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S:\RECORDS\Research\Neubus Imaging Project\Imaging Project SR\For SR Web Profile\"/>
    </mc:Choice>
  </mc:AlternateContent>
  <xr:revisionPtr revIDLastSave="0" documentId="13_ncr:9_{CC148ED6-60FC-43C3-B24D-9A73FFFE6EBC}" xr6:coauthVersionLast="47" xr6:coauthVersionMax="47" xr10:uidLastSave="{00000000-0000-0000-0000-000000000000}"/>
  <bookViews>
    <workbookView xWindow="28680" yWindow="-120" windowWidth="29040" windowHeight="15840" activeTab="10" xr2:uid="{959EEE9B-DD39-44BB-BA10-129A64F5EE26}"/>
  </bookViews>
  <sheets>
    <sheet name="1992-2004" sheetId="1" r:id="rId1"/>
    <sheet name="2005" sheetId="7" r:id="rId2"/>
    <sheet name="2006" sheetId="8" r:id="rId3"/>
    <sheet name="2007" sheetId="9" r:id="rId4"/>
    <sheet name="2008" sheetId="10" r:id="rId5"/>
    <sheet name="2009" sheetId="11" r:id="rId6"/>
    <sheet name="2010" sheetId="12" r:id="rId7"/>
    <sheet name="2011" sheetId="3" r:id="rId8"/>
    <sheet name="2012" sheetId="4" r:id="rId9"/>
    <sheet name="2013" sheetId="5" r:id="rId10"/>
    <sheet name="2014" sheetId="6" r:id="rId11"/>
  </sheets>
  <definedNames>
    <definedName name="_xlnm._FilterDatabase" localSheetId="0" hidden="1">'1992-2004'!$A$1:$G$3047</definedName>
    <definedName name="_xlnm._FilterDatabase" localSheetId="1" hidden="1">'2005'!$A$1:$G$322</definedName>
    <definedName name="_xlnm._FilterDatabase" localSheetId="2" hidden="1">'2006'!$A$1:$G$1</definedName>
    <definedName name="_xlnm._FilterDatabase" localSheetId="3" hidden="1">'2007'!$A$1:$G$345</definedName>
    <definedName name="_xlnm._FilterDatabase" localSheetId="4" hidden="1">'2008'!$A$1:$G$4062</definedName>
    <definedName name="_xlnm._FilterDatabase" localSheetId="5" hidden="1">'2009'!$A$1:$G$4105</definedName>
    <definedName name="_xlnm._FilterDatabase" localSheetId="6" hidden="1">'2010'!$A$1:$G$1</definedName>
    <definedName name="_xlnm._FilterDatabase" localSheetId="7" hidden="1">'2011'!$A$1:$I$206</definedName>
    <definedName name="_xlnm._FilterDatabase" localSheetId="8" hidden="1">'2012'!$A$1:$H$1</definedName>
    <definedName name="_xlnm._FilterDatabase" localSheetId="9" hidden="1">'2013'!$A$1:$G$292</definedName>
    <definedName name="_xlnm.Print_Area" localSheetId="2">'2006'!$1:$356</definedName>
    <definedName name="_xlnm.Print_Area" localSheetId="3">'2007'!$1:$342</definedName>
    <definedName name="_xlnm.Print_Titles" localSheetId="0">'1992-2004'!$1:$1</definedName>
    <definedName name="_xlnm.Print_Titles" localSheetId="1">'2005'!$1:$1</definedName>
    <definedName name="_xlnm.Print_Titles" localSheetId="2">'2006'!$1:$1</definedName>
    <definedName name="_xlnm.Print_Titles" localSheetId="3">'2007'!$1:$1</definedName>
    <definedName name="_xlnm.Print_Titles" localSheetId="4">'2008'!$1:$1</definedName>
    <definedName name="_xlnm.Print_Titles" localSheetId="5">'2009'!$1:$1</definedName>
    <definedName name="_xlnm.Print_Titles" localSheetId="6">'2010'!$1:$1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9" i="11" l="1"/>
  <c r="G259" i="11"/>
  <c r="G227" i="11"/>
  <c r="G175" i="11"/>
  <c r="G151" i="11"/>
  <c r="G126" i="11"/>
  <c r="G92" i="11"/>
  <c r="G74" i="11"/>
  <c r="G57" i="11"/>
  <c r="G44" i="11"/>
  <c r="G24" i="11"/>
  <c r="G5" i="11"/>
  <c r="G244" i="9"/>
  <c r="G210" i="9"/>
  <c r="G181" i="9"/>
  <c r="G163" i="9"/>
  <c r="G145" i="9"/>
  <c r="G107" i="9"/>
  <c r="G88" i="9"/>
  <c r="G65" i="9"/>
  <c r="G38" i="9"/>
  <c r="G19" i="9"/>
  <c r="G11" i="9"/>
  <c r="G260" i="8"/>
  <c r="G222" i="8"/>
  <c r="G186" i="8"/>
  <c r="G153" i="8"/>
  <c r="G141" i="8"/>
  <c r="G115" i="8"/>
  <c r="G88" i="8"/>
  <c r="G63" i="8"/>
  <c r="G41" i="8"/>
  <c r="G26" i="8"/>
  <c r="G4" i="8"/>
  <c r="F56" i="1"/>
  <c r="G56" i="1"/>
  <c r="F152" i="1"/>
  <c r="G152" i="1"/>
  <c r="F258" i="1"/>
  <c r="G258" i="1"/>
  <c r="F409" i="1"/>
  <c r="G409" i="1"/>
  <c r="F594" i="1"/>
  <c r="G594" i="1"/>
  <c r="F828" i="1"/>
  <c r="G828" i="1"/>
  <c r="F1129" i="1"/>
  <c r="G1129" i="1"/>
  <c r="F1445" i="1"/>
  <c r="G1445" i="1"/>
  <c r="F1701" i="1"/>
  <c r="G1701" i="1"/>
  <c r="F1940" i="1"/>
  <c r="G1940" i="1"/>
  <c r="F1954" i="1"/>
  <c r="G1954" i="1"/>
  <c r="F1965" i="1"/>
  <c r="G1965" i="1"/>
  <c r="F1982" i="1"/>
  <c r="G1982" i="1"/>
  <c r="F1995" i="1"/>
  <c r="G1995" i="1"/>
  <c r="F2030" i="1"/>
  <c r="G2030" i="1"/>
  <c r="F2043" i="1"/>
  <c r="G2043" i="1"/>
  <c r="F2064" i="1"/>
  <c r="G2064" i="1"/>
  <c r="F2084" i="1"/>
  <c r="G2084" i="1"/>
  <c r="F2120" i="1"/>
  <c r="G2120" i="1"/>
  <c r="F2169" i="1"/>
  <c r="G2169" i="1"/>
  <c r="F2211" i="1"/>
  <c r="G2211" i="1"/>
  <c r="F2326" i="1"/>
  <c r="G2326" i="1"/>
  <c r="G2329" i="1"/>
  <c r="F2336" i="1"/>
  <c r="G2336" i="1"/>
  <c r="F2362" i="1"/>
  <c r="G2362" i="1"/>
  <c r="F2384" i="1"/>
  <c r="G2384" i="1"/>
  <c r="F2397" i="1" s="1"/>
  <c r="G2397" i="1"/>
  <c r="F2422" i="1"/>
  <c r="G2422" i="1"/>
  <c r="F2454" i="1"/>
  <c r="G2454" i="1"/>
  <c r="F2477" i="1"/>
  <c r="G2477" i="1"/>
  <c r="F2502" i="1"/>
  <c r="G2502" i="1"/>
  <c r="F2544" i="1"/>
  <c r="G2544" i="1"/>
  <c r="F2564" i="1"/>
  <c r="G2564" i="1"/>
  <c r="F2593" i="1"/>
  <c r="G2593" i="1"/>
  <c r="F2709" i="1"/>
  <c r="G2709" i="1"/>
  <c r="G2711" i="1"/>
  <c r="G2722" i="1"/>
  <c r="G2732" i="1"/>
  <c r="G2750" i="1"/>
  <c r="G2777" i="1"/>
  <c r="G2809" i="1"/>
  <c r="G2837" i="1"/>
  <c r="G2847" i="1"/>
  <c r="G2880" i="1"/>
  <c r="G2913" i="1"/>
  <c r="G2931" i="1"/>
  <c r="G2970" i="1"/>
  <c r="G2330" i="1"/>
  <c r="G2331" i="1" l="1"/>
  <c r="G2327" i="1"/>
  <c r="F2327" i="1"/>
  <c r="G2710" i="1"/>
  <c r="G2712" i="1"/>
  <c r="G2713" i="1" s="1"/>
</calcChain>
</file>

<file path=xl/sharedStrings.xml><?xml version="1.0" encoding="utf-8"?>
<sst xmlns="http://schemas.openxmlformats.org/spreadsheetml/2006/main" count="34994" uniqueCount="13693">
  <si>
    <t>D &amp; K Operating Company (196272)</t>
  </si>
  <si>
    <t>Gunn, C. (07264)</t>
  </si>
  <si>
    <t>52607</t>
  </si>
  <si>
    <t>Bedowitz (152765)</t>
  </si>
  <si>
    <t>52608</t>
  </si>
  <si>
    <t>Bedowitz (154003)</t>
  </si>
  <si>
    <t>52602</t>
  </si>
  <si>
    <t>Hunter Oil &amp; Gas Co. (418938)</t>
  </si>
  <si>
    <t>Williams, R. D. (00509)</t>
  </si>
  <si>
    <t>52616</t>
  </si>
  <si>
    <t>Unid. Op. - Pardue</t>
  </si>
  <si>
    <t>Pardue Property, Well #408 [no ls. #]</t>
  </si>
  <si>
    <t>52617</t>
  </si>
  <si>
    <t>Pardue Property, Well #409 [no ls. #]</t>
  </si>
  <si>
    <t>52605</t>
  </si>
  <si>
    <t>Unid. Op. - Roark</t>
  </si>
  <si>
    <t>Roark Property [no ls. #]</t>
  </si>
  <si>
    <t>52538</t>
  </si>
  <si>
    <t>Unid. Op. - Wetzel</t>
  </si>
  <si>
    <t>Wetzel Property [no ls. #]</t>
  </si>
  <si>
    <t>52610</t>
  </si>
  <si>
    <t>Unid. Op. - Gertrude-Harrison</t>
  </si>
  <si>
    <t>Gertrude Harrison Ls. (no ls. #)</t>
  </si>
  <si>
    <t>McCullouch</t>
  </si>
  <si>
    <t>52626</t>
  </si>
  <si>
    <t>Unid. Op. - Jacoby</t>
  </si>
  <si>
    <t>Jacoby Ranch [no ls. #]</t>
  </si>
  <si>
    <t>52643</t>
  </si>
  <si>
    <t>Petro-Tex Operating Co. (660183)</t>
  </si>
  <si>
    <t>McMahon (16617)</t>
  </si>
  <si>
    <t>52646</t>
  </si>
  <si>
    <t>Texacal Oil Producers (844121)</t>
  </si>
  <si>
    <t>Waggoner, J. &amp; J. -B- (06016)</t>
  </si>
  <si>
    <t>52570</t>
  </si>
  <si>
    <t>Coop Energy, Inc. (175105)</t>
  </si>
  <si>
    <t>Carnes (04837)</t>
  </si>
  <si>
    <t>52492</t>
  </si>
  <si>
    <t>Holifield-Whittenburg -B- (00950)</t>
  </si>
  <si>
    <t>52493</t>
  </si>
  <si>
    <t>Whittenburg -K- (00942)</t>
  </si>
  <si>
    <t>TOTAL 06/04</t>
  </si>
  <si>
    <t>2004/07</t>
  </si>
  <si>
    <t>52485</t>
  </si>
  <si>
    <t>Bloemer Oil and Gas (075846)</t>
  </si>
  <si>
    <t>Arnold &amp; Zaeske Unit (05932)</t>
  </si>
  <si>
    <t>52592</t>
  </si>
  <si>
    <t>52517</t>
  </si>
  <si>
    <t>Cap Operating Inc. (130325)</t>
  </si>
  <si>
    <t>Pratt, S.G. (05778)</t>
  </si>
  <si>
    <t>52624</t>
  </si>
  <si>
    <t>Lamkin, W. H. (02464)</t>
  </si>
  <si>
    <t>52546</t>
  </si>
  <si>
    <t>Hubbard "Omega" 1985 (11476)</t>
  </si>
  <si>
    <t>52547</t>
  </si>
  <si>
    <t>Hubbard, Vas II (11477)</t>
  </si>
  <si>
    <t>52545</t>
  </si>
  <si>
    <t>Hubbard, Willa-Harbo "1985" (11422)</t>
  </si>
  <si>
    <t>52552</t>
  </si>
  <si>
    <t>Korus A Vas II (11449)</t>
  </si>
  <si>
    <t>52544</t>
  </si>
  <si>
    <t>Yturri Brs -B- (11404)</t>
  </si>
  <si>
    <t>52549</t>
  </si>
  <si>
    <t>Yturri Gotham (11518)</t>
  </si>
  <si>
    <t>52548</t>
  </si>
  <si>
    <t>Yturri-Harbo "1985" (11389)</t>
  </si>
  <si>
    <t>52644</t>
  </si>
  <si>
    <t>Hart, Rob Oil &amp; Gas (362880)</t>
  </si>
  <si>
    <t>Adams, Mr s. F. J. (06778)</t>
  </si>
  <si>
    <t>52516</t>
  </si>
  <si>
    <t>Jackson Production Co. (429368)</t>
  </si>
  <si>
    <t>Stanislaw, E. (06195)</t>
  </si>
  <si>
    <t>52381</t>
  </si>
  <si>
    <t>Thigpen, Robert (03389)</t>
  </si>
  <si>
    <t>52531</t>
  </si>
  <si>
    <t>4 E Operating, Inc. (953764)</t>
  </si>
  <si>
    <t>Laird (06320)</t>
  </si>
  <si>
    <t>52530</t>
  </si>
  <si>
    <t>Thrash, M. A. (08578)</t>
  </si>
  <si>
    <t>52392</t>
  </si>
  <si>
    <t>Trico Oil &amp; Gas Inc. (869186)</t>
  </si>
  <si>
    <t>Cline, C. G. (10127)</t>
  </si>
  <si>
    <t>52460</t>
  </si>
  <si>
    <t>Gilliam, Et Al (05995)</t>
  </si>
  <si>
    <t>52395</t>
  </si>
  <si>
    <t>Jernigan, Sol -C- (10154)</t>
  </si>
  <si>
    <t>52463</t>
  </si>
  <si>
    <t>Reavis (10091)</t>
  </si>
  <si>
    <t>52588</t>
  </si>
  <si>
    <t>Carter, T. L. (138265)</t>
  </si>
  <si>
    <t>Carter Farms, Roby Disposal Facility [no ls. #]</t>
  </si>
  <si>
    <t>52634</t>
  </si>
  <si>
    <t>52623</t>
  </si>
  <si>
    <t>Fossus Company, The (278851)</t>
  </si>
  <si>
    <t>Barber, B. P. (01521)</t>
  </si>
  <si>
    <t>52621</t>
  </si>
  <si>
    <t>Morita Energy, LLC (586567)</t>
  </si>
  <si>
    <t>Hill (25047)</t>
  </si>
  <si>
    <t>Callaham</t>
  </si>
  <si>
    <t>52654</t>
  </si>
  <si>
    <t>Sierra Oil Company (750219)</t>
  </si>
  <si>
    <t>Crawford, Elizabeth (132381)</t>
  </si>
  <si>
    <t>52622</t>
  </si>
  <si>
    <t>Southern Gulf Energy (803840)</t>
  </si>
  <si>
    <t>Drake (20567)</t>
  </si>
  <si>
    <t>52642</t>
  </si>
  <si>
    <t>Petrosource Energy Corporation (660812)</t>
  </si>
  <si>
    <t>Hensley -453- (12817)</t>
  </si>
  <si>
    <t>52627</t>
  </si>
  <si>
    <t>52648</t>
  </si>
  <si>
    <t>Unid. Op. - Unid. Ls.</t>
  </si>
  <si>
    <t>52518</t>
  </si>
  <si>
    <t>52631</t>
  </si>
  <si>
    <t>Click Seep Site [no ls. #]</t>
  </si>
  <si>
    <t>52632</t>
  </si>
  <si>
    <t>Vincent Seep Site [no ls. #]</t>
  </si>
  <si>
    <t>52633</t>
  </si>
  <si>
    <t>Zant Seep Site [no ls. #]</t>
  </si>
  <si>
    <t>52655</t>
  </si>
  <si>
    <t>Mega Partners, Incorporated (559290)</t>
  </si>
  <si>
    <t>Stewart "E" (08919)</t>
  </si>
  <si>
    <t>52565</t>
  </si>
  <si>
    <t>Gatewood, B. P. -B- (02308)</t>
  </si>
  <si>
    <t>52656</t>
  </si>
  <si>
    <t>Richardson, David B. (707889)</t>
  </si>
  <si>
    <t>Stewart (03434)</t>
  </si>
  <si>
    <t>52667</t>
  </si>
  <si>
    <t>Unid. Op. - FM 422</t>
  </si>
  <si>
    <t>FM 422 ROW Site [no ls. #]</t>
  </si>
  <si>
    <t>Archjer</t>
  </si>
  <si>
    <t>52647</t>
  </si>
  <si>
    <t>Brillhart, G. (04941)</t>
  </si>
  <si>
    <t>TOTAL 07/04</t>
  </si>
  <si>
    <t>2004/08</t>
  </si>
  <si>
    <t>52535</t>
  </si>
  <si>
    <t>Burris Operating Co. (111076)</t>
  </si>
  <si>
    <t>Burris, Carlyn (09681)</t>
  </si>
  <si>
    <t>52534</t>
  </si>
  <si>
    <t>Davis, Sadie (09697)</t>
  </si>
  <si>
    <t>51772</t>
  </si>
  <si>
    <t>Crude Processing, Inc. (191587)</t>
  </si>
  <si>
    <t>Riggs (05178)</t>
  </si>
  <si>
    <t>52625</t>
  </si>
  <si>
    <t>Ohlhausen (06900)</t>
  </si>
  <si>
    <t>52682</t>
  </si>
  <si>
    <t>Huff Et Al (08314)</t>
  </si>
  <si>
    <t>52551</t>
  </si>
  <si>
    <t>Korus Omega (11429)</t>
  </si>
  <si>
    <t>52661</t>
  </si>
  <si>
    <t>Lone Star Operating Company (507246)</t>
  </si>
  <si>
    <t>Continental (12816)</t>
  </si>
  <si>
    <t>52399</t>
  </si>
  <si>
    <t>Hurley, Glenn (02941)</t>
  </si>
  <si>
    <t>52467</t>
  </si>
  <si>
    <t>Rathburn Land &amp; Development, Inc. (693749)</t>
  </si>
  <si>
    <t>Zepeda Unit (13451)</t>
  </si>
  <si>
    <t>52455</t>
  </si>
  <si>
    <t>Allen, Katie (01473)</t>
  </si>
  <si>
    <t>52620</t>
  </si>
  <si>
    <t>52618</t>
  </si>
  <si>
    <t>Probst, Dorothy (07132)</t>
  </si>
  <si>
    <t>52619</t>
  </si>
  <si>
    <t>52501</t>
  </si>
  <si>
    <t>CEC-Fridkin (13752)</t>
  </si>
  <si>
    <t>52499</t>
  </si>
  <si>
    <t>Dover-Levy Unit (05126)</t>
  </si>
  <si>
    <t>52514</t>
  </si>
  <si>
    <t>52613</t>
  </si>
  <si>
    <t>Good Ol'Boys Oil Company (314468)</t>
  </si>
  <si>
    <t>Meyers, W. D. Fee (00157)</t>
  </si>
  <si>
    <t>52498</t>
  </si>
  <si>
    <t>Hunters Creek Oil &amp; Gas (419217)</t>
  </si>
  <si>
    <t>Ryeman, I. L. Etal (05064)</t>
  </si>
  <si>
    <t>52539</t>
  </si>
  <si>
    <t>Manvel Salt Water Disposal Co. (524905)</t>
  </si>
  <si>
    <t>Davis, J. M. (11321)</t>
  </si>
  <si>
    <t>52311</t>
  </si>
  <si>
    <t>West-Schenck -B- (06967)</t>
  </si>
  <si>
    <t>52487</t>
  </si>
  <si>
    <t>Pathfinder Capital L.C. (643293)</t>
  </si>
  <si>
    <t>Bedinger, C.A. (17222)</t>
  </si>
  <si>
    <t>52573</t>
  </si>
  <si>
    <t>Tabbs Bay Production Company (834249)</t>
  </si>
  <si>
    <t>Harrell, Tabb (18521)</t>
  </si>
  <si>
    <t>52283</t>
  </si>
  <si>
    <t>Thompson, E. P. (855545)</t>
  </si>
  <si>
    <t>Higgins (02403)</t>
  </si>
  <si>
    <t>52468</t>
  </si>
  <si>
    <t>Unid. Op. - Colorado</t>
  </si>
  <si>
    <t>Colorado River Crude Oil Seep Site (no lease number)</t>
  </si>
  <si>
    <t>52586</t>
  </si>
  <si>
    <t>Intercity Management Corp. (424790)</t>
  </si>
  <si>
    <t>Chiltipin State Tract #2 (02127)</t>
  </si>
  <si>
    <t>52345</t>
  </si>
  <si>
    <t>Mirando Resource, L.L.C. (570409)</t>
  </si>
  <si>
    <t>Barnes Estate (10043)</t>
  </si>
  <si>
    <t>52380</t>
  </si>
  <si>
    <t>Chiltipin Creek Site [no lease name or number]</t>
  </si>
  <si>
    <t>52542</t>
  </si>
  <si>
    <t>52659</t>
  </si>
  <si>
    <t>Kinlaw Oil Corporation (467262)</t>
  </si>
  <si>
    <t>Champion Ranch (03490)</t>
  </si>
  <si>
    <t>52382</t>
  </si>
  <si>
    <t>Cooper Foundation -W- (01878)</t>
  </si>
  <si>
    <t>52384</t>
  </si>
  <si>
    <t>Helbert, W. T. (02574)</t>
  </si>
  <si>
    <t>52387</t>
  </si>
  <si>
    <t>McDowell (02758)</t>
  </si>
  <si>
    <t>52532</t>
  </si>
  <si>
    <t>Green -A- (06439)</t>
  </si>
  <si>
    <t>52653</t>
  </si>
  <si>
    <t>Gibson, Frank (03011)</t>
  </si>
  <si>
    <t>52630</t>
  </si>
  <si>
    <t>Kendrick, S. (04048)</t>
  </si>
  <si>
    <t>52628</t>
  </si>
  <si>
    <t>Nickelson, B. W. (12303)</t>
  </si>
  <si>
    <t>52629</t>
  </si>
  <si>
    <t>Rogers Estate (12150)</t>
  </si>
  <si>
    <t>52604</t>
  </si>
  <si>
    <t>Grafton (105037)</t>
  </si>
  <si>
    <t>52670</t>
  </si>
  <si>
    <t>Dunn, Charles David (05957)</t>
  </si>
  <si>
    <t>Nelms, H. M. (05957)</t>
  </si>
  <si>
    <t>52461</t>
  </si>
  <si>
    <t>Douglas, E., Et Al (05978)</t>
  </si>
  <si>
    <t>52393</t>
  </si>
  <si>
    <t>Holt  (05992)</t>
  </si>
  <si>
    <t>52462</t>
  </si>
  <si>
    <t>Jernigan, A. -B- (10159)</t>
  </si>
  <si>
    <t>52523</t>
  </si>
  <si>
    <t>Ultrex Oil Co., L.L.C. (875591)</t>
  </si>
  <si>
    <t>Benefield -B- (05532)</t>
  </si>
  <si>
    <t>52526</t>
  </si>
  <si>
    <t>Benefield SWD (05284)</t>
  </si>
  <si>
    <t>52525</t>
  </si>
  <si>
    <t>Benefield, J. H., Et Al (05287)</t>
  </si>
  <si>
    <t>52515</t>
  </si>
  <si>
    <t>Unid. Op. - Jernigan</t>
  </si>
  <si>
    <t>Jernigan, Matilda (no lease number)</t>
  </si>
  <si>
    <t>52527</t>
  </si>
  <si>
    <t>Unid. Op. - Jernigan Sol</t>
  </si>
  <si>
    <t>Jernigan, Sol (no lease number)</t>
  </si>
  <si>
    <t>52663</t>
  </si>
  <si>
    <t>Unid. Op. - Unid. Lease</t>
  </si>
  <si>
    <t>Oil leak in street, Kilgore, TX</t>
  </si>
  <si>
    <t>52657</t>
  </si>
  <si>
    <t>Wilson Hydrocargon Inc. (929170)</t>
  </si>
  <si>
    <t>Richards "D" (133890)</t>
  </si>
  <si>
    <t>52674</t>
  </si>
  <si>
    <t>AMT Resources, Inc. (020513)</t>
  </si>
  <si>
    <t>Joyce 1 (09197)</t>
  </si>
  <si>
    <t>52274</t>
  </si>
  <si>
    <t>Norris, W. D. I. (613100)</t>
  </si>
  <si>
    <t>Bowlin, W. D. (09728)</t>
  </si>
  <si>
    <t>Coryell</t>
  </si>
  <si>
    <t>52669</t>
  </si>
  <si>
    <t>Okreek Oil Company (621101)</t>
  </si>
  <si>
    <t>Huber, Matt (03180)</t>
  </si>
  <si>
    <t>52649</t>
  </si>
  <si>
    <t>Unid. Op. - Pioneer</t>
  </si>
  <si>
    <t>City of Pioneer Site (no lease name or number)</t>
  </si>
  <si>
    <t>52662</t>
  </si>
  <si>
    <t>Western Reserves Corporation (912209)</t>
  </si>
  <si>
    <t>Williams Unit (154013)</t>
  </si>
  <si>
    <t>52085</t>
  </si>
  <si>
    <t>Young, Clint Inc. (948426)</t>
  </si>
  <si>
    <t>Nowak, Joseph (14491)</t>
  </si>
  <si>
    <t>52543.</t>
  </si>
  <si>
    <t>Catherine Funk (no lease number)</t>
  </si>
  <si>
    <t>52652</t>
  </si>
  <si>
    <t>Harwell, Fred W. (364800)</t>
  </si>
  <si>
    <t>Dankworth, Lucy (00135)</t>
  </si>
  <si>
    <t>52679</t>
  </si>
  <si>
    <t>Patton, Lloyd J Estate (643968)</t>
  </si>
  <si>
    <t>Odiorne, Truman N., Trustee "A" (12685)</t>
  </si>
  <si>
    <t>52666</t>
  </si>
  <si>
    <t>Red-Tex Petroleum, Inc. (696785)</t>
  </si>
  <si>
    <t>Hooten 5 (10729)</t>
  </si>
  <si>
    <t>52665</t>
  </si>
  <si>
    <t>Shiloh Gas Company, Inc. (777252)</t>
  </si>
  <si>
    <t>Alexander "B" (09565)</t>
  </si>
  <si>
    <t>52650</t>
  </si>
  <si>
    <t>Texas Meers Oil Company (no P-5 number)</t>
  </si>
  <si>
    <t>Samson Cattle Company (no lease number)</t>
  </si>
  <si>
    <t>52600</t>
  </si>
  <si>
    <t>Thunderbolt Oil &amp; Gas, Inc.  (858455)</t>
  </si>
  <si>
    <t>Walters, R. E. "D" (12577)</t>
  </si>
  <si>
    <t>52560</t>
  </si>
  <si>
    <t>Unid. Op. - Nickell</t>
  </si>
  <si>
    <t>Nickell Water Well site (no lease name or number)</t>
  </si>
  <si>
    <t>52673</t>
  </si>
  <si>
    <t>Unidentified Lease</t>
  </si>
  <si>
    <t>52587</t>
  </si>
  <si>
    <t>Unid. Op. - Whitehead</t>
  </si>
  <si>
    <t>W. L. Whitehead Water Well Site ()no lease number)</t>
  </si>
  <si>
    <t>Sutton</t>
  </si>
  <si>
    <t>52664</t>
  </si>
  <si>
    <t>R-B Disposal Systems, Inc. (685770)</t>
  </si>
  <si>
    <t>Old Trucking Yard (no lease number)</t>
  </si>
  <si>
    <t>52689</t>
  </si>
  <si>
    <t>University -M- (16837)</t>
  </si>
  <si>
    <t>52366</t>
  </si>
  <si>
    <t>Price, D. L. (676757)</t>
  </si>
  <si>
    <t>Scarborough -H- (30630)</t>
  </si>
  <si>
    <t>52683</t>
  </si>
  <si>
    <t>Andrews Trucking Yard [no lease number]</t>
  </si>
  <si>
    <t>52678</t>
  </si>
  <si>
    <t>Cranford Operating Co. (186682)</t>
  </si>
  <si>
    <t>Dobie, G. L. (05455)</t>
  </si>
  <si>
    <t>52675</t>
  </si>
  <si>
    <t>Guardian Oil Company (337123)</t>
  </si>
  <si>
    <t>Middleton, Mary (18714)</t>
  </si>
  <si>
    <t>52690</t>
  </si>
  <si>
    <t>Unid. Op. - Farmer</t>
  </si>
  <si>
    <t>Farmer Ranch Property (no lease number)</t>
  </si>
  <si>
    <t>52597</t>
  </si>
  <si>
    <t>Mulkey Engineering Co., Inc. (593050)</t>
  </si>
  <si>
    <t>Thompson "A" (01005)</t>
  </si>
  <si>
    <t>52579</t>
  </si>
  <si>
    <t>North Hills Corporation (614060)</t>
  </si>
  <si>
    <t>Whittenburg -B- (00811)</t>
  </si>
  <si>
    <t>52150</t>
  </si>
  <si>
    <t>Whittenburg -A- (00934)</t>
  </si>
  <si>
    <t>52360</t>
  </si>
  <si>
    <t>Whittenburg Estate (00947)</t>
  </si>
  <si>
    <t>Locklin Exploration &amp; Prod. Corp 504908</t>
  </si>
  <si>
    <t>Bock-Howze Ls. 12125</t>
  </si>
  <si>
    <t>51691</t>
  </si>
  <si>
    <t>Wilson Hydrocarbon Inc. 929170</t>
  </si>
  <si>
    <t>Gallagher Ls. 11823</t>
  </si>
  <si>
    <t>51739</t>
  </si>
  <si>
    <t>51713</t>
  </si>
  <si>
    <t>Hale, Mrs. J. B. 06292</t>
  </si>
  <si>
    <t>51711</t>
  </si>
  <si>
    <t>Moore, Garvin 08572</t>
  </si>
  <si>
    <t>51630</t>
  </si>
  <si>
    <t>Rutledge-McKinney Ls. 06298</t>
  </si>
  <si>
    <t>51795</t>
  </si>
  <si>
    <t>Flores Property Site</t>
  </si>
  <si>
    <t>51733</t>
  </si>
  <si>
    <t>Currie Unit Ls. [no ls. #]</t>
  </si>
  <si>
    <t>51735</t>
  </si>
  <si>
    <t>Williams, L. B. 925390</t>
  </si>
  <si>
    <t>Bryant, M. D. #00804 Ls. [No Ls. #]</t>
  </si>
  <si>
    <t>51675</t>
  </si>
  <si>
    <t>Double D Oil 224806</t>
  </si>
  <si>
    <t>Eaton, H. J. Ls. 01433</t>
  </si>
  <si>
    <t>51809</t>
  </si>
  <si>
    <t>Shannon, M. A. Estate Ls. 09303</t>
  </si>
  <si>
    <t>51660</t>
  </si>
  <si>
    <t>Autx Petroleum, LLC 037873</t>
  </si>
  <si>
    <t>Mitchell, Loy Ls. 20951</t>
  </si>
  <si>
    <t>51757</t>
  </si>
  <si>
    <t>H &amp; W Oil 341592</t>
  </si>
  <si>
    <t>Sheldon Ls. 22686</t>
  </si>
  <si>
    <t>51787</t>
  </si>
  <si>
    <t>Unid. Op. - Dixon</t>
  </si>
  <si>
    <t>Dixon Creek Site [no ls. #]</t>
  </si>
  <si>
    <t>2002/05</t>
  </si>
  <si>
    <t>51825</t>
  </si>
  <si>
    <t>E-P Oil Co. Inc. 238531</t>
  </si>
  <si>
    <t>Dinges Ls. 13588</t>
  </si>
  <si>
    <t>51789</t>
  </si>
  <si>
    <t>Webb, Tom Brown Ls. 07392</t>
  </si>
  <si>
    <t>51708</t>
  </si>
  <si>
    <t>Gutierrez, Leonires Ls. 10934</t>
  </si>
  <si>
    <t>Lanford, P.B. Ls. 08638</t>
  </si>
  <si>
    <t>51707</t>
  </si>
  <si>
    <t>Losoya Ls. 10935</t>
  </si>
  <si>
    <t>51745</t>
  </si>
  <si>
    <t>Vogt Ls. 11443</t>
  </si>
  <si>
    <t>51703</t>
  </si>
  <si>
    <t>51812</t>
  </si>
  <si>
    <t>Auden Oil Inc. 036795</t>
  </si>
  <si>
    <t>Long Ls. 05800</t>
  </si>
  <si>
    <t>51704</t>
  </si>
  <si>
    <t>Rorick, David et al 108356</t>
  </si>
  <si>
    <t>51755</t>
  </si>
  <si>
    <t>51405</t>
  </si>
  <si>
    <t>51687</t>
  </si>
  <si>
    <t>51693</t>
  </si>
  <si>
    <t>51698</t>
  </si>
  <si>
    <t>51688</t>
  </si>
  <si>
    <t>Unid. Op. - Shaw Acres</t>
  </si>
  <si>
    <t>Shaw Acres Site [no ls. #]</t>
  </si>
  <si>
    <t>51655</t>
  </si>
  <si>
    <t>51824</t>
  </si>
  <si>
    <t>51611</t>
  </si>
  <si>
    <t>51831</t>
  </si>
  <si>
    <t>Pangaea Enterprises, Inc. 637971</t>
  </si>
  <si>
    <t>Barrett Ls. 07793</t>
  </si>
  <si>
    <t>51828</t>
  </si>
  <si>
    <t>Harley, W. M. -A- Ls. 07540</t>
  </si>
  <si>
    <t>51790</t>
  </si>
  <si>
    <t>Fidelity American Oil &amp; Gas, Inc. 266750</t>
  </si>
  <si>
    <t>Isenhower Ls. 12977</t>
  </si>
  <si>
    <t>51751</t>
  </si>
  <si>
    <t>Duncan, R. O. "A" Ls. 19188</t>
  </si>
  <si>
    <t>51750</t>
  </si>
  <si>
    <t>51747</t>
  </si>
  <si>
    <t>Trimmer Ls. 13097</t>
  </si>
  <si>
    <t>51746</t>
  </si>
  <si>
    <t>Woods Ls. 15213</t>
  </si>
  <si>
    <t>51752</t>
  </si>
  <si>
    <t>Progas Properties, Inc. 681150</t>
  </si>
  <si>
    <t>51777</t>
  </si>
  <si>
    <t>Manly-Neas Tannehill Unit Ls. 10733</t>
  </si>
  <si>
    <t>51408</t>
  </si>
  <si>
    <t>Forrest "A"  Ls. 16608</t>
  </si>
  <si>
    <t>51683</t>
  </si>
  <si>
    <t>51873</t>
  </si>
  <si>
    <t>Meri-Tech Production Co., Inc. 561146</t>
  </si>
  <si>
    <t>Felmont Oil Corp. Ls. 064271</t>
  </si>
  <si>
    <t>51706</t>
  </si>
  <si>
    <t>Basin Wax Reclamation Plant 8A-78,085 [no ls. #]</t>
  </si>
  <si>
    <t>51857</t>
  </si>
  <si>
    <t>Donnell, Louis, Jr. 222725</t>
  </si>
  <si>
    <t>Gragg, Worth Ls. 20373</t>
  </si>
  <si>
    <t>51764</t>
  </si>
  <si>
    <t>Unid. Op. - China Creek</t>
  </si>
  <si>
    <t>China Creek Site [no ls. #]</t>
  </si>
  <si>
    <t>51780</t>
  </si>
  <si>
    <t>Unid. Op. - Coufal</t>
  </si>
  <si>
    <t>Coufal Property Site [no ls. #]</t>
  </si>
  <si>
    <t>51806</t>
  </si>
  <si>
    <t>Striper Oil, Inc. 827190</t>
  </si>
  <si>
    <t>De Wolf Ls. 102547</t>
  </si>
  <si>
    <t>2002/06</t>
  </si>
  <si>
    <t>51811</t>
  </si>
  <si>
    <t>Chitty Well Service, Inc. 149480</t>
  </si>
  <si>
    <t>Carrizo Spring Yard Facility [no ls. #]</t>
  </si>
  <si>
    <t>51603</t>
  </si>
  <si>
    <t>Lockhart State Park Ls. 09192</t>
  </si>
  <si>
    <t>51869</t>
  </si>
  <si>
    <t>51860</t>
  </si>
  <si>
    <t>King, J.H. King -E- Ls. 09748 Ls.</t>
  </si>
  <si>
    <t>51933</t>
  </si>
  <si>
    <t>Unid. Op. - Northeastern</t>
  </si>
  <si>
    <t>Northeastern Farming Co. Ls. [no ls. #]</t>
  </si>
  <si>
    <t>51832</t>
  </si>
  <si>
    <t>51846</t>
  </si>
  <si>
    <t>Big Easy Operating Company (069426)</t>
  </si>
  <si>
    <t>State Tract 18-19 D Ls. (Gas ID #123916)</t>
  </si>
  <si>
    <t>51499</t>
  </si>
  <si>
    <t>51612</t>
  </si>
  <si>
    <t>51659</t>
  </si>
  <si>
    <t>51845</t>
  </si>
  <si>
    <t>Oil Coast Corp. 619585</t>
  </si>
  <si>
    <t>Wangensteen, C. T. Et Al Ls. 619585</t>
  </si>
  <si>
    <t>51844</t>
  </si>
  <si>
    <t>Omega Fuel Op. Co. 622642</t>
  </si>
  <si>
    <t>Cooper, William Heirs Ls. 04388</t>
  </si>
  <si>
    <t>51684</t>
  </si>
  <si>
    <t>Unid. Op. - Burnett Well</t>
  </si>
  <si>
    <t>Bill Burnett Residential Water Well Site [no ls. #]</t>
  </si>
  <si>
    <t>51810</t>
  </si>
  <si>
    <t>51808</t>
  </si>
  <si>
    <t>51859</t>
  </si>
  <si>
    <t>Unid. Op. - Sunray Rd.</t>
  </si>
  <si>
    <t>NR (Offshore Specialty Fab Yrd, no ls. #)</t>
  </si>
  <si>
    <t>51833</t>
  </si>
  <si>
    <t>Coker Heirs Ls. 01990</t>
  </si>
  <si>
    <t>51827</t>
  </si>
  <si>
    <t>Fowler, O. F. &amp; Neill, P. E. Ls. 01229</t>
  </si>
  <si>
    <t>51663</t>
  </si>
  <si>
    <t>Anderson, Arnold 020845</t>
  </si>
  <si>
    <t>Wells, Artie Ls. 169239</t>
  </si>
  <si>
    <t>51872</t>
  </si>
  <si>
    <t>Executive Production, Inc. 256947</t>
  </si>
  <si>
    <t>Covin, Fess Ls. 02792</t>
  </si>
  <si>
    <t>51889</t>
  </si>
  <si>
    <t>Townes, Don 862922</t>
  </si>
  <si>
    <t>Hammer, Paul Ls. 12533</t>
  </si>
  <si>
    <t>51834</t>
  </si>
  <si>
    <t>Lane, Gary L. Ls. 12518</t>
  </si>
  <si>
    <t>51888</t>
  </si>
  <si>
    <t>Unid. Op. - Hammer</t>
  </si>
  <si>
    <t>Hammer Ls. [no ls. #]</t>
  </si>
  <si>
    <t>51644</t>
  </si>
  <si>
    <t>4 E Operating, Inc. 953764</t>
  </si>
  <si>
    <t>Deason"B" Ls. 06334</t>
  </si>
  <si>
    <t>51815</t>
  </si>
  <si>
    <t>49.6 Corp. 955014</t>
  </si>
  <si>
    <t>Thompson, L. B. Ls. 07459</t>
  </si>
  <si>
    <t>51847</t>
  </si>
  <si>
    <t>Lloyd Heirs Ls. 07443</t>
  </si>
  <si>
    <t>51717</t>
  </si>
  <si>
    <t>Flemister, Julia Ls. 07532</t>
  </si>
  <si>
    <t>51883</t>
  </si>
  <si>
    <t>Unid. Op. - Armstrong</t>
  </si>
  <si>
    <t>Armstrong Prop. [no ls. #]</t>
  </si>
  <si>
    <t>51818</t>
  </si>
  <si>
    <t>B &amp; H Gas, Inc. 040565</t>
  </si>
  <si>
    <t>Dalton Ls. 114910</t>
  </si>
  <si>
    <t>51791</t>
  </si>
  <si>
    <t>Moreton, Alma Ls. 01389</t>
  </si>
  <si>
    <t>51925</t>
  </si>
  <si>
    <t>Jones Oil Company 443335</t>
  </si>
  <si>
    <t>Jones Ls. 15900</t>
  </si>
  <si>
    <t>51913</t>
  </si>
  <si>
    <t>Two -B- Oil Company 875035</t>
  </si>
  <si>
    <t>Newell 70 Ls. 11315</t>
  </si>
  <si>
    <t>51398</t>
  </si>
  <si>
    <t>Young, Clint Inc. 948426</t>
  </si>
  <si>
    <t>Nowak, Joseph 14491 Ls.</t>
  </si>
  <si>
    <t>51395</t>
  </si>
  <si>
    <t>Nowak, Joseph et al Ls. 075736</t>
  </si>
  <si>
    <t>51856</t>
  </si>
  <si>
    <t>Big Tio, Inc. 070709</t>
  </si>
  <si>
    <t>Spreen Ls. 11509</t>
  </si>
  <si>
    <t>51884</t>
  </si>
  <si>
    <t>Mandi Company 523893, Injecto Company 424520</t>
  </si>
  <si>
    <t>51716</t>
  </si>
  <si>
    <t>51870</t>
  </si>
  <si>
    <t>Thomas Exploration &amp; Devel., Inc. 852128</t>
  </si>
  <si>
    <t>51928</t>
  </si>
  <si>
    <t>Landrum, N. G. Ls. 62978</t>
  </si>
  <si>
    <t>51766</t>
  </si>
  <si>
    <t>Bud's Drilling Company, Inc. 106333</t>
  </si>
  <si>
    <t>Aminex Corporation Ls. 18914</t>
  </si>
  <si>
    <t>51842</t>
  </si>
  <si>
    <t>Abercrombie, C. L., Estate -B- Ls. 08404</t>
  </si>
  <si>
    <t>51927</t>
  </si>
  <si>
    <t>Roller Ls. 26190</t>
  </si>
  <si>
    <t>51781</t>
  </si>
  <si>
    <t>Watkins, J. A., /Shallow/ Ls. 05516</t>
  </si>
  <si>
    <t>51705</t>
  </si>
  <si>
    <t>Stewart-Riggs Ls. 07467</t>
  </si>
  <si>
    <t>51909</t>
  </si>
  <si>
    <t>Pools Oil &amp; Gas LLC 671388</t>
  </si>
  <si>
    <t>Jones-Payne Ls. 11521</t>
  </si>
  <si>
    <t>51910</t>
  </si>
  <si>
    <t>Pools Oil &amp; Gas LLC 671389</t>
  </si>
  <si>
    <t>Madden KMA Sand Unit Ls. 11397</t>
  </si>
  <si>
    <t>51620</t>
  </si>
  <si>
    <t>51701</t>
  </si>
  <si>
    <t>2002/07</t>
  </si>
  <si>
    <t>51947</t>
  </si>
  <si>
    <t>Rabb, Bessie Ls. 07569</t>
  </si>
  <si>
    <t>51932</t>
  </si>
  <si>
    <t>Rutherford, Martin Ls. 09543</t>
  </si>
  <si>
    <t>51519</t>
  </si>
  <si>
    <t>Dishman, J. A., -A- Ls. 08702</t>
  </si>
  <si>
    <t>51816</t>
  </si>
  <si>
    <t>51656</t>
  </si>
  <si>
    <t>51668</t>
  </si>
  <si>
    <t>51814</t>
  </si>
  <si>
    <t>51425</t>
  </si>
  <si>
    <t>51911</t>
  </si>
  <si>
    <t>Cactus Gas &amp; Oil, Inc. 122135</t>
  </si>
  <si>
    <t>Wright, C. C. Ls. 00033</t>
  </si>
  <si>
    <t>51924</t>
  </si>
  <si>
    <t>Compton Corporation 169925</t>
  </si>
  <si>
    <t>Compton Docks Tank Batt/Trans St. [no ls. #]</t>
  </si>
  <si>
    <t>51604</t>
  </si>
  <si>
    <t>51958</t>
  </si>
  <si>
    <t>51943</t>
  </si>
  <si>
    <t>Hart, A. S. Ls. 00892</t>
  </si>
  <si>
    <t>51944</t>
  </si>
  <si>
    <t>Livinston, et al Ls. 10539</t>
  </si>
  <si>
    <t>51710</t>
  </si>
  <si>
    <t>Gales, C. C. Ls. 02755</t>
  </si>
  <si>
    <t>51855</t>
  </si>
  <si>
    <t>York-WH Ls. 07355</t>
  </si>
  <si>
    <t>51462</t>
  </si>
  <si>
    <t>51879</t>
  </si>
  <si>
    <t>Bangs Oilfield Supply, Inc. 048385</t>
  </si>
  <si>
    <t>Bishop Estate Ls. 15895</t>
  </si>
  <si>
    <t>51880</t>
  </si>
  <si>
    <t>Hampton, D.M. Ls. 21052</t>
  </si>
  <si>
    <t>51807</t>
  </si>
  <si>
    <t>51805</t>
  </si>
  <si>
    <t>Spires Ls. 19947</t>
  </si>
  <si>
    <t>51793</t>
  </si>
  <si>
    <t>Lordstone Corporation 508933</t>
  </si>
  <si>
    <t>Hendrick Estate -C- Ls. 08327</t>
  </si>
  <si>
    <t>51861</t>
  </si>
  <si>
    <t>51862</t>
  </si>
  <si>
    <t>Miller Ls. 21688</t>
  </si>
  <si>
    <t>51820</t>
  </si>
  <si>
    <t>Trace Energy Management Inc 867889</t>
  </si>
  <si>
    <t>51280</t>
  </si>
  <si>
    <t>51886</t>
  </si>
  <si>
    <t>Unid. Op. - Ward Site</t>
  </si>
  <si>
    <t>E.C. Ward Property [no ls. #]</t>
  </si>
  <si>
    <t>51470</t>
  </si>
  <si>
    <t>Watson, B. G. 900500</t>
  </si>
  <si>
    <t>Schultz-Turner Ls. 00658</t>
  </si>
  <si>
    <t>51848</t>
  </si>
  <si>
    <t>Watson, Stacey 901313</t>
  </si>
  <si>
    <t>51915</t>
  </si>
  <si>
    <t>Unid. Op. - University</t>
  </si>
  <si>
    <t>University 1-4 site [no ls. #]</t>
  </si>
  <si>
    <t>51776</t>
  </si>
  <si>
    <t>MAC S.W.D. 519590</t>
  </si>
  <si>
    <t>51682</t>
  </si>
  <si>
    <t>51962</t>
  </si>
  <si>
    <t>Superior Operating Company 830282</t>
  </si>
  <si>
    <t>Jordan, R. H. "A" Ls. 08492</t>
  </si>
  <si>
    <t>51858</t>
  </si>
  <si>
    <t>Covington -B- Ls. 03332</t>
  </si>
  <si>
    <t>51960</t>
  </si>
  <si>
    <t>Dedica Energy Corporation 209434</t>
  </si>
  <si>
    <t>Davenport Ls. 27574</t>
  </si>
  <si>
    <t>51826</t>
  </si>
  <si>
    <t>Little River Operating Corp. 503835</t>
  </si>
  <si>
    <t>Coulter -P- Ls. 01267</t>
  </si>
  <si>
    <t>51700</t>
  </si>
  <si>
    <t>Nueces Bay Pipeline Leak [no ls. #]</t>
  </si>
  <si>
    <t>51625</t>
  </si>
  <si>
    <t>Terry, Jimmie Kate Ls. 01616</t>
  </si>
  <si>
    <t>51817</t>
  </si>
  <si>
    <t>Fite Oil Unit No. 1 Ls. 13223</t>
  </si>
  <si>
    <t>51574</t>
  </si>
  <si>
    <t>Strickland -B- Ls. 07319</t>
  </si>
  <si>
    <t>51537</t>
  </si>
  <si>
    <t>Parks, Ben Ls. 108754</t>
  </si>
  <si>
    <t>2002/08</t>
  </si>
  <si>
    <t>51983</t>
  </si>
  <si>
    <t>Challenger Oil Inc 152379</t>
  </si>
  <si>
    <t>Colwell, Doyle Ls. 05201</t>
  </si>
  <si>
    <t>51725</t>
  </si>
  <si>
    <t>Dunn -E- Ls. 11790</t>
  </si>
  <si>
    <t>51874</t>
  </si>
  <si>
    <t>51977</t>
  </si>
  <si>
    <t>Bailey, John E. Ls. 06221</t>
  </si>
  <si>
    <t>51720</t>
  </si>
  <si>
    <t>Dunn -F- Ls. 12088</t>
  </si>
  <si>
    <t>51721</t>
  </si>
  <si>
    <t>Dunn, Alice -A- Ls. 10990</t>
  </si>
  <si>
    <t>51723</t>
  </si>
  <si>
    <t>O'Brien -C- Ls. 11035</t>
  </si>
  <si>
    <t>51722</t>
  </si>
  <si>
    <t>O'Brien Ls. 07544</t>
  </si>
  <si>
    <t>51724</t>
  </si>
  <si>
    <t>O'Brien, E.M. Ls. 11306</t>
  </si>
  <si>
    <t>51535</t>
  </si>
  <si>
    <t>51940</t>
  </si>
  <si>
    <t>Fowler Ls. 09618</t>
  </si>
  <si>
    <t>51726</t>
  </si>
  <si>
    <t>King Ls. 11462</t>
  </si>
  <si>
    <t>51986</t>
  </si>
  <si>
    <t>Seago Petroleum, Inc. 761583</t>
  </si>
  <si>
    <t>McMilliams, D. S. Ls. 03326</t>
  </si>
  <si>
    <t>51984</t>
  </si>
  <si>
    <t>Transamerica Energy Corp. 864419</t>
  </si>
  <si>
    <t>O'Brien -B- Ls. 11034</t>
  </si>
  <si>
    <t>51868</t>
  </si>
  <si>
    <t>51920</t>
  </si>
  <si>
    <t>51918</t>
  </si>
  <si>
    <t>51919</t>
  </si>
  <si>
    <t>51758</t>
  </si>
  <si>
    <t>Big Easy Operating Company 069426</t>
  </si>
  <si>
    <t>State Tract 18-19 D Ls. 123916</t>
  </si>
  <si>
    <t>51674</t>
  </si>
  <si>
    <t>51916</t>
  </si>
  <si>
    <t>51903</t>
  </si>
  <si>
    <t>51902</t>
  </si>
  <si>
    <t>Flessner Pit Site [no ls. #]</t>
  </si>
  <si>
    <t>51941</t>
  </si>
  <si>
    <t>51667</t>
  </si>
  <si>
    <t>Brennan, M. W. -C- Ls. 02000</t>
  </si>
  <si>
    <t>51658</t>
  </si>
  <si>
    <t>Hawk Petroleum, L L C 366634</t>
  </si>
  <si>
    <t>Benavides, S. Ls. 02008</t>
  </si>
  <si>
    <t>51783</t>
  </si>
  <si>
    <t>Campos, Z. Ls. 02845</t>
  </si>
  <si>
    <t>51849</t>
  </si>
  <si>
    <t>51982</t>
  </si>
  <si>
    <t>Unid. Op. - Saba Energy</t>
  </si>
  <si>
    <t>East Three Island Gas Unit Ls., Well #6563F (ID 091586), Well #6563D (ID 110435), Well #6572F, ID (109764)</t>
  </si>
  <si>
    <t>51946</t>
  </si>
  <si>
    <t>51887</t>
  </si>
  <si>
    <t>Crim Ls. 01944</t>
  </si>
  <si>
    <t>51955</t>
  </si>
  <si>
    <t>51951</t>
  </si>
  <si>
    <t>Banner "B" Ls. 02345</t>
  </si>
  <si>
    <t>51956</t>
  </si>
  <si>
    <t>K &amp; K Oil Co. 448756</t>
  </si>
  <si>
    <t>Hurt, Estelle "A" Ls. 02456</t>
  </si>
  <si>
    <t>51950</t>
  </si>
  <si>
    <t>Hicks Ls. 02709</t>
  </si>
  <si>
    <t>51949</t>
  </si>
  <si>
    <t>Perryman Operating Company 657235</t>
  </si>
  <si>
    <t>Perryman Ls. 02828</t>
  </si>
  <si>
    <t>51953</t>
  </si>
  <si>
    <t>Saga Investments 743201</t>
  </si>
  <si>
    <t>Bradley, J.K. Estate Ls. 02417</t>
  </si>
  <si>
    <t>51580</t>
  </si>
  <si>
    <t>Unid. Op. - Ellis</t>
  </si>
  <si>
    <t>Ellis  Ls. [no ls. #]</t>
  </si>
  <si>
    <t>51882</t>
  </si>
  <si>
    <t>Unid. Op. - Stout</t>
  </si>
  <si>
    <t>Stout Ls. 00300</t>
  </si>
  <si>
    <t>51906</t>
  </si>
  <si>
    <t>Unid. Op. - Wells</t>
  </si>
  <si>
    <t>Mary Wells Property [no ls. #]</t>
  </si>
  <si>
    <t>Rains</t>
  </si>
  <si>
    <t>51871</t>
  </si>
  <si>
    <t>Davis, James, Jr., -G- Ls. 02536</t>
  </si>
  <si>
    <t>51968</t>
  </si>
  <si>
    <t>Linop Corporation 501665</t>
  </si>
  <si>
    <t>Chevron Fee Ls. 12239</t>
  </si>
  <si>
    <t>51945</t>
  </si>
  <si>
    <t>Cowherd Ls. 129107</t>
  </si>
  <si>
    <t>51942</t>
  </si>
  <si>
    <t>Leonard, Obie Ls. 12462</t>
  </si>
  <si>
    <t>51664</t>
  </si>
  <si>
    <t>Thompson, J. W. Ls. 12697</t>
  </si>
  <si>
    <t>51926</t>
  </si>
  <si>
    <t>Bean, J. S. Ls. 07494</t>
  </si>
  <si>
    <t>51954</t>
  </si>
  <si>
    <t>51794</t>
  </si>
  <si>
    <t>McGrede -A- Ls. 06745</t>
  </si>
  <si>
    <t>51957</t>
  </si>
  <si>
    <t>51627</t>
  </si>
  <si>
    <t>Miller, Amy Ls. 08307</t>
  </si>
  <si>
    <t>51629</t>
  </si>
  <si>
    <t>51482</t>
  </si>
  <si>
    <t>Grissom-Vernon Pits [no ls. #]</t>
  </si>
  <si>
    <t>51939</t>
  </si>
  <si>
    <t>51952</t>
  </si>
  <si>
    <t>Armstrong Property [no ls. #]</t>
  </si>
  <si>
    <t>51981</t>
  </si>
  <si>
    <t>Unid. Op. - Christian</t>
  </si>
  <si>
    <t>Christian, C. E., -C- Ls. 06810</t>
  </si>
  <si>
    <t>51877</t>
  </si>
  <si>
    <t>51876</t>
  </si>
  <si>
    <t>51878</t>
  </si>
  <si>
    <t>Barr Ls. 00320</t>
  </si>
  <si>
    <t>51792</t>
  </si>
  <si>
    <t>51819</t>
  </si>
  <si>
    <t>McFarlane, J.W. "B" Ls. 12858</t>
  </si>
  <si>
    <t>51907</t>
  </si>
  <si>
    <t>Savannah Ross and Company, LLC 748950</t>
  </si>
  <si>
    <t>Jackson Ls. 23885</t>
  </si>
  <si>
    <t>51821</t>
  </si>
  <si>
    <t>51830</t>
  </si>
  <si>
    <t>B &amp; M Oil Field Services 040780</t>
  </si>
  <si>
    <t>Frey, Clifford Ls. 08753</t>
  </si>
  <si>
    <t>51823</t>
  </si>
  <si>
    <t>Pape, Walter H., Jr. Ls. 10796</t>
  </si>
  <si>
    <t>51829</t>
  </si>
  <si>
    <t>Pape, Walter H., Jr. Ls. 12104</t>
  </si>
  <si>
    <t>51822</t>
  </si>
  <si>
    <t>Ben-Co Operating Co., LLC 065851</t>
  </si>
  <si>
    <t>Poe Estate Ls., Permit # 473875</t>
  </si>
  <si>
    <t>51934</t>
  </si>
  <si>
    <t>Edwards Energy Corporation 243876</t>
  </si>
  <si>
    <t>Carr Estate et al Ls. 09438</t>
  </si>
  <si>
    <t>51714</t>
  </si>
  <si>
    <t>Kicker, Inc. 458820</t>
  </si>
  <si>
    <t>Wetzel, J. W. Ls. 02582</t>
  </si>
  <si>
    <t>51891</t>
  </si>
  <si>
    <t>51652</t>
  </si>
  <si>
    <t>51974</t>
  </si>
  <si>
    <t xml:space="preserve">Unid. Op. - Griffith-McLaughlin </t>
  </si>
  <si>
    <t>Griffith-McLaughlin Ranch [no ls. #]</t>
  </si>
  <si>
    <t>51676</t>
  </si>
  <si>
    <t>Boland Oil &amp; Gas 080186</t>
  </si>
  <si>
    <t>Ritter-Walker Iowa Realty Trust Ls. 07496</t>
  </si>
  <si>
    <t>51614</t>
  </si>
  <si>
    <t>Kanady Oil Co. 450615</t>
  </si>
  <si>
    <t>Texas Land &amp; Mortgage Co. Ls. 27574</t>
  </si>
  <si>
    <t>51867</t>
  </si>
  <si>
    <t>Massey Disposal Corp. 531917</t>
  </si>
  <si>
    <t>G. W. O'Brien Ls. [no ls. #]</t>
  </si>
  <si>
    <t>51923</t>
  </si>
  <si>
    <t>Price, D. L. 676757</t>
  </si>
  <si>
    <t>Scarborough -H- Ls. 30630</t>
  </si>
  <si>
    <t>51784</t>
  </si>
  <si>
    <t>51788</t>
  </si>
  <si>
    <t>Orla "SWD" Ls. 25189</t>
  </si>
  <si>
    <t>51699</t>
  </si>
  <si>
    <t>51689</t>
  </si>
  <si>
    <t>White, T. M. Ls. 09757</t>
  </si>
  <si>
    <t>51985</t>
  </si>
  <si>
    <t>Unid. Op. - 3 Seeps</t>
  </si>
  <si>
    <t>Click Seep, Vincent Seep, &amp; Zant Seeps [no ls. #]</t>
  </si>
  <si>
    <t>Howard &amp; Borden</t>
  </si>
  <si>
    <t>51905</t>
  </si>
  <si>
    <t>51921</t>
  </si>
  <si>
    <t>51908</t>
  </si>
  <si>
    <t>51728</t>
  </si>
  <si>
    <t>51840</t>
  </si>
  <si>
    <t>51961</t>
  </si>
  <si>
    <t>Jordan, R. H. "A" Ls. 60574</t>
  </si>
  <si>
    <t>51796</t>
  </si>
  <si>
    <t>51875</t>
  </si>
  <si>
    <t>Texas Tank &amp; Oil Company 848276</t>
  </si>
  <si>
    <t>Snyder Reclamation Plant [no ls. #]</t>
  </si>
  <si>
    <t>51972</t>
  </si>
  <si>
    <t>American West Resources, Inc. 019739</t>
  </si>
  <si>
    <t>Slopansky, Daisy Ls. 00142</t>
  </si>
  <si>
    <t>51854</t>
  </si>
  <si>
    <t>Prideaux, H. O. Est. Ls. 16017</t>
  </si>
  <si>
    <t>51975</t>
  </si>
  <si>
    <t>Colvin, Hayes &amp; Associates, Inc. 169373</t>
  </si>
  <si>
    <t>Cartwright, L., -A- Ls. 12571</t>
  </si>
  <si>
    <t>51967</t>
  </si>
  <si>
    <t>Jones, Percy, Est. Ls. 12934</t>
  </si>
  <si>
    <t>51835</t>
  </si>
  <si>
    <t>Fleming Ls. 20267</t>
  </si>
  <si>
    <t>51836</t>
  </si>
  <si>
    <t>Fleming-Delta Ls. 22843</t>
  </si>
  <si>
    <t>51661</t>
  </si>
  <si>
    <t>Dickinson Ls. 26545</t>
  </si>
  <si>
    <t>51622</t>
  </si>
  <si>
    <t>51936</t>
  </si>
  <si>
    <t>51786</t>
  </si>
  <si>
    <t>Blackjack Oil &amp; Gas, Inc.  073176</t>
  </si>
  <si>
    <t>51803</t>
  </si>
  <si>
    <t>Etchieson, W. S. 254888</t>
  </si>
  <si>
    <t>Christian Ls. 00730</t>
  </si>
  <si>
    <t>51901</t>
  </si>
  <si>
    <t>Sneed Ls. 03633</t>
  </si>
  <si>
    <t>51935</t>
  </si>
  <si>
    <t>51771</t>
  </si>
  <si>
    <t>Compary  Ls. 01844</t>
  </si>
  <si>
    <t>51770</t>
  </si>
  <si>
    <t>51769</t>
  </si>
  <si>
    <t>Compary -B- Ls. 01856</t>
  </si>
  <si>
    <t>51768</t>
  </si>
  <si>
    <t>Phillips -B- Ls. 01392</t>
  </si>
  <si>
    <t>51852</t>
  </si>
  <si>
    <t>51851</t>
  </si>
  <si>
    <t>Holifield-Whittenburg Ls. 00931</t>
  </si>
  <si>
    <t>51736</t>
  </si>
  <si>
    <t>Whittenburg -D- Ls. 00937</t>
  </si>
  <si>
    <t>51850</t>
  </si>
  <si>
    <t>Whittenburg -J- Ls. 00941</t>
  </si>
  <si>
    <t>51756</t>
  </si>
  <si>
    <t>Whittenburg, G. A. Ls. 00973</t>
  </si>
  <si>
    <t>51804</t>
  </si>
  <si>
    <t>Sportsman Oil, Inc. 810340</t>
  </si>
  <si>
    <t>Karen Ls. 05742</t>
  </si>
  <si>
    <t>51511</t>
  </si>
  <si>
    <t>51302</t>
  </si>
  <si>
    <t>51922</t>
  </si>
  <si>
    <t>Dick Shelton site [no ls. #]</t>
  </si>
  <si>
    <t>TOTALS FY 2002</t>
  </si>
  <si>
    <t>TOTAL SITES</t>
  </si>
  <si>
    <t># SITES - NO COSTS INCURRED</t>
  </si>
  <si>
    <t>NET SITES CLOSED W/COST</t>
  </si>
  <si>
    <t>FY2003</t>
  </si>
  <si>
    <t>2002/09</t>
  </si>
  <si>
    <t>51157</t>
  </si>
  <si>
    <t>Lawler, Maurice North Ls. 13849</t>
  </si>
  <si>
    <t>51999</t>
  </si>
  <si>
    <t>Permian West Corp. 655842</t>
  </si>
  <si>
    <t>Texaco Shannon Estate Ls. 14376</t>
  </si>
  <si>
    <t>2002/10</t>
  </si>
  <si>
    <t>52061</t>
  </si>
  <si>
    <t>Goldmark Energy Corporation 313400</t>
  </si>
  <si>
    <t>Coffield Ls. 146676</t>
  </si>
  <si>
    <t>51948</t>
  </si>
  <si>
    <t>51368</t>
  </si>
  <si>
    <t>Royall Ls. 05335</t>
  </si>
  <si>
    <t>52020</t>
  </si>
  <si>
    <t>Pippen, H. J. Ls. 08851</t>
  </si>
  <si>
    <t>52036</t>
  </si>
  <si>
    <t>Dove Production Co. 227437</t>
  </si>
  <si>
    <t>Williams, R. D. Ls. 00380</t>
  </si>
  <si>
    <t>52025</t>
  </si>
  <si>
    <t>E &amp; R Oil 238591</t>
  </si>
  <si>
    <t>Audas-Graham Unit Ls. 24293</t>
  </si>
  <si>
    <t>52016</t>
  </si>
  <si>
    <t>Excel Energy, Inc. 256879</t>
  </si>
  <si>
    <t>Parkhill, E. G. Ls. 09918</t>
  </si>
  <si>
    <t>52049</t>
  </si>
  <si>
    <t>52041</t>
  </si>
  <si>
    <t>Brown, F. L. Ls. 00106</t>
  </si>
  <si>
    <t>52030</t>
  </si>
  <si>
    <t>Fossus Company, The 278851</t>
  </si>
  <si>
    <t>Barber, B. P. Ls. 01521</t>
  </si>
  <si>
    <t>52023</t>
  </si>
  <si>
    <t>Hawkins, Raymond L. 367510</t>
  </si>
  <si>
    <t>Hendricks, T. G., Est. -C- Ls. 09985</t>
  </si>
  <si>
    <t>52024</t>
  </si>
  <si>
    <t>Hendricks, T. G., Est. Ls. 08128</t>
  </si>
  <si>
    <t>52046</t>
  </si>
  <si>
    <t>52029</t>
  </si>
  <si>
    <t>Tannehill Production Co. 835950</t>
  </si>
  <si>
    <t>Dillingham -B- Ls. 05913</t>
  </si>
  <si>
    <t>52028</t>
  </si>
  <si>
    <t>Vann Energy, Inc. 881875</t>
  </si>
  <si>
    <t>O. L. Jones Unit Ls. [DP #198117]</t>
  </si>
  <si>
    <t>Prior Oil Company of Texas 679224</t>
  </si>
  <si>
    <t>Webb Ls. 11936</t>
  </si>
  <si>
    <t>52213</t>
  </si>
  <si>
    <t>52250</t>
  </si>
  <si>
    <t>Dishman, J.A. -E- Ls. 15239</t>
  </si>
  <si>
    <t>52255</t>
  </si>
  <si>
    <t>Unid. Op. - Neuendorff</t>
  </si>
  <si>
    <t>Neuendorff Seep Site [no ls. #]</t>
  </si>
  <si>
    <t>52137</t>
  </si>
  <si>
    <t>Barrier Resources, L.L.C. 053224</t>
  </si>
  <si>
    <t>Lovett et al Ls. 144804</t>
  </si>
  <si>
    <t>52090</t>
  </si>
  <si>
    <t>52196</t>
  </si>
  <si>
    <t>51798</t>
  </si>
  <si>
    <t>Man-Gas Transmission Company 523700</t>
  </si>
  <si>
    <t>Duval Ranch Sec. 63-291 Ls. 00418</t>
  </si>
  <si>
    <t>52233</t>
  </si>
  <si>
    <t>51662</t>
  </si>
  <si>
    <t>Moore, J. A. -A- Ls. 01723</t>
  </si>
  <si>
    <t>52230</t>
  </si>
  <si>
    <t>52158</t>
  </si>
  <si>
    <t>TRI-AM Operating Company 868531</t>
  </si>
  <si>
    <t>Thompson, George Ls. 07770</t>
  </si>
  <si>
    <t>52204</t>
  </si>
  <si>
    <t>Evangeline Trading Company 255454</t>
  </si>
  <si>
    <t>Ashcraft, Della Ls. 07694</t>
  </si>
  <si>
    <t>52203</t>
  </si>
  <si>
    <t>Fulton "A" Ls. 27094</t>
  </si>
  <si>
    <t>52252</t>
  </si>
  <si>
    <t>Proco Operating Co., Inc. 679595</t>
  </si>
  <si>
    <t>Santa Fe-Bryan Ls. 115658</t>
  </si>
  <si>
    <t>52245</t>
  </si>
  <si>
    <t>Burchard, F. B. -543- Ls. 11237</t>
  </si>
  <si>
    <t>52222</t>
  </si>
  <si>
    <t>Unid. Op. - Brooks</t>
  </si>
  <si>
    <t>Brooks, R.W. Property [no ls. #]</t>
  </si>
  <si>
    <t>52224</t>
  </si>
  <si>
    <t>Safari Production Co 743199</t>
  </si>
  <si>
    <t>Padgitt, James T. Ls. 111080</t>
  </si>
  <si>
    <t>52211</t>
  </si>
  <si>
    <t>Simpco Oil &amp; Gas 783485</t>
  </si>
  <si>
    <t>Mikeska, B. J. Ls. 08293</t>
  </si>
  <si>
    <t>52310</t>
  </si>
  <si>
    <t>B &amp; B  Energy (1) 039783</t>
  </si>
  <si>
    <t>Pecos Water Improvement Dist #2 Ls. 21452</t>
  </si>
  <si>
    <t>52270</t>
  </si>
  <si>
    <t>Masterson, J. S. -C- Ls. 00322</t>
  </si>
  <si>
    <t>52241</t>
  </si>
  <si>
    <t>52219</t>
  </si>
  <si>
    <t>Texas Bend Oil Co. 844355</t>
  </si>
  <si>
    <t>52161</t>
  </si>
  <si>
    <t>52242</t>
  </si>
  <si>
    <t>DeMoss Operating, Inc. 214925</t>
  </si>
  <si>
    <t>DeMoss, A. J. Ls. 00178</t>
  </si>
  <si>
    <t>52217</t>
  </si>
  <si>
    <t>Haigood &amp; Campbell 342770</t>
  </si>
  <si>
    <t>Knox, A. D. Ls. 00426</t>
  </si>
  <si>
    <t>51623</t>
  </si>
  <si>
    <t>2003/08</t>
  </si>
  <si>
    <t>52322</t>
  </si>
  <si>
    <t>Charita 146370</t>
  </si>
  <si>
    <t>Twin Valley -B- Unit Ls. 12062</t>
  </si>
  <si>
    <t>Cooper -B- Ls. 10981</t>
  </si>
  <si>
    <t>Cooper-J- Ls. 10985</t>
  </si>
  <si>
    <t>52189</t>
  </si>
  <si>
    <t>Cooper -I- Ls. 11131</t>
  </si>
  <si>
    <t>52185</t>
  </si>
  <si>
    <t>Cooper -K- Ls. 10986</t>
  </si>
  <si>
    <t>52190</t>
  </si>
  <si>
    <t>Cooper -N- Ls. 11364</t>
  </si>
  <si>
    <t>52191</t>
  </si>
  <si>
    <t>Cooper -O- Ls. 11366</t>
  </si>
  <si>
    <t>52193</t>
  </si>
  <si>
    <t>Cooper -P- Ls. 10987</t>
  </si>
  <si>
    <t>52194</t>
  </si>
  <si>
    <t>Cooper -P-2 Ls. 11537</t>
  </si>
  <si>
    <t>52195</t>
  </si>
  <si>
    <t>Cooper -P-3 Ls. 11538</t>
  </si>
  <si>
    <t>52192</t>
  </si>
  <si>
    <t>Cooper -W- Ls. 11807</t>
  </si>
  <si>
    <t>52162</t>
  </si>
  <si>
    <t>Tallman Ls. 11186</t>
  </si>
  <si>
    <t>52287</t>
  </si>
  <si>
    <t>52214</t>
  </si>
  <si>
    <t>JGC Oil Co. 432951</t>
  </si>
  <si>
    <t>Schroeder, C. C. 00770</t>
  </si>
  <si>
    <t>51343</t>
  </si>
  <si>
    <t>52128</t>
  </si>
  <si>
    <t>Rubottom, Etal, Unit Ls. 03074</t>
  </si>
  <si>
    <t>51931</t>
  </si>
  <si>
    <t>51930</t>
  </si>
  <si>
    <t>King, J.H. King -E- Ls. 09748</t>
  </si>
  <si>
    <t>52323</t>
  </si>
  <si>
    <t>Bayou Company, The (058858)</t>
  </si>
  <si>
    <t>Shay, Wallace 102931</t>
  </si>
  <si>
    <t>52320</t>
  </si>
  <si>
    <t>Williams, Horace Ls. 10347</t>
  </si>
  <si>
    <t>52052</t>
  </si>
  <si>
    <t>Apache Exploration, Inc. (I) (027226)</t>
  </si>
  <si>
    <t>Bartlett, J. A. 08570</t>
  </si>
  <si>
    <t>52284</t>
  </si>
  <si>
    <t>52309</t>
  </si>
  <si>
    <t>52188</t>
  </si>
  <si>
    <t>Allison, R. H. Ls. 09102</t>
  </si>
  <si>
    <t>52266</t>
  </si>
  <si>
    <t>Campbell, W.T. Jr. Et Al Ls. 17101</t>
  </si>
  <si>
    <t>52315</t>
  </si>
  <si>
    <t>Holmes Road Warehouse Sales Co. Ls. 16601</t>
  </si>
  <si>
    <t>52264</t>
  </si>
  <si>
    <t>L. C. D. Ls. 03407</t>
  </si>
  <si>
    <t>52285</t>
  </si>
  <si>
    <t>52295</t>
  </si>
  <si>
    <t>51900</t>
  </si>
  <si>
    <t>MUDX Corporation 592468</t>
  </si>
  <si>
    <t>Mud Disposal Site [no ls. #]</t>
  </si>
  <si>
    <t>52160</t>
  </si>
  <si>
    <t>Orion Oil and Gas Corporation 625690</t>
  </si>
  <si>
    <t>Shelor, J. W. -B- Ls. 01271</t>
  </si>
  <si>
    <t>52232</t>
  </si>
  <si>
    <t>52265</t>
  </si>
  <si>
    <t>52326</t>
  </si>
  <si>
    <t>Rogers, J. D. Enterprises 742995</t>
  </si>
  <si>
    <t>Unity-Roach Ls. 09068</t>
  </si>
  <si>
    <t>52282</t>
  </si>
  <si>
    <t>52286</t>
  </si>
  <si>
    <t>52329</t>
  </si>
  <si>
    <t>52246</t>
  </si>
  <si>
    <t>52081</t>
  </si>
  <si>
    <t>52328</t>
  </si>
  <si>
    <t>Mirando Resource, L.L.C. 570409</t>
  </si>
  <si>
    <t>Barnes Estate Ls. 10043</t>
  </si>
  <si>
    <t>52033</t>
  </si>
  <si>
    <t>Unid. Op. - Ballard Pits</t>
  </si>
  <si>
    <t>Ballard Pits [no ls. #]</t>
  </si>
  <si>
    <t>51991</t>
  </si>
  <si>
    <t xml:space="preserve">52256 </t>
  </si>
  <si>
    <t>Case Production Company 139115</t>
  </si>
  <si>
    <t>Thomas, H.H. Ls. 02197</t>
  </si>
  <si>
    <t>52257</t>
  </si>
  <si>
    <t>Harlow Ls. 02134</t>
  </si>
  <si>
    <t>52010</t>
  </si>
  <si>
    <t>Alexander, P. H. 00033</t>
  </si>
  <si>
    <t>52237</t>
  </si>
  <si>
    <t>51937</t>
  </si>
  <si>
    <t>52261</t>
  </si>
  <si>
    <t>52228</t>
  </si>
  <si>
    <t>Anderson Ls. 10070</t>
  </si>
  <si>
    <t>52231</t>
  </si>
  <si>
    <t>Caldwell, Et Al Ls. 05982</t>
  </si>
  <si>
    <t>52227</t>
  </si>
  <si>
    <t>Douglas Ls. 05802</t>
  </si>
  <si>
    <t>52199</t>
  </si>
  <si>
    <t>Abney-Obanion Ls. 03666</t>
  </si>
  <si>
    <t>52259</t>
  </si>
  <si>
    <t>Shield Operating Co. 777005</t>
  </si>
  <si>
    <t>Bonner-Singleton Ls. 04355</t>
  </si>
  <si>
    <t>52153</t>
  </si>
  <si>
    <t>51679</t>
  </si>
  <si>
    <t>52239</t>
  </si>
  <si>
    <t>Ultra Oil Inc. 875649</t>
  </si>
  <si>
    <t>Grissom-Talco Pit [unpermitted] [no ls. #]</t>
  </si>
  <si>
    <t>52272</t>
  </si>
  <si>
    <t>Unid. Op. - DeBerry</t>
  </si>
  <si>
    <t>Deberry, Texas Spill [no ls. #]</t>
  </si>
  <si>
    <t>52260</t>
  </si>
  <si>
    <t>Webb, Clara 08181</t>
  </si>
  <si>
    <t>52200</t>
  </si>
  <si>
    <t>Wooley, J. 08470</t>
  </si>
  <si>
    <t>52032</t>
  </si>
  <si>
    <t>O.H. Grissom-Vernon Pit Permit 006996A</t>
  </si>
  <si>
    <t>52238</t>
  </si>
  <si>
    <t>Jones, George, -A- 07666</t>
  </si>
  <si>
    <t>52290</t>
  </si>
  <si>
    <t>Unid. Op. - American Plant</t>
  </si>
  <si>
    <t>American Plant Road  [no ls. #]</t>
  </si>
  <si>
    <t>52229</t>
  </si>
  <si>
    <t>Unid. Op. - Rich</t>
  </si>
  <si>
    <t>Rich, Audrey Property [no ls. #]</t>
  </si>
  <si>
    <t>52258</t>
  </si>
  <si>
    <t>Lacy, Ras Ls. 07185</t>
  </si>
  <si>
    <t>52236</t>
  </si>
  <si>
    <t>Black Star Oil Company (072734)</t>
  </si>
  <si>
    <t>Woods Heirs 28329</t>
  </si>
  <si>
    <t>52281</t>
  </si>
  <si>
    <t>Shelton, Dick Ls. 15056</t>
  </si>
  <si>
    <t>52291</t>
  </si>
  <si>
    <t>Carter Farms [no ls. #]</t>
  </si>
  <si>
    <t>52342</t>
  </si>
  <si>
    <t>Casey, S.A. Ls. 22551</t>
  </si>
  <si>
    <t>52027</t>
  </si>
  <si>
    <t>Indiana-Tex Oil &amp; Gas (no P-5)</t>
  </si>
  <si>
    <t>Morrison Ls. [no ls. #]</t>
  </si>
  <si>
    <t>52298</t>
  </si>
  <si>
    <t>Stevens, W. J. Ls. 00919</t>
  </si>
  <si>
    <t>52278</t>
  </si>
  <si>
    <t>Vaughan Unit Ls. 20061</t>
  </si>
  <si>
    <t>51670</t>
  </si>
  <si>
    <t>Kirk Field Operating Comm. 468500</t>
  </si>
  <si>
    <t>Miears Property Site [no ls. #]</t>
  </si>
  <si>
    <t>52275</t>
  </si>
  <si>
    <t>Shawver "A" Ls. 125066</t>
  </si>
  <si>
    <t>52276</t>
  </si>
  <si>
    <t>National Energy Development Corp 600653</t>
  </si>
  <si>
    <t>Hogg, U.V. Ls. 27360</t>
  </si>
  <si>
    <t>52277</t>
  </si>
  <si>
    <t>Shelton, Martha J. Ls. 09445</t>
  </si>
  <si>
    <t>52335</t>
  </si>
  <si>
    <t>Sierra Oil Company 780219</t>
  </si>
  <si>
    <t>Treasure Jo Ls. 25926</t>
  </si>
  <si>
    <t>52292</t>
  </si>
  <si>
    <t>Stewart, Joseph Thomas 820125</t>
  </si>
  <si>
    <t>Dyer, J.F. "A" Ls. 13373</t>
  </si>
  <si>
    <t>52223</t>
  </si>
  <si>
    <t>Carson Ranch [no ls. #]</t>
  </si>
  <si>
    <t>52110</t>
  </si>
  <si>
    <t>Unid. Op. - Compton</t>
  </si>
  <si>
    <t>Compton Property [no ls. #]</t>
  </si>
  <si>
    <t>52244</t>
  </si>
  <si>
    <t>Unid. Op. - Cooley</t>
  </si>
  <si>
    <t>Colley Property [no ls. #]</t>
  </si>
  <si>
    <t>52296</t>
  </si>
  <si>
    <t>Unid. Op. - Lake Hubbard Property</t>
  </si>
  <si>
    <t>Lake Hubbard Property [no ls. #]</t>
  </si>
  <si>
    <t>52297</t>
  </si>
  <si>
    <t>Unid. Op. - Palo Pinto Creek</t>
  </si>
  <si>
    <t>Palo Pinto Creek @ Carson [no ls. #]</t>
  </si>
  <si>
    <t>52289</t>
  </si>
  <si>
    <t>52164</t>
  </si>
  <si>
    <t>Unid. Op. - Swensondale</t>
  </si>
  <si>
    <t>Swensondale, Lucas Property [no ls. #]</t>
  </si>
  <si>
    <t>52330</t>
  </si>
  <si>
    <t>Ivy, Hanie 427225</t>
  </si>
  <si>
    <t>Hall, David Ls. 08389</t>
  </si>
  <si>
    <t>52331</t>
  </si>
  <si>
    <t>52325</t>
  </si>
  <si>
    <t>Sterlynn Oil &amp; Gas, Inc. 819453</t>
  </si>
  <si>
    <t>State Ls. 07301</t>
  </si>
  <si>
    <t>52271</t>
  </si>
  <si>
    <t>52305</t>
  </si>
  <si>
    <t>Moss-Powell Ls. 10100</t>
  </si>
  <si>
    <t>52301</t>
  </si>
  <si>
    <t>Jackson-State "B" 33206</t>
  </si>
  <si>
    <t>52299</t>
  </si>
  <si>
    <t>52253</t>
  </si>
  <si>
    <t>Cates Oil and Gas 139911</t>
  </si>
  <si>
    <t>Spinnler "2" Ls. 33929</t>
  </si>
  <si>
    <t>52302</t>
  </si>
  <si>
    <t>Crossroads Equipment 190687</t>
  </si>
  <si>
    <t>Douthit Ls. 25478</t>
  </si>
  <si>
    <t>52262</t>
  </si>
  <si>
    <t>Scharff and Blackmon Ls. 04065</t>
  </si>
  <si>
    <t>52263</t>
  </si>
  <si>
    <t>52269</t>
  </si>
  <si>
    <t>Gulf Archibald &amp; Sylvester Ls. 19536</t>
  </si>
  <si>
    <t>52267</t>
  </si>
  <si>
    <t>Lacos State Ls. 23572</t>
  </si>
  <si>
    <t>52321</t>
  </si>
  <si>
    <t>52268</t>
  </si>
  <si>
    <t>Superior-Ellyson Ls. 20411</t>
  </si>
  <si>
    <t>52293</t>
  </si>
  <si>
    <t>52294</t>
  </si>
  <si>
    <t>51929</t>
  </si>
  <si>
    <t>52304</t>
  </si>
  <si>
    <t>Diamond M Oil Co., Inc. 216899</t>
  </si>
  <si>
    <t>Slaughter, J. B. Estate Ls. 62831</t>
  </si>
  <si>
    <t>52303</t>
  </si>
  <si>
    <t>Ainsworth, E. P. Ls. 62442</t>
  </si>
  <si>
    <t>52316</t>
  </si>
  <si>
    <t>Landrum, N. G. Ls. 62165</t>
  </si>
  <si>
    <t>52318</t>
  </si>
  <si>
    <t>52300</t>
  </si>
  <si>
    <t>52249</t>
  </si>
  <si>
    <t>J.C.L. Production, Inc. 427377</t>
  </si>
  <si>
    <t>Roller Estate Ls. 17742</t>
  </si>
  <si>
    <t>52307</t>
  </si>
  <si>
    <t>Roller Estate Ls. 26505</t>
  </si>
  <si>
    <t>52273</t>
  </si>
  <si>
    <t>52288</t>
  </si>
  <si>
    <t>Taylor, R. J. Ls. 21287</t>
  </si>
  <si>
    <t>52139</t>
  </si>
  <si>
    <t>52340</t>
  </si>
  <si>
    <t>Ciell Ls. 01256</t>
  </si>
  <si>
    <t>52168</t>
  </si>
  <si>
    <t>Wheeler-Whittenburg -A- Ls. 01298</t>
  </si>
  <si>
    <t>52167</t>
  </si>
  <si>
    <t>Wheeler-Whittenburg Ls. 01978</t>
  </si>
  <si>
    <t>FY2004</t>
  </si>
  <si>
    <t>`</t>
  </si>
  <si>
    <t>Code</t>
  </si>
  <si>
    <t>Lease/Site</t>
  </si>
  <si>
    <t>Costs</t>
  </si>
  <si>
    <t>2003/09</t>
  </si>
  <si>
    <t>52346</t>
  </si>
  <si>
    <t>Core E &amp; P Corp. (178381)</t>
  </si>
  <si>
    <t>Braman, D.H. Jr.Et Al (07874)</t>
  </si>
  <si>
    <t>52341</t>
  </si>
  <si>
    <t>Wooldridge Oil &amp; Gas (940466)</t>
  </si>
  <si>
    <t>Probst, Dorthy (05167)</t>
  </si>
  <si>
    <t>52173</t>
  </si>
  <si>
    <t>Satterwhite Oil Company (745752)</t>
  </si>
  <si>
    <t>Stasney, H.R. &amp;Sons Co. (10357)</t>
  </si>
  <si>
    <t>52279</t>
  </si>
  <si>
    <t>Rittenhouse Oil &amp; Gas Co. (713800)</t>
  </si>
  <si>
    <t>Orla "SWD" (25189)</t>
  </si>
  <si>
    <t>52176</t>
  </si>
  <si>
    <t>American West Resources, Inc (019739)</t>
  </si>
  <si>
    <t>Slopansky, Daisy (00142)</t>
  </si>
  <si>
    <t>TOTAL 09/03</t>
  </si>
  <si>
    <t>2003/10</t>
  </si>
  <si>
    <t>52375</t>
  </si>
  <si>
    <t>Arben Oil, Inc. (028802)</t>
  </si>
  <si>
    <t>Wolfe, Bennie F. -C- (11369)</t>
  </si>
  <si>
    <t>52405</t>
  </si>
  <si>
    <t>Walton, Lillian (10461)</t>
  </si>
  <si>
    <t>52362</t>
  </si>
  <si>
    <t>Great Plains Resources, Inc. (328746)</t>
  </si>
  <si>
    <t>Avant, A.J. (01609)</t>
  </si>
  <si>
    <t>52364</t>
  </si>
  <si>
    <t>Fowler, Ima et al (10807)</t>
  </si>
  <si>
    <t>52118</t>
  </si>
  <si>
    <t>Roeling Vacuum, Inc. (724500)</t>
  </si>
  <si>
    <t>Washout Pit Facility (P0001605)</t>
  </si>
  <si>
    <t>52332</t>
  </si>
  <si>
    <t>Key, J. J. (458655)</t>
  </si>
  <si>
    <t>Shannon, M. A. Estate (61010)</t>
  </si>
  <si>
    <t>52333</t>
  </si>
  <si>
    <t>Oilex Int'l Investments, Inc. (620720)</t>
  </si>
  <si>
    <t>Shannon, M. A. Estate (09303)</t>
  </si>
  <si>
    <t>52336</t>
  </si>
  <si>
    <t>Weathersby Unit #1 Ls. 02177</t>
  </si>
  <si>
    <t>51116</t>
  </si>
  <si>
    <t>Wheeler, D.H. Unit Ls. 02219</t>
  </si>
  <si>
    <t>51111</t>
  </si>
  <si>
    <t>Whitley, B. J. Ls. 02064</t>
  </si>
  <si>
    <t>51106</t>
  </si>
  <si>
    <t>Agarita Oil and Gas 008574</t>
  </si>
  <si>
    <t>Faver-Bell Ls. 14617</t>
  </si>
  <si>
    <t>51129</t>
  </si>
  <si>
    <t>51085</t>
  </si>
  <si>
    <t>Click, B. D. Co., Inc. 160560</t>
  </si>
  <si>
    <t>Hill, A. D. Ls. 07935</t>
  </si>
  <si>
    <t>51134</t>
  </si>
  <si>
    <t>Mackey, A. W., -B- Ls. 08945</t>
  </si>
  <si>
    <t>51133</t>
  </si>
  <si>
    <t>51082</t>
  </si>
  <si>
    <t>Lawrence, C. F. &amp; Assoc. Inc. 490300</t>
  </si>
  <si>
    <t>Emmons Ls. 29554</t>
  </si>
  <si>
    <t>51131</t>
  </si>
  <si>
    <t>Rogers, C. H. Ls. 19755</t>
  </si>
  <si>
    <t>51138</t>
  </si>
  <si>
    <t>Calvin Ls. 20066</t>
  </si>
  <si>
    <t>51077</t>
  </si>
  <si>
    <t>Mills -A- Ls. 04145</t>
  </si>
  <si>
    <t>Roberts</t>
  </si>
  <si>
    <t>1999/12</t>
  </si>
  <si>
    <t>50994</t>
  </si>
  <si>
    <t>Austin Operating, LLC. 037252</t>
  </si>
  <si>
    <t>Sharp Ls. 03159</t>
  </si>
  <si>
    <t>50940</t>
  </si>
  <si>
    <t>Kifer Ls. 13440</t>
  </si>
  <si>
    <t>50983</t>
  </si>
  <si>
    <t>Appling Ls. 02879</t>
  </si>
  <si>
    <t>51105</t>
  </si>
  <si>
    <t>Halbardier, F. Ls. 03722</t>
  </si>
  <si>
    <t>51104</t>
  </si>
  <si>
    <t>Knust, Fritz K. Ls. 04212</t>
  </si>
  <si>
    <t>51150</t>
  </si>
  <si>
    <t>Evans, W. L. Ls. 13844</t>
  </si>
  <si>
    <t>51066</t>
  </si>
  <si>
    <t>Williams, Suella Ls. 00317</t>
  </si>
  <si>
    <t>51068</t>
  </si>
  <si>
    <t>Jackson, Mae Ls. 02712</t>
  </si>
  <si>
    <t>51137</t>
  </si>
  <si>
    <t>Jackson, Wendell R. Ls. 02632</t>
  </si>
  <si>
    <t>51067</t>
  </si>
  <si>
    <t>Thompson, Jack Ls. 02710</t>
  </si>
  <si>
    <t>51086</t>
  </si>
  <si>
    <t>Winstead Ls. 06694</t>
  </si>
  <si>
    <t>51152</t>
  </si>
  <si>
    <t>Edgar, C. B. Oil Co. 242980</t>
  </si>
  <si>
    <t>Jamie Ls. 25133</t>
  </si>
  <si>
    <t>Tittle-Luther-Loving Ls. 21558</t>
  </si>
  <si>
    <t>51088</t>
  </si>
  <si>
    <t>51058</t>
  </si>
  <si>
    <t>Webb, Claud Ls. 13516</t>
  </si>
  <si>
    <t>51128</t>
  </si>
  <si>
    <t>Runnels County S. W. D. 734406</t>
  </si>
  <si>
    <t>Mac S.W.D. 519590</t>
  </si>
  <si>
    <t>Fee-10A Ls. 29030</t>
  </si>
  <si>
    <t>51169</t>
  </si>
  <si>
    <t>Hendrick -A- Ls. 02575</t>
  </si>
  <si>
    <t>51075</t>
  </si>
  <si>
    <t>51078</t>
  </si>
  <si>
    <t>Berkut Corporation 067585</t>
  </si>
  <si>
    <t>Dickinson-Fee-Specht -B- Ls. 12527</t>
  </si>
  <si>
    <t>51130</t>
  </si>
  <si>
    <t>51122</t>
  </si>
  <si>
    <t>C. M. P. Enterprises, Inc. 120699</t>
  </si>
  <si>
    <t>Whittenburg -65- Ls. 04680</t>
  </si>
  <si>
    <t>2000/01</t>
  </si>
  <si>
    <t>51145</t>
  </si>
  <si>
    <t>51149</t>
  </si>
  <si>
    <t>Lawler, Maurice, etal Ls. 03519</t>
  </si>
  <si>
    <t>51147</t>
  </si>
  <si>
    <t>Theil, M.C. Ls. 11204</t>
  </si>
  <si>
    <t>51163</t>
  </si>
  <si>
    <t>Osyka Oil &amp; Gas, Inc. 628103</t>
  </si>
  <si>
    <t>Lucksinger, Paul Ls. 13350</t>
  </si>
  <si>
    <t>51177</t>
  </si>
  <si>
    <t>Unid. Op. - Laurel Well</t>
  </si>
  <si>
    <t>Ismael Laurel Water Well Site [no ls. #]</t>
  </si>
  <si>
    <t>51064</t>
  </si>
  <si>
    <t>Bennett Drilling 065296</t>
  </si>
  <si>
    <t>Sloan, Christine B. Ls. 01623</t>
  </si>
  <si>
    <t>51143</t>
  </si>
  <si>
    <t>Dickson, J.M. Ls. 01384</t>
  </si>
  <si>
    <t>51144</t>
  </si>
  <si>
    <t>National Land Resources Inc. 600672</t>
  </si>
  <si>
    <t>Dickson, J. M.. Et al Ls. 01354</t>
  </si>
  <si>
    <t>51094</t>
  </si>
  <si>
    <t>Cher Producers, Inc. 147391</t>
  </si>
  <si>
    <t>Houser, J. M. Ls. 01355</t>
  </si>
  <si>
    <t>51096</t>
  </si>
  <si>
    <t>Hays Hilltop Operating Corp. 369053</t>
  </si>
  <si>
    <t>Butler, Joe A. Ls. 10455</t>
  </si>
  <si>
    <t>51161</t>
  </si>
  <si>
    <t>Tomahawk Petroleum 861695</t>
  </si>
  <si>
    <t>Ryon, C. Ls. 05518</t>
  </si>
  <si>
    <t>51125</t>
  </si>
  <si>
    <t>51100</t>
  </si>
  <si>
    <t>Hale, M. S. Ls. 00266</t>
  </si>
  <si>
    <t>51126</t>
  </si>
  <si>
    <t>51164</t>
  </si>
  <si>
    <t>Burnett - Lloyd Ls. 05289</t>
  </si>
  <si>
    <t>51079</t>
  </si>
  <si>
    <t>Waggoner "AW" Ls. 17231</t>
  </si>
  <si>
    <t>2000/02</t>
  </si>
  <si>
    <t>51141</t>
  </si>
  <si>
    <t>50995</t>
  </si>
  <si>
    <t>Booth, F. I. "D" Ls. 05697</t>
  </si>
  <si>
    <t>50996</t>
  </si>
  <si>
    <t>Booth, F. I. -C- Ls. 05255</t>
  </si>
  <si>
    <t>51156</t>
  </si>
  <si>
    <t>Baker, Tom H., -C- Ls. 03903</t>
  </si>
  <si>
    <t>51154</t>
  </si>
  <si>
    <t>Hancorp, Inc. 353911</t>
  </si>
  <si>
    <t>Smith, et al Ls. 12067</t>
  </si>
  <si>
    <t>51185</t>
  </si>
  <si>
    <t>51194</t>
  </si>
  <si>
    <t>Backus, Sam W.L. 042366</t>
  </si>
  <si>
    <t>Bergson, Ella Ls. 01183</t>
  </si>
  <si>
    <t>51193</t>
  </si>
  <si>
    <t>Patterson, S. E. Ls. 01184</t>
  </si>
  <si>
    <t>51192</t>
  </si>
  <si>
    <t>Smith, Andrew Ls. 01185</t>
  </si>
  <si>
    <t>51181</t>
  </si>
  <si>
    <t>Aikman Oil Corp. 009105</t>
  </si>
  <si>
    <t>Rocker B 12 Ls. 11897</t>
  </si>
  <si>
    <t>51074</t>
  </si>
  <si>
    <t>HMT Pipeline Co., Inc. 341430</t>
  </si>
  <si>
    <t>Baker, Marie Noelke Ls. 11384</t>
  </si>
  <si>
    <t>50875</t>
  </si>
  <si>
    <t>51199</t>
  </si>
  <si>
    <t>Akins Oil Company 009583</t>
  </si>
  <si>
    <t>Fulgham, E. J. "C" Ls. 23109</t>
  </si>
  <si>
    <t>51167</t>
  </si>
  <si>
    <t>S&amp;S Heidrich 740238</t>
  </si>
  <si>
    <t>Lemond Ls. 05278</t>
  </si>
  <si>
    <t>2000/03</t>
  </si>
  <si>
    <t>51178</t>
  </si>
  <si>
    <t>Harvard, B. W. Ls. 01873</t>
  </si>
  <si>
    <t>51179</t>
  </si>
  <si>
    <t>Wolens Ls. 01413</t>
  </si>
  <si>
    <t>51172</t>
  </si>
  <si>
    <t>Atkinson, Grace Ls. 25462</t>
  </si>
  <si>
    <t>51171</t>
  </si>
  <si>
    <t>Hickman 250 Ls. 23876</t>
  </si>
  <si>
    <t>51170</t>
  </si>
  <si>
    <t>51175</t>
  </si>
  <si>
    <t>Jones Ls. 13991</t>
  </si>
  <si>
    <t>51176</t>
  </si>
  <si>
    <t>Jones, H.L. Ls. 23626</t>
  </si>
  <si>
    <t>51173</t>
  </si>
  <si>
    <t>Byrd, M. J. Ls. 20236</t>
  </si>
  <si>
    <t>51174</t>
  </si>
  <si>
    <t>Welch, Oren Ls. 17875</t>
  </si>
  <si>
    <t>51180</t>
  </si>
  <si>
    <t>Rocker "B" 17 Ls. 11891</t>
  </si>
  <si>
    <t>51187</t>
  </si>
  <si>
    <t>Cremson Oil &amp; Gas 189177</t>
  </si>
  <si>
    <t>Tyree, Roy Ls. 10557</t>
  </si>
  <si>
    <t>51195</t>
  </si>
  <si>
    <t>I.T. Corporation 421715</t>
  </si>
  <si>
    <t>Talamantes, Dorothy -386- Ls.  07544</t>
  </si>
  <si>
    <t>51190</t>
  </si>
  <si>
    <t>Mercedes Petroleum, LTD 559813</t>
  </si>
  <si>
    <t>Krueger Unit Ls. 09424</t>
  </si>
  <si>
    <t>51182</t>
  </si>
  <si>
    <t>Rimrock Production Inc. 712322</t>
  </si>
  <si>
    <t>University -C- Ls. 00415</t>
  </si>
  <si>
    <t>51201</t>
  </si>
  <si>
    <t>Lemley Ls. 65896</t>
  </si>
  <si>
    <t>51186</t>
  </si>
  <si>
    <t>Church Exploration, Inc. 153375</t>
  </si>
  <si>
    <t>Whitworth, G. C. Ls. 21239</t>
  </si>
  <si>
    <t>Grayson</t>
  </si>
  <si>
    <t>2000/04</t>
  </si>
  <si>
    <t>51239</t>
  </si>
  <si>
    <t>Transwestern Energy Corp. 864898</t>
  </si>
  <si>
    <t>Richardson, Belle, et al Ls. 008186</t>
  </si>
  <si>
    <t>51142</t>
  </si>
  <si>
    <t>Unid. Op. - Markham</t>
  </si>
  <si>
    <t>Markham Field breakout, Howard Smith Ls. [no ls. #]</t>
  </si>
  <si>
    <t>51212</t>
  </si>
  <si>
    <t>Martin, Glen A. 529670</t>
  </si>
  <si>
    <t>Canales, Gus T. et al. Ls. 02811</t>
  </si>
  <si>
    <t>51213</t>
  </si>
  <si>
    <t>Duvall Operating Co.  236520</t>
  </si>
  <si>
    <t>Kent Estate, R. I. Ls. 00498</t>
  </si>
  <si>
    <t>51070</t>
  </si>
  <si>
    <t>Lee, T. W. Ls. 08306</t>
  </si>
  <si>
    <t>50844</t>
  </si>
  <si>
    <t>51026</t>
  </si>
  <si>
    <t>51225</t>
  </si>
  <si>
    <t>Sanders, Kenneth Investments 747592</t>
  </si>
  <si>
    <t>McFarlane, J.W. -D- Ls. 065243</t>
  </si>
  <si>
    <t>51222</t>
  </si>
  <si>
    <t>Nasworthy Ls. 13402</t>
  </si>
  <si>
    <t>51200</t>
  </si>
  <si>
    <t>R &amp; P Operating 687280</t>
  </si>
  <si>
    <t>Presley Ls. 12331</t>
  </si>
  <si>
    <t>51202</t>
  </si>
  <si>
    <t>Wagman Petroleum, Inc. 890855</t>
  </si>
  <si>
    <t>Aldridge Ls. 12886</t>
  </si>
  <si>
    <t>51220</t>
  </si>
  <si>
    <t>Wagman, Brent A. 890860</t>
  </si>
  <si>
    <t>Wilde Ls. 08948</t>
  </si>
  <si>
    <t>51218</t>
  </si>
  <si>
    <t>Halfman Ls. 14697</t>
  </si>
  <si>
    <t>51219</t>
  </si>
  <si>
    <t>Hutton Ls. 08784</t>
  </si>
  <si>
    <t>51206</t>
  </si>
  <si>
    <t>Revilo /Glorieta/ Unit Ls. 19313</t>
  </si>
  <si>
    <t>51214</t>
  </si>
  <si>
    <t>2000/05</t>
  </si>
  <si>
    <t>51231</t>
  </si>
  <si>
    <t>Edens, Allen Ls. 01484</t>
  </si>
  <si>
    <t>51205</t>
  </si>
  <si>
    <t>Parker Ranch Co. LTD-State Ls. 06554</t>
  </si>
  <si>
    <t>51090</t>
  </si>
  <si>
    <t>51215</t>
  </si>
  <si>
    <t>51254</t>
  </si>
  <si>
    <t>Kimleco Petroleum, Inc. 462990</t>
  </si>
  <si>
    <t>Taack Ls. 13568</t>
  </si>
  <si>
    <t>51165</t>
  </si>
  <si>
    <t>Unid. Op. - Whitaker</t>
  </si>
  <si>
    <t>J. B. Whitaker et al Ls. [no ls. #]</t>
  </si>
  <si>
    <t>51232</t>
  </si>
  <si>
    <t>51148</t>
  </si>
  <si>
    <t>51034</t>
  </si>
  <si>
    <t>Leamon Oil Co. 491655</t>
  </si>
  <si>
    <t>Merchant Ls. 01694</t>
  </si>
  <si>
    <t>50959</t>
  </si>
  <si>
    <t>Powerline Energy Corp. 674965</t>
  </si>
  <si>
    <t>Flowers, Lois Ls. 056434</t>
  </si>
  <si>
    <t>2000/06</t>
  </si>
  <si>
    <t>51153</t>
  </si>
  <si>
    <t>Crystal Resources, Inc 191682</t>
  </si>
  <si>
    <t>Iley, George R. et al. Ls. 13747</t>
  </si>
  <si>
    <t>51266</t>
  </si>
  <si>
    <t>Bon Wier Producing Company 081567</t>
  </si>
  <si>
    <t>Inman, T. E. Et Al A Ls. 11172</t>
  </si>
  <si>
    <t>51279</t>
  </si>
  <si>
    <t>51022</t>
  </si>
  <si>
    <t>51052</t>
  </si>
  <si>
    <t>51272</t>
  </si>
  <si>
    <t>Hansen Ls. 10924</t>
  </si>
  <si>
    <t>51274</t>
  </si>
  <si>
    <t>Polak Oil Co. 668940</t>
  </si>
  <si>
    <t>Jacobs, Charlie Ls. 05137</t>
  </si>
  <si>
    <t>51273</t>
  </si>
  <si>
    <t>Owens Illinois, Inc. Ls. 11014</t>
  </si>
  <si>
    <t>50953</t>
  </si>
  <si>
    <t>51261</t>
  </si>
  <si>
    <t>Angora Enterprises 255498</t>
  </si>
  <si>
    <t>Russell-Ballard Ls. 16609</t>
  </si>
  <si>
    <t>51284</t>
  </si>
  <si>
    <t>51073</t>
  </si>
  <si>
    <t>Compressor Site-Burt and Evans Property [no ls. #]</t>
  </si>
  <si>
    <t>51267</t>
  </si>
  <si>
    <t>Galleria Oil Company, Inc. 293164</t>
  </si>
  <si>
    <t>Fort Lancaster Ls. 087739</t>
  </si>
  <si>
    <t>51268</t>
  </si>
  <si>
    <t>Fort Lancaster Ls. 089507</t>
  </si>
  <si>
    <t>51270</t>
  </si>
  <si>
    <t>Kirkham, et al Ls. 07393</t>
  </si>
  <si>
    <t>51281</t>
  </si>
  <si>
    <t>Landrum Petroleum Co., Inc. 484720</t>
  </si>
  <si>
    <t>White Ls. 13736</t>
  </si>
  <si>
    <t>51221</t>
  </si>
  <si>
    <t>Bouscaren, P. Et Al "J" Ls. 06542</t>
  </si>
  <si>
    <t>51204</t>
  </si>
  <si>
    <t>Bouscaren, P. Et Al -A- Ls. 06925</t>
  </si>
  <si>
    <t>51269</t>
  </si>
  <si>
    <t>Cox -A- Ls. 00353</t>
  </si>
  <si>
    <t>51183</t>
  </si>
  <si>
    <t>University -K- Ls. 00401</t>
  </si>
  <si>
    <t>51325</t>
  </si>
  <si>
    <t>Lange Ls. 167032</t>
  </si>
  <si>
    <t>51234</t>
  </si>
  <si>
    <t>McNeil Ls. 14833</t>
  </si>
  <si>
    <t>51236</t>
  </si>
  <si>
    <t>51101</t>
  </si>
  <si>
    <t>Biowash Systems, Inc. 071339</t>
  </si>
  <si>
    <t>Huise Reclamation Plant, #8A-0286 [no lease name or #]</t>
  </si>
  <si>
    <t>51042</t>
  </si>
  <si>
    <t>Petroleum Dehydrating Co. and/or Western Petro Chemical, Inc. 912185</t>
  </si>
  <si>
    <t>36th Street Snyder Reclamation Plant, #8-2861 [no ls. #]</t>
  </si>
  <si>
    <t>51255</t>
  </si>
  <si>
    <t>Mooney, Mike Oil Operations 578460</t>
  </si>
  <si>
    <t>Hayter, A. L. Ls. 09923</t>
  </si>
  <si>
    <t>51275</t>
  </si>
  <si>
    <t>PF Operating Company 630792</t>
  </si>
  <si>
    <t>Waggoner -T- Ls. 06563, Pit Permit #P00005903</t>
  </si>
  <si>
    <t>51168</t>
  </si>
  <si>
    <t>Richmond, Charles F. 709800</t>
  </si>
  <si>
    <t>B Coffman "D" Ls. 08594</t>
  </si>
  <si>
    <t>51203</t>
  </si>
  <si>
    <t>Pan Resources, Inc. 638477</t>
  </si>
  <si>
    <t>Pritchard Ls. 01097</t>
  </si>
  <si>
    <t>51140</t>
  </si>
  <si>
    <t>Paramount Oil Corp. [no P-5 # ]</t>
  </si>
  <si>
    <t>J. M. Sanford Ls. [no ls. #]</t>
  </si>
  <si>
    <t>51249</t>
  </si>
  <si>
    <t>Triple A Oil &amp; Gas 870415</t>
  </si>
  <si>
    <t>Thompson, Erle Ls. 01010</t>
  </si>
  <si>
    <t>2000/07</t>
  </si>
  <si>
    <t>51285</t>
  </si>
  <si>
    <t>McKemie Property / Dale Line System [no ls. #]</t>
  </si>
  <si>
    <t>51303</t>
  </si>
  <si>
    <t>Diamond Trading &amp; Pipeline Corp 216999</t>
  </si>
  <si>
    <t>Benson Minerals Ls. 10750</t>
  </si>
  <si>
    <t>51291</t>
  </si>
  <si>
    <t>Geyer -C- Ls. 11118</t>
  </si>
  <si>
    <t>Somerset</t>
  </si>
  <si>
    <t>51282</t>
  </si>
  <si>
    <t>Zoboroski, Fred Ls. 03514</t>
  </si>
  <si>
    <t>51248</t>
  </si>
  <si>
    <t>Offspring Well Salvage 618934</t>
  </si>
  <si>
    <t>Rubottom, etal, Unit Ls. 03074</t>
  </si>
  <si>
    <t>50977</t>
  </si>
  <si>
    <t>French Improvement Co. Unit  #1 Ls. 00276</t>
  </si>
  <si>
    <t>51217</t>
  </si>
  <si>
    <t>United World Energy, Inc. 877830</t>
  </si>
  <si>
    <t>Marrs-McLean Ls. 03635</t>
  </si>
  <si>
    <t>51211</t>
  </si>
  <si>
    <t>McElroy, Billy Ls. 11190</t>
  </si>
  <si>
    <t>51257</t>
  </si>
  <si>
    <t>Longhorn State Petroleum, Inc. 508402</t>
  </si>
  <si>
    <t>Wagley, William W. Ls. 094671</t>
  </si>
  <si>
    <t>50843</t>
  </si>
  <si>
    <t>51210</t>
  </si>
  <si>
    <t>Emerald Systems, Inc. 251151</t>
  </si>
  <si>
    <t>Mayhew Ls. 05772</t>
  </si>
  <si>
    <t>51271</t>
  </si>
  <si>
    <t>Unid. Op. - Greg Black Ranch no op. #</t>
  </si>
  <si>
    <t>Greg Black Ranch [no ls. #]</t>
  </si>
  <si>
    <t>51103</t>
  </si>
  <si>
    <t>Claron Corporation 158276</t>
  </si>
  <si>
    <t>Russell, J. C., -10- Ls. 16845</t>
  </si>
  <si>
    <t>Culberson</t>
  </si>
  <si>
    <t>51089</t>
  </si>
  <si>
    <t>Clapp, Ray Ls. 03252</t>
  </si>
  <si>
    <t>51102</t>
  </si>
  <si>
    <t>M.V. Petroleum, Inc. 519034</t>
  </si>
  <si>
    <t>7617 JV-P Orla Ls. 24772, Pit #P008948</t>
  </si>
  <si>
    <t>51091</t>
  </si>
  <si>
    <t>51092</t>
  </si>
  <si>
    <t>Q. L. Oil Co. 684470</t>
  </si>
  <si>
    <t>Atlantic-State Ls. 11574</t>
  </si>
  <si>
    <t>51093</t>
  </si>
  <si>
    <t>Gulf-TXL Ls. 12781</t>
  </si>
  <si>
    <t>51294</t>
  </si>
  <si>
    <t>T.P. Operating 833817</t>
  </si>
  <si>
    <t>Potts Ls. 09872</t>
  </si>
  <si>
    <t>51289</t>
  </si>
  <si>
    <t>Intercoastal Corp of America E&amp;P 424795</t>
  </si>
  <si>
    <t>Abercrombie Becker Unit Ls. 12290</t>
  </si>
  <si>
    <t>51283</t>
  </si>
  <si>
    <t>Prickett Operating Company 677038</t>
  </si>
  <si>
    <t>Waggoner -BK- Ls. 08325</t>
  </si>
  <si>
    <t>51296</t>
  </si>
  <si>
    <t>2000/08</t>
  </si>
  <si>
    <t>51158</t>
  </si>
  <si>
    <t>Fink Ls. 13424</t>
  </si>
  <si>
    <t>50230</t>
  </si>
  <si>
    <t>Crude Processing, Inc. 191587</t>
  </si>
  <si>
    <t>Riggs Ls. 05178</t>
  </si>
  <si>
    <t>51159</t>
  </si>
  <si>
    <t>Callihan, Jim Ls. 03448</t>
  </si>
  <si>
    <t>51155</t>
  </si>
  <si>
    <t>Ross, C. P. Ls. 01119</t>
  </si>
  <si>
    <t>51160</t>
  </si>
  <si>
    <t>Lif-Tex Oil Recovery, Inc 500490</t>
  </si>
  <si>
    <t>Ross, C. P. -A- 03146</t>
  </si>
  <si>
    <t>51198</t>
  </si>
  <si>
    <t>Lehman, Reed S. Grain Co. Ls. 09463</t>
  </si>
  <si>
    <t>51197</t>
  </si>
  <si>
    <t>San Antonio Cotton Mill -A- Ls. 01660</t>
  </si>
  <si>
    <t>51196</t>
  </si>
  <si>
    <t>San Antonio Cotton Mill Ls. 01657</t>
  </si>
  <si>
    <t>51021</t>
  </si>
  <si>
    <t>Unid. Op. - San Marcos Seep</t>
  </si>
  <si>
    <t>50286</t>
  </si>
  <si>
    <t>51305</t>
  </si>
  <si>
    <t>Cox &amp; Cox Production Co. 183232</t>
  </si>
  <si>
    <t>Reichardt A. O. Ls. 121015</t>
  </si>
  <si>
    <t>Waller</t>
  </si>
  <si>
    <t>51227</t>
  </si>
  <si>
    <t>50993</t>
  </si>
  <si>
    <t>Fuller, E. T. Unit Ls. 00278</t>
  </si>
  <si>
    <t>51304</t>
  </si>
  <si>
    <t>Moore Petroleum Service, Inc. 581513</t>
  </si>
  <si>
    <t>Sheridan Ls. 117122</t>
  </si>
  <si>
    <t>Roeling Vacuum, Inc. 724500
[PART 2 - See 4-1619 for remainder of file]</t>
  </si>
  <si>
    <t>51136</t>
  </si>
  <si>
    <t>Meeker Syndicate Lot 11 Ls. 18248</t>
  </si>
  <si>
    <t>51300</t>
  </si>
  <si>
    <t>Corbett, W.C. Ls. 18560</t>
  </si>
  <si>
    <t>51041</t>
  </si>
  <si>
    <t>Unid. Op. - Colorado Seep</t>
  </si>
  <si>
    <t>Colorado River Seep Site [no ls. #]</t>
  </si>
  <si>
    <t>50836</t>
  </si>
  <si>
    <t>Unid. Op. - Dyersdale</t>
  </si>
  <si>
    <t>Dyersdale Field Site [no ls. #]</t>
  </si>
  <si>
    <t>51315</t>
  </si>
  <si>
    <t>Unid. Op. - Goose Creek</t>
  </si>
  <si>
    <t>Goose Creek Oil Field Oil Seep Site [no ls. #]</t>
  </si>
  <si>
    <t>51237</t>
  </si>
  <si>
    <t>J.L.M Properties &amp; Co 427715 and Saba Energy of Texas, Inc. 741927</t>
  </si>
  <si>
    <t>East Three Islands Gas Unit Leases 091586, 110435, 109764</t>
  </si>
  <si>
    <t>Cameron</t>
  </si>
  <si>
    <t>50837</t>
  </si>
  <si>
    <t>50992</t>
  </si>
  <si>
    <t>51084</t>
  </si>
  <si>
    <t>51229</t>
  </si>
  <si>
    <t>Miller Production Co., Inc. 568925</t>
  </si>
  <si>
    <t>Harrell, H. M. Ls. 01328</t>
  </si>
  <si>
    <t>51228</t>
  </si>
  <si>
    <t>Lovett Ls. 01396</t>
  </si>
  <si>
    <t>51230</t>
  </si>
  <si>
    <t>Harwell, R. C. Ls. 01395</t>
  </si>
  <si>
    <t>51109</t>
  </si>
  <si>
    <t>Unid. Op. - Gibson</t>
  </si>
  <si>
    <t>Chris Gibson Property, J. S. Jones Ls. [no ls. #]</t>
  </si>
  <si>
    <t>51251</t>
  </si>
  <si>
    <t>Belcher -A- Ls. 01619</t>
  </si>
  <si>
    <t>51250</t>
  </si>
  <si>
    <t>Belcher -B- Ls. 01620</t>
  </si>
  <si>
    <t>51191</t>
  </si>
  <si>
    <t>Davey Ls. 00080</t>
  </si>
  <si>
    <t>51188</t>
  </si>
  <si>
    <t>Rosson, Carl, Estate Ls. 03067</t>
  </si>
  <si>
    <t>51107</t>
  </si>
  <si>
    <t>Concorde Production Company Inc. 170370</t>
  </si>
  <si>
    <t>Temple-Inland Ls. [DP #430454]</t>
  </si>
  <si>
    <t>Angelina</t>
  </si>
  <si>
    <t>51224</t>
  </si>
  <si>
    <t>Gulftex, Inc. 338749</t>
  </si>
  <si>
    <t>Hudson, M. A., Unit -B- Ls. 04718</t>
  </si>
  <si>
    <t>51223</t>
  </si>
  <si>
    <t>Howell, R. E. L., -G- Ls. 02781</t>
  </si>
  <si>
    <t>51240</t>
  </si>
  <si>
    <t>51043</t>
  </si>
  <si>
    <t>51258</t>
  </si>
  <si>
    <t>Lutz and Boyd (514300)</t>
  </si>
  <si>
    <t>Logan, W. J., Estate -A- (11100)</t>
  </si>
  <si>
    <t>52337</t>
  </si>
  <si>
    <t>Logan, W. J. Estate (00480)</t>
  </si>
  <si>
    <t>TOTAL 10/03</t>
  </si>
  <si>
    <t>2003/11</t>
  </si>
  <si>
    <t>52408</t>
  </si>
  <si>
    <t>Bay City Drilling Co. Inc. (057200)</t>
  </si>
  <si>
    <t>Carter, R. W. -A- (02030)</t>
  </si>
  <si>
    <t>52369</t>
  </si>
  <si>
    <t>Express Oil &amp; Gas (257066)</t>
  </si>
  <si>
    <t>Good (12413)</t>
  </si>
  <si>
    <t>52376</t>
  </si>
  <si>
    <t>Cooper -F- (10983)</t>
  </si>
  <si>
    <t>52365</t>
  </si>
  <si>
    <t>Rainer Energy, Inc. (688715)</t>
  </si>
  <si>
    <t>Mahan (10805)</t>
  </si>
  <si>
    <t>52374</t>
  </si>
  <si>
    <t>Raven Services, Inc. (694846)</t>
  </si>
  <si>
    <t>King, J.H. King -E- (09748)</t>
  </si>
  <si>
    <t>52313</t>
  </si>
  <si>
    <t>Hatten Oil Co. (366136)</t>
  </si>
  <si>
    <t>Greer, Fredrick E. (07492)</t>
  </si>
  <si>
    <t>52058</t>
  </si>
  <si>
    <t>MP Energy, Inc. (592436)</t>
  </si>
  <si>
    <t>Santa Elena Lecuna (19815)</t>
  </si>
  <si>
    <t>52355</t>
  </si>
  <si>
    <t>Desana Development Corporation (216536)</t>
  </si>
  <si>
    <t>McGrede -B- (07083)</t>
  </si>
  <si>
    <t>52359</t>
  </si>
  <si>
    <t>McGrede, Lodella (07569)</t>
  </si>
  <si>
    <t>52371</t>
  </si>
  <si>
    <t>Ginco Operating Co. (307228)</t>
  </si>
  <si>
    <t>Cavett (14587)</t>
  </si>
  <si>
    <t>52372</t>
  </si>
  <si>
    <t>Weldon, Edwards -B- (11184)</t>
  </si>
  <si>
    <t>52339</t>
  </si>
  <si>
    <t>Damron &amp; Brown (198080)</t>
  </si>
  <si>
    <t>Catherine Funk (no ls. #)</t>
  </si>
  <si>
    <t>52407</t>
  </si>
  <si>
    <t>Briseno (23589)</t>
  </si>
  <si>
    <t>52409</t>
  </si>
  <si>
    <t>Sink Hole, Inc. (784923)</t>
  </si>
  <si>
    <t>Reese, V. L. (62216)</t>
  </si>
  <si>
    <t>Lamb</t>
  </si>
  <si>
    <t>52404</t>
  </si>
  <si>
    <t>Tejas Oil Operators (841300)</t>
  </si>
  <si>
    <t>Dillard, Pearl (18810)</t>
  </si>
  <si>
    <t>52363</t>
  </si>
  <si>
    <t>Riggs Petroleum Company (711650)</t>
  </si>
  <si>
    <t>Abercrombie, C. L. /Unit/ (00614)</t>
  </si>
  <si>
    <t>52445</t>
  </si>
  <si>
    <t>Jiro (432953)</t>
  </si>
  <si>
    <t>Teare (02985)</t>
  </si>
  <si>
    <t>TOTAL 11/03</t>
  </si>
  <si>
    <t>2003/12</t>
  </si>
  <si>
    <t>52416</t>
  </si>
  <si>
    <t>Exxcel Operating Company (257067)</t>
  </si>
  <si>
    <t>Dismukes, J.B. (05982)</t>
  </si>
  <si>
    <t>52347</t>
  </si>
  <si>
    <t>Cooper Unit (06418)</t>
  </si>
  <si>
    <t>52348</t>
  </si>
  <si>
    <t>Cooper -Z- (11363)</t>
  </si>
  <si>
    <t>52349</t>
  </si>
  <si>
    <t>Cooper -Y- (10989)</t>
  </si>
  <si>
    <t>52350</t>
  </si>
  <si>
    <t>Cooper -C- (10982)</t>
  </si>
  <si>
    <t>52351</t>
  </si>
  <si>
    <t>Cooper -A- (11671)</t>
  </si>
  <si>
    <t>52377</t>
  </si>
  <si>
    <t>Cooper -I- (11131)</t>
  </si>
  <si>
    <t>52378</t>
  </si>
  <si>
    <t>Cooper -K- (10986)</t>
  </si>
  <si>
    <t>52379</t>
  </si>
  <si>
    <t>Cooper -T- (11073)</t>
  </si>
  <si>
    <t>52413</t>
  </si>
  <si>
    <t>High Island Production Corp. (385541)</t>
  </si>
  <si>
    <t>S.L. M-100386 (24028)</t>
  </si>
  <si>
    <t>52452</t>
  </si>
  <si>
    <t>M.S.I. Environmental, L.L.C. (518928)</t>
  </si>
  <si>
    <t>Clubb, A.J. #1 (11899)</t>
  </si>
  <si>
    <t>52317</t>
  </si>
  <si>
    <t>OG Co., Inc. (618950)</t>
  </si>
  <si>
    <t>West-Schenck (00449)</t>
  </si>
  <si>
    <t>52324</t>
  </si>
  <si>
    <t>Collins Complaint, former pits [no ls. #]</t>
  </si>
  <si>
    <t>52338</t>
  </si>
  <si>
    <t>Unid. Op. - Batson</t>
  </si>
  <si>
    <t>Unknown site, Batson Field [no ls.#]</t>
  </si>
  <si>
    <t>52410</t>
  </si>
  <si>
    <t>Encino Exploration, Inc. (251713)</t>
  </si>
  <si>
    <t>Nicholson, W. R., -A- (06926)</t>
  </si>
  <si>
    <t>52440</t>
  </si>
  <si>
    <t>Chiltipin Creek, City of Sinton [no ls. #]</t>
  </si>
  <si>
    <t>52361</t>
  </si>
  <si>
    <t>A J A Companies (000351)</t>
  </si>
  <si>
    <t>Richey, E. G. -B- (07599)</t>
  </si>
  <si>
    <t>52358</t>
  </si>
  <si>
    <t>Mattox, G. S. (06480)</t>
  </si>
  <si>
    <t>52403</t>
  </si>
  <si>
    <t>Unid. Op. - Bethany</t>
  </si>
  <si>
    <t>Bethany Water Wells Sampling [no ls. #]</t>
  </si>
  <si>
    <t>7B</t>
  </si>
  <si>
    <t>52391</t>
  </si>
  <si>
    <t>Mixon, Robert N. Oil &amp; Gas, Inc. (571946)</t>
  </si>
  <si>
    <t>Mauldin, H.L. (21901)</t>
  </si>
  <si>
    <t>52450</t>
  </si>
  <si>
    <t>Unid. Op. - Carson Ranch</t>
  </si>
  <si>
    <t>Carson Ranch site [no ls. #]</t>
  </si>
  <si>
    <t>0909</t>
  </si>
  <si>
    <t>52406</t>
  </si>
  <si>
    <t>Baldwin &amp; Klein Corp. (047550)</t>
  </si>
  <si>
    <t>Crowley -B- (00051)</t>
  </si>
  <si>
    <t>52308</t>
  </si>
  <si>
    <t>Family Oilfield Investments,Ltd (261278)</t>
  </si>
  <si>
    <t>Blackwell (24230)</t>
  </si>
  <si>
    <t>52402</t>
  </si>
  <si>
    <t>H &amp; W Oil (341592)</t>
  </si>
  <si>
    <t>Sheldon "A" (05489)</t>
  </si>
  <si>
    <t>52280</t>
  </si>
  <si>
    <t>Leamon Oil Co. (491655)</t>
  </si>
  <si>
    <t>Sneed (03633)</t>
  </si>
  <si>
    <t>52314</t>
  </si>
  <si>
    <t>Pan Resources, Inc. (638477)</t>
  </si>
  <si>
    <t>Whittenburg -C- (00936)</t>
  </si>
  <si>
    <t>TOTAL 12/03</t>
  </si>
  <si>
    <t>2004/01</t>
  </si>
  <si>
    <t>52417</t>
  </si>
  <si>
    <t>Avant -A- (10965)</t>
  </si>
  <si>
    <t>52418</t>
  </si>
  <si>
    <t>Avant -B- (10966)</t>
  </si>
  <si>
    <t>52420</t>
  </si>
  <si>
    <t>Avant -D- (10968)</t>
  </si>
  <si>
    <t>52421</t>
  </si>
  <si>
    <t>Avant -E- (11307)</t>
  </si>
  <si>
    <t>52396</t>
  </si>
  <si>
    <t>Offspring Well Salvage (618934)</t>
  </si>
  <si>
    <t>Copeland Unit (03071)</t>
  </si>
  <si>
    <t>52397</t>
  </si>
  <si>
    <t>Miles Addition Unit (03060)</t>
  </si>
  <si>
    <t>52398</t>
  </si>
  <si>
    <t>Rougeou Unit (02895)</t>
  </si>
  <si>
    <t>52400</t>
  </si>
  <si>
    <t>Ford Motor Co. Unit (03073)</t>
  </si>
  <si>
    <t>52438</t>
  </si>
  <si>
    <t>Janszen (01664)</t>
  </si>
  <si>
    <t>52368</t>
  </si>
  <si>
    <t>D.C. Energy (196099)</t>
  </si>
  <si>
    <t>Hubbard, Gilvie (03586)</t>
  </si>
  <si>
    <t>52513</t>
  </si>
  <si>
    <t>DJH Investments, Inc. (221726)</t>
  </si>
  <si>
    <t>Robinson, Arthur G. (04990)</t>
  </si>
  <si>
    <t>52476</t>
  </si>
  <si>
    <t>Oliver-Gerstner G. U. (049527)</t>
  </si>
  <si>
    <t>52344</t>
  </si>
  <si>
    <t>Terry, R. K. (844053)</t>
  </si>
  <si>
    <t>Masterson Irr. Co. Farm -A- (01104)</t>
  </si>
  <si>
    <t>52479</t>
  </si>
  <si>
    <t>Browning, Landon (103003)</t>
  </si>
  <si>
    <t>Kocurek (104924)</t>
  </si>
  <si>
    <t>52457</t>
  </si>
  <si>
    <t>Pegasus Petroleum Corporation (650635)</t>
  </si>
  <si>
    <t>London, C. E. (01597)</t>
  </si>
  <si>
    <t>52443</t>
  </si>
  <si>
    <t>Progas Properties, Inc. (681150)</t>
  </si>
  <si>
    <t>Martinez, Rene (10041)</t>
  </si>
  <si>
    <t>52480</t>
  </si>
  <si>
    <t>52038</t>
  </si>
  <si>
    <t>Jones, Floyd (08471)</t>
  </si>
  <si>
    <t>52353</t>
  </si>
  <si>
    <t>Davis-Harrison (07773)</t>
  </si>
  <si>
    <t>52356</t>
  </si>
  <si>
    <t>McKinley, J. C. (08150)</t>
  </si>
  <si>
    <t>52357</t>
  </si>
  <si>
    <t>McQueen, W. D. (08682)</t>
  </si>
  <si>
    <t>52201</t>
  </si>
  <si>
    <t>Unidentified lease</t>
  </si>
  <si>
    <t>52474</t>
  </si>
  <si>
    <t>American Cascade Energy, Inc. (017900)</t>
  </si>
  <si>
    <t>Touchstone, Lila M. (16438)</t>
  </si>
  <si>
    <t>52352</t>
  </si>
  <si>
    <t>Hogan Property [no ls. #]</t>
  </si>
  <si>
    <t>52477</t>
  </si>
  <si>
    <t>Newton Corp.,The (608609)</t>
  </si>
  <si>
    <t>University -V- (16836)</t>
  </si>
  <si>
    <t>52434</t>
  </si>
  <si>
    <t>White &amp; Baker -A- (07157)</t>
  </si>
  <si>
    <t>52435</t>
  </si>
  <si>
    <t>White &amp; Baker -C- (07159)</t>
  </si>
  <si>
    <t>52436</t>
  </si>
  <si>
    <t>White&amp;Baker -E- /Stanolind -B-/ (07178)</t>
  </si>
  <si>
    <t>52437</t>
  </si>
  <si>
    <t>White &amp; Baker -H- (07160)</t>
  </si>
  <si>
    <t>52441</t>
  </si>
  <si>
    <t>Wardlaw-Lindsay (67771)</t>
  </si>
  <si>
    <t>Crosby</t>
  </si>
  <si>
    <t>52412</t>
  </si>
  <si>
    <t>Sheldon, W. J., et al (05762)</t>
  </si>
  <si>
    <t>TOTAL 01/04</t>
  </si>
  <si>
    <t>2004/02</t>
  </si>
  <si>
    <t>52469</t>
  </si>
  <si>
    <t>Charita (146370)</t>
  </si>
  <si>
    <t>Twin Valley -A- Unit (11572)</t>
  </si>
  <si>
    <t>52470</t>
  </si>
  <si>
    <t>Twin Valley -C- Unit (11605)</t>
  </si>
  <si>
    <t>52466</t>
  </si>
  <si>
    <t>Twin Valley -E- Unit Ls. (11064)</t>
  </si>
  <si>
    <t>52419</t>
  </si>
  <si>
    <t>Avant -C- (10967)</t>
  </si>
  <si>
    <t>52422</t>
  </si>
  <si>
    <t>Avant -F- (11156)</t>
  </si>
  <si>
    <t>52439</t>
  </si>
  <si>
    <t>52486</t>
  </si>
  <si>
    <t>Metzler (08524)</t>
  </si>
  <si>
    <t>52561</t>
  </si>
  <si>
    <t>Oil Coast Corp. (619585)</t>
  </si>
  <si>
    <t>Wangensteen, C. T. et al (106266)</t>
  </si>
  <si>
    <t>52444</t>
  </si>
  <si>
    <t>52473</t>
  </si>
  <si>
    <t>Soneet Oil, Inc. (801641)</t>
  </si>
  <si>
    <t>Strickland -B- (07319)</t>
  </si>
  <si>
    <t>52484</t>
  </si>
  <si>
    <t>Texas Salt Water Injection Corp. (847995)</t>
  </si>
  <si>
    <t>Truett Bentley (04413)</t>
  </si>
  <si>
    <t>52449</t>
  </si>
  <si>
    <t>Unid. Op. - Ledbetter</t>
  </si>
  <si>
    <t>Ledbetter Ls. (no ls. #)</t>
  </si>
  <si>
    <t>52456</t>
  </si>
  <si>
    <t>Claron Corporation (158276)</t>
  </si>
  <si>
    <t>Barnsley -I- (19318)</t>
  </si>
  <si>
    <t>52423</t>
  </si>
  <si>
    <t>University -B- (07165)</t>
  </si>
  <si>
    <t>52424</t>
  </si>
  <si>
    <t>White &amp; Baker (07163)</t>
  </si>
  <si>
    <t>52425</t>
  </si>
  <si>
    <t>White &amp; Baker -G- (07161)</t>
  </si>
  <si>
    <t>52426</t>
  </si>
  <si>
    <t>White &amp; Baker -J- (07170)</t>
  </si>
  <si>
    <t>52427</t>
  </si>
  <si>
    <t>White &amp; Baker "N" (07174)</t>
  </si>
  <si>
    <t>52433</t>
  </si>
  <si>
    <t>White &amp; Baker "O" (07175)</t>
  </si>
  <si>
    <t>52428</t>
  </si>
  <si>
    <t>White &amp; Baker "P" (07176)</t>
  </si>
  <si>
    <t>52429</t>
  </si>
  <si>
    <t>University -G- (25619)</t>
  </si>
  <si>
    <t>52430</t>
  </si>
  <si>
    <t>White &amp; Baker -B- (07158)</t>
  </si>
  <si>
    <t>52431</t>
  </si>
  <si>
    <t>White &amp; Baker -L- (07180)</t>
  </si>
  <si>
    <t>52432</t>
  </si>
  <si>
    <t>White &amp; Baker -M- (07181)</t>
  </si>
  <si>
    <t>52558</t>
  </si>
  <si>
    <t>Dutton, Bill (236476)</t>
  </si>
  <si>
    <t>Bear, E.W. (22047)</t>
  </si>
  <si>
    <t>52491</t>
  </si>
  <si>
    <t>Edge Oil &amp; Gas Properties (243207)</t>
  </si>
  <si>
    <t>Harris, A. L. (11019)</t>
  </si>
  <si>
    <t>Gage, H. L. (292400)</t>
  </si>
  <si>
    <t>Overby, W. W. (10628)</t>
  </si>
  <si>
    <t>TOTAL 02/04</t>
  </si>
  <si>
    <t>2004/03</t>
  </si>
  <si>
    <t>52183</t>
  </si>
  <si>
    <t>Island Exploration (426963)</t>
  </si>
  <si>
    <t>Fehrenkamp, F. (02632)</t>
  </si>
  <si>
    <t>52583</t>
  </si>
  <si>
    <t>M. E. Operating (245867)</t>
  </si>
  <si>
    <t>Reitz, E. E. "A" (117247)</t>
  </si>
  <si>
    <t>52582</t>
  </si>
  <si>
    <t>Reitz, E. E. "B" (17849)</t>
  </si>
  <si>
    <t>52581</t>
  </si>
  <si>
    <t>Pace Production Co. (631757)</t>
  </si>
  <si>
    <t>Reitz, E.E. (16697)</t>
  </si>
  <si>
    <t>52495</t>
  </si>
  <si>
    <t>Deco Energy (209437)</t>
  </si>
  <si>
    <t>Herrington, M.E. (15242)</t>
  </si>
  <si>
    <t>52482</t>
  </si>
  <si>
    <t>Green Oil &amp; Gas, Inc. (331059)</t>
  </si>
  <si>
    <t>Halfman, Theo (071041)</t>
  </si>
  <si>
    <t>52453</t>
  </si>
  <si>
    <t>Double D Oil (224806)</t>
  </si>
  <si>
    <t>Eaton, H. J. (01433)</t>
  </si>
  <si>
    <t>52559</t>
  </si>
  <si>
    <t>Texas Tank &amp; Oil Company (848276)</t>
  </si>
  <si>
    <t>Snyder Area Reclamation Plant (#8A-0182)</t>
  </si>
  <si>
    <t>52459</t>
  </si>
  <si>
    <t>Kintex Petroleum Company (467779)</t>
  </si>
  <si>
    <t>Howell, J. W. (11543)</t>
  </si>
  <si>
    <t>TOTAL 03/04</t>
  </si>
  <si>
    <t>2004/04</t>
  </si>
  <si>
    <t>52569</t>
  </si>
  <si>
    <t>Challenger Oil Inc (152379)</t>
  </si>
  <si>
    <t>Colwell, Doyle (05201)</t>
  </si>
  <si>
    <t>52497</t>
  </si>
  <si>
    <t>Crystal Resources, Inc (191682)</t>
  </si>
  <si>
    <t>Lara, Quentin (01997)</t>
  </si>
  <si>
    <t>52568</t>
  </si>
  <si>
    <t>Snoga (05405)</t>
  </si>
  <si>
    <t>52502</t>
  </si>
  <si>
    <t>Five Star Operating Company (271509)</t>
  </si>
  <si>
    <t>Palo Alto (11037)</t>
  </si>
  <si>
    <t>52566</t>
  </si>
  <si>
    <t>Corley (03710)</t>
  </si>
  <si>
    <t>52599</t>
  </si>
  <si>
    <t>Hill Production Company No. 2 (386969)</t>
  </si>
  <si>
    <t>Salt Water Transfer Line [no ls. #]</t>
  </si>
  <si>
    <t>52571</t>
  </si>
  <si>
    <t>Thrall Operating Company, Inc. (857150)</t>
  </si>
  <si>
    <t>Christian, Buck (01286)</t>
  </si>
  <si>
    <t>52489</t>
  </si>
  <si>
    <t>Pure Environment, Inc. (683058)</t>
  </si>
  <si>
    <t>Dewitt County Facility, Permit #LT-0127 [no ls. #]</t>
  </si>
  <si>
    <t>52454</t>
  </si>
  <si>
    <t>Thunderbird Energy, Inc. (858360)</t>
  </si>
  <si>
    <t>Allen, G. W. -B- (01466)</t>
  </si>
  <si>
    <t>52524</t>
  </si>
  <si>
    <t>Daniels Corporation, The (199400)</t>
  </si>
  <si>
    <t>Maco Stewart O.U. 1 (15665)</t>
  </si>
  <si>
    <t>52528</t>
  </si>
  <si>
    <t>Osyka Producing Company, Inc. (628104)</t>
  </si>
  <si>
    <t>Davis, James Estate (131749)</t>
  </si>
  <si>
    <t>52385</t>
  </si>
  <si>
    <t>Searchers Exploration (762199)</t>
  </si>
  <si>
    <t>T &amp; H Unit (03521)</t>
  </si>
  <si>
    <t>52386</t>
  </si>
  <si>
    <t>Ward, Johnnie (03162)</t>
  </si>
  <si>
    <t>52389</t>
  </si>
  <si>
    <t>Price Unit (03113)</t>
  </si>
  <si>
    <t>52354</t>
  </si>
  <si>
    <t>Christian, J. M. (07908)</t>
  </si>
  <si>
    <t>52442</t>
  </si>
  <si>
    <t>Pangaea Enterprises, Inc. (637971)</t>
  </si>
  <si>
    <t>Barrett (07793)</t>
  </si>
  <si>
    <t>52494</t>
  </si>
  <si>
    <t>Excel Energy, Inc. (256879)</t>
  </si>
  <si>
    <t>Parkhill, E. G. (09918)</t>
  </si>
  <si>
    <t>52521</t>
  </si>
  <si>
    <t>George (15529)</t>
  </si>
  <si>
    <t>52529</t>
  </si>
  <si>
    <t>Galleria Oil Company, Inc. (293164)</t>
  </si>
  <si>
    <t>Martin (17142)</t>
  </si>
  <si>
    <t>52221</t>
  </si>
  <si>
    <t>Hudson Property [no ls. #]</t>
  </si>
  <si>
    <t>52334</t>
  </si>
  <si>
    <t>Martin Property [no ls. #]</t>
  </si>
  <si>
    <t>52522</t>
  </si>
  <si>
    <t>Watson, Stacy (901313)</t>
  </si>
  <si>
    <t>Reynolds (16540)</t>
  </si>
  <si>
    <t>52510</t>
  </si>
  <si>
    <t>Bomar Operating Co., LC (081512)</t>
  </si>
  <si>
    <t>McMillan, Reva (07530)</t>
  </si>
  <si>
    <t>52556</t>
  </si>
  <si>
    <t>Brooks, Lillian Brooks, et al (07895)</t>
  </si>
  <si>
    <t>52481</t>
  </si>
  <si>
    <t>North American Exploration Co. (613535)</t>
  </si>
  <si>
    <t>Brookshire "A" (104715)</t>
  </si>
  <si>
    <t>52606</t>
  </si>
  <si>
    <t>Twin Oaks Construction Company (875022)</t>
  </si>
  <si>
    <t>Yan-Kee (Canyon Sand) Field MA (12308)</t>
  </si>
  <si>
    <t>52572</t>
  </si>
  <si>
    <t>University -W- (16837)</t>
  </si>
  <si>
    <t>52557</t>
  </si>
  <si>
    <t>R-B Disposal Systems, Inbc. (685770)</t>
  </si>
  <si>
    <t>Old Trucking Yard Lease [no ls. #]</t>
  </si>
  <si>
    <t>52367</t>
  </si>
  <si>
    <t>Bastrop Oil &amp; Gas, Inc. (055145)</t>
  </si>
  <si>
    <t>Cropper "A" (28926)</t>
  </si>
  <si>
    <t>52564</t>
  </si>
  <si>
    <t>Carloran Production Corp (132339)</t>
  </si>
  <si>
    <t>Perkins, J. J. -A- (00265)</t>
  </si>
  <si>
    <t>52458</t>
  </si>
  <si>
    <t>Colehour, G. (11540)</t>
  </si>
  <si>
    <t>52609</t>
  </si>
  <si>
    <t>Prickett Operating Company (677038)</t>
  </si>
  <si>
    <t>Burnett, Will -D- (15425)</t>
  </si>
  <si>
    <t>2004/05</t>
  </si>
  <si>
    <t>52578</t>
  </si>
  <si>
    <t>Armstrong -B- (11312)</t>
  </si>
  <si>
    <t>52576</t>
  </si>
  <si>
    <t>52503</t>
  </si>
  <si>
    <t>Gonzales, Santiago -C- (11052)</t>
  </si>
  <si>
    <t>52504</t>
  </si>
  <si>
    <t>52505</t>
  </si>
  <si>
    <t>Gonzales, Santiago Et Ux, Et Al (07246)</t>
  </si>
  <si>
    <t>52577</t>
  </si>
  <si>
    <t>Klemke, Geo. W. (01629)</t>
  </si>
  <si>
    <t>52506</t>
  </si>
  <si>
    <t>Sanchez &amp; Gonzales (11049)</t>
  </si>
  <si>
    <t>52507</t>
  </si>
  <si>
    <t>Sanchez/Gonzales Unit (07247)</t>
  </si>
  <si>
    <t>52508</t>
  </si>
  <si>
    <t>Sanchez &amp; Gonzales -C- (11050)</t>
  </si>
  <si>
    <t>52509</t>
  </si>
  <si>
    <t>Sanchez &amp; Gonzales, O.C. (11149)</t>
  </si>
  <si>
    <t>52645</t>
  </si>
  <si>
    <t>Probst, Dorothy (05245)</t>
  </si>
  <si>
    <t>52488</t>
  </si>
  <si>
    <t>Choice Exploration, Inc. (150655)</t>
  </si>
  <si>
    <t>Trelford, G.C.O.-A.K. Unit (11046)</t>
  </si>
  <si>
    <t>52536</t>
  </si>
  <si>
    <t>Maco Stewart Oil Unit 1 (19311)</t>
  </si>
  <si>
    <t>52448</t>
  </si>
  <si>
    <t>Eurovest Oil &amp; Gas, Inc. (255356)</t>
  </si>
  <si>
    <t>Texas A &amp; M (13032)</t>
  </si>
  <si>
    <t>52550</t>
  </si>
  <si>
    <t>52593</t>
  </si>
  <si>
    <t>Omega Fuel Op. Co. (622642)</t>
  </si>
  <si>
    <t>Cooper, William Heirs (04388)</t>
  </si>
  <si>
    <t>52594</t>
  </si>
  <si>
    <t>Lawrence, V. A. -D- (01049)</t>
  </si>
  <si>
    <t>52595</t>
  </si>
  <si>
    <t>Williams, Marion (172614)</t>
  </si>
  <si>
    <t>52383</t>
  </si>
  <si>
    <t>Tull (02996)</t>
  </si>
  <si>
    <t>52590</t>
  </si>
  <si>
    <t>BP Prod. Corp. (085370)</t>
  </si>
  <si>
    <t>Tripp (06065)</t>
  </si>
  <si>
    <t>52591</t>
  </si>
  <si>
    <t>Tripp -A- (06028)</t>
  </si>
  <si>
    <t>52563</t>
  </si>
  <si>
    <t>Davelle Resources (201892)</t>
  </si>
  <si>
    <t>White &amp; Baker "A" (29190)</t>
  </si>
  <si>
    <t>52575</t>
  </si>
  <si>
    <t>Diamond G Production (216869)</t>
  </si>
  <si>
    <t>Nutt, J. L. Estate -A- (34478)</t>
  </si>
  <si>
    <t>52519</t>
  </si>
  <si>
    <t>52541</t>
  </si>
  <si>
    <t>52446</t>
  </si>
  <si>
    <t>52640</t>
  </si>
  <si>
    <t>6 M Operating Co (953769)</t>
  </si>
  <si>
    <t>Gough (28338)</t>
  </si>
  <si>
    <t>52639</t>
  </si>
  <si>
    <t>Martin, Dell (17780)</t>
  </si>
  <si>
    <t>52553</t>
  </si>
  <si>
    <t>Pyramid Enterprises (684438)</t>
  </si>
  <si>
    <t>Fette, C. J. -B- (10482)</t>
  </si>
  <si>
    <t>52554</t>
  </si>
  <si>
    <t>Sabine Royalty Corporation (02311)</t>
  </si>
  <si>
    <t>52555</t>
  </si>
  <si>
    <t>Trubenbach, F. J. (02312)</t>
  </si>
  <si>
    <t>52414</t>
  </si>
  <si>
    <t>Whittenburg -F- (00938)</t>
  </si>
  <si>
    <t>2004/06</t>
  </si>
  <si>
    <t>52589</t>
  </si>
  <si>
    <t>Auden Oil Inc. (036798)</t>
  </si>
  <si>
    <t>Long (03184)</t>
  </si>
  <si>
    <t>52612</t>
  </si>
  <si>
    <t>Unid. Op. - W. Columbia</t>
  </si>
  <si>
    <t>West Columbia ElementarySchool site [no ls. #]</t>
  </si>
  <si>
    <t>52598</t>
  </si>
  <si>
    <t>Ainsworth Production Co., Inc. 009353</t>
  </si>
  <si>
    <t>Mixon Ls. [DP #472576]</t>
  </si>
  <si>
    <t>Cherokee</t>
  </si>
  <si>
    <t>51476</t>
  </si>
  <si>
    <t>Bagwell, J. S. etal Unit Ls. 05371</t>
  </si>
  <si>
    <t>Franklin</t>
  </si>
  <si>
    <t>51471</t>
  </si>
  <si>
    <t>51327</t>
  </si>
  <si>
    <t>Modoc Energy Co. 573370</t>
  </si>
  <si>
    <t>Anschutz-Parr Unit Ls. 05739</t>
  </si>
  <si>
    <t>51531</t>
  </si>
  <si>
    <t>Tex Miss Oil Co. 848545</t>
  </si>
  <si>
    <t>Rogers, Web Jr. Ls. 12681</t>
  </si>
  <si>
    <t>51345</t>
  </si>
  <si>
    <t>51504</t>
  </si>
  <si>
    <t>Deason Oil &amp; Gas Interests 208964</t>
  </si>
  <si>
    <t>Prior Ls. 12022</t>
  </si>
  <si>
    <t>51409</t>
  </si>
  <si>
    <t>Cary-Thompson Ls. 07313</t>
  </si>
  <si>
    <t>51474</t>
  </si>
  <si>
    <t>Harris, J. W. Ls. 07901</t>
  </si>
  <si>
    <t>51534</t>
  </si>
  <si>
    <t>Post Oak Church Facility [no ls. #]</t>
  </si>
  <si>
    <t>51555</t>
  </si>
  <si>
    <t>Sabine River Pipeline Seep</t>
  </si>
  <si>
    <t>51418</t>
  </si>
  <si>
    <t>Lacy Ls. 07867</t>
  </si>
  <si>
    <t>51494</t>
  </si>
  <si>
    <t>51366</t>
  </si>
  <si>
    <t>51523</t>
  </si>
  <si>
    <t>51571</t>
  </si>
  <si>
    <t>Thomas, B. F. 852260</t>
  </si>
  <si>
    <t>Reeves, Othell W. Ls. 19487</t>
  </si>
  <si>
    <t>51564</t>
  </si>
  <si>
    <t>Unid. Op. - Carson</t>
  </si>
  <si>
    <t>Palo Pinto Creek @ Carson Ranch [no ls. #]</t>
  </si>
  <si>
    <t>51317</t>
  </si>
  <si>
    <t>Unid. Op. - Lucas</t>
  </si>
  <si>
    <t>Lucas/Swenson Property Site [no ls. #]</t>
  </si>
  <si>
    <t>51592</t>
  </si>
  <si>
    <t>Unid. Op. - Miears</t>
  </si>
  <si>
    <t>Miears Ls. [no ls. #]</t>
  </si>
  <si>
    <t>51593</t>
  </si>
  <si>
    <t>Unid. Op. - Oman</t>
  </si>
  <si>
    <t>Oman &amp; McCowan Property [no ls. #]</t>
  </si>
  <si>
    <t>51377</t>
  </si>
  <si>
    <t xml:space="preserve">Unid. Op. - Petty </t>
  </si>
  <si>
    <t>Petty Seep [no ls. #]</t>
  </si>
  <si>
    <t>51569</t>
  </si>
  <si>
    <t>Unid. Op. - Steel</t>
  </si>
  <si>
    <t>Steel Property -4810 [no ls. #]</t>
  </si>
  <si>
    <t>51530</t>
  </si>
  <si>
    <t>Cantrell Corp. 129800</t>
  </si>
  <si>
    <t>Harter, Frances Ls. 01056</t>
  </si>
  <si>
    <t>51528</t>
  </si>
  <si>
    <t>Cohen, Aaron Ls. 01054</t>
  </si>
  <si>
    <t>51527</t>
  </si>
  <si>
    <t>T. P. Fee Ls. 01055</t>
  </si>
  <si>
    <t>51529</t>
  </si>
  <si>
    <t>51526</t>
  </si>
  <si>
    <t>Wade, John T. Ls. 01059</t>
  </si>
  <si>
    <t>51460</t>
  </si>
  <si>
    <t>51600</t>
  </si>
  <si>
    <t>Buckles Ls. 31190</t>
  </si>
  <si>
    <t>51354</t>
  </si>
  <si>
    <t>Sigma Oper &amp; Develop Co., Inc. 780270</t>
  </si>
  <si>
    <t>Gillaspy "A" Ls. 01248</t>
  </si>
  <si>
    <t>51353</t>
  </si>
  <si>
    <t>Gillaspy "A" Ls. 33628</t>
  </si>
  <si>
    <t>51356</t>
  </si>
  <si>
    <t>McEntire, E. F. Ls. 18892</t>
  </si>
  <si>
    <t>51355</t>
  </si>
  <si>
    <t>McEntire, E. F. Ls. 19905</t>
  </si>
  <si>
    <t>51522</t>
  </si>
  <si>
    <t>Unid. Op. - Anderson</t>
  </si>
  <si>
    <t>Anderson Seep [no ls. #]</t>
  </si>
  <si>
    <t>51386</t>
  </si>
  <si>
    <t>Unid. Op. - Click</t>
  </si>
  <si>
    <t>Click Seep [no ls. #]</t>
  </si>
  <si>
    <t>51598</t>
  </si>
  <si>
    <t>Unid. Op. - Far West</t>
  </si>
  <si>
    <t>Far West Odessa Site [no ls. #]</t>
  </si>
  <si>
    <t>51404</t>
  </si>
  <si>
    <t>51387</t>
  </si>
  <si>
    <t>Unid. Op. - O'Ryan</t>
  </si>
  <si>
    <t>O'Ryan Seep [no ls. #]</t>
  </si>
  <si>
    <t>51388</t>
  </si>
  <si>
    <t>Unid. Op. - Pharaoh</t>
  </si>
  <si>
    <t>Pharaoh Seep [no ls. #]</t>
  </si>
  <si>
    <t>51596</t>
  </si>
  <si>
    <t>51312</t>
  </si>
  <si>
    <t>Unid. Op. - Rankin</t>
  </si>
  <si>
    <t>Rankin Seep [no ls. #]</t>
  </si>
  <si>
    <t>51520</t>
  </si>
  <si>
    <t>51521</t>
  </si>
  <si>
    <t>Unid. Op. - Zant</t>
  </si>
  <si>
    <t>Zant Seep [no ls. #]</t>
  </si>
  <si>
    <t>51437</t>
  </si>
  <si>
    <t>51552</t>
  </si>
  <si>
    <t>Nimrod Energy, Inc. 610988</t>
  </si>
  <si>
    <t>Snyder Reclamation Plant #8A-0173 [no ls. #]</t>
  </si>
  <si>
    <t>51581</t>
  </si>
  <si>
    <t>Douglas, L. P. -A- &amp; -B- Ls. 05518</t>
  </si>
  <si>
    <t>51384</t>
  </si>
  <si>
    <t>Berkut Corp. 067585</t>
  </si>
  <si>
    <t>Dickinson-Fee-Specht -B-Ls. 12527</t>
  </si>
  <si>
    <t>51350</t>
  </si>
  <si>
    <t>Hyde, Kevin W. 421139</t>
  </si>
  <si>
    <t>Wisdom Ls. 24103</t>
  </si>
  <si>
    <t>51516</t>
  </si>
  <si>
    <t>Onyx Industries, Inc</t>
  </si>
  <si>
    <t>Overby -A- Ls. 18673</t>
  </si>
  <si>
    <t>51590</t>
  </si>
  <si>
    <t>Unid. Op. - Seigler</t>
  </si>
  <si>
    <t>Seigler Property Site [no ls. #]</t>
  </si>
  <si>
    <t>51586</t>
  </si>
  <si>
    <t>51308</t>
  </si>
  <si>
    <t>Bailey, Osa F. Ls. 05621</t>
  </si>
  <si>
    <t>51579</t>
  </si>
  <si>
    <t>East Milham Sand Ls. 11633</t>
  </si>
  <si>
    <t>51587</t>
  </si>
  <si>
    <t>Ridgeling Well Salvage 711114</t>
  </si>
  <si>
    <t>Chambers Ls. 073932</t>
  </si>
  <si>
    <t>51554</t>
  </si>
  <si>
    <t>Unid. Op. - Ralls</t>
  </si>
  <si>
    <t>Ralls Property Site [no ls. #]</t>
  </si>
  <si>
    <t>TOTALS FY 2001</t>
  </si>
  <si>
    <t>FY2002</t>
  </si>
  <si>
    <t>2001/09</t>
  </si>
  <si>
    <t>51517</t>
  </si>
  <si>
    <t>Fee Ls. 10994</t>
  </si>
  <si>
    <t>51561</t>
  </si>
  <si>
    <t>Hanover, Margurite Ls. 03014</t>
  </si>
  <si>
    <t>51184</t>
  </si>
  <si>
    <t>51568</t>
  </si>
  <si>
    <t>Moore, O. C. &amp; O. J. Ls. 02303</t>
  </si>
  <si>
    <t>51518</t>
  </si>
  <si>
    <t>Capital Petroleum  130394</t>
  </si>
  <si>
    <t>Craig Ls. 119926</t>
  </si>
  <si>
    <t>51575</t>
  </si>
  <si>
    <t>Strickland -A- Ls. 06300</t>
  </si>
  <si>
    <t>51344</t>
  </si>
  <si>
    <t>Riley Production, Inc. 712222</t>
  </si>
  <si>
    <t>Brock "95" Ls. 34856</t>
  </si>
  <si>
    <t>51431</t>
  </si>
  <si>
    <t>McDougal Ls. 65764</t>
  </si>
  <si>
    <t>Dawson</t>
  </si>
  <si>
    <t>51588</t>
  </si>
  <si>
    <t>51553</t>
  </si>
  <si>
    <t>Paramount Oil Corp. [no P-5]</t>
  </si>
  <si>
    <t>51599</t>
  </si>
  <si>
    <t>Spearco Oil 808560</t>
  </si>
  <si>
    <t>Waggoner Unit Ls. 11674</t>
  </si>
  <si>
    <t>2001/10</t>
  </si>
  <si>
    <t>51548</t>
  </si>
  <si>
    <t>Robertson, R.H. -A- Ls. 10797</t>
  </si>
  <si>
    <t>51547</t>
  </si>
  <si>
    <t>Robertson, R.H. -B- Ls. 12257</t>
  </si>
  <si>
    <t>51546</t>
  </si>
  <si>
    <t>51541</t>
  </si>
  <si>
    <t>Bailey, Donald Ray 043300</t>
  </si>
  <si>
    <t>Winfree, Cecil Ls. 09350</t>
  </si>
  <si>
    <t>51606</t>
  </si>
  <si>
    <t>51649</t>
  </si>
  <si>
    <t>51577</t>
  </si>
  <si>
    <t>Gulf Fee Lot 10 Ls. 19250</t>
  </si>
  <si>
    <t>51321</t>
  </si>
  <si>
    <t>51512</t>
  </si>
  <si>
    <t>O.D.C. Ls. 033582</t>
  </si>
  <si>
    <t>51549</t>
  </si>
  <si>
    <t>O Gorman -D- Ls. 01379</t>
  </si>
  <si>
    <t>2001/11</t>
  </si>
  <si>
    <t>51532</t>
  </si>
  <si>
    <t>Hampton Energy Corporation 353070</t>
  </si>
  <si>
    <t>Van Cleve, Jack "B" Ls. 05926</t>
  </si>
  <si>
    <t>51645</t>
  </si>
  <si>
    <t>Pure Environment, Inc. 683058</t>
  </si>
  <si>
    <t>Dewitt County Facility, Permit LT-0127 [no ls. #]</t>
  </si>
  <si>
    <t>51539</t>
  </si>
  <si>
    <t>51538</t>
  </si>
  <si>
    <t>Damiani, Jules Ls. 104597</t>
  </si>
  <si>
    <t>51665</t>
  </si>
  <si>
    <t>Unid. Op. - DOE site</t>
  </si>
  <si>
    <t>Near DOE Strategic Petroleum Site [no ls. #]</t>
  </si>
  <si>
    <t>51647</t>
  </si>
  <si>
    <t>Unid. Op. - Seatex</t>
  </si>
  <si>
    <t>Near Seatex Gulf Sun No 1 Site [no ls. #]</t>
  </si>
  <si>
    <t>51605</t>
  </si>
  <si>
    <t>Unid. Op. - Tomball</t>
  </si>
  <si>
    <t>Frederick Dr &amp; Shaw Rd, Tomball, TX [no ls. #]</t>
  </si>
  <si>
    <t>51626</t>
  </si>
  <si>
    <t>Hook, T.W Ls. 05549</t>
  </si>
  <si>
    <t>51438</t>
  </si>
  <si>
    <t>Dickie, G.D Ls. 19149</t>
  </si>
  <si>
    <t>51585</t>
  </si>
  <si>
    <t>Jamison, T. E., Jr. 429690</t>
  </si>
  <si>
    <t>Scott, Dorris Camille Ls. 12668</t>
  </si>
  <si>
    <t>51583</t>
  </si>
  <si>
    <t>Orth Oil Company, Inc. 627095</t>
  </si>
  <si>
    <t>Cornelius, Ed. Ls. 00556</t>
  </si>
  <si>
    <t>51653</t>
  </si>
  <si>
    <t>Duncan, R. O. Ls. 19419</t>
  </si>
  <si>
    <t>51651</t>
  </si>
  <si>
    <t>Unid. Op. - Neff Property</t>
  </si>
  <si>
    <t>Neff Property Site [no ls. #]</t>
  </si>
  <si>
    <t>51613</t>
  </si>
  <si>
    <t>51654</t>
  </si>
  <si>
    <t>51672</t>
  </si>
  <si>
    <t>Holifield-Whittenburg -A- Ls. 00949</t>
  </si>
  <si>
    <t>2001/12</t>
  </si>
  <si>
    <t>51697</t>
  </si>
  <si>
    <t>Wilson -B- Ls. 02740</t>
  </si>
  <si>
    <t>51648</t>
  </si>
  <si>
    <t>Outline Oil Corp. 628500</t>
  </si>
  <si>
    <t>Taylor-King Ls. 12280</t>
  </si>
  <si>
    <t>51671</t>
  </si>
  <si>
    <t>Comet Production 169662</t>
  </si>
  <si>
    <t>Forbes, E.E. Ls. 07379</t>
  </si>
  <si>
    <t>51624</t>
  </si>
  <si>
    <t>51685</t>
  </si>
  <si>
    <t>Thompson, E. P.  855545</t>
  </si>
  <si>
    <t>51374</t>
  </si>
  <si>
    <t>51584</t>
  </si>
  <si>
    <t>Stavinoha, Gilbert et al Ls. 112085</t>
  </si>
  <si>
    <t>51383</t>
  </si>
  <si>
    <t>51331</t>
  </si>
  <si>
    <t>51372</t>
  </si>
  <si>
    <t>Reclaimed Oil, Inc. 696460</t>
  </si>
  <si>
    <t>Glasscock County Reclamation Plant [no ls. #]</t>
  </si>
  <si>
    <t>51673</t>
  </si>
  <si>
    <t>Unid. Op. - Pittard</t>
  </si>
  <si>
    <t>Pittard Property Site [no ls. #]</t>
  </si>
  <si>
    <t>Wise</t>
  </si>
  <si>
    <t>51551</t>
  </si>
  <si>
    <t>2002/01</t>
  </si>
  <si>
    <t>51731</t>
  </si>
  <si>
    <t>Jem Energy 431039</t>
  </si>
  <si>
    <t>Moore Ls. 12850</t>
  </si>
  <si>
    <t>51340</t>
  </si>
  <si>
    <t>Frio Engineering, Inc. 286607</t>
  </si>
  <si>
    <t>Boldt, E. D. Ls. 05413</t>
  </si>
  <si>
    <t>51696</t>
  </si>
  <si>
    <t>51500</t>
  </si>
  <si>
    <t>Nelson, John O. Ls. 09097</t>
  </si>
  <si>
    <t>51509</t>
  </si>
  <si>
    <t>Nelson, John O. Ls. 064842</t>
  </si>
  <si>
    <t>51744</t>
  </si>
  <si>
    <t>Loftco 505356</t>
  </si>
  <si>
    <t>Gulf-Ganshaw Ls. 16055</t>
  </si>
  <si>
    <t>51489</t>
  </si>
  <si>
    <t>51737</t>
  </si>
  <si>
    <t>51162</t>
  </si>
  <si>
    <t>Unid. Op. - Howard Smith</t>
  </si>
  <si>
    <t>Howard Smith [no ls. #]</t>
  </si>
  <si>
    <t>51608</t>
  </si>
  <si>
    <t>B &amp; D Disposals 040189</t>
  </si>
  <si>
    <t>Pendergraft Ls. 02947</t>
  </si>
  <si>
    <t>51370</t>
  </si>
  <si>
    <t>51677</t>
  </si>
  <si>
    <t>Stout-Martens Unit Ls.  103044</t>
  </si>
  <si>
    <t>51678</t>
  </si>
  <si>
    <t>51560</t>
  </si>
  <si>
    <t>Bain Unit -A- Ls. 02505</t>
  </si>
  <si>
    <t>51631</t>
  </si>
  <si>
    <t>51628</t>
  </si>
  <si>
    <t>Painstaking Oil 634963</t>
  </si>
  <si>
    <t>Layton #1 Ls. 11313</t>
  </si>
  <si>
    <t>51423</t>
  </si>
  <si>
    <t>McKinley,J.C. &amp; R.S. -B- R/A  -C-  Ls. 07576</t>
  </si>
  <si>
    <t>51572</t>
  </si>
  <si>
    <t>Edwards, Lyman R. Ls. 07896</t>
  </si>
  <si>
    <t>51573</t>
  </si>
  <si>
    <t>Hale-Gray Ls. 06293</t>
  </si>
  <si>
    <t>51715</t>
  </si>
  <si>
    <t>Treco Oil Company 867553</t>
  </si>
  <si>
    <t>H-B Unit Ls. 24755</t>
  </si>
  <si>
    <t>51666</t>
  </si>
  <si>
    <t>Lyon, E. F. Ls. 03599</t>
  </si>
  <si>
    <t>51669</t>
  </si>
  <si>
    <t>B. W. P.,  Incorporated 042180</t>
  </si>
  <si>
    <t>Cowden -D- Ls. 09891</t>
  </si>
  <si>
    <t>51741</t>
  </si>
  <si>
    <t>Re-Op Corp. 695742</t>
  </si>
  <si>
    <t>Reeves -BE- Ls. 30101</t>
  </si>
  <si>
    <t>51740</t>
  </si>
  <si>
    <t>Reeves -BO- Fee Ls. 32608</t>
  </si>
  <si>
    <t>51681</t>
  </si>
  <si>
    <t>51139</t>
  </si>
  <si>
    <t>Nabco 598600</t>
  </si>
  <si>
    <t>Plains SWD Ls. 63193</t>
  </si>
  <si>
    <t>51694</t>
  </si>
  <si>
    <t>Alltex Petroleum 015053</t>
  </si>
  <si>
    <t>Fette -A- Ls. 02301</t>
  </si>
  <si>
    <t>51695</t>
  </si>
  <si>
    <t>Feete -B- Ls. 20846</t>
  </si>
  <si>
    <t>51727</t>
  </si>
  <si>
    <t>Baldwin &amp; Klein Corp. 047550</t>
  </si>
  <si>
    <t>Crowley -B- Ls. 00051</t>
  </si>
  <si>
    <t>51151</t>
  </si>
  <si>
    <t>Bastrop Oil &amp; Gas Inc., 055145</t>
  </si>
  <si>
    <t>Donehoo Ls. 05236</t>
  </si>
  <si>
    <t>51479</t>
  </si>
  <si>
    <t>Prideaux, C. Ls. 15531</t>
  </si>
  <si>
    <t>51484</t>
  </si>
  <si>
    <t>Unid. Op. - Cowan Ranch</t>
  </si>
  <si>
    <t>Cowan Ranch Site [no ls. #]</t>
  </si>
  <si>
    <t>51080</t>
  </si>
  <si>
    <t>51233</t>
  </si>
  <si>
    <t>2002/02</t>
  </si>
  <si>
    <t>51761</t>
  </si>
  <si>
    <t>Posey, W.R. -B- Ls. 08001</t>
  </si>
  <si>
    <t>51774</t>
  </si>
  <si>
    <t>Cole, Frank W Engineering 167054</t>
  </si>
  <si>
    <t>Henry, G. W. -B- Ls. 12149</t>
  </si>
  <si>
    <t>51760</t>
  </si>
  <si>
    <t>Wright, Pierce Ls. 01676</t>
  </si>
  <si>
    <t>51748</t>
  </si>
  <si>
    <t>Davis, JHP "A" Ls. 19621</t>
  </si>
  <si>
    <t>51646</t>
  </si>
  <si>
    <t>Green, A. J. Ls. 08132</t>
  </si>
  <si>
    <t>51650</t>
  </si>
  <si>
    <t>O.H. Grissom-Vernon Pit [no ls. #]</t>
  </si>
  <si>
    <t>51690</t>
  </si>
  <si>
    <t>51680</t>
  </si>
  <si>
    <t>Martindale, WI. &amp; D.F. Ls. 22522</t>
  </si>
  <si>
    <t>51732</t>
  </si>
  <si>
    <t>Carrland Oil &amp; Gas Inc. 135810</t>
  </si>
  <si>
    <t>Glenn, D. K. Ls. 09307</t>
  </si>
  <si>
    <t>51718</t>
  </si>
  <si>
    <t>Holliday Oil Co. 393295</t>
  </si>
  <si>
    <t>Demgen Ls. 13127</t>
  </si>
  <si>
    <t>51738</t>
  </si>
  <si>
    <t>Northridge Exploration, Inc. 614595</t>
  </si>
  <si>
    <t>Andrews, M. P. -A- Ls. 00176</t>
  </si>
  <si>
    <t>51536</t>
  </si>
  <si>
    <t>2002/03</t>
  </si>
  <si>
    <t>51779</t>
  </si>
  <si>
    <t>Lehmberg Ls. 11274</t>
  </si>
  <si>
    <t>51419</t>
  </si>
  <si>
    <t>McMahan, S. F. Ls. 03738</t>
  </si>
  <si>
    <t>51763</t>
  </si>
  <si>
    <t>51550</t>
  </si>
  <si>
    <t>51609</t>
  </si>
  <si>
    <t>Encino Exploration, Inc. 251713</t>
  </si>
  <si>
    <t>Adams, Phil Ls. 11818</t>
  </si>
  <si>
    <t>51743</t>
  </si>
  <si>
    <t>51778</t>
  </si>
  <si>
    <t>Diamond Oil &amp; Gas, Inc. 216940</t>
  </si>
  <si>
    <t>Coleman, B. A. Ls. 10173</t>
  </si>
  <si>
    <t>51767</t>
  </si>
  <si>
    <t>Jergins Oil Company 432066</t>
  </si>
  <si>
    <t>Banner "A" Ls. 02754</t>
  </si>
  <si>
    <t>51712</t>
  </si>
  <si>
    <t>Petroleum Production Mgmt., Inc. 660694</t>
  </si>
  <si>
    <t>Williams, Janie, Mrs. Ls. 029370</t>
  </si>
  <si>
    <t>51773</t>
  </si>
  <si>
    <t>Hawk Production Company 366597</t>
  </si>
  <si>
    <t>Spires 181 Ls. 20804</t>
  </si>
  <si>
    <t>51749</t>
  </si>
  <si>
    <t>Sha Stephens, Incorporated 767964</t>
  </si>
  <si>
    <t>Hightower Ls. 074108</t>
  </si>
  <si>
    <t>51729</t>
  </si>
  <si>
    <t>Durham, N.N. Ls. 08637</t>
  </si>
  <si>
    <t>51734</t>
  </si>
  <si>
    <t>51759</t>
  </si>
  <si>
    <t>Reeves -BK- Fee Ls. 32288</t>
  </si>
  <si>
    <t>51785</t>
  </si>
  <si>
    <t>Helmcamp, Inc. 373920</t>
  </si>
  <si>
    <t>Parramore, J. H. "B" Ls. 12977</t>
  </si>
  <si>
    <t>51602</t>
  </si>
  <si>
    <t>Unid. Op. - Brazos River</t>
  </si>
  <si>
    <t>Double Mountain Fork - Brazos River [no ls. #]</t>
  </si>
  <si>
    <t>51615</t>
  </si>
  <si>
    <t>Bartos, S. Ls. 08801</t>
  </si>
  <si>
    <t>51742</t>
  </si>
  <si>
    <t>Slick Investments Inc. 788425</t>
  </si>
  <si>
    <t>Lisko-Wuckowitsch Ls. 22939</t>
  </si>
  <si>
    <t>51765</t>
  </si>
  <si>
    <t>Unid. Op. - Beaver</t>
  </si>
  <si>
    <t>Beaver Creek Site [no ls. #]</t>
  </si>
  <si>
    <t>51621</t>
  </si>
  <si>
    <t>Blackjack Oil &amp; Gas, Inc. 073176</t>
  </si>
  <si>
    <t>Compary Ls. 01394</t>
  </si>
  <si>
    <t>2002/04</t>
  </si>
  <si>
    <t>51782</t>
  </si>
  <si>
    <t>Rodenberg, Laura Oil Co. 723596</t>
  </si>
  <si>
    <t>McCrory, W. W. Ls. 00991</t>
  </si>
  <si>
    <t>51813</t>
  </si>
  <si>
    <t>51616</t>
  </si>
  <si>
    <t>Kunkel-Mueller Unit Ls. 096904</t>
  </si>
  <si>
    <t>51643</t>
  </si>
  <si>
    <t>Arxa International Energy, Inc. 033833</t>
  </si>
  <si>
    <t>Cooke, C. N. Ls. 01588</t>
  </si>
  <si>
    <t>51692</t>
  </si>
  <si>
    <t>Nicholson, W. R., Tract 1 Ls. 03863</t>
  </si>
  <si>
    <t>51610</t>
  </si>
  <si>
    <t>Cooke &amp; Montague Oper. Co., Inc. 174475</t>
  </si>
  <si>
    <t>Henscheid, Albert Ls. 10104</t>
  </si>
  <si>
    <t>50518</t>
  </si>
  <si>
    <t>50500</t>
  </si>
  <si>
    <t>Baja Petroleum 044340</t>
  </si>
  <si>
    <t>Burnett Ls. 04614 tank battery site</t>
  </si>
  <si>
    <t>50495</t>
  </si>
  <si>
    <t>Empiric Energy, Inc. 251497</t>
  </si>
  <si>
    <t>Brent Ls. 07021</t>
  </si>
  <si>
    <t>50499</t>
  </si>
  <si>
    <t>Brent No. 2006 Ls. [DP #421867]</t>
  </si>
  <si>
    <t>50515</t>
  </si>
  <si>
    <t>50496</t>
  </si>
  <si>
    <t>R. &amp; E. Production Company</t>
  </si>
  <si>
    <t>1998/03</t>
  </si>
  <si>
    <t>50505</t>
  </si>
  <si>
    <t>Burrell, Otto Ls. 02138</t>
  </si>
  <si>
    <t>50375</t>
  </si>
  <si>
    <t>Red Horse Petroleum 697032</t>
  </si>
  <si>
    <t>Bost Ls. 13017</t>
  </si>
  <si>
    <t>50597</t>
  </si>
  <si>
    <t>BSE Production Co. 104965</t>
  </si>
  <si>
    <t>Hankamer Ls. 12379</t>
  </si>
  <si>
    <t>50600</t>
  </si>
  <si>
    <t>Chiltipin Production Company 149425</t>
  </si>
  <si>
    <t>Welder, E.H. -E- -F- Ls. 02120</t>
  </si>
  <si>
    <t>50534</t>
  </si>
  <si>
    <t>Berry, Richard B. 068160</t>
  </si>
  <si>
    <t>Orgon Ls. 06731</t>
  </si>
  <si>
    <t>50604</t>
  </si>
  <si>
    <t>Galatian -C- Ls. 11027</t>
  </si>
  <si>
    <t>50588</t>
  </si>
  <si>
    <t>Ragland, Jon L. [no P-5]</t>
  </si>
  <si>
    <t>Ragland Ls. [no ls. #]</t>
  </si>
  <si>
    <t>Kimble</t>
  </si>
  <si>
    <t>50535</t>
  </si>
  <si>
    <t>Shannon, J. M., Est. -D- Ls. 02964</t>
  </si>
  <si>
    <t>50537</t>
  </si>
  <si>
    <t>Fields, A. D. Ls. 06316</t>
  </si>
  <si>
    <t>Coke</t>
  </si>
  <si>
    <t>50577</t>
  </si>
  <si>
    <t>Vick, Joe 885060</t>
  </si>
  <si>
    <t>Von Byrd et al Unit Ls. 12583</t>
  </si>
  <si>
    <t>50601</t>
  </si>
  <si>
    <t>TEM Co Oil 841415</t>
  </si>
  <si>
    <t>Morton Ls. 25275</t>
  </si>
  <si>
    <t>1998/04</t>
  </si>
  <si>
    <t>50602</t>
  </si>
  <si>
    <t>Huck, L.M.  etal Ls. 05149</t>
  </si>
  <si>
    <t>50608</t>
  </si>
  <si>
    <t>Starr Operating Company 815840</t>
  </si>
  <si>
    <t>Cruz, Roberto Ls. 01984</t>
  </si>
  <si>
    <t>50607</t>
  </si>
  <si>
    <t>Meadows, R.R. Ls. 14052</t>
  </si>
  <si>
    <t>50466</t>
  </si>
  <si>
    <t>Menking, E. L. Ls. 05396</t>
  </si>
  <si>
    <t>50585</t>
  </si>
  <si>
    <t>50621</t>
  </si>
  <si>
    <t>Unid. Op. - Gaines Prop.</t>
  </si>
  <si>
    <t>Betty Gaines Property, Houston [no ls. #]</t>
  </si>
  <si>
    <t>50545</t>
  </si>
  <si>
    <t>Cactus Petroleum Corporation 122179</t>
  </si>
  <si>
    <t>Martinez, Rene Ls. 10794</t>
  </si>
  <si>
    <t>50544</t>
  </si>
  <si>
    <t>Krauter, Carl Ls. 01145</t>
  </si>
  <si>
    <t>50543</t>
  </si>
  <si>
    <t>EAF Oil &amp; Gas Corporation 238192</t>
  </si>
  <si>
    <t>Lacy &amp; Connally Ls. 139622</t>
  </si>
  <si>
    <t>50584</t>
  </si>
  <si>
    <t>Intercity Management Corp. 424790</t>
  </si>
  <si>
    <t>Chiltipin State Tract #2 Ls. 02127</t>
  </si>
  <si>
    <t>50547</t>
  </si>
  <si>
    <t>MGR Resources 563344</t>
  </si>
  <si>
    <t>Blaschke, Lillian Ls. 148501</t>
  </si>
  <si>
    <t>50548</t>
  </si>
  <si>
    <t>Mystery Oil  &amp; Gas, Inc. 598303</t>
  </si>
  <si>
    <t>State Tract 44 Ls. 070090</t>
  </si>
  <si>
    <t>50620</t>
  </si>
  <si>
    <t>50661</t>
  </si>
  <si>
    <t>Unid. Op. - Unidentified Lease</t>
  </si>
  <si>
    <t>Pipe line leak on public road [no ls. #]</t>
  </si>
  <si>
    <t>50549</t>
  </si>
  <si>
    <t>Villalon, J. Antonio, Trustee 885845</t>
  </si>
  <si>
    <t>Weil -B-, Survey 131 Ls. 08824</t>
  </si>
  <si>
    <t>50580</t>
  </si>
  <si>
    <t>Basin Energy 054376</t>
  </si>
  <si>
    <t>Bounds, Nellie Ls. 01470</t>
  </si>
  <si>
    <t>50595</t>
  </si>
  <si>
    <t>Bishop, E. H. Ls. 02285</t>
  </si>
  <si>
    <t>50596</t>
  </si>
  <si>
    <t>Bishop, E. H. Ls. 10266</t>
  </si>
  <si>
    <t>50586</t>
  </si>
  <si>
    <t>Scott, Isaac, Unit #2 Ls. 05094</t>
  </si>
  <si>
    <t>50454</t>
  </si>
  <si>
    <t>Scott, Isaac, Unit No. 3 Ls. 05182</t>
  </si>
  <si>
    <t>50592</t>
  </si>
  <si>
    <t>Scott, Thomas P., -G- Ls. 02692</t>
  </si>
  <si>
    <t>50568</t>
  </si>
  <si>
    <t>Dowco Petroleum, Inc. 227537</t>
  </si>
  <si>
    <t>Fite, W. P. Ls. 04464</t>
  </si>
  <si>
    <t>50583</t>
  </si>
  <si>
    <t>Eula Camp et al Ls. 07291</t>
  </si>
  <si>
    <t>50512</t>
  </si>
  <si>
    <t>Bo's Drilling Company</t>
  </si>
  <si>
    <t>Bond "92" Ls. 102508</t>
  </si>
  <si>
    <t>50626</t>
  </si>
  <si>
    <t>Atkinson, Grace Ls. 25642</t>
  </si>
  <si>
    <t>50627</t>
  </si>
  <si>
    <t>City of Abilene Ls. 17803</t>
  </si>
  <si>
    <t>50599</t>
  </si>
  <si>
    <t>Domino Operations, Inc. 222276</t>
  </si>
  <si>
    <t>WTU-Rankin Ls. 22724</t>
  </si>
  <si>
    <t>50561</t>
  </si>
  <si>
    <t>NGEZI, LCC 609235</t>
  </si>
  <si>
    <t>Allen, S. J. Ls. 03713</t>
  </si>
  <si>
    <t>50605</t>
  </si>
  <si>
    <t>50539</t>
  </si>
  <si>
    <t>Supreme Oil Company 830595</t>
  </si>
  <si>
    <t>Canet, Lula Lee "A" Ls. 18732</t>
  </si>
  <si>
    <t>50538</t>
  </si>
  <si>
    <t>Canet, Lula Ls. 16005</t>
  </si>
  <si>
    <t>50511</t>
  </si>
  <si>
    <t xml:space="preserve">Trans-Tex Mineral &amp; Royalty Corp 864819 </t>
  </si>
  <si>
    <t>R. Robnett Ls. [no ls. #]</t>
  </si>
  <si>
    <t>50603</t>
  </si>
  <si>
    <t>Unid. Op. - Burns</t>
  </si>
  <si>
    <t>Ray Burns Property [no ls. #]</t>
  </si>
  <si>
    <t>50569</t>
  </si>
  <si>
    <t>B &amp; B Aceite, Inc. 039784</t>
  </si>
  <si>
    <t>Price Ls. 11531</t>
  </si>
  <si>
    <t>McCulloch</t>
  </si>
  <si>
    <t>50575</t>
  </si>
  <si>
    <t>University "BB" Ls. 09657</t>
  </si>
  <si>
    <t>50559</t>
  </si>
  <si>
    <t>Kitchens, A. E. Ls. 03632</t>
  </si>
  <si>
    <t>50233</t>
  </si>
  <si>
    <t>Winters Reclamation Plant 932493</t>
  </si>
  <si>
    <t>Reclamation Plant Site [no ls. #]</t>
  </si>
  <si>
    <t>50553</t>
  </si>
  <si>
    <t>Granville Oil Company, Inc. 325340</t>
  </si>
  <si>
    <t>Borden Cnty Reclamation Plant Site [no ls. #]</t>
  </si>
  <si>
    <t>Borden</t>
  </si>
  <si>
    <t>50552</t>
  </si>
  <si>
    <t>Leigh Operating Co. 495714</t>
  </si>
  <si>
    <t>Griffin, T. L. "50" Ls. 60200</t>
  </si>
  <si>
    <t>50554</t>
  </si>
  <si>
    <t>Lobo Investments, Inc. 482285</t>
  </si>
  <si>
    <t>Holmes Ls. 65815</t>
  </si>
  <si>
    <t>50555</t>
  </si>
  <si>
    <t>Loflin Oil Company 505359</t>
  </si>
  <si>
    <t>Bird, Beulah K. "B" Ls. 14117</t>
  </si>
  <si>
    <t>50606</t>
  </si>
  <si>
    <t>Cantrell Oil Co. 129725</t>
  </si>
  <si>
    <t>Davis, W. S. Ls. 07345</t>
  </si>
  <si>
    <t>50541</t>
  </si>
  <si>
    <t>D &amp; S Oil &amp; Gas, Inc. 196853</t>
  </si>
  <si>
    <t>Jacks, -A &amp; C- Ls. 07543</t>
  </si>
  <si>
    <t>50542</t>
  </si>
  <si>
    <t>50560</t>
  </si>
  <si>
    <t>Unidentified Operator</t>
  </si>
  <si>
    <t>Drake Complaint Site [no ls. #]</t>
  </si>
  <si>
    <t>Hardeman</t>
  </si>
  <si>
    <t>Brown/Russell Site [no ls. #]</t>
  </si>
  <si>
    <t>50589</t>
  </si>
  <si>
    <t>Throckmorton Operating 858308</t>
  </si>
  <si>
    <t>Schwarting Ls. 01796</t>
  </si>
  <si>
    <t>Wheeler</t>
  </si>
  <si>
    <t>1998/05</t>
  </si>
  <si>
    <t>50498</t>
  </si>
  <si>
    <t>San Marcos River Seep Site [no ls. #]</t>
  </si>
  <si>
    <t>50279</t>
  </si>
  <si>
    <t>Black Gold Oil Production 072643</t>
  </si>
  <si>
    <t>Bering Cortez Ls. [no ls. #]</t>
  </si>
  <si>
    <t>50273</t>
  </si>
  <si>
    <t>Chevron U.S.A., Inc. 148113</t>
  </si>
  <si>
    <t>50653</t>
  </si>
  <si>
    <t>Stanolind-Mitchell Ls. 122831</t>
  </si>
  <si>
    <t>50652</t>
  </si>
  <si>
    <t>Kahn, Betty Rose, -A- Ls. 10370</t>
  </si>
  <si>
    <t>50572</t>
  </si>
  <si>
    <t>Meeker Syndicate Lot 11 A Ls. 19484</t>
  </si>
  <si>
    <t>50625</t>
  </si>
  <si>
    <t>50598</t>
  </si>
  <si>
    <t>Unid. Op. - Smith Fee Lease</t>
  </si>
  <si>
    <t>Howard Smith Fee Site Ls. [no ls. #]</t>
  </si>
  <si>
    <t>50671</t>
  </si>
  <si>
    <t>Chiltipin Creek State Tract 2 Ls. 05575</t>
  </si>
  <si>
    <t>50156</t>
  </si>
  <si>
    <t>50373</t>
  </si>
  <si>
    <t>Whitton Company Inc. 921540</t>
  </si>
  <si>
    <t>Alford "A" Ls. 117930</t>
  </si>
  <si>
    <t>50610</t>
  </si>
  <si>
    <t>Carthage Liquid Mud Plant 138784</t>
  </si>
  <si>
    <t>Carthage Yard [no ls. #]</t>
  </si>
  <si>
    <t>50618</t>
  </si>
  <si>
    <t>Unid. Op. - Kirbo</t>
  </si>
  <si>
    <t>Steve Kirbo Property [no ls. #]</t>
  </si>
  <si>
    <t>50654</t>
  </si>
  <si>
    <t>Laird, Ben Ls. 06471</t>
  </si>
  <si>
    <t>50624</t>
  </si>
  <si>
    <t>Magril, Maggie Ls. 07161</t>
  </si>
  <si>
    <t>50673</t>
  </si>
  <si>
    <t>50581</t>
  </si>
  <si>
    <t>50630</t>
  </si>
  <si>
    <t>Shirk -A- Ls. 03359</t>
  </si>
  <si>
    <t>50628</t>
  </si>
  <si>
    <t>Hale, M.S. Ls. 07048</t>
  </si>
  <si>
    <t>50619</t>
  </si>
  <si>
    <t>Camar(Strawn) Field Unit Ls. 08616</t>
  </si>
  <si>
    <t>50629</t>
  </si>
  <si>
    <t>Discovery Ls. 149256</t>
  </si>
  <si>
    <t>50551</t>
  </si>
  <si>
    <t>50550</t>
  </si>
  <si>
    <t>Connell, W. E., Est. -10- Ls. 14159</t>
  </si>
  <si>
    <t>50636</t>
  </si>
  <si>
    <t>Gopher Resources Co.</t>
  </si>
  <si>
    <t>Barber -E- Ls. 26633</t>
  </si>
  <si>
    <t>50663</t>
  </si>
  <si>
    <t>50623</t>
  </si>
  <si>
    <t>Fleitman, A. Ls. 02221</t>
  </si>
  <si>
    <t>50617</t>
  </si>
  <si>
    <t>Reiter, August Ls. 09900</t>
  </si>
  <si>
    <t>50677</t>
  </si>
  <si>
    <t>Sunburst Mining Corporation 829436</t>
  </si>
  <si>
    <t>Clark, O. L.. Est. Ls. 16414</t>
  </si>
  <si>
    <t>50490</t>
  </si>
  <si>
    <t>Perkins Property [no ls. #]</t>
  </si>
  <si>
    <t>50590</t>
  </si>
  <si>
    <t>Premier Energy, Inc. 676042</t>
  </si>
  <si>
    <t>Vermillion Ls. 05438</t>
  </si>
  <si>
    <t>1998/06</t>
  </si>
  <si>
    <t>50632</t>
  </si>
  <si>
    <t>Black Hills Energy Corp.</t>
  </si>
  <si>
    <t>Tony R. Constanzo -C- Ls. 05579</t>
  </si>
  <si>
    <t>50659</t>
  </si>
  <si>
    <t>Aldridge Nursery Inc Ls. 05503</t>
  </si>
  <si>
    <t>50508</t>
  </si>
  <si>
    <t>Neal -A- Ls. 05057</t>
  </si>
  <si>
    <t>50660</t>
  </si>
  <si>
    <t>Calloway Ls. 12140</t>
  </si>
  <si>
    <t>50658</t>
  </si>
  <si>
    <t>Gann, Leo Ls. 02118</t>
  </si>
  <si>
    <t>50679</t>
  </si>
  <si>
    <t>Hester, B. M. 381860</t>
  </si>
  <si>
    <t>Allen-Highbarger Ls. 02747</t>
  </si>
  <si>
    <t>Polk</t>
  </si>
  <si>
    <t>50582</t>
  </si>
  <si>
    <t>51451</t>
  </si>
  <si>
    <t>Moss Creek Exploration, Inc. 590462</t>
  </si>
  <si>
    <t>Burrows, John C. Ls. 10950</t>
  </si>
  <si>
    <t>50692</t>
  </si>
  <si>
    <t>50453</t>
  </si>
  <si>
    <t>Texeast Operating Co., Inc. 848559</t>
  </si>
  <si>
    <t>Moseley, W. A. Ls. 10757</t>
  </si>
  <si>
    <t>50674</t>
  </si>
  <si>
    <t>West Texas Utilities -C- Ls. 08009</t>
  </si>
  <si>
    <t>50678</t>
  </si>
  <si>
    <t>Gordon, W. K. 314925</t>
  </si>
  <si>
    <t>Mrs. J. W. Conway Ls. [no ls. #]</t>
  </si>
  <si>
    <t>50675</t>
  </si>
  <si>
    <t>Unid. Op. - Cochran</t>
  </si>
  <si>
    <t>Cochran Estate Ls. [no ls. #]</t>
  </si>
  <si>
    <t>Nolan</t>
  </si>
  <si>
    <t>50656</t>
  </si>
  <si>
    <t>Big State Ranch 2 "K" Ls. 140579</t>
  </si>
  <si>
    <t>50701</t>
  </si>
  <si>
    <t>Jonco Operating, Inc. 441121</t>
  </si>
  <si>
    <t>Frost, C. E. Ls. 149979</t>
  </si>
  <si>
    <t>50700</t>
  </si>
  <si>
    <t>MGM Oil &amp; Gas Inc. 563328</t>
  </si>
  <si>
    <t>Benge Ls. 10214</t>
  </si>
  <si>
    <t>50697</t>
  </si>
  <si>
    <t>Oldham, S. E. Ls. 00198</t>
  </si>
  <si>
    <t>50503</t>
  </si>
  <si>
    <t>Oil &amp; Gas Exploration Co., Inc. 620190</t>
  </si>
  <si>
    <t>Anderson, G. D. Ls. 18347</t>
  </si>
  <si>
    <t>50690</t>
  </si>
  <si>
    <t>Washaukee Petroleum 899039</t>
  </si>
  <si>
    <t>Mahaney, Franklin #3 Ls. 28576</t>
  </si>
  <si>
    <t>50686</t>
  </si>
  <si>
    <t>Mahaney-Caligram 1 Ls. 28307</t>
  </si>
  <si>
    <t>50688</t>
  </si>
  <si>
    <t>Marshall #4 Ls. 29060</t>
  </si>
  <si>
    <t>50689</t>
  </si>
  <si>
    <t>Sarah Renee #5 Ls. 28942</t>
  </si>
  <si>
    <t>50633</t>
  </si>
  <si>
    <t>Henry Ls. 06808</t>
  </si>
  <si>
    <t>50591</t>
  </si>
  <si>
    <t>Throckmorton, RuthStephens Ls. 02558</t>
  </si>
  <si>
    <t>1998/07</t>
  </si>
  <si>
    <t>50667</t>
  </si>
  <si>
    <t>Caspen Operating Company 139553</t>
  </si>
  <si>
    <t>Pottorff-Guzman Unit Ls. 10277</t>
  </si>
  <si>
    <t>50736</t>
  </si>
  <si>
    <t>Blackwell, Joe E. Ls. 01112; Blackwell, Joe E. et al Ls. 04462; Blackwell -E- Ls. 10212</t>
  </si>
  <si>
    <t>50657</t>
  </si>
  <si>
    <t>Nentwich, Henry Ls. 06809</t>
  </si>
  <si>
    <t>50669</t>
  </si>
  <si>
    <t>Ohlhausen Petroleum Company 619395</t>
  </si>
  <si>
    <t>Dunn, Altus J. Ls. 05740</t>
  </si>
  <si>
    <t>50681</t>
  </si>
  <si>
    <t>Ram Z Energy Inc. 689260</t>
  </si>
  <si>
    <t>Arnold, H. R. Ls. 09086</t>
  </si>
  <si>
    <t>50382</t>
  </si>
  <si>
    <t>McVic Operating Co. 556468</t>
  </si>
  <si>
    <t>Banner-Crews Ls. 02572</t>
  </si>
  <si>
    <t>50609</t>
  </si>
  <si>
    <t>Circle G Oil Company 153561</t>
  </si>
  <si>
    <t>East Trix - Liz Unit Ls. 05584</t>
  </si>
  <si>
    <t>50614</t>
  </si>
  <si>
    <t>Gentry, Roy Ls. 03600</t>
  </si>
  <si>
    <t>50593</t>
  </si>
  <si>
    <t>Off Oil Co 618921</t>
  </si>
  <si>
    <t>Winston, J. T., etal Ls. 02731</t>
  </si>
  <si>
    <t>50726</t>
  </si>
  <si>
    <t>50452</t>
  </si>
  <si>
    <t>Pyron Investments 684468</t>
  </si>
  <si>
    <t>Wright, John D. Ls. 11573</t>
  </si>
  <si>
    <t>50574</t>
  </si>
  <si>
    <t>Sachem Energy, Inc. 742287</t>
  </si>
  <si>
    <t>Miller, Lizzie -A- Ls. 01174</t>
  </si>
  <si>
    <t>50587</t>
  </si>
  <si>
    <t>Three D Submersible Pumps, Inc. 857674</t>
  </si>
  <si>
    <t>Scott, Isaac, Unit #3 Ls. 05110</t>
  </si>
  <si>
    <t>50491</t>
  </si>
  <si>
    <t>Tankersley, E. H. Ls. 08550</t>
  </si>
  <si>
    <t>50492</t>
  </si>
  <si>
    <t>Singleton, W. 784875</t>
  </si>
  <si>
    <t>Lamkin Ls. 059863</t>
  </si>
  <si>
    <t>50723</t>
  </si>
  <si>
    <t>Stryker Energy Corp. 828140</t>
  </si>
  <si>
    <t>Marr "A" Ls. 22479</t>
  </si>
  <si>
    <t>50720</t>
  </si>
  <si>
    <t>ECT Resources 241418</t>
  </si>
  <si>
    <t>Poe, G. W. Ls. 01199</t>
  </si>
  <si>
    <t>50739</t>
  </si>
  <si>
    <t>Gibbs Drilling Co. 302630</t>
  </si>
  <si>
    <t>Thompson, George -A- Ls. 01058</t>
  </si>
  <si>
    <t>50702</t>
  </si>
  <si>
    <t>Howard Glasscock / 7 Rivers / Unit Ls. 18328</t>
  </si>
  <si>
    <t>50703</t>
  </si>
  <si>
    <t>50737</t>
  </si>
  <si>
    <t>50704</t>
  </si>
  <si>
    <t>Questa Production Company 684639</t>
  </si>
  <si>
    <t>Whiteside Ls. 31133</t>
  </si>
  <si>
    <t>50725</t>
  </si>
  <si>
    <t>50611</t>
  </si>
  <si>
    <t>Streit Ls. 06877</t>
  </si>
  <si>
    <t>50634</t>
  </si>
  <si>
    <t>Hunter Ls. 01378</t>
  </si>
  <si>
    <t>50613</t>
  </si>
  <si>
    <t>Patterson Special Ls. 03736</t>
  </si>
  <si>
    <t>50635</t>
  </si>
  <si>
    <t>Stewart "L-3" Ls. 01381</t>
  </si>
  <si>
    <t>50615</t>
  </si>
  <si>
    <t>Throckmorton Ls. 02679</t>
  </si>
  <si>
    <t>50612</t>
  </si>
  <si>
    <t>Walker Ls. 01388</t>
  </si>
  <si>
    <t>1998/08</t>
  </si>
  <si>
    <t>50668</t>
  </si>
  <si>
    <t>Olivarri, Julia R. Ls. 07781</t>
  </si>
  <si>
    <t>50708</t>
  </si>
  <si>
    <t>Bonorden, Malcolm Ls. 05829</t>
  </si>
  <si>
    <t>50694</t>
  </si>
  <si>
    <t>Lyssy, Kenneth Ls. 05745</t>
  </si>
  <si>
    <t>50670</t>
  </si>
  <si>
    <t>Menchaca, A.G. Ls. 08740</t>
  </si>
  <si>
    <t>50730</t>
  </si>
  <si>
    <t>Madison Production Co., Inc. 521250</t>
  </si>
  <si>
    <t>Bowen, Arthur Trustee Ls. 154703</t>
  </si>
  <si>
    <t>50631</t>
  </si>
  <si>
    <t>50666</t>
  </si>
  <si>
    <t>Nentwich, John W. Ls. 06810</t>
  </si>
  <si>
    <t>50665</t>
  </si>
  <si>
    <t>Wanjura, Otis Ls. 02466</t>
  </si>
  <si>
    <t>50693</t>
  </si>
  <si>
    <t>Gray, Frank C. Ls. 09746</t>
  </si>
  <si>
    <t>50576</t>
  </si>
  <si>
    <t>50738</t>
  </si>
  <si>
    <t>Shelton, Charles M. 775323</t>
  </si>
  <si>
    <t>Walker et al Unit Ls. 18027</t>
  </si>
  <si>
    <t>50742</t>
  </si>
  <si>
    <t>50707</t>
  </si>
  <si>
    <t>Halamicek, J. A. -B- Ls. 02904</t>
  </si>
  <si>
    <t>50699</t>
  </si>
  <si>
    <t>Halamicek, J. A. Ls. 116683</t>
  </si>
  <si>
    <t>50706</t>
  </si>
  <si>
    <t>J. A. Halamicek Trust -C- Ls. 055687</t>
  </si>
  <si>
    <t>50716</t>
  </si>
  <si>
    <t>Alvarez &amp; Alvarez 016329</t>
  </si>
  <si>
    <t>Alvarez, Cornelio Ls. 02305</t>
  </si>
  <si>
    <t>50715</t>
  </si>
  <si>
    <t>Garcia-Wentz Ls. 04503</t>
  </si>
  <si>
    <t>50714</t>
  </si>
  <si>
    <t>Guerra-Wentz Ls. 04502</t>
  </si>
  <si>
    <t>50719</t>
  </si>
  <si>
    <t>Reyna, N., etal Ls. 02306</t>
  </si>
  <si>
    <t>50683</t>
  </si>
  <si>
    <t>Flores-San Miguel, Inc.</t>
  </si>
  <si>
    <t>Cuellar -B- Ls. 00209</t>
  </si>
  <si>
    <t>50682</t>
  </si>
  <si>
    <t>High Sierra Operating, Ltd. 385664</t>
  </si>
  <si>
    <t>Chapa, D. C. NCT-1 Ls. 01163</t>
  </si>
  <si>
    <t>50685</t>
  </si>
  <si>
    <t>Sharp, Sidney C. 771000</t>
  </si>
  <si>
    <t>Fenner, Pauline Ls. 00698</t>
  </si>
  <si>
    <t>50684</t>
  </si>
  <si>
    <t>Mestena -B- Ls. 10257</t>
  </si>
  <si>
    <t>Jim Hogg</t>
  </si>
  <si>
    <t>50494</t>
  </si>
  <si>
    <t>Coastal Refineries, Inc.</t>
  </si>
  <si>
    <t>Southern Pines Lumber Company Site [no ls. #]</t>
  </si>
  <si>
    <t>Houston</t>
  </si>
  <si>
    <t>50643</t>
  </si>
  <si>
    <t>Eastflank 8 Ls. 24768</t>
  </si>
  <si>
    <t>50648</t>
  </si>
  <si>
    <t>50640</t>
  </si>
  <si>
    <t>Hickman - Centurion Ls. 27578</t>
  </si>
  <si>
    <t>50638</t>
  </si>
  <si>
    <t>Hickman M Ls. 21978</t>
  </si>
  <si>
    <t>50647</t>
  </si>
  <si>
    <t>50641</t>
  </si>
  <si>
    <t>H 150 SW Ls. 24060</t>
  </si>
  <si>
    <t>50521</t>
  </si>
  <si>
    <t>Craighead, R.D. Ls. 21101</t>
  </si>
  <si>
    <t>50523</t>
  </si>
  <si>
    <t>Vanwinkle, R. L. 882680</t>
  </si>
  <si>
    <t>Coody, J. R. -A- Ls. 03781</t>
  </si>
  <si>
    <t>50705</t>
  </si>
  <si>
    <t>50746</t>
  </si>
  <si>
    <t>TEC Oil &amp; Gas Company 840904</t>
  </si>
  <si>
    <t>Graham Ls. 00344</t>
  </si>
  <si>
    <t>50727</t>
  </si>
  <si>
    <t>Bobcat Operating</t>
  </si>
  <si>
    <t>Canadian Wildcats Ls. 064949 Tank Battery</t>
  </si>
  <si>
    <t>50743</t>
  </si>
  <si>
    <t>CPEX, Inc. 186324</t>
  </si>
  <si>
    <t>Sitter, Evan Ls. 02313 Tank Battery</t>
  </si>
  <si>
    <t>50504</t>
  </si>
  <si>
    <t>50729</t>
  </si>
  <si>
    <t>Fred Ls. 02092 Tank Battery</t>
  </si>
  <si>
    <t>50724</t>
  </si>
  <si>
    <t>Trojan Oil and Gas Co., Inc.</t>
  </si>
  <si>
    <t>Four Sixes Ls. 02613</t>
  </si>
  <si>
    <t>TOTALS FY 1998</t>
  </si>
  <si>
    <t>52021</t>
  </si>
  <si>
    <t>Yellow Mound, Inc. 946977</t>
  </si>
  <si>
    <t>State "Frazier" Ls. 22889</t>
  </si>
  <si>
    <t>51965</t>
  </si>
  <si>
    <t>Green Oil &amp; Gas, Inc. 331059</t>
  </si>
  <si>
    <t>Gerngross-Block Ls. 06878</t>
  </si>
  <si>
    <t>52004</t>
  </si>
  <si>
    <t>51997</t>
  </si>
  <si>
    <t>Wooldridge Oil &amp; Gas 940466</t>
  </si>
  <si>
    <t>Moss-Powell Ls. 08415</t>
  </si>
  <si>
    <t>52039</t>
  </si>
  <si>
    <t>Basin Wax 054610</t>
  </si>
  <si>
    <t>Basin Wax Reclamation Plant (8A-78,085)</t>
  </si>
  <si>
    <t>52034</t>
  </si>
  <si>
    <t>American West Resources, Inc 019739</t>
  </si>
  <si>
    <t>Abercrombie, C. L., -A- Ls. 12423</t>
  </si>
  <si>
    <t>51994</t>
  </si>
  <si>
    <t>M.K.T. RR R.O.W. Ls. 00356</t>
  </si>
  <si>
    <t>51993</t>
  </si>
  <si>
    <t>B. W. Oil &amp; Gas, Inc.  042180</t>
  </si>
  <si>
    <t>Abercrombie Ls. 12059</t>
  </si>
  <si>
    <t>51992</t>
  </si>
  <si>
    <t>Carloran Production Corp 132339</t>
  </si>
  <si>
    <t>Coody, J. R. Ls. 00748</t>
  </si>
  <si>
    <t>52002</t>
  </si>
  <si>
    <t>Yarberry, L. W. 946090</t>
  </si>
  <si>
    <t>Hunt, E. W. Ls. 10361</t>
  </si>
  <si>
    <t>2002/11</t>
  </si>
  <si>
    <t>51998</t>
  </si>
  <si>
    <t>Webb, Ernest Ls. 04183</t>
  </si>
  <si>
    <t>52026</t>
  </si>
  <si>
    <t>52003</t>
  </si>
  <si>
    <t>Eklund, Carl Jr. Ls.  09328</t>
  </si>
  <si>
    <t>51989</t>
  </si>
  <si>
    <t>Tenex Corporation 841402</t>
  </si>
  <si>
    <t>Five Mile Unit Ls. 09666</t>
  </si>
  <si>
    <t>51988</t>
  </si>
  <si>
    <t>51987</t>
  </si>
  <si>
    <t>52040</t>
  </si>
  <si>
    <t>52053</t>
  </si>
  <si>
    <t>Feldman, D. D. l628301</t>
  </si>
  <si>
    <t>Ouachita Oil &amp; Gas Co. Ls. 10455</t>
  </si>
  <si>
    <t>51890</t>
  </si>
  <si>
    <t>B &amp; D DisposaLs. 040189</t>
  </si>
  <si>
    <t>52012</t>
  </si>
  <si>
    <t>Fairfield Energy Corp. 259632</t>
  </si>
  <si>
    <t>Harrell, Sally Ls. 09030</t>
  </si>
  <si>
    <t>51799</t>
  </si>
  <si>
    <t>Jurassic Energy Corporation 448233</t>
  </si>
  <si>
    <t>Hutchins, D.R. &amp; W.A. Ls. 106415</t>
  </si>
  <si>
    <t>51864</t>
  </si>
  <si>
    <t>Morrow, Anthony 588808</t>
  </si>
  <si>
    <t>Higgs, Bogan -B- Ls. 04754</t>
  </si>
  <si>
    <t>51865</t>
  </si>
  <si>
    <t>Higgs, Bogan Ls. 04753</t>
  </si>
  <si>
    <t>52047</t>
  </si>
  <si>
    <t>Watts, Beulah Ls. 16294</t>
  </si>
  <si>
    <t>51863</t>
  </si>
  <si>
    <t>McFarlane, J.W. "C" Ls. 23886</t>
  </si>
  <si>
    <t>52044</t>
  </si>
  <si>
    <t>Unid. Op. - McQueary</t>
  </si>
  <si>
    <t>McQueary Ls. [no ls. #]</t>
  </si>
  <si>
    <t>52019</t>
  </si>
  <si>
    <t>Castle Gas Corporation 139645</t>
  </si>
  <si>
    <t>Trimble "A" Ls. 12038</t>
  </si>
  <si>
    <t>52001</t>
  </si>
  <si>
    <t>52000</t>
  </si>
  <si>
    <t>52007</t>
  </si>
  <si>
    <t>Pace &amp; Strange Ls. 07451</t>
  </si>
  <si>
    <t>52055</t>
  </si>
  <si>
    <t>Unid. Op. - Campbell</t>
  </si>
  <si>
    <t>Campbell Property [no ls. #]</t>
  </si>
  <si>
    <t>2002/12</t>
  </si>
  <si>
    <t>52080</t>
  </si>
  <si>
    <t>52050</t>
  </si>
  <si>
    <t>52011</t>
  </si>
  <si>
    <t>Browning, Landon 103003</t>
  </si>
  <si>
    <t>Hugghins, J. O. Ls. 01918</t>
  </si>
  <si>
    <t>52014</t>
  </si>
  <si>
    <t>Lewis et al Ls. 05030</t>
  </si>
  <si>
    <t>51963</t>
  </si>
  <si>
    <t>Blackwell, N. W. Ls. 08108</t>
  </si>
  <si>
    <t>52065</t>
  </si>
  <si>
    <t>Hollie, Mattie Ls. 03988</t>
  </si>
  <si>
    <t>52017</t>
  </si>
  <si>
    <t>51964</t>
  </si>
  <si>
    <t>Muckelroy, Geo. -A- Ls. 06211</t>
  </si>
  <si>
    <t>52060</t>
  </si>
  <si>
    <t>Morgan Casing Crew 584552</t>
  </si>
  <si>
    <t>Moore, Jemima Ls. 08440</t>
  </si>
  <si>
    <t>52064</t>
  </si>
  <si>
    <t>Barron, Pearl Ls. 04614</t>
  </si>
  <si>
    <t>51995</t>
  </si>
  <si>
    <t>Seay, Virgil Ls. 08516</t>
  </si>
  <si>
    <t>52077</t>
  </si>
  <si>
    <t>2003/01</t>
  </si>
  <si>
    <t>52109</t>
  </si>
  <si>
    <t>Atkinson, L. G., LLC 036083</t>
  </si>
  <si>
    <t>Clark, W. P. etal Ls. 02194</t>
  </si>
  <si>
    <t>51753</t>
  </si>
  <si>
    <t>Wilson -A- Ls. 02739</t>
  </si>
  <si>
    <t>51754</t>
  </si>
  <si>
    <t>51702</t>
  </si>
  <si>
    <t>Paragon Minerals, Inc 639008</t>
  </si>
  <si>
    <t>American Energy Mann Ls. 12880</t>
  </si>
  <si>
    <t>52101</t>
  </si>
  <si>
    <t>Thrall Operating Company, Inc. 857150</t>
  </si>
  <si>
    <t>Stiles, H. A. Ls. 01739</t>
  </si>
  <si>
    <t>52120</t>
  </si>
  <si>
    <t>White Creek Energy, Inc. 917286</t>
  </si>
  <si>
    <t>Berry, Joe et al Ls. 13493</t>
  </si>
  <si>
    <t>51976</t>
  </si>
  <si>
    <t>51510</t>
  </si>
  <si>
    <t>Heffelfinger Heirs, et al Ls. 20080</t>
  </si>
  <si>
    <t>52119</t>
  </si>
  <si>
    <t>Brute Energy Corporation 104231</t>
  </si>
  <si>
    <t>Allison, Neville F. Unit Ls. 14277</t>
  </si>
  <si>
    <t>51990</t>
  </si>
  <si>
    <t>Robinson, J. B. Est. Ls. 03932</t>
  </si>
  <si>
    <t>52068</t>
  </si>
  <si>
    <t>KRK Productions 448919</t>
  </si>
  <si>
    <t>Banks Ls. 01427</t>
  </si>
  <si>
    <t>51632</t>
  </si>
  <si>
    <t>Ultrex Oil Co., L.L.C. 875591</t>
  </si>
  <si>
    <t>Benefield, J. H. -A- Ls. 05421</t>
  </si>
  <si>
    <t>51866</t>
  </si>
  <si>
    <t>51801</t>
  </si>
  <si>
    <t>Dyer, Richard J. 237745</t>
  </si>
  <si>
    <t>Morrison "A" Ls. 15508</t>
  </si>
  <si>
    <t>52042</t>
  </si>
  <si>
    <t>Benedict Ls. 00007</t>
  </si>
  <si>
    <t>52043</t>
  </si>
  <si>
    <t>Quantum Oil Co., Inc. 684537</t>
  </si>
  <si>
    <t>George Ls. [no ls. #]</t>
  </si>
  <si>
    <t>52122</t>
  </si>
  <si>
    <t>Unid. Op. - Dabbs</t>
  </si>
  <si>
    <t>Dabbs Property [no ls. #]</t>
  </si>
  <si>
    <t>52022</t>
  </si>
  <si>
    <t>WFG Company 913315</t>
  </si>
  <si>
    <t>Guthrie, Wanda F. Ls. 00254</t>
  </si>
  <si>
    <t>52100</t>
  </si>
  <si>
    <t>Regal Operating Corporation 698749</t>
  </si>
  <si>
    <t>Yan-Kee Canyon Sand Field Ma Ls. 12308</t>
  </si>
  <si>
    <t>52131</t>
  </si>
  <si>
    <t>51912</t>
  </si>
  <si>
    <t>Enserch Exploration, Inc. 253210</t>
  </si>
  <si>
    <t>Pannell, Monte Unit Ls. 24777</t>
  </si>
  <si>
    <t>51838</t>
  </si>
  <si>
    <t>52009</t>
  </si>
  <si>
    <t>L. &amp; P. C. Oil 480202</t>
  </si>
  <si>
    <t>Waggoner, W. T., Est. -Suzanne- Ls. 08256</t>
  </si>
  <si>
    <t>52117</t>
  </si>
  <si>
    <t>Gross, L. Jack Production 335300</t>
  </si>
  <si>
    <t>Burnett -B- Ls. 03741</t>
  </si>
  <si>
    <t>2003/02</t>
  </si>
  <si>
    <t>52129</t>
  </si>
  <si>
    <t>Ritchie, H. G. Jr. Ls. 05126</t>
  </si>
  <si>
    <t>52078</t>
  </si>
  <si>
    <t>Kempen AA 10927</t>
  </si>
  <si>
    <t>52079</t>
  </si>
  <si>
    <t>Fields, Kenneth Ls. 10926</t>
  </si>
  <si>
    <t>52133</t>
  </si>
  <si>
    <t>Midstates Corporation 566101</t>
  </si>
  <si>
    <t>Smith, Leroy Ls. 10254</t>
  </si>
  <si>
    <t>52156</t>
  </si>
  <si>
    <t>Island Exploration 426963</t>
  </si>
  <si>
    <t>Fehrenkamp, F. Ls. 02632</t>
  </si>
  <si>
    <t>52151</t>
  </si>
  <si>
    <t>52087</t>
  </si>
  <si>
    <t>Allison, R. H. Unit Ls. 12805</t>
  </si>
  <si>
    <t>52098</t>
  </si>
  <si>
    <t>Furnace, J. E. &amp; Lum Ls. 11380</t>
  </si>
  <si>
    <t>51980</t>
  </si>
  <si>
    <t>52138</t>
  </si>
  <si>
    <t>McKalip Ls. 07730</t>
  </si>
  <si>
    <t>52124</t>
  </si>
  <si>
    <t>52051</t>
  </si>
  <si>
    <t>52089</t>
  </si>
  <si>
    <t>Herod Oil &amp; Fuel 379915</t>
  </si>
  <si>
    <t>Zula McCoy, Driscoll SWD Tank Site</t>
  </si>
  <si>
    <t>51996</t>
  </si>
  <si>
    <t>Star Oil &amp; Gas 815050</t>
  </si>
  <si>
    <t>Seeligson Estate Ls. 02197</t>
  </si>
  <si>
    <t>52067</t>
  </si>
  <si>
    <t>Washington Ls. 02788</t>
  </si>
  <si>
    <t>52013</t>
  </si>
  <si>
    <t>Unid. Op. - Blackburn</t>
  </si>
  <si>
    <t>Blackburn [no ls. #]</t>
  </si>
  <si>
    <t>52031</t>
  </si>
  <si>
    <t>52144</t>
  </si>
  <si>
    <t>Unid. Op. - Merill</t>
  </si>
  <si>
    <t>Merill Property [no ls. #]</t>
  </si>
  <si>
    <t>52072</t>
  </si>
  <si>
    <t>4D Energy Co. 953622</t>
  </si>
  <si>
    <t>Johnson "C" Ls. 10900</t>
  </si>
  <si>
    <t>52071</t>
  </si>
  <si>
    <t>Johnson Ls. 06290</t>
  </si>
  <si>
    <t>52096</t>
  </si>
  <si>
    <t>52006</t>
  </si>
  <si>
    <t>H &amp; R Oils, Inc. 341500</t>
  </si>
  <si>
    <t>Voelker, E. A. Ls. 02700</t>
  </si>
  <si>
    <t>51853</t>
  </si>
  <si>
    <t>Pace Production Co. 631757</t>
  </si>
  <si>
    <t>Collier, et al Ls. 06315</t>
  </si>
  <si>
    <t>52005</t>
  </si>
  <si>
    <t>Pilar Oil Corporation 665452</t>
  </si>
  <si>
    <t>Johnson Ranch Ls. 097412</t>
  </si>
  <si>
    <t>52147</t>
  </si>
  <si>
    <t>Professional Oil Services, Inc 681065</t>
  </si>
  <si>
    <t>McVarland Queen -A- Unit Ls. 19088</t>
  </si>
  <si>
    <t>Ellwood -A- Ls. 32020</t>
  </si>
  <si>
    <t>51567</t>
  </si>
  <si>
    <t>Ellwood Ls. 20691</t>
  </si>
  <si>
    <t>52063</t>
  </si>
  <si>
    <t>52152</t>
  </si>
  <si>
    <t>4N Operating LLC 953585</t>
  </si>
  <si>
    <t>Mills, Burrel -B- Ls. 01449</t>
  </si>
  <si>
    <t>52148</t>
  </si>
  <si>
    <t>Abercrombie, C. L. Ls. 11722</t>
  </si>
  <si>
    <t>52111</t>
  </si>
  <si>
    <t>2003/03</t>
  </si>
  <si>
    <t>51730</t>
  </si>
  <si>
    <t>Arnold, Karl -A- Ls. 05483</t>
  </si>
  <si>
    <t>52132</t>
  </si>
  <si>
    <t>52057</t>
  </si>
  <si>
    <t>52177</t>
  </si>
  <si>
    <t>Chain Oil and Gas, Inc. 142250</t>
  </si>
  <si>
    <t>Orchard Oil Unit #11 O/A Ls. 11487</t>
  </si>
  <si>
    <t>52184</t>
  </si>
  <si>
    <t>Pathfinder Capital L.C. 643293</t>
  </si>
  <si>
    <t>Bedinger, C.A. Ls. 17222</t>
  </si>
  <si>
    <t>52056</t>
  </si>
  <si>
    <t>Shannon Oil of Texas 769554</t>
  </si>
  <si>
    <t>Pistone Unit Ls. 15739</t>
  </si>
  <si>
    <t>52082</t>
  </si>
  <si>
    <t>Diversified O&amp;G Prod. Co., Inc. 220889</t>
  </si>
  <si>
    <t>Bevly, W. M. Ls. 02122</t>
  </si>
  <si>
    <t>52157</t>
  </si>
  <si>
    <t>52069</t>
  </si>
  <si>
    <t>Greer Ls. 01410</t>
  </si>
  <si>
    <t>52093</t>
  </si>
  <si>
    <t>Quatros Operating Company 684589</t>
  </si>
  <si>
    <t>Bookout, Anita Ls. 04414</t>
  </si>
  <si>
    <t>52091</t>
  </si>
  <si>
    <t>Strange, J. -A- Ls. 00839</t>
  </si>
  <si>
    <t>52092</t>
  </si>
  <si>
    <t>Strange, J. -B- Ls. 00817</t>
  </si>
  <si>
    <t>52094</t>
  </si>
  <si>
    <t>Carter, T.L. 138265</t>
  </si>
  <si>
    <t>Carter Farms - Roby Disp. Fac. [no ls. #]</t>
  </si>
  <si>
    <t>52123</t>
  </si>
  <si>
    <t>Haynes, Ora Ls. 19806</t>
  </si>
  <si>
    <t>51800</t>
  </si>
  <si>
    <t>Cook, Joe F. Ls. 09346</t>
  </si>
  <si>
    <t>52113</t>
  </si>
  <si>
    <t>Horn Energy 400109</t>
  </si>
  <si>
    <t>Schulle Ls. 20961</t>
  </si>
  <si>
    <t>52114</t>
  </si>
  <si>
    <t>52143</t>
  </si>
  <si>
    <t>Metal Recyclers Company [no P-5]</t>
  </si>
  <si>
    <t>CF Supply Inc. [no ls.]</t>
  </si>
  <si>
    <t>52141</t>
  </si>
  <si>
    <t>52140</t>
  </si>
  <si>
    <t>52104</t>
  </si>
  <si>
    <t>Coody, J. R. Ls. 00478</t>
  </si>
  <si>
    <t>52108</t>
  </si>
  <si>
    <t>Shank, Roy F. 769220</t>
  </si>
  <si>
    <t>Quaker Ls. 16519</t>
  </si>
  <si>
    <t>2003/04</t>
  </si>
  <si>
    <t>52127</t>
  </si>
  <si>
    <t>Stanfield, Etal, Unit Ls. 03075</t>
  </si>
  <si>
    <t>52126</t>
  </si>
  <si>
    <t>Watson Unit Ls. 03079</t>
  </si>
  <si>
    <t>51342</t>
  </si>
  <si>
    <t>Van Winkle Oil 882635</t>
  </si>
  <si>
    <t>Bundrick, V. Ls. 07161</t>
  </si>
  <si>
    <t>52103</t>
  </si>
  <si>
    <t>52172</t>
  </si>
  <si>
    <t>52155</t>
  </si>
  <si>
    <t>DJH Investments, Inc. 221726</t>
  </si>
  <si>
    <t>Bogart, A. M. Ls. 11065</t>
  </si>
  <si>
    <t>51885</t>
  </si>
  <si>
    <t>52059</t>
  </si>
  <si>
    <t>Unid. Op. - W. Morgan</t>
  </si>
  <si>
    <t>West Morgan Street site [no ls. #]</t>
  </si>
  <si>
    <t>51971</t>
  </si>
  <si>
    <t>52070</t>
  </si>
  <si>
    <t>Guthrie Ls. 02721</t>
  </si>
  <si>
    <t>52075</t>
  </si>
  <si>
    <t>Perkins, Jack T. 654750</t>
  </si>
  <si>
    <t>Hill,J.L. Ls. 01952</t>
  </si>
  <si>
    <t>52018</t>
  </si>
  <si>
    <t>52037</t>
  </si>
  <si>
    <t>52166</t>
  </si>
  <si>
    <t>Haggard Operating Company 342745</t>
  </si>
  <si>
    <t>Swenson Ranch 266 Ls. 27027</t>
  </si>
  <si>
    <t>52112</t>
  </si>
  <si>
    <t>Gipson Ls. 21247</t>
  </si>
  <si>
    <t>52088</t>
  </si>
  <si>
    <t>51881</t>
  </si>
  <si>
    <t>52171</t>
  </si>
  <si>
    <t>52084</t>
  </si>
  <si>
    <t>Mary Ls. 08932</t>
  </si>
  <si>
    <t>51843</t>
  </si>
  <si>
    <t>Atlantic Miller Ls. 16529</t>
  </si>
  <si>
    <t>52165</t>
  </si>
  <si>
    <t>Trican Energy Inc. 868905</t>
  </si>
  <si>
    <t>TXL -A- Ls. 12432</t>
  </si>
  <si>
    <t>52179</t>
  </si>
  <si>
    <t>Schachter, S. M. Inc. 750225</t>
  </si>
  <si>
    <t>Armes Ls. [DP #460235]</t>
  </si>
  <si>
    <t>52207</t>
  </si>
  <si>
    <t>J C Global Environmental Consortium Inc 427478</t>
  </si>
  <si>
    <t>Cowan-McKinney Ls. 22272</t>
  </si>
  <si>
    <t>52205</t>
  </si>
  <si>
    <t>Cowan-McKinney (Mesquite II) Ls. 22944</t>
  </si>
  <si>
    <t>2003/05</t>
  </si>
  <si>
    <t>52107</t>
  </si>
  <si>
    <t>Calame, Richard 123572</t>
  </si>
  <si>
    <t>Reeh, Adolph Ls. 10803</t>
  </si>
  <si>
    <t>52106</t>
  </si>
  <si>
    <t>Morris -B- Ls. 11214</t>
  </si>
  <si>
    <t>52115</t>
  </si>
  <si>
    <t>52197</t>
  </si>
  <si>
    <t>Lozano, Hector C. Ls. 08603</t>
  </si>
  <si>
    <t>52086</t>
  </si>
  <si>
    <t>52134</t>
  </si>
  <si>
    <t>52076</t>
  </si>
  <si>
    <t>Weaver, Eula Ls. 18341</t>
  </si>
  <si>
    <t>52209</t>
  </si>
  <si>
    <t>OG Co., Inc. 618950</t>
  </si>
  <si>
    <t>West-Schenck -B- Ls. 06967</t>
  </si>
  <si>
    <t>52208</t>
  </si>
  <si>
    <t>West-Schenck Ls. 00449</t>
  </si>
  <si>
    <t>52206</t>
  </si>
  <si>
    <t>Oilco Energy, Inc. 620699</t>
  </si>
  <si>
    <t>Cistern Station Oil Recycling Facility [no ls. #]</t>
  </si>
  <si>
    <t>52074</t>
  </si>
  <si>
    <t>Cooper, William Heirs 04388 Ls.</t>
  </si>
  <si>
    <t>52142</t>
  </si>
  <si>
    <t>52116</t>
  </si>
  <si>
    <t>Loebau Ls. 22122</t>
  </si>
  <si>
    <t>52180</t>
  </si>
  <si>
    <t>Unid. Op. - Corpus Christi</t>
  </si>
  <si>
    <t>Oil Spill Site @ Corpus Christi Ship Channel [no ls. #]</t>
  </si>
  <si>
    <t>51802</t>
  </si>
  <si>
    <t>Unid. Op. - Serrato</t>
  </si>
  <si>
    <t>Serrato Ranch dumpsite [no ls. #]</t>
  </si>
  <si>
    <t>52066</t>
  </si>
  <si>
    <t>Drumwright Ls. 01465</t>
  </si>
  <si>
    <t>52121</t>
  </si>
  <si>
    <t>C &amp; R Gathering (no P-5]</t>
  </si>
  <si>
    <t>Pine Mills Facility [no ls. #]</t>
  </si>
  <si>
    <t>52145</t>
  </si>
  <si>
    <t>Bookout -C- Ls. 10387</t>
  </si>
  <si>
    <t>52146</t>
  </si>
  <si>
    <t>Bookout, Anita, -A- Ls. 00826</t>
  </si>
  <si>
    <t>52154</t>
  </si>
  <si>
    <t>Rogers Heirs "B" Ls. 13104</t>
  </si>
  <si>
    <t>52198</t>
  </si>
  <si>
    <t>52083</t>
  </si>
  <si>
    <t>O.H. Grissom-Vernon Pit System  [no ls. #]</t>
  </si>
  <si>
    <t>52202</t>
  </si>
  <si>
    <t>Duncan, R. O. "B" Ls. 01525</t>
  </si>
  <si>
    <t>52125</t>
  </si>
  <si>
    <t>Hines etal (no P-5)</t>
  </si>
  <si>
    <t>Saunder, J.E. Ls. [no ls. #]</t>
  </si>
  <si>
    <t>52175</t>
  </si>
  <si>
    <t>Nichols -A- Ls. 04760</t>
  </si>
  <si>
    <t>52169</t>
  </si>
  <si>
    <t>Unid. Op. - Harrington</t>
  </si>
  <si>
    <t>Harrington Property [no ls. #]</t>
  </si>
  <si>
    <t>51979</t>
  </si>
  <si>
    <t>Unid. Op. - Pate</t>
  </si>
  <si>
    <t>Pate [no ls. #]</t>
  </si>
  <si>
    <t>51978</t>
  </si>
  <si>
    <t>Unid. Op. - Thompson</t>
  </si>
  <si>
    <t>Thompson Property [no ls. #]</t>
  </si>
  <si>
    <t>51914</t>
  </si>
  <si>
    <t>52105</t>
  </si>
  <si>
    <t>Griggs, Victor C. (334125)</t>
  </si>
  <si>
    <t>Stubblefield, J. S., -A- Ls. 04099</t>
  </si>
  <si>
    <t>52073</t>
  </si>
  <si>
    <t>Sunflower Petroleum Corporation 829497</t>
  </si>
  <si>
    <t>Webster, J. F. Ls. 04891</t>
  </si>
  <si>
    <t>51839</t>
  </si>
  <si>
    <t>VRK Oil &amp; Gas, Inc. 887714</t>
  </si>
  <si>
    <t>Graham, Wm. A. Ls. 01265</t>
  </si>
  <si>
    <t>52174</t>
  </si>
  <si>
    <t>52149</t>
  </si>
  <si>
    <t>Dutton &amp; Barker Oil Co 236477</t>
  </si>
  <si>
    <t>Chapman Ls. 04961</t>
  </si>
  <si>
    <t>52163</t>
  </si>
  <si>
    <t>Enexco, Inc. 252045</t>
  </si>
  <si>
    <t>Barlow, Ola Ls. 04297</t>
  </si>
  <si>
    <t>52181</t>
  </si>
  <si>
    <t>Cowan-McKinney "Seven" Ls. 23315</t>
  </si>
  <si>
    <t>52220</t>
  </si>
  <si>
    <t>Lutz &amp; Boyd 514300</t>
  </si>
  <si>
    <t>Logan, W. J., Estate -A- Ls. 11100</t>
  </si>
  <si>
    <t>52045</t>
  </si>
  <si>
    <t>52234</t>
  </si>
  <si>
    <t>C &amp; C Oil Producers 119962</t>
  </si>
  <si>
    <t>Bush Ls. 03060</t>
  </si>
  <si>
    <t>52048</t>
  </si>
  <si>
    <t>Ware Ls. 01100</t>
  </si>
  <si>
    <t>51938</t>
  </si>
  <si>
    <t>Thompson, Erle -A- Ls. 01011</t>
  </si>
  <si>
    <t>2003/06</t>
  </si>
  <si>
    <t>52102</t>
  </si>
  <si>
    <t>Jackel -C- Ls. 11086</t>
  </si>
  <si>
    <t>52218</t>
  </si>
  <si>
    <t>Ford Motor Co. Unit Ls. 03073</t>
  </si>
  <si>
    <t>52212</t>
  </si>
  <si>
    <t>Allydar Oil &amp; Gas Co., Inc. 015058</t>
  </si>
  <si>
    <t>Baten-Williams Ls. 09034</t>
  </si>
  <si>
    <t>52247</t>
  </si>
  <si>
    <t>Eurovest Oil &amp; Gas, Inc. 255356</t>
  </si>
  <si>
    <t>Texas A &amp; M Ls. 13032</t>
  </si>
  <si>
    <t>Montgomery</t>
  </si>
  <si>
    <t>52054</t>
  </si>
  <si>
    <t>51686</t>
  </si>
  <si>
    <t>52254</t>
  </si>
  <si>
    <t>Unid. Op. - Collins</t>
  </si>
  <si>
    <t>Collins Complaint: Former Pits [no ls. #]</t>
  </si>
  <si>
    <t>52243</t>
  </si>
  <si>
    <t>Wilson Oil Company 930194</t>
  </si>
  <si>
    <t>Carter, W.T. &amp; Bros. B Ls. 17587</t>
  </si>
  <si>
    <t>52062</t>
  </si>
  <si>
    <t>52240</t>
  </si>
  <si>
    <t>Pittman-Snow Ls. 17769</t>
  </si>
  <si>
    <t>52210</t>
  </si>
  <si>
    <t>Putnam, Joe Oil Company 683540</t>
  </si>
  <si>
    <t>Mathews, J. B., et al Ls. 04869</t>
  </si>
  <si>
    <t>52235</t>
  </si>
  <si>
    <t>Schmidt, Elmer F. [no P-5]</t>
  </si>
  <si>
    <t>Knox Mary S. Ls. [no ls. #]</t>
  </si>
  <si>
    <t>52035</t>
  </si>
  <si>
    <t>Unid. Op. - Priddy</t>
  </si>
  <si>
    <t>Priddy Property [no ls. #]</t>
  </si>
  <si>
    <t>52159</t>
  </si>
  <si>
    <t>52251</t>
  </si>
  <si>
    <t>D G D Oil Co. 196170</t>
  </si>
  <si>
    <t>Williams, O. W. Ls. 04067</t>
  </si>
  <si>
    <t>52226</t>
  </si>
  <si>
    <t>Reed, W. G. Ls. 61359</t>
  </si>
  <si>
    <t>52215</t>
  </si>
  <si>
    <t>Butler Ls. 26867</t>
  </si>
  <si>
    <t>52008</t>
  </si>
  <si>
    <t>Texhoma Hot Oil Service, Inc 848648</t>
  </si>
  <si>
    <t>Gatewood Ls. 26220</t>
  </si>
  <si>
    <t>52097</t>
  </si>
  <si>
    <t>2003/07</t>
  </si>
  <si>
    <t>52170</t>
  </si>
  <si>
    <t>52248</t>
  </si>
  <si>
    <t>Holman, T. H., -A- Ls. 12660</t>
  </si>
  <si>
    <t>50944</t>
  </si>
  <si>
    <t>Marriott, J. H. Ls. 05611</t>
  </si>
  <si>
    <t>50890</t>
  </si>
  <si>
    <t>Waggoner -A- Ls. 04935</t>
  </si>
  <si>
    <t>50974</t>
  </si>
  <si>
    <t>Unid. Op. - Gilbert Creek</t>
  </si>
  <si>
    <t>Gilbert Creek site [no ls. #]</t>
  </si>
  <si>
    <t>50968</t>
  </si>
  <si>
    <t>Larose Production 487129</t>
  </si>
  <si>
    <t>Boyd Ls. 13410</t>
  </si>
  <si>
    <t>50955</t>
  </si>
  <si>
    <t>Penix Ls. 18392</t>
  </si>
  <si>
    <t>50904</t>
  </si>
  <si>
    <t>Abrams Ls. 04303</t>
  </si>
  <si>
    <t>1999/06</t>
  </si>
  <si>
    <t>50835</t>
  </si>
  <si>
    <t>51005</t>
  </si>
  <si>
    <t>Midcon Offshore, Inc. 564748</t>
  </si>
  <si>
    <t>Cooper "B" Unit Ls. 22081</t>
  </si>
  <si>
    <t>51037</t>
  </si>
  <si>
    <t>Unid. Op. - Kennedy Heights</t>
  </si>
  <si>
    <t>LCRA - misc. lab tests [no ls. #]</t>
  </si>
  <si>
    <t>50213</t>
  </si>
  <si>
    <t>Unid. Op. - Wharton site</t>
  </si>
  <si>
    <t>Wharton County site [no ls. #]</t>
  </si>
  <si>
    <t>50997</t>
  </si>
  <si>
    <t>Unid. Op. - Winnie canal</t>
  </si>
  <si>
    <t>Irrigation Canal Site, Winnie, TX [no ls. #]</t>
  </si>
  <si>
    <t>50734</t>
  </si>
  <si>
    <t>Unid. Op. - Driscoll SWD</t>
  </si>
  <si>
    <t>Driscoll SWD Tank, Zula McCoy Ls. [no ls. #]</t>
  </si>
  <si>
    <t>50863</t>
  </si>
  <si>
    <t>Mixon, Robert N. 571947</t>
  </si>
  <si>
    <t>Jackson, Wendell Ls. 02632</t>
  </si>
  <si>
    <t>50664</t>
  </si>
  <si>
    <t>Magrill, Maggie Ls. 07161</t>
  </si>
  <si>
    <t>50999</t>
  </si>
  <si>
    <t>Bray &amp; Shelman Joint Ventures 089926</t>
  </si>
  <si>
    <t>Lilly Ls. 15251</t>
  </si>
  <si>
    <t>50562</t>
  </si>
  <si>
    <t>50232</t>
  </si>
  <si>
    <t>Lawn Tank Truck Yard [no ls. #]</t>
  </si>
  <si>
    <t>50946</t>
  </si>
  <si>
    <t xml:space="preserve">Compression &amp; Trans. Carriers 169760 </t>
  </si>
  <si>
    <t>Burt &amp; Evans Property [no ls. #]</t>
  </si>
  <si>
    <t>50894</t>
  </si>
  <si>
    <t>Reclamation Plant - Cravens Station [no ls. #]</t>
  </si>
  <si>
    <t>50937</t>
  </si>
  <si>
    <t>50957</t>
  </si>
  <si>
    <t>Morton, Tobe -B- Ls. 14448</t>
  </si>
  <si>
    <t>50965</t>
  </si>
  <si>
    <t>Production Marketing Assoc Inc 680810</t>
  </si>
  <si>
    <t>Lotspeich, Virginia Ls. 25060</t>
  </si>
  <si>
    <t>51004</t>
  </si>
  <si>
    <t>Bix-Bar, LLC 072588</t>
  </si>
  <si>
    <t>Pace &amp; Strange -C- Ls. 072588</t>
  </si>
  <si>
    <t>50984</t>
  </si>
  <si>
    <t>C.B. Operating Company</t>
  </si>
  <si>
    <t>Turbeville, J. H., Mrs. Ls. 16915</t>
  </si>
  <si>
    <t>50913</t>
  </si>
  <si>
    <t>50972</t>
  </si>
  <si>
    <t>Yobel, Inc. 947174</t>
  </si>
  <si>
    <t>Prideaux "K" Ls. 21743</t>
  </si>
  <si>
    <t>50991</t>
  </si>
  <si>
    <t>Dyne Oil &amp; Gas,Inc. 237938</t>
  </si>
  <si>
    <t>Noel, J. L. Ls. 00288</t>
  </si>
  <si>
    <t>1999/07</t>
  </si>
  <si>
    <t>50924</t>
  </si>
  <si>
    <t>Cag Petroleum Corp. 122585</t>
  </si>
  <si>
    <t>Cag-Lang-14-2 Ls. 12376</t>
  </si>
  <si>
    <t>50951</t>
  </si>
  <si>
    <t>Cag-Lang-200 Ls. 12570</t>
  </si>
  <si>
    <t>50952</t>
  </si>
  <si>
    <t>Krawetz "A" Ls. 148964</t>
  </si>
  <si>
    <t>50934</t>
  </si>
  <si>
    <t>Krawetz -A- Ls. 12420</t>
  </si>
  <si>
    <t>50936</t>
  </si>
  <si>
    <t>Krawetz -E- Ls. 12500</t>
  </si>
  <si>
    <t>50975</t>
  </si>
  <si>
    <t>G. R. C. Production Company 292315</t>
  </si>
  <si>
    <t>Hoffman, A.J. Ls. 10745</t>
  </si>
  <si>
    <t>50967</t>
  </si>
  <si>
    <t>50218</t>
  </si>
  <si>
    <t>Briggs Disposal 092595</t>
  </si>
  <si>
    <t>Briggs Disposal Pit [no ls. #]</t>
  </si>
  <si>
    <t>51028</t>
  </si>
  <si>
    <t>Daniels Corporation, The 199400</t>
  </si>
  <si>
    <t>McCracken, Catherine Ls. 14765</t>
  </si>
  <si>
    <t>50989</t>
  </si>
  <si>
    <t>Good Ol'Boys Oil Company 314438</t>
  </si>
  <si>
    <t>Welder, Julia D. Ls. 02706</t>
  </si>
  <si>
    <t>50988</t>
  </si>
  <si>
    <t>Money Exchange Inc., The 575118</t>
  </si>
  <si>
    <t>Cooper-Crockett-Skrove Ls. 14567</t>
  </si>
  <si>
    <t>50898</t>
  </si>
  <si>
    <t>Crockett Ls. 02748</t>
  </si>
  <si>
    <t>50216</t>
  </si>
  <si>
    <t>Roeling Vacuum, Inc. 724500
[PART 1]</t>
  </si>
  <si>
    <t>51025</t>
  </si>
  <si>
    <t>Cartex Petroleum [no P-5]</t>
  </si>
  <si>
    <t>State Tract 818L Platform B</t>
  </si>
  <si>
    <t>50691</t>
  </si>
  <si>
    <t>51003</t>
  </si>
  <si>
    <t>Global Oil Corp 310443</t>
  </si>
  <si>
    <t>Ramsey-122 Ls. 03273</t>
  </si>
  <si>
    <t>51031</t>
  </si>
  <si>
    <t>Axtel Energy, Inc. 039461</t>
  </si>
  <si>
    <t>League "A" Ls. 07672</t>
  </si>
  <si>
    <t>51013</t>
  </si>
  <si>
    <t>Caddo Energy Co., Inc. 122419</t>
  </si>
  <si>
    <t>Cole, M. T. Ls. 08294</t>
  </si>
  <si>
    <t>50990</t>
  </si>
  <si>
    <t>Kelty, LA Ls. 12542</t>
  </si>
  <si>
    <t>50998</t>
  </si>
  <si>
    <t>Santerra Oil &amp; Gas, Inc. 748110</t>
  </si>
  <si>
    <t>Timmons, Margaret B. Ls. 03115</t>
  </si>
  <si>
    <t>50757</t>
  </si>
  <si>
    <t>Turner Ls. 01175</t>
  </si>
  <si>
    <t>51014</t>
  </si>
  <si>
    <t>Becker, Max 061173</t>
  </si>
  <si>
    <t>Dickie, G. D. Ls. 19149</t>
  </si>
  <si>
    <t>51010</t>
  </si>
  <si>
    <t>Elmo, Forrest Ls. 15647</t>
  </si>
  <si>
    <t>51009</t>
  </si>
  <si>
    <t>Talley Ls. 16687</t>
  </si>
  <si>
    <t>51018</t>
  </si>
  <si>
    <t>C. &amp; R. Oil 120767</t>
  </si>
  <si>
    <t>Hounshell Ls. 00316</t>
  </si>
  <si>
    <t>50985</t>
  </si>
  <si>
    <t>Pennington, Charles Ls. 20145</t>
  </si>
  <si>
    <t>50973</t>
  </si>
  <si>
    <t>Lanham, Steve 485315</t>
  </si>
  <si>
    <t>Gillett Ls. 09320</t>
  </si>
  <si>
    <t>50947</t>
  </si>
  <si>
    <t>Odom Estate Ls. 13132</t>
  </si>
  <si>
    <t>50919</t>
  </si>
  <si>
    <t>51002</t>
  </si>
  <si>
    <t>Unid. Op. - Raughton</t>
  </si>
  <si>
    <t>Raughton Property [no ls. #]</t>
  </si>
  <si>
    <t>50212</t>
  </si>
  <si>
    <t>51016</t>
  </si>
  <si>
    <t>West Texas Diversified Interests 910277</t>
  </si>
  <si>
    <t>Emmons A Ls. 26755</t>
  </si>
  <si>
    <t>50962</t>
  </si>
  <si>
    <t>Parramore Ls. 13211</t>
  </si>
  <si>
    <t>50979</t>
  </si>
  <si>
    <t>50214</t>
  </si>
  <si>
    <t>50215</t>
  </si>
  <si>
    <t>51029</t>
  </si>
  <si>
    <t>Sequoia Fossil Fuels, Inc. 767534</t>
  </si>
  <si>
    <t>Palmer, James Ls. 08089</t>
  </si>
  <si>
    <t>50954</t>
  </si>
  <si>
    <t>50969</t>
  </si>
  <si>
    <t>Unid. Op. - Smith</t>
  </si>
  <si>
    <t>Clayton Smith Property [no ls. #]</t>
  </si>
  <si>
    <t>51033</t>
  </si>
  <si>
    <t>State of Texas -H- Ls. 19885</t>
  </si>
  <si>
    <t>51032</t>
  </si>
  <si>
    <t>Key, J. J. 458655</t>
  </si>
  <si>
    <t>Smith, C. J. Ls. 61516</t>
  </si>
  <si>
    <t>51015</t>
  </si>
  <si>
    <t>Pace &amp; Strange -C- Ls. 07439</t>
  </si>
  <si>
    <t>51001</t>
  </si>
  <si>
    <t>Dallas Oil Company 197662</t>
  </si>
  <si>
    <t>Wilson Estate Ls. 08379</t>
  </si>
  <si>
    <t>50976</t>
  </si>
  <si>
    <t>1999/08</t>
  </si>
  <si>
    <t>50921</t>
  </si>
  <si>
    <t>Baxter, Kelly H. 056555</t>
  </si>
  <si>
    <t>Cag-Bonnie Ls. 12426</t>
  </si>
  <si>
    <t>50923</t>
  </si>
  <si>
    <t>Cag-Lang #1 Ls. 12348</t>
  </si>
  <si>
    <t>50922</t>
  </si>
  <si>
    <t>Cag-Lang-16-3 Ls. 12569</t>
  </si>
  <si>
    <t>50698</t>
  </si>
  <si>
    <t>Halbardier Ls. 00550</t>
  </si>
  <si>
    <t>51047</t>
  </si>
  <si>
    <t>Bird Ls. 11330</t>
  </si>
  <si>
    <t>51040</t>
  </si>
  <si>
    <t>Titzman, August L. Oil Unit Ls. 07248</t>
  </si>
  <si>
    <t>50772</t>
  </si>
  <si>
    <t>50767</t>
  </si>
  <si>
    <t>Hilderbrand, R. E. Ls. 02186</t>
  </si>
  <si>
    <t>50771</t>
  </si>
  <si>
    <t>Hyman Farms Ls. 02360</t>
  </si>
  <si>
    <t>51056</t>
  </si>
  <si>
    <t>51057</t>
  </si>
  <si>
    <t>Marks, Emory et al. Ls. 138854</t>
  </si>
  <si>
    <t>51038</t>
  </si>
  <si>
    <t>50881</t>
  </si>
  <si>
    <t>H.K.E. 341437</t>
  </si>
  <si>
    <t>Bordages, C. P. Ls. 00268</t>
  </si>
  <si>
    <t>50731</t>
  </si>
  <si>
    <t>50710</t>
  </si>
  <si>
    <t>Midchannel Oil &amp; Gas, Inc. 564684</t>
  </si>
  <si>
    <t>Simms-Hooks Ls. 03905</t>
  </si>
  <si>
    <t>50896</t>
  </si>
  <si>
    <t>51053</t>
  </si>
  <si>
    <t>Transoil, Inc. 864483</t>
  </si>
  <si>
    <t>Barngrover, Georgie, Jr. O/A Ls. 05239</t>
  </si>
  <si>
    <t>51045</t>
  </si>
  <si>
    <t>Unid. Op. - Colorado seep</t>
  </si>
  <si>
    <t>H. C. Cockburn "B" Ls. [no ls. #]</t>
  </si>
  <si>
    <t>50217</t>
  </si>
  <si>
    <t>Unid. Op. - Post Oak</t>
  </si>
  <si>
    <t>Post Oak site [no ls. #]</t>
  </si>
  <si>
    <t>50978</t>
  </si>
  <si>
    <t>Wilson Oil Co. 930194</t>
  </si>
  <si>
    <t>House, H. C. Ls. 02417</t>
  </si>
  <si>
    <t>50519</t>
  </si>
  <si>
    <t>Garza, Genaro Gas Unit Ls. 071601</t>
  </si>
  <si>
    <t>50861</t>
  </si>
  <si>
    <t>Taylor Ls. 04698</t>
  </si>
  <si>
    <t>50981</t>
  </si>
  <si>
    <t>Blackburn -A- Ls. 01625</t>
  </si>
  <si>
    <t>50980</t>
  </si>
  <si>
    <t>Blackburn -B- Ls. 01629</t>
  </si>
  <si>
    <t>50878</t>
  </si>
  <si>
    <t>Belcher, Jennie Ls. 03233</t>
  </si>
  <si>
    <t>50876</t>
  </si>
  <si>
    <t>Hoffman, A.C. Jr. Ls. 05809</t>
  </si>
  <si>
    <t>50877</t>
  </si>
  <si>
    <t>Timmons, Margaret B. Ls. 03153</t>
  </si>
  <si>
    <t>51020</t>
  </si>
  <si>
    <t>Harris Est., James, -G- Ls. 02746</t>
  </si>
  <si>
    <t>51017</t>
  </si>
  <si>
    <t>Clark, B. Ls. 27341</t>
  </si>
  <si>
    <t>51054</t>
  </si>
  <si>
    <t>Cooper-Henderson (no P-5)</t>
  </si>
  <si>
    <t>W. J. Marshall Ls. [no ls. #]</t>
  </si>
  <si>
    <t>51000</t>
  </si>
  <si>
    <t>Jones-Hass Ls. 24875</t>
  </si>
  <si>
    <t>50838</t>
  </si>
  <si>
    <t>51007</t>
  </si>
  <si>
    <t>Jimnmy Properties, Inc. 432931</t>
  </si>
  <si>
    <t>Killough, S. Ls. 21072</t>
  </si>
  <si>
    <t>51006</t>
  </si>
  <si>
    <t>King, John L. Estate Ls. 18041</t>
  </si>
  <si>
    <t>50735</t>
  </si>
  <si>
    <t>51019</t>
  </si>
  <si>
    <t>Readith Ann Oil Company 695909</t>
  </si>
  <si>
    <t>Bissett, R. W. Ls. 04204</t>
  </si>
  <si>
    <t>51008</t>
  </si>
  <si>
    <t>McMinn Ls. 25470</t>
  </si>
  <si>
    <t>51048</t>
  </si>
  <si>
    <t>DK Oil Company 221445</t>
  </si>
  <si>
    <t>Lawrence Ls. 10456</t>
  </si>
  <si>
    <t>50960</t>
  </si>
  <si>
    <t>Allar Ls. 13568</t>
  </si>
  <si>
    <t>51055</t>
  </si>
  <si>
    <t>Andrews Reclamation Facility  #08-3345 [no ls. #]</t>
  </si>
  <si>
    <t>51012</t>
  </si>
  <si>
    <t>Atlantic -28- Ls. 21614</t>
  </si>
  <si>
    <t>50741</t>
  </si>
  <si>
    <t>Barnsley -G- Ls. 18913</t>
  </si>
  <si>
    <t>51011</t>
  </si>
  <si>
    <t>Yeaman Ls. 19445</t>
  </si>
  <si>
    <t>50939</t>
  </si>
  <si>
    <t>Unid. Op. - Beals/Snyder</t>
  </si>
  <si>
    <t>Beals Creek-Snyder Field Seep [no ls. #]</t>
  </si>
  <si>
    <t>50733</t>
  </si>
  <si>
    <t>50987</t>
  </si>
  <si>
    <t>Four Way Tank Trucks, Inc. 280578</t>
  </si>
  <si>
    <t>St. John et al Ls. 24055</t>
  </si>
  <si>
    <t>51046</t>
  </si>
  <si>
    <t>Unid. Op. - Burkburnett</t>
  </si>
  <si>
    <t>City of Burkburnett well cellar cave-in [no ls. #]</t>
  </si>
  <si>
    <t>50211</t>
  </si>
  <si>
    <t>Unid. Op. - Montague</t>
  </si>
  <si>
    <t>Brown/Russell compl. [no ls. #]</t>
  </si>
  <si>
    <t>50905</t>
  </si>
  <si>
    <t>Anderson, Gabe D., Jr. 021910</t>
  </si>
  <si>
    <t>Haile Ls. 02719</t>
  </si>
  <si>
    <t>50907</t>
  </si>
  <si>
    <t>Spence &amp; Knight Oil Co. 809333</t>
  </si>
  <si>
    <t>Rector Ls. Well No. 1 [no ls. #]</t>
  </si>
  <si>
    <t>TOTALS FY 1999</t>
  </si>
  <si>
    <t>1999/09</t>
  </si>
  <si>
    <t>51069</t>
  </si>
  <si>
    <t>Huddleston, H. N. Ls. 03412</t>
  </si>
  <si>
    <t>51071</t>
  </si>
  <si>
    <t>Vickery, Ethel Ls. 05495</t>
  </si>
  <si>
    <t>51098</t>
  </si>
  <si>
    <t>East Texas Production Mgt. Inc 238981</t>
  </si>
  <si>
    <t>Mary Beth Ls. 166373</t>
  </si>
  <si>
    <t>1999/10</t>
  </si>
  <si>
    <t>51108</t>
  </si>
  <si>
    <t>Season Oil &amp; Gas 762358</t>
  </si>
  <si>
    <t>Davies, S. B. Ls. 04744</t>
  </si>
  <si>
    <t>51123</t>
  </si>
  <si>
    <t>Pameta Oil Company 637449</t>
  </si>
  <si>
    <t>Texas Exploration Co. Ls. 07690</t>
  </si>
  <si>
    <t>51050</t>
  </si>
  <si>
    <t>HMT Pipeline Company, Inc. 341430</t>
  </si>
  <si>
    <t>Horn, T. W., etal. Ls. 07032; Horn, T. W. etal Ls. 01115</t>
  </si>
  <si>
    <t>51059</t>
  </si>
  <si>
    <t>HGD 383321</t>
  </si>
  <si>
    <t>Ford Unit Ls. 02529</t>
  </si>
  <si>
    <t>51060</t>
  </si>
  <si>
    <t>Johnson, Bennie Unit Ls. 02522</t>
  </si>
  <si>
    <t>51061</t>
  </si>
  <si>
    <t>McElroy, E. Ls. 02506</t>
  </si>
  <si>
    <t>51063</t>
  </si>
  <si>
    <t>Overton, D. Ls. 02463</t>
  </si>
  <si>
    <t>51062</t>
  </si>
  <si>
    <t>Veterans Land Board Ls. 02697</t>
  </si>
  <si>
    <t>51065</t>
  </si>
  <si>
    <t>Cerf, Eugenie, Mrs. Ls. 00725</t>
  </si>
  <si>
    <t>51113</t>
  </si>
  <si>
    <t>Texas Southern Resources, Inc. 848014</t>
  </si>
  <si>
    <t>Garver Heirs Ls. 02091</t>
  </si>
  <si>
    <t>51118</t>
  </si>
  <si>
    <t>Holleman, W. L. Unit 2 Ls. 114373</t>
  </si>
  <si>
    <t xml:space="preserve"> 51072</t>
  </si>
  <si>
    <t>Agroil, Inc. 008735</t>
  </si>
  <si>
    <t>Walker, L. S. Ls. 053771</t>
  </si>
  <si>
    <t>51087</t>
  </si>
  <si>
    <t>Talley "A" Ls. 26149</t>
  </si>
  <si>
    <t>51076</t>
  </si>
  <si>
    <t>51083</t>
  </si>
  <si>
    <t>Kemp-Kempner Ls. 17706</t>
  </si>
  <si>
    <t>1999/11</t>
  </si>
  <si>
    <t>51127</t>
  </si>
  <si>
    <t>Deviney, Addis Ls. 02532</t>
  </si>
  <si>
    <t>50845</t>
  </si>
  <si>
    <t>51114</t>
  </si>
  <si>
    <t>Black, W. D. -A- Ls. 02347</t>
  </si>
  <si>
    <t>51115</t>
  </si>
  <si>
    <t>Black, W. D. -B- Ls. 02063</t>
  </si>
  <si>
    <t>51117</t>
  </si>
  <si>
    <t>Gardner Ls. 03207</t>
  </si>
  <si>
    <t>51112</t>
  </si>
  <si>
    <t>Johnson Unit Ls. 02094</t>
  </si>
  <si>
    <t>51119</t>
  </si>
  <si>
    <t>Hohhertz, A. D. "B" Ls. 05781</t>
  </si>
  <si>
    <t>50066</t>
  </si>
  <si>
    <t>50067</t>
  </si>
  <si>
    <t>1995/10</t>
  </si>
  <si>
    <t>50038</t>
  </si>
  <si>
    <t>7210</t>
  </si>
  <si>
    <t>Bertman Drilling&amp;Producing Corp. 068190</t>
  </si>
  <si>
    <t>Rodgers Ls. 03859</t>
  </si>
  <si>
    <t>7216</t>
  </si>
  <si>
    <t>Brooks, M. A. 097265</t>
  </si>
  <si>
    <t>Wilson, Et Al "B" Ls. 18980</t>
  </si>
  <si>
    <t>50043</t>
  </si>
  <si>
    <t>Field, James R. 267140</t>
  </si>
  <si>
    <t>Wheeler &amp; Pickens Ls. 02354</t>
  </si>
  <si>
    <t>6740</t>
  </si>
  <si>
    <t>Buna Yard [no ls. #]</t>
  </si>
  <si>
    <t>7225</t>
  </si>
  <si>
    <t>Washout Pit Permit No. P001605 [no ls. #]</t>
  </si>
  <si>
    <t>50065</t>
  </si>
  <si>
    <t>Gulf Fee Lot 7 Ls. 18710</t>
  </si>
  <si>
    <t>7220</t>
  </si>
  <si>
    <t>Hebert-Ebbert, et al Ls. 06873</t>
  </si>
  <si>
    <t>7219</t>
  </si>
  <si>
    <t>Whitehead, Betty Prod. Co. 919423</t>
  </si>
  <si>
    <t>Silsbee Oil Storage Facility [no ls. #]</t>
  </si>
  <si>
    <t>7231</t>
  </si>
  <si>
    <t>Willis Enterprises 927145</t>
  </si>
  <si>
    <t>Kirby, R. H. Ls. 03928</t>
  </si>
  <si>
    <t>7224</t>
  </si>
  <si>
    <t>Sun Oil Fee Ls. 09671</t>
  </si>
  <si>
    <t>50046</t>
  </si>
  <si>
    <t>Steve's Oilfield Services 819593
[NO MATERIAL AT TIME OF FILMING]</t>
  </si>
  <si>
    <t>Kingsville Yard [no ls. #]</t>
  </si>
  <si>
    <t>Kleberg</t>
  </si>
  <si>
    <t>50060</t>
  </si>
  <si>
    <t>Barlow, Lester 049758</t>
  </si>
  <si>
    <t>Barlow Ls. 02436</t>
  </si>
  <si>
    <t>50062</t>
  </si>
  <si>
    <t>Basin Industries Inc. 054386</t>
  </si>
  <si>
    <t>Young, Jess Ls. 03368</t>
  </si>
  <si>
    <t>50059</t>
  </si>
  <si>
    <t>Beal Resources, Inc. 059835</t>
  </si>
  <si>
    <t>McNutt "B" Ls. 00601</t>
  </si>
  <si>
    <t>50057</t>
  </si>
  <si>
    <t>Garth, Sam Ls. 01382</t>
  </si>
  <si>
    <t>50056</t>
  </si>
  <si>
    <t>6977</t>
  </si>
  <si>
    <t>Diamond S Operating 216997</t>
  </si>
  <si>
    <t>Lykins, Lawrence E. Ls. 03298</t>
  </si>
  <si>
    <t>McLennan</t>
  </si>
  <si>
    <t>6978</t>
  </si>
  <si>
    <t>Newmann, J. A. Ls. 03324</t>
  </si>
  <si>
    <t>50050</t>
  </si>
  <si>
    <t>Leach, Martha Ann Heirs Ls. 06205</t>
  </si>
  <si>
    <t>50079</t>
  </si>
  <si>
    <t>Collins, R. R. "C" Ls. 08710</t>
  </si>
  <si>
    <t>50075</t>
  </si>
  <si>
    <t>50082</t>
  </si>
  <si>
    <t>Shorthorn-Pettit Disposal 778837</t>
  </si>
  <si>
    <t>Welch Ls. 64056</t>
  </si>
  <si>
    <t>50003</t>
  </si>
  <si>
    <t>Hanvey, Leslie C. 355600</t>
  </si>
  <si>
    <t>Poteet, R. B., Estate Ls. 02021</t>
  </si>
  <si>
    <t>51095</t>
  </si>
  <si>
    <t>Unid. Op. - Poling Ranch
[NO MATERIAL AT TIME OF FILMING]</t>
  </si>
  <si>
    <t>Poling Ranch Site [no ls. #]</t>
  </si>
  <si>
    <t>Carson</t>
  </si>
  <si>
    <t>1995/11</t>
  </si>
  <si>
    <t>50076</t>
  </si>
  <si>
    <t>El Dorado Resources Corporation 247690</t>
  </si>
  <si>
    <t>El Dorado Resources Corp. Ls. 03798</t>
  </si>
  <si>
    <t>Dimmit</t>
  </si>
  <si>
    <t>50083</t>
  </si>
  <si>
    <t>Unid. Op. - Lab analysis</t>
  </si>
  <si>
    <t>Surface Mining Lab [no ls. #]</t>
  </si>
  <si>
    <t>Travis</t>
  </si>
  <si>
    <t>50087</t>
  </si>
  <si>
    <t>D &amp; G Operating Company, Inc. 196145</t>
  </si>
  <si>
    <t>Evans Unit Ls. 05775</t>
  </si>
  <si>
    <t>50074</t>
  </si>
  <si>
    <t>Charro Energy, Inc. 146652</t>
  </si>
  <si>
    <t>San Antonio Loan &amp; Trust Co. Ls. 032413</t>
  </si>
  <si>
    <t>50045</t>
  </si>
  <si>
    <t>First United Oil &amp; Gas Corp. 269503 / Buffalo Petroleum Corp. 269053</t>
  </si>
  <si>
    <t>Withers, Mary K. Ls. 144937</t>
  </si>
  <si>
    <t>50064</t>
  </si>
  <si>
    <t>Elkins Gas Unit Ls. 010854, 010833</t>
  </si>
  <si>
    <t>Hidalgo</t>
  </si>
  <si>
    <t>50091</t>
  </si>
  <si>
    <t>Eoff, David 253276</t>
  </si>
  <si>
    <t>Qualls Ls. 08954</t>
  </si>
  <si>
    <t>50017</t>
  </si>
  <si>
    <t>Unid. Op. - Irwin</t>
  </si>
  <si>
    <t>Irwin Ls. [no ls. #]</t>
  </si>
  <si>
    <t>50084</t>
  </si>
  <si>
    <t>J L B Operating Co. 427762</t>
  </si>
  <si>
    <t>Atwood Ls. 11931</t>
  </si>
  <si>
    <t>Concho</t>
  </si>
  <si>
    <t>1995/12</t>
  </si>
  <si>
    <t>50080</t>
  </si>
  <si>
    <t>Starburst Energy, Inc. 815131</t>
  </si>
  <si>
    <t>Yancey, J.W. Ls. 05973</t>
  </si>
  <si>
    <t>50063</t>
  </si>
  <si>
    <t>European-Southwest Co. 255353</t>
  </si>
  <si>
    <t>Johnson, J. W. Ls. 01056</t>
  </si>
  <si>
    <t>50085</t>
  </si>
  <si>
    <t>East Texas Producing, Inc. 238982</t>
  </si>
  <si>
    <t>Herring-Thornhill -A- Ls. 06456</t>
  </si>
  <si>
    <t>50086</t>
  </si>
  <si>
    <t>Herring-Thornhill -B- Ls. 06457</t>
  </si>
  <si>
    <t>50118</t>
  </si>
  <si>
    <t>50098</t>
  </si>
  <si>
    <t>Antonio Oil Company, The 026690</t>
  </si>
  <si>
    <t>Raynor, J. B. State Ls. 09164</t>
  </si>
  <si>
    <t>50048</t>
  </si>
  <si>
    <t>Hamilton, W. B., Estate 349380 / Petro Drilling &amp; Prod. 660100</t>
  </si>
  <si>
    <t>Graham -B- Ls. 00345</t>
  </si>
  <si>
    <t>50092</t>
  </si>
  <si>
    <t>York Construction Company 947126</t>
  </si>
  <si>
    <t>Solomon, W. F. -C- Ls. 02343</t>
  </si>
  <si>
    <t>1996/01</t>
  </si>
  <si>
    <t>50093</t>
  </si>
  <si>
    <t>D.K.W. Energy 196290</t>
  </si>
  <si>
    <t>Curry, W. H. Ls. 01134</t>
  </si>
  <si>
    <t>50094</t>
  </si>
  <si>
    <t>Norton, W. P. Ls. 01135</t>
  </si>
  <si>
    <t>50042</t>
  </si>
  <si>
    <t>Sevier, Clara -B- Ls. 04086</t>
  </si>
  <si>
    <t>50030</t>
  </si>
  <si>
    <t>Ward, Wayne Ls. 01600</t>
  </si>
  <si>
    <t>50136</t>
  </si>
  <si>
    <t>50078</t>
  </si>
  <si>
    <t>Ellis Ls. 61197</t>
  </si>
  <si>
    <t>1996/02</t>
  </si>
  <si>
    <t>50134</t>
  </si>
  <si>
    <t>Nu Oil Co., Inc. 616938</t>
  </si>
  <si>
    <t>B-M-A #1 Ls. 01927</t>
  </si>
  <si>
    <t>50133</t>
  </si>
  <si>
    <t>Hinojosa, J. L. Ls. 00587</t>
  </si>
  <si>
    <t>50132</t>
  </si>
  <si>
    <t>Zerschausky, G. C. Ls. 00575</t>
  </si>
  <si>
    <t>50096</t>
  </si>
  <si>
    <t>Tomahawk Petroleum 816695</t>
  </si>
  <si>
    <t>Farrer-Minchen Oil Unit Ls. 09989</t>
  </si>
  <si>
    <t>50120</t>
  </si>
  <si>
    <t>Chapman, W. M. Ls. 04037</t>
  </si>
  <si>
    <t>50100</t>
  </si>
  <si>
    <t>Big Springs Investments, Inc. 070435</t>
  </si>
  <si>
    <t>Scott, W. T. Ls. 10807</t>
  </si>
  <si>
    <t>1996/03</t>
  </si>
  <si>
    <t>50137</t>
  </si>
  <si>
    <t>Ball, H. Allie Ls. 02096</t>
  </si>
  <si>
    <t>50130</t>
  </si>
  <si>
    <t>50129</t>
  </si>
  <si>
    <t>Kirkpatrick, Geo. Ls. 08527</t>
  </si>
  <si>
    <t>50117</t>
  </si>
  <si>
    <t>Unid. Op. - Kennedy Hgts.</t>
  </si>
  <si>
    <t>Kennedy Heights Subdivision [no ls. #]</t>
  </si>
  <si>
    <t>50002</t>
  </si>
  <si>
    <t>Bock, Edgar A. et al Ls. 01834</t>
  </si>
  <si>
    <t>50026</t>
  </si>
  <si>
    <t>Butler,G.L. Ls. 05785</t>
  </si>
  <si>
    <t>50032</t>
  </si>
  <si>
    <t>Red Bear Drilling 696645</t>
  </si>
  <si>
    <t>Green Ls. 18065</t>
  </si>
  <si>
    <t>50033</t>
  </si>
  <si>
    <t>Bo-Vo Operating Co. 077597</t>
  </si>
  <si>
    <t>Hoppe, W. -B Ls. 07515</t>
  </si>
  <si>
    <t>50121</t>
  </si>
  <si>
    <t>Carr Well Service, Inc. 135200</t>
  </si>
  <si>
    <t>Tunnell, M. W. Ls. 21396</t>
  </si>
  <si>
    <t>1996/04</t>
  </si>
  <si>
    <t>50144</t>
  </si>
  <si>
    <t>Bar-Cal Oil &amp; Gas, Inc. 049771</t>
  </si>
  <si>
    <t>Vogt, Randolph Estate Ls. 11676</t>
  </si>
  <si>
    <t>50101</t>
  </si>
  <si>
    <t>Batzer Energy Corporation 056385</t>
  </si>
  <si>
    <t>Williams Ls. 03151</t>
  </si>
  <si>
    <t>50146</t>
  </si>
  <si>
    <t>Far, Inc. 261500</t>
  </si>
  <si>
    <t>Morris, Bryan J. et ux Ls. 11818</t>
  </si>
  <si>
    <t>50140</t>
  </si>
  <si>
    <t>Villareal, G. Ls. 00592</t>
  </si>
  <si>
    <t>50123</t>
  </si>
  <si>
    <t>Bailey, D. E. Production Co. 043200</t>
  </si>
  <si>
    <t>Dobie, E. W./Spc Ls. 09492</t>
  </si>
  <si>
    <t>50124</t>
  </si>
  <si>
    <t>Dobie, Elfred W. -A- Ls. 05425</t>
  </si>
  <si>
    <t>50025</t>
  </si>
  <si>
    <t>Rappe, Roy R. Ls. 04313</t>
  </si>
  <si>
    <t>50089</t>
  </si>
  <si>
    <t>Henderson, Bryan 375247</t>
  </si>
  <si>
    <t>Whaley Ls. 02529</t>
  </si>
  <si>
    <t>50119</t>
  </si>
  <si>
    <t>Unid. Op. - Harrell</t>
  </si>
  <si>
    <t>Harrell Ls. [no ls. #]</t>
  </si>
  <si>
    <t>50145</t>
  </si>
  <si>
    <t>F B Operating, Inc. 257145</t>
  </si>
  <si>
    <t>Rowland, J. W. Ls. 17607</t>
  </si>
  <si>
    <t>1996/05</t>
  </si>
  <si>
    <t>50108</t>
  </si>
  <si>
    <t>Gonzales, Gabe 314160</t>
  </si>
  <si>
    <t>Gonzales, Gabe Ls. 11093</t>
  </si>
  <si>
    <t>50128</t>
  </si>
  <si>
    <t>50105</t>
  </si>
  <si>
    <t>Arcizo, G. Ls. 00579</t>
  </si>
  <si>
    <t>50103</t>
  </si>
  <si>
    <t>Barry, M. G. -B- Ls. 02598</t>
  </si>
  <si>
    <t>50102</t>
  </si>
  <si>
    <t>Barry, M. G., -A- Ls. 02597</t>
  </si>
  <si>
    <t>50104</t>
  </si>
  <si>
    <t>Robles, J. Ls. 02287</t>
  </si>
  <si>
    <t>50106</t>
  </si>
  <si>
    <t>Soliz, Julio Ls. 01890</t>
  </si>
  <si>
    <t>50113</t>
  </si>
  <si>
    <t>Roberts -B- Ls. 05890</t>
  </si>
  <si>
    <t>6372</t>
  </si>
  <si>
    <t>Creel Production Co.  188853</t>
  </si>
  <si>
    <t>Crown Central Fee Ls. 11711</t>
  </si>
  <si>
    <t>50160</t>
  </si>
  <si>
    <t>50110</t>
  </si>
  <si>
    <t>Moss, J. G. Ls. 02964</t>
  </si>
  <si>
    <t>50112</t>
  </si>
  <si>
    <t>50109</t>
  </si>
  <si>
    <t>Chispa Energy, Inc. 149428</t>
  </si>
  <si>
    <t>Cornelius Brothers, et al. Ls. 09829</t>
  </si>
  <si>
    <t>50107</t>
  </si>
  <si>
    <t>DeShane, D. E. 216548</t>
  </si>
  <si>
    <t>Caddel, Lillie Ls. 05844</t>
  </si>
  <si>
    <t>50115</t>
  </si>
  <si>
    <t>Flatland Oil Corporation 271670</t>
  </si>
  <si>
    <t>Amos, M. Ls. 030355</t>
  </si>
  <si>
    <t>50116</t>
  </si>
  <si>
    <t>Gaelic Petroleum Inc. 292368</t>
  </si>
  <si>
    <t>Cantu, Narcisco Ls. 04362</t>
  </si>
  <si>
    <t>6388</t>
  </si>
  <si>
    <t>Unid. Op. - Chiltipin Creek</t>
  </si>
  <si>
    <t>Chiltipin Creek Seep, City of Sinton [no ls. #]</t>
  </si>
  <si>
    <t>6917</t>
  </si>
  <si>
    <t>50163</t>
  </si>
  <si>
    <t>6875</t>
  </si>
  <si>
    <t>JJB Operating Co. 427657</t>
  </si>
  <si>
    <t>Sturtevant, A . W. Ls. 23715</t>
  </si>
  <si>
    <t>50161</t>
  </si>
  <si>
    <t>Redding, Dale 696850</t>
  </si>
  <si>
    <t>Brown, C . O . -A- Ls. 01402</t>
  </si>
  <si>
    <t>50122</t>
  </si>
  <si>
    <t>1996/06</t>
  </si>
  <si>
    <t>50185</t>
  </si>
  <si>
    <t>Coffield Pipe Line Company 165950</t>
  </si>
  <si>
    <t>Chapman (Riddle) Property [no ls. #]</t>
  </si>
  <si>
    <t>50097</t>
  </si>
  <si>
    <t>Livingston, Edwards L. Ls. 02104</t>
  </si>
  <si>
    <t>50182</t>
  </si>
  <si>
    <t>50127</t>
  </si>
  <si>
    <t>Duke Oil &amp; Gas Co. 230775</t>
  </si>
  <si>
    <t>Trosper Ls. 01850</t>
  </si>
  <si>
    <t>50143</t>
  </si>
  <si>
    <t>Gibson, Lucile Ls. 23219</t>
  </si>
  <si>
    <t>50167</t>
  </si>
  <si>
    <t>Unid. Op. - Poling Ranch</t>
  </si>
  <si>
    <t>1996/07</t>
  </si>
  <si>
    <t>50174</t>
  </si>
  <si>
    <t>Bryant Property [no ls. #]</t>
  </si>
  <si>
    <t>50183</t>
  </si>
  <si>
    <t>Lackey Property [no ls. #]</t>
  </si>
  <si>
    <t>50138</t>
  </si>
  <si>
    <t>Texas Drilling &amp; Producing Fee Ls. 00591</t>
  </si>
  <si>
    <t>50139</t>
  </si>
  <si>
    <t>Ward, George J. 896065</t>
  </si>
  <si>
    <t>Ward, Louise I. -A- Ls. 02144</t>
  </si>
  <si>
    <t>50125</t>
  </si>
  <si>
    <t>Dobie, Elfred W. -B- Ls. 05409</t>
  </si>
  <si>
    <t>50088</t>
  </si>
  <si>
    <t>Rutledge, George 738155</t>
  </si>
  <si>
    <t>West Pitzer Unit Ls. 10672</t>
  </si>
  <si>
    <t>50166</t>
  </si>
  <si>
    <t>Inglis, Inc. 424218</t>
  </si>
  <si>
    <t>Ashton-State -C-, Nora B. Ls. 13209</t>
  </si>
  <si>
    <t>50164</t>
  </si>
  <si>
    <t>Westex Salt Water Disposal 912550</t>
  </si>
  <si>
    <t>Sanders Ls. 17490</t>
  </si>
  <si>
    <t>Knox</t>
  </si>
  <si>
    <t>1996/08</t>
  </si>
  <si>
    <t>7244</t>
  </si>
  <si>
    <t>Basin-Scotty Ls. 12618</t>
  </si>
  <si>
    <t>6546</t>
  </si>
  <si>
    <t>Cushman, Richard S. 195600</t>
  </si>
  <si>
    <t>Fowler, B. K. Ls. 01584</t>
  </si>
  <si>
    <t>50169</t>
  </si>
  <si>
    <t>Bachrach, M.E. Ls. 13680</t>
  </si>
  <si>
    <t>50168</t>
  </si>
  <si>
    <t>Fossil Bay Petroleum, Inc. 278849</t>
  </si>
  <si>
    <t>Luna Ls. 376236</t>
  </si>
  <si>
    <t>50013</t>
  </si>
  <si>
    <t>MAC Energy Co. 519565</t>
  </si>
  <si>
    <t>Harris, Nathan Ls. 01020</t>
  </si>
  <si>
    <t>5735</t>
  </si>
  <si>
    <t>Topat Exploration, Inc. 862350</t>
  </si>
  <si>
    <t>Schroeder Ls. 05239</t>
  </si>
  <si>
    <t>5217</t>
  </si>
  <si>
    <t>Unid. Op. - Swinconos</t>
  </si>
  <si>
    <t>Swinconos Property [no ls. #]</t>
  </si>
  <si>
    <t>4457</t>
  </si>
  <si>
    <t>Unid. Op. - Carancahua</t>
  </si>
  <si>
    <t>Carancahua Creek [no ls. #]</t>
  </si>
  <si>
    <t>6806</t>
  </si>
  <si>
    <t>50141</t>
  </si>
  <si>
    <t>7162</t>
  </si>
  <si>
    <t>5895</t>
  </si>
  <si>
    <t>6652</t>
  </si>
  <si>
    <t>50154</t>
  </si>
  <si>
    <t>Sequoia Oil Company 767537</t>
  </si>
  <si>
    <t>Meador, Rex L. Ls. 082756</t>
  </si>
  <si>
    <t>50024</t>
  </si>
  <si>
    <t>Hudson &amp; Baird Ls. 10298</t>
  </si>
  <si>
    <t>6822</t>
  </si>
  <si>
    <t>Nu-San Energy 616720</t>
  </si>
  <si>
    <t>Hollan, J. D. Heirs Ls. 142771</t>
  </si>
  <si>
    <t>6952</t>
  </si>
  <si>
    <t>Hamilton, D. G. 348555</t>
  </si>
  <si>
    <t>Brannon Ls. 01982</t>
  </si>
  <si>
    <t>50052</t>
  </si>
  <si>
    <t>Baker, J. D. 045803</t>
  </si>
  <si>
    <t>Winston -A- Ls. [no ls. identified by this name]</t>
  </si>
  <si>
    <t>5543</t>
  </si>
  <si>
    <t>Martin, D. Oil &amp; Gas 529401</t>
  </si>
  <si>
    <t>Wolfe, Delia Ls. 11134</t>
  </si>
  <si>
    <t>6534</t>
  </si>
  <si>
    <t>Meshell, Martha Oil Company 561932</t>
  </si>
  <si>
    <t>Nolan Edward Water Flood Unit Ls. 02930</t>
  </si>
  <si>
    <t>50170</t>
  </si>
  <si>
    <t>MRCO, Inc. 518672</t>
  </si>
  <si>
    <t>Whatley, G. W. "C" Ls. 12497</t>
  </si>
  <si>
    <t>50172</t>
  </si>
  <si>
    <t>Duboise Producing Company, Inc. 229669</t>
  </si>
  <si>
    <t>Moores, S. H. Ls. 08669</t>
  </si>
  <si>
    <t>7123</t>
  </si>
  <si>
    <t>Perkins Oil Properties, Inc. 654915</t>
  </si>
  <si>
    <t>Clemens, Tom Ls. 06812</t>
  </si>
  <si>
    <t>50171</t>
  </si>
  <si>
    <t>York, Don 947125</t>
  </si>
  <si>
    <t>Wooley Ls. 06465</t>
  </si>
  <si>
    <t>6047</t>
  </si>
  <si>
    <t>Albany Tank Cleaning, Inc. 010590</t>
  </si>
  <si>
    <t>Albany Yard [no ls. #]</t>
  </si>
  <si>
    <t>50175</t>
  </si>
  <si>
    <t>6745</t>
  </si>
  <si>
    <t>Dixie Transport 221133</t>
  </si>
  <si>
    <t>5843</t>
  </si>
  <si>
    <t>Hash Oil Co. 365100</t>
  </si>
  <si>
    <t>Nail 147 Ls. 22466</t>
  </si>
  <si>
    <t>50152</t>
  </si>
  <si>
    <t>Williams Ls. 106871</t>
  </si>
  <si>
    <t>50151</t>
  </si>
  <si>
    <t>4914</t>
  </si>
  <si>
    <t>Okreek Oil Company 621101</t>
  </si>
  <si>
    <t>4915</t>
  </si>
  <si>
    <t>Three Aces /Flippen/ Ls. 25744</t>
  </si>
  <si>
    <t>4974</t>
  </si>
  <si>
    <t>R.D. Oil Company 685889</t>
  </si>
  <si>
    <t>Hatchett "C" Ls. 15224</t>
  </si>
  <si>
    <t>50150</t>
  </si>
  <si>
    <t>50006</t>
  </si>
  <si>
    <t>Tejas International Group, Inc. 841291</t>
  </si>
  <si>
    <t>Tejas "A" Ls. 14998</t>
  </si>
  <si>
    <t>4889</t>
  </si>
  <si>
    <t>Toro Production Company, Inc. 862610</t>
  </si>
  <si>
    <t>Dickie, Hugh Ls. 20044</t>
  </si>
  <si>
    <t>50037</t>
  </si>
  <si>
    <t>Unid. Op. - Callahan Cty.</t>
  </si>
  <si>
    <t>Illegal dumping - Callahan County [no ls. #]</t>
  </si>
  <si>
    <t>7348</t>
  </si>
  <si>
    <t>Unid. Op. - Lamp</t>
  </si>
  <si>
    <t>Creek on Lamp Property [no ls. #]</t>
  </si>
  <si>
    <t>6547</t>
  </si>
  <si>
    <t>Unid. Op. - Parker</t>
  </si>
  <si>
    <t>Parker Property [no ls. #]</t>
  </si>
  <si>
    <t>6685</t>
  </si>
  <si>
    <t>Gray, W.H. Ls. 21595</t>
  </si>
  <si>
    <t>4577</t>
  </si>
  <si>
    <t>Well-AB of Texas 907535</t>
  </si>
  <si>
    <t>Union-Oil State Ls. 26689</t>
  </si>
  <si>
    <t>5879</t>
  </si>
  <si>
    <t>Wittie, Edd Enterprises, Inc. 935397</t>
  </si>
  <si>
    <t>Battle, E. R. Ls. 00777</t>
  </si>
  <si>
    <t>5897</t>
  </si>
  <si>
    <t>Bentley, Truett W. Ls. 04413</t>
  </si>
  <si>
    <t>50186</t>
  </si>
  <si>
    <t>Woodstone Enterprises, Inc. 939414</t>
  </si>
  <si>
    <t>Camar (Strawn) Field Unit Ls. 08616</t>
  </si>
  <si>
    <t>4693</t>
  </si>
  <si>
    <t>Walton -B- Ls. 03213</t>
  </si>
  <si>
    <t>5324</t>
  </si>
  <si>
    <t>RRC - BTEX Testing</t>
  </si>
  <si>
    <t>Ft. Stockton Oil Spill Site [no ls. #]</t>
  </si>
  <si>
    <t>5436</t>
  </si>
  <si>
    <t>Hamilton-Sayles Ls. 60761; Strain, L. A. "A" Ls. 09361</t>
  </si>
  <si>
    <t>6284</t>
  </si>
  <si>
    <t>Breis Production Co. 090725</t>
  </si>
  <si>
    <t>Turner, E. A. Ls. 19163</t>
  </si>
  <si>
    <t>5133</t>
  </si>
  <si>
    <t>Unid. Op. - Double Mountain Fork</t>
  </si>
  <si>
    <t>Double Mountain Ford of Brazos River [no ls. #]</t>
  </si>
  <si>
    <t>6820</t>
  </si>
  <si>
    <t>Unid. Op. - Welborn</t>
  </si>
  <si>
    <t>Welborn Ls., Well "A" [no ls. #]</t>
  </si>
  <si>
    <t>50040</t>
  </si>
  <si>
    <t>Jones Ls. 26325</t>
  </si>
  <si>
    <t>TOTALS FY 1996</t>
  </si>
  <si>
    <t>1996/09</t>
  </si>
  <si>
    <t>50126</t>
  </si>
  <si>
    <t>K.C. Resources 448879</t>
  </si>
  <si>
    <t>Schuenemann Ls. 02030</t>
  </si>
  <si>
    <t>50188</t>
  </si>
  <si>
    <t>TEESCO 841250</t>
  </si>
  <si>
    <t>Gruy, Joseph Trustee -D- Ls. 01161</t>
  </si>
  <si>
    <t>50131</t>
  </si>
  <si>
    <t>Gruy, Joseph Trustee -E- Ls. 01162</t>
  </si>
  <si>
    <t>50187</t>
  </si>
  <si>
    <t xml:space="preserve">TEESCO 841250 </t>
  </si>
  <si>
    <t>Bennett-Gruy Unit Ls. 04858</t>
  </si>
  <si>
    <t>50189</t>
  </si>
  <si>
    <t>Enerfirst, Inc. 251888</t>
  </si>
  <si>
    <t>Veldman, Obe Ls. 02561</t>
  </si>
  <si>
    <t>50184</t>
  </si>
  <si>
    <t>J.E.M. Production, Inc. 427501</t>
  </si>
  <si>
    <t>Hillburn, John Ls. 07543</t>
  </si>
  <si>
    <t>50155</t>
  </si>
  <si>
    <t>Watex Reclamation Site [no ls. #]</t>
  </si>
  <si>
    <t>50198</t>
  </si>
  <si>
    <t>50208</t>
  </si>
  <si>
    <t>Merkel Salt Water Disposal, Inc. 561160</t>
  </si>
  <si>
    <t>Hogan, F.T. Jr. Ls. 17778</t>
  </si>
  <si>
    <t>50202</t>
  </si>
  <si>
    <t>50199</t>
  </si>
  <si>
    <t>Encino Operating Company, Inc. 271704</t>
  </si>
  <si>
    <t>Grandstaff "B" Ls. 13262</t>
  </si>
  <si>
    <t>Menard</t>
  </si>
  <si>
    <t>50207</t>
  </si>
  <si>
    <t>Paraffin Oil Operators Corp. 638935</t>
  </si>
  <si>
    <t>Whittenburg Ls. 01221</t>
  </si>
  <si>
    <t>50197</t>
  </si>
  <si>
    <t>Rasnick Ls. 03765</t>
  </si>
  <si>
    <t>1996/10</t>
  </si>
  <si>
    <t>50223</t>
  </si>
  <si>
    <t>50242</t>
  </si>
  <si>
    <t>Exxcel Operating Company 257067</t>
  </si>
  <si>
    <t>McFarlane Ls. 04704</t>
  </si>
  <si>
    <t>White's Mines - Kelly Ls. 139787</t>
  </si>
  <si>
    <t>51263</t>
  </si>
  <si>
    <t>Bee - Gee Transports 061650</t>
  </si>
  <si>
    <t>Graham, Carl Ls. 09469</t>
  </si>
  <si>
    <t>51262</t>
  </si>
  <si>
    <t>Edington, Wilda Ls. 26918</t>
  </si>
  <si>
    <t>51298</t>
  </si>
  <si>
    <t>51299</t>
  </si>
  <si>
    <t>Jurassic Operating Company, Inc. 448239</t>
  </si>
  <si>
    <t>Stavinoha, Gilbert et al. Ls. 112085</t>
  </si>
  <si>
    <t>51023</t>
  </si>
  <si>
    <t>51256</t>
  </si>
  <si>
    <t>Clower, D.E. Ls. 21309</t>
  </si>
  <si>
    <t>51241</t>
  </si>
  <si>
    <t>Hogan, F. T. Jr. Ls. 17778</t>
  </si>
  <si>
    <t>51260</t>
  </si>
  <si>
    <t>Johnson, M. C. Unit Ls. 11755</t>
  </si>
  <si>
    <t>51264</t>
  </si>
  <si>
    <t>51132</t>
  </si>
  <si>
    <t>Stasney, H.R. &amp;Sons Co. Ls. 10357</t>
  </si>
  <si>
    <t>51259</t>
  </si>
  <si>
    <t>Buchanan, E.T. Ls. 17524</t>
  </si>
  <si>
    <t>51265</t>
  </si>
  <si>
    <t>51216</t>
  </si>
  <si>
    <t>51287</t>
  </si>
  <si>
    <t>Brandenburg "A" Ls. 25087</t>
  </si>
  <si>
    <t>51316</t>
  </si>
  <si>
    <t>Clayton Petroleum Corporation 159364</t>
  </si>
  <si>
    <t>Worsham Ls. 057945</t>
  </si>
  <si>
    <t>51310</t>
  </si>
  <si>
    <t>Jadco Purchasing Corp of Texas 429548</t>
  </si>
  <si>
    <t>Jadco Storage Facility [no ls. #]</t>
  </si>
  <si>
    <t>51286</t>
  </si>
  <si>
    <t>JDT Oil 430595</t>
  </si>
  <si>
    <t>Cadwell, W. H. Ls. 11456</t>
  </si>
  <si>
    <t>51246</t>
  </si>
  <si>
    <t>Latimer, M.T. Ls. 29690</t>
  </si>
  <si>
    <t>51252</t>
  </si>
  <si>
    <t>51243</t>
  </si>
  <si>
    <t>Sierra Petroleum Co. 780205</t>
  </si>
  <si>
    <t>Wilkinson Ls. 25912</t>
  </si>
  <si>
    <t>51244</t>
  </si>
  <si>
    <t>Wilkinson, H. H. Ls. 23440</t>
  </si>
  <si>
    <t>51245</t>
  </si>
  <si>
    <t>Amoco-Cowden-9 Ls. 35612</t>
  </si>
  <si>
    <t>51044</t>
  </si>
  <si>
    <t>Unid. Op. - Hodnett</t>
  </si>
  <si>
    <t>Hodnett Property Well Site [no ls. #]</t>
  </si>
  <si>
    <t>51288</t>
  </si>
  <si>
    <t>Unid. Op. - Price Ranch</t>
  </si>
  <si>
    <t>Frank Price Property [no ls. #]</t>
  </si>
  <si>
    <t>51247</t>
  </si>
  <si>
    <t>Wheelco Oil &amp; Gas, Inc. 914160</t>
  </si>
  <si>
    <t>Carter Ls. 00548</t>
  </si>
  <si>
    <t>51024</t>
  </si>
  <si>
    <t>Basin Wax Company 054610</t>
  </si>
  <si>
    <t>Basin Wax Reclamation Plant 8A-78,085, [no ls. #]</t>
  </si>
  <si>
    <t xml:space="preserve">Scurry </t>
  </si>
  <si>
    <t>51146</t>
  </si>
  <si>
    <t>Gilmore Oil &amp; Gas 306520</t>
  </si>
  <si>
    <t>Stearns, W. A. Ls. 11632</t>
  </si>
  <si>
    <t>Motley</t>
  </si>
  <si>
    <t>51306</t>
  </si>
  <si>
    <t>Pace &amp; Strange -A- Ls. 20340</t>
  </si>
  <si>
    <t>51307</t>
  </si>
  <si>
    <t>Unid. Op. - Chapman</t>
  </si>
  <si>
    <t>Chapman Property [no ls. #]</t>
  </si>
  <si>
    <t>50732</t>
  </si>
  <si>
    <t>51226</t>
  </si>
  <si>
    <t>Gina Ls. 05488</t>
  </si>
  <si>
    <t>51253</t>
  </si>
  <si>
    <t>Blair Oil Company 074167</t>
  </si>
  <si>
    <t>Burnett Ls. 04796</t>
  </si>
  <si>
    <t>51293</t>
  </si>
  <si>
    <t>Looney Oil &amp; Gas Co. 508818</t>
  </si>
  <si>
    <t>Phillips "A" Ls. 01393</t>
  </si>
  <si>
    <t>51242</t>
  </si>
  <si>
    <t>Brown Ls. 05346</t>
  </si>
  <si>
    <t>TOTALS FY 2000</t>
  </si>
  <si>
    <t>2000/09</t>
  </si>
  <si>
    <t>51290</t>
  </si>
  <si>
    <t>Kurz, Eva Ls. 09243</t>
  </si>
  <si>
    <t>51295</t>
  </si>
  <si>
    <t>Thomson Bros. Oil Co. 855527</t>
  </si>
  <si>
    <t>Schoonmaker Ls. 19453</t>
  </si>
  <si>
    <t>51330</t>
  </si>
  <si>
    <t>2000/10</t>
  </si>
  <si>
    <t>51346</t>
  </si>
  <si>
    <t>St John Ls. 11148</t>
  </si>
  <si>
    <t>51348</t>
  </si>
  <si>
    <t>Wood -A- Ls. 18195</t>
  </si>
  <si>
    <t>51347</t>
  </si>
  <si>
    <t>Minor Oil Co. Ls. 03903</t>
  </si>
  <si>
    <t>51373</t>
  </si>
  <si>
    <t>Unid. Op. - Betty Anderson Property</t>
  </si>
  <si>
    <t>Betty Anderson Property [no ls. #]</t>
  </si>
  <si>
    <t>51328</t>
  </si>
  <si>
    <t>Blackburn Ls. 01716</t>
  </si>
  <si>
    <t>51329</t>
  </si>
  <si>
    <t>Park &amp; Park Oil Co. 639520</t>
  </si>
  <si>
    <t>Eakin Ls. 130023</t>
  </si>
  <si>
    <t>Collins-Foster Ls. 10423</t>
  </si>
  <si>
    <t>51324</t>
  </si>
  <si>
    <t>Unid. Op. - Talco Townsite</t>
  </si>
  <si>
    <t>Talco Townsite [no ls. #]</t>
  </si>
  <si>
    <t>51334</t>
  </si>
  <si>
    <t>51360</t>
  </si>
  <si>
    <t>Unid. Op. - Joe Barnes Property</t>
  </si>
  <si>
    <t>Joe Barnes Property [no ls. #]</t>
  </si>
  <si>
    <t>51333</t>
  </si>
  <si>
    <t>Union Energy 876349</t>
  </si>
  <si>
    <t>Harris Ls. 20252</t>
  </si>
  <si>
    <t>51361</t>
  </si>
  <si>
    <t>51081</t>
  </si>
  <si>
    <t>51335</t>
  </si>
  <si>
    <t>51371</t>
  </si>
  <si>
    <t>Looney Oil &amp; Gas Co. 508808</t>
  </si>
  <si>
    <t>Compary -A- Ls. 01847</t>
  </si>
  <si>
    <t>2000/11</t>
  </si>
  <si>
    <t>51375</t>
  </si>
  <si>
    <t>Tiller, Mildred Ls. 07447</t>
  </si>
  <si>
    <t>51381</t>
  </si>
  <si>
    <t>Rio De Oro Oil &amp; Gas Corp. 712521</t>
  </si>
  <si>
    <t>Harris Unit Ls. 15235</t>
  </si>
  <si>
    <t>51309</t>
  </si>
  <si>
    <t>51238</t>
  </si>
  <si>
    <t>51318</t>
  </si>
  <si>
    <t>51363</t>
  </si>
  <si>
    <t>JMW Resources, Inc. 433116</t>
  </si>
  <si>
    <t>University "15-47" Ls. 09484</t>
  </si>
  <si>
    <t>51332</t>
  </si>
  <si>
    <t>Driver, J. W. Ls. 08563</t>
  </si>
  <si>
    <t>51369</t>
  </si>
  <si>
    <t>Bedrock Petroleum 061606</t>
  </si>
  <si>
    <t>Jayton West Unit Ls. 60789</t>
  </si>
  <si>
    <t>51378</t>
  </si>
  <si>
    <t>Unid. Op. - Strahan</t>
  </si>
  <si>
    <t>Strahan Residence [no ls. #]</t>
  </si>
  <si>
    <t>2000/12</t>
  </si>
  <si>
    <t>51399</t>
  </si>
  <si>
    <t>50417</t>
  </si>
  <si>
    <t>51039</t>
  </si>
  <si>
    <t>51367</t>
  </si>
  <si>
    <t>Mandi Company 523893, Injecto Company 535630</t>
  </si>
  <si>
    <t>Bubenik, Otto Ls. 424520</t>
  </si>
  <si>
    <t>51379</t>
  </si>
  <si>
    <t>Redus, J. D. 697097</t>
  </si>
  <si>
    <t>Mayer Ls. 06075</t>
  </si>
  <si>
    <t>51411</t>
  </si>
  <si>
    <t>51382</t>
  </si>
  <si>
    <t>Unid. Op. - Hooks</t>
  </si>
  <si>
    <t>Hooks Property [no ls. #] name or no.</t>
  </si>
  <si>
    <t>2001/01</t>
  </si>
  <si>
    <t>51414</t>
  </si>
  <si>
    <t>Exxon Ls. 111411</t>
  </si>
  <si>
    <t>51417</t>
  </si>
  <si>
    <t>51412</t>
  </si>
  <si>
    <t>Unid. Op. - Castro</t>
  </si>
  <si>
    <t>Castro Property, City of Burkburnett [no ls. #]</t>
  </si>
  <si>
    <t>2001/02</t>
  </si>
  <si>
    <t>51444</t>
  </si>
  <si>
    <t>Empress Oil and Gas 257066</t>
  </si>
  <si>
    <t>Cantu Ls. 12392</t>
  </si>
  <si>
    <t>51452</t>
  </si>
  <si>
    <t>Frazier, E. Ls. 03040</t>
  </si>
  <si>
    <t>51385</t>
  </si>
  <si>
    <t>Jurassic Prod. &amp; Expl. Co., Inc. 448229</t>
  </si>
  <si>
    <t>Drummond, J.H. Ls. 08327</t>
  </si>
  <si>
    <t>51326</t>
  </si>
  <si>
    <t>Ouida Oil 628400</t>
  </si>
  <si>
    <t>Fieldon Ls. 12729</t>
  </si>
  <si>
    <t>51427</t>
  </si>
  <si>
    <t>Petro-Pro Oil and Gas, Inc. 660093</t>
  </si>
  <si>
    <t>Howell Ls. 23458</t>
  </si>
  <si>
    <t>51448</t>
  </si>
  <si>
    <t>51394</t>
  </si>
  <si>
    <t>Sandia Production Co., Inc. 747717</t>
  </si>
  <si>
    <t>Shirk, Mary K. Ls. 05448</t>
  </si>
  <si>
    <t>51413</t>
  </si>
  <si>
    <t>Suburban Propane Gas Corp. Ls. 04649</t>
  </si>
  <si>
    <t>51461</t>
  </si>
  <si>
    <t>Setex Oil and Gas Company 767793</t>
  </si>
  <si>
    <t>Vaughan, -A- T. Ls. 02073</t>
  </si>
  <si>
    <t>2001/03</t>
  </si>
  <si>
    <t>51445</t>
  </si>
  <si>
    <t>Volkmann, Alfred Ls. 10146</t>
  </si>
  <si>
    <t>51341</t>
  </si>
  <si>
    <t>Sembera Unit Ls. 07169</t>
  </si>
  <si>
    <t>51458</t>
  </si>
  <si>
    <t>Chenango Oil and Gas Co. 147388</t>
  </si>
  <si>
    <t>Kirby Ls. 15049</t>
  </si>
  <si>
    <t>51449</t>
  </si>
  <si>
    <t>Maco Stewart Oil Unit 1 Ls. 19311 / Maco Stewart O.U. 1 Ls. 15665 / Maco Stewart Oil Unit #2 Ls. 13062</t>
  </si>
  <si>
    <t>51393</t>
  </si>
  <si>
    <t>51426</t>
  </si>
  <si>
    <t>Unid. Op. - Sabine River</t>
  </si>
  <si>
    <t>FM Road 1749 and Sabine River Site [no ls. #]</t>
  </si>
  <si>
    <t>51422</t>
  </si>
  <si>
    <t>Post Oak Church Ls. 06695</t>
  </si>
  <si>
    <t>51406</t>
  </si>
  <si>
    <t>51402</t>
  </si>
  <si>
    <t>51434</t>
  </si>
  <si>
    <t>McClatchey-Gauvey Ls. 02067</t>
  </si>
  <si>
    <t>51432</t>
  </si>
  <si>
    <t>Shannon T Ls. 07139</t>
  </si>
  <si>
    <t>51433</t>
  </si>
  <si>
    <t>Vaughan -C- Ls. 02054</t>
  </si>
  <si>
    <t>51467</t>
  </si>
  <si>
    <t>Unid. Op. - Westbrook</t>
  </si>
  <si>
    <t>Westbrook Stock Tank Site [no ls. #]</t>
  </si>
  <si>
    <t>51301</t>
  </si>
  <si>
    <t>36th Street Snyder Reclamation Plant 8-2861 [no ls. #]</t>
  </si>
  <si>
    <t>51349</t>
  </si>
  <si>
    <t>Big Sandy Oil Inc. 070373</t>
  </si>
  <si>
    <t>Golden, B. W. Ls. 11215</t>
  </si>
  <si>
    <t>2001/04</t>
  </si>
  <si>
    <t>51429</t>
  </si>
  <si>
    <t>Oil Production Service 195983</t>
  </si>
  <si>
    <t>Marshall Ls. 11231</t>
  </si>
  <si>
    <t>51446</t>
  </si>
  <si>
    <t>51450</t>
  </si>
  <si>
    <t>Gap Creek Oil Corporation 293963</t>
  </si>
  <si>
    <t>Hines Ls. 18621</t>
  </si>
  <si>
    <t>51400</t>
  </si>
  <si>
    <t>Coastal States Crude Gath. Co. 161680</t>
  </si>
  <si>
    <t>12210 Harrington St., Corpus Christi, TX [no ls. #]</t>
  </si>
  <si>
    <t>51322</t>
  </si>
  <si>
    <t>51490</t>
  </si>
  <si>
    <t>A J A Companies 000351</t>
  </si>
  <si>
    <t>Christian, Arthur -B- Ls. 07508</t>
  </si>
  <si>
    <t>51475</t>
  </si>
  <si>
    <t>51376</t>
  </si>
  <si>
    <t>51466</t>
  </si>
  <si>
    <t>Olney Pipe &amp; Supply 621679</t>
  </si>
  <si>
    <t>Bradley, W.B. Ls. 13336</t>
  </si>
  <si>
    <t>51364</t>
  </si>
  <si>
    <t>Brecca Oil &amp; Gas Operators, Inc. 089968</t>
  </si>
  <si>
    <t>Howard Ls. 09453</t>
  </si>
  <si>
    <t>51189</t>
  </si>
  <si>
    <t>Oakhurst Oil Company 617097</t>
  </si>
  <si>
    <t>McGill "C" Ls. 13221</t>
  </si>
  <si>
    <t>51447</t>
  </si>
  <si>
    <t>51358</t>
  </si>
  <si>
    <t>Bouscaren, P. EtAl-Q Ls. 06925</t>
  </si>
  <si>
    <t>51357</t>
  </si>
  <si>
    <t>51362</t>
  </si>
  <si>
    <t>Packenham Ls. 110823</t>
  </si>
  <si>
    <t>51124</t>
  </si>
  <si>
    <t>Speck-O-Love Partnership 808814</t>
  </si>
  <si>
    <t>Speck-O-Love Ls. 09027</t>
  </si>
  <si>
    <t>51495</t>
  </si>
  <si>
    <t>Desert Wells Corporation 216552</t>
  </si>
  <si>
    <t>Reeves-State-44 Ls. 27314</t>
  </si>
  <si>
    <t>51477</t>
  </si>
  <si>
    <t>Unid. Op. - Schuyler</t>
  </si>
  <si>
    <t>Schuyler Wight Site [no ls. #]</t>
  </si>
  <si>
    <t>51099</t>
  </si>
  <si>
    <t>Hennig-B- Ls. 07865</t>
  </si>
  <si>
    <t>51483</t>
  </si>
  <si>
    <t>Whittenburg -A- Ls. 00934</t>
  </si>
  <si>
    <t>2001/05</t>
  </si>
  <si>
    <t>51351</t>
  </si>
  <si>
    <t>51501</t>
  </si>
  <si>
    <t>Stubbs, J. W. 828177</t>
  </si>
  <si>
    <t>Lozano, Hector C. 08603</t>
  </si>
  <si>
    <t>51498</t>
  </si>
  <si>
    <t>Guinn, S.L. "B" Ls. 12066</t>
  </si>
  <si>
    <t>51508</t>
  </si>
  <si>
    <t>51443</t>
  </si>
  <si>
    <t>51465</t>
  </si>
  <si>
    <t>Hall Ls. 07471</t>
  </si>
  <si>
    <t>51464</t>
  </si>
  <si>
    <t>51463</t>
  </si>
  <si>
    <t>Progas Properties, Inc 681150</t>
  </si>
  <si>
    <t>Bambi, Bouscaren Ls. 08592</t>
  </si>
  <si>
    <t>51435</t>
  </si>
  <si>
    <t>El Tex Ls. 02065</t>
  </si>
  <si>
    <t>51209</t>
  </si>
  <si>
    <t>Unid. Op. - Vincent</t>
  </si>
  <si>
    <t>Vincent Seep [no ls. #]</t>
  </si>
  <si>
    <t>51207</t>
  </si>
  <si>
    <t>Unid. Op. - Snyder/East Howard</t>
  </si>
  <si>
    <t>Snyder/East Howard-Iatan Oilfield Seeps [no ls. #]</t>
  </si>
  <si>
    <t>51492</t>
  </si>
  <si>
    <t>51208</t>
  </si>
  <si>
    <t>Unid. Op. - Vealmoor</t>
  </si>
  <si>
    <t>Vealmoor Seeps [no ls. #]</t>
  </si>
  <si>
    <t>51120</t>
  </si>
  <si>
    <t>Dakkar Production Company 197412</t>
  </si>
  <si>
    <t>Johnson Ls. 06076</t>
  </si>
  <si>
    <t>2001/06</t>
  </si>
  <si>
    <t>51506</t>
  </si>
  <si>
    <t>51337</t>
  </si>
  <si>
    <t>51338</t>
  </si>
  <si>
    <t>51336</t>
  </si>
  <si>
    <t>Ross, C.P. -A. Ls. 11357</t>
  </si>
  <si>
    <t>51339</t>
  </si>
  <si>
    <t>Leersum Oil Company [no P-5]</t>
  </si>
  <si>
    <t>C.P. Ross Ls. 03555</t>
  </si>
  <si>
    <t>51485</t>
  </si>
  <si>
    <t>Mutual Oil of America, Inc 597360</t>
  </si>
  <si>
    <t>Charba, Frank Ls. 14392</t>
  </si>
  <si>
    <t>51487</t>
  </si>
  <si>
    <t>Plantation Operating Co, Inc. 667907</t>
  </si>
  <si>
    <t>Damiani, Jules Ls. 006381</t>
  </si>
  <si>
    <t>51497</t>
  </si>
  <si>
    <t>Zantana Resources 950498</t>
  </si>
  <si>
    <t>Hankamer Ls. 11348</t>
  </si>
  <si>
    <t>51493</t>
  </si>
  <si>
    <t>51454</t>
  </si>
  <si>
    <t>Warren Enhanced Rvcy Syst, Inc. 897734</t>
  </si>
  <si>
    <t>Kuhns Ls. 02205</t>
  </si>
  <si>
    <t>51457</t>
  </si>
  <si>
    <t>Sikes Ls. 02042</t>
  </si>
  <si>
    <t>51455</t>
  </si>
  <si>
    <t>Wissman 02041</t>
  </si>
  <si>
    <t>51323</t>
  </si>
  <si>
    <t>Unid. Op. - Cabble</t>
  </si>
  <si>
    <t>Cabble Property [no ls. #]</t>
  </si>
  <si>
    <t>51558</t>
  </si>
  <si>
    <t>51491</t>
  </si>
  <si>
    <t>McKinley,J.C.&amp;R.S -B- R/A  -B- Ls. 07575</t>
  </si>
  <si>
    <t>51416</t>
  </si>
  <si>
    <t>Carr -C- Ls. 07872</t>
  </si>
  <si>
    <t>51441</t>
  </si>
  <si>
    <t>51562</t>
  </si>
  <si>
    <t>51440</t>
  </si>
  <si>
    <t>51563</t>
  </si>
  <si>
    <t>51566</t>
  </si>
  <si>
    <t>Burnett, T. L. etal. Ls. 05517</t>
  </si>
  <si>
    <t>51557</t>
  </si>
  <si>
    <t>Douglas, L. P. -C- Ls. 05519</t>
  </si>
  <si>
    <t>51514</t>
  </si>
  <si>
    <t>Hall, E.E., EST. -A-/Shallow/ Ls. 11873</t>
  </si>
  <si>
    <t>51544</t>
  </si>
  <si>
    <t>51559</t>
  </si>
  <si>
    <t>Odom, Curtis 618352</t>
  </si>
  <si>
    <t>Stewart, G. P. -W. Ls. 07688</t>
  </si>
  <si>
    <t>51403</t>
  </si>
  <si>
    <t>Phoenix Trust 664170</t>
  </si>
  <si>
    <t>Powell Ls. 22649</t>
  </si>
  <si>
    <t>51505</t>
  </si>
  <si>
    <t>Unid. Op. - Riley</t>
  </si>
  <si>
    <t>Riley Property [no ls. #]</t>
  </si>
  <si>
    <t>51565</t>
  </si>
  <si>
    <t>2001/07</t>
  </si>
  <si>
    <t>51391</t>
  </si>
  <si>
    <t>Ecklund -B- Ls. 02914</t>
  </si>
  <si>
    <t>51390</t>
  </si>
  <si>
    <t>Eklund Ls. 03568</t>
  </si>
  <si>
    <t>51389</t>
  </si>
  <si>
    <t>Eklund, Carl Ls. 03824</t>
  </si>
  <si>
    <t>51392</t>
  </si>
  <si>
    <t>Eklund, Carl, -A- Ls. 03880</t>
  </si>
  <si>
    <t>51473</t>
  </si>
  <si>
    <t>Eklund, Carl, Jr. Ls. 02978</t>
  </si>
  <si>
    <t>51277</t>
  </si>
  <si>
    <t>LBK Productions 491558</t>
  </si>
  <si>
    <t>P.M.A. Tidal Disposal System Ls. 20180</t>
  </si>
  <si>
    <t>51135</t>
  </si>
  <si>
    <t>51545</t>
  </si>
  <si>
    <t>51314</t>
  </si>
  <si>
    <t>51430</t>
  </si>
  <si>
    <t>Unid. Op. - Nueces Bay Pipeline</t>
  </si>
  <si>
    <t>Nueces Bay Pipeline Leak, State Tract 710</t>
  </si>
  <si>
    <t>51456</t>
  </si>
  <si>
    <t>Westbrook Ls. 02208</t>
  </si>
  <si>
    <t>51453</t>
  </si>
  <si>
    <t>Womack Ls. 00609</t>
  </si>
  <si>
    <t>51415</t>
  </si>
  <si>
    <t>Bell, John Ls. 10744</t>
  </si>
  <si>
    <t>51472</t>
  </si>
  <si>
    <t>Powerline Energy Corp. 674695</t>
  </si>
  <si>
    <t>Pinkston, E.L. Ls. 06297</t>
  </si>
  <si>
    <t>51478</t>
  </si>
  <si>
    <t>Thompson Heirs 08501</t>
  </si>
  <si>
    <t>51407</t>
  </si>
  <si>
    <t>51578</t>
  </si>
  <si>
    <t>51439</t>
  </si>
  <si>
    <t>51570</t>
  </si>
  <si>
    <t xml:space="preserve">Montgomery, Constance Ls. 04635 </t>
  </si>
  <si>
    <t>51507</t>
  </si>
  <si>
    <t>51542</t>
  </si>
  <si>
    <t>Unid. Op. - Morrison</t>
  </si>
  <si>
    <t>Morrison Site [no ls. #]</t>
  </si>
  <si>
    <t>51410</t>
  </si>
  <si>
    <t>51515</t>
  </si>
  <si>
    <t>Foster Estate Ls. 18285</t>
  </si>
  <si>
    <t>51420</t>
  </si>
  <si>
    <t>Bullock, J.R. 106640</t>
  </si>
  <si>
    <t>Falls County Ls. 09544</t>
  </si>
  <si>
    <t>51297</t>
  </si>
  <si>
    <t>Intercoastal Corp of America424795</t>
  </si>
  <si>
    <t>51533</t>
  </si>
  <si>
    <t>Onyx Industries624234</t>
  </si>
  <si>
    <t>Overby -C- Ls. 18674</t>
  </si>
  <si>
    <t>51480</t>
  </si>
  <si>
    <t>Scott, Carlton 759040</t>
  </si>
  <si>
    <t>Peters, J. R. Ls. 08912</t>
  </si>
  <si>
    <t>51481</t>
  </si>
  <si>
    <t>51442</t>
  </si>
  <si>
    <t>Norka Ls. 05992</t>
  </si>
  <si>
    <t>51486</t>
  </si>
  <si>
    <t>Blackjack Oil &amp; Gas, Inc 073176</t>
  </si>
  <si>
    <t>Jackson Ls. 01395</t>
  </si>
  <si>
    <t>51365</t>
  </si>
  <si>
    <t>2001/08</t>
  </si>
  <si>
    <t>51313</t>
  </si>
  <si>
    <t>51459</t>
  </si>
  <si>
    <t>51597</t>
  </si>
  <si>
    <t>51319</t>
  </si>
  <si>
    <t>Withers Ls. 07822</t>
  </si>
  <si>
    <t>51524</t>
  </si>
  <si>
    <t>51027</t>
  </si>
  <si>
    <t>51591</t>
  </si>
  <si>
    <t>Turner, Glen 872462</t>
  </si>
  <si>
    <t>Fielder, W. M. etal Ls. 01044</t>
  </si>
  <si>
    <t>51278</t>
  </si>
  <si>
    <t>Farrell, James E. (Ed) 263489</t>
  </si>
  <si>
    <t>Best, R. Ls. 070300</t>
  </si>
  <si>
    <t>51380</t>
  </si>
  <si>
    <t>Lane -C- Ls. 11113</t>
  </si>
  <si>
    <t>51595</t>
  </si>
  <si>
    <t>51576</t>
  </si>
  <si>
    <t>Holliday Disposals, Inc. 393283</t>
  </si>
  <si>
    <t>Pavlica, Don Ls. 13254</t>
  </si>
  <si>
    <t>51582</t>
  </si>
  <si>
    <t>Langley, Carl A. 485294</t>
  </si>
  <si>
    <t>Hebert Estate Ls. 03861</t>
  </si>
  <si>
    <t>51601</t>
  </si>
  <si>
    <t>51594</t>
  </si>
  <si>
    <t>Ouachita Oil &amp; Gas Co. 628301</t>
  </si>
  <si>
    <t>Feldman, D. D. Ls. 10455</t>
  </si>
  <si>
    <t>51540</t>
  </si>
  <si>
    <t>Riggs, John 711640</t>
  </si>
  <si>
    <t>Williams, M.F.D. Ls. 11160</t>
  </si>
  <si>
    <t>51421</t>
  </si>
  <si>
    <t>51488</t>
  </si>
  <si>
    <t>51502</t>
  </si>
  <si>
    <t>51503</t>
  </si>
  <si>
    <t>West Blue Lake Unit No. 1 Ls. 11506</t>
  </si>
  <si>
    <t>51525</t>
  </si>
  <si>
    <t>51543</t>
  </si>
  <si>
    <t>Residential Soil Sampling - Dyersdale [no ls. #]</t>
  </si>
  <si>
    <t>51311</t>
  </si>
  <si>
    <t>51359</t>
  </si>
  <si>
    <t>Unid. Op. - Greggory</t>
  </si>
  <si>
    <t>Connie Greggory Prop Hope Quilter [no ls. #]</t>
  </si>
  <si>
    <t>51589</t>
  </si>
  <si>
    <t>Unid. Op. - Upland</t>
  </si>
  <si>
    <t>Upland Island Wilderness Area [no ls. #]</t>
  </si>
  <si>
    <t>51424</t>
  </si>
  <si>
    <t>Saba Energy of Texas, Inc. 741927</t>
  </si>
  <si>
    <t>East Three Islands Gas Unit Ls. 091586</t>
  </si>
  <si>
    <t>51428</t>
  </si>
  <si>
    <t>51320</t>
  </si>
  <si>
    <t>51352</t>
  </si>
  <si>
    <t>Nueces Bay Seep/spill site [no ls. #]</t>
  </si>
  <si>
    <t>51469</t>
  </si>
  <si>
    <t xml:space="preserve">Callahan </t>
  </si>
  <si>
    <t>C &amp; D Petroleum Exploration, Inc.</t>
  </si>
  <si>
    <t>Jacqueline Pruet Ls. [no ls. #]</t>
  </si>
  <si>
    <t>Hickman Center Ls. 23848</t>
  </si>
  <si>
    <t>Chiodo Corp. 149434</t>
  </si>
  <si>
    <t>Coates, F. G. Trustee -B- Ls. 03333</t>
  </si>
  <si>
    <t>Doc's Hole Energy Dev. 221882</t>
  </si>
  <si>
    <t>Brown, H.C. -A- Ls. 22151</t>
  </si>
  <si>
    <t>H &amp; R Resources, Inc. 341524</t>
  </si>
  <si>
    <t>George,Kenneth M. Ls. 095179</t>
  </si>
  <si>
    <t>Daws, M. Ls. 09319</t>
  </si>
  <si>
    <t>Sanders, Beulah Ls. 11640</t>
  </si>
  <si>
    <t>R &amp; R Petroleum 687319</t>
  </si>
  <si>
    <t>Hughes, Bessie Estate Ls. 13464</t>
  </si>
  <si>
    <t>Western Pipeline Company, Inc. 912199</t>
  </si>
  <si>
    <t>Pitzer, P., -398- Ls. 10498</t>
  </si>
  <si>
    <t>Eagle Transports 238574</t>
  </si>
  <si>
    <t>Timm Ls. 12647</t>
  </si>
  <si>
    <t>Laquey, Kenneth 486330</t>
  </si>
  <si>
    <t>Cordova-Union -A- Ls. 02109</t>
  </si>
  <si>
    <t>Williams Ls. 07840</t>
  </si>
  <si>
    <t>Crockett</t>
  </si>
  <si>
    <t>Glimp Unit Ls. 18891</t>
  </si>
  <si>
    <t>Senters Ls. 18961</t>
  </si>
  <si>
    <t>League Trading, Inc. 491616</t>
  </si>
  <si>
    <t>Gibson Estate Ls. 02620</t>
  </si>
  <si>
    <t>Denton</t>
  </si>
  <si>
    <t>Birkenfeld, J. Ls. 18311</t>
  </si>
  <si>
    <t>Thompson, Lewis Martin</t>
  </si>
  <si>
    <t>Nora Michie Ls. 05244</t>
  </si>
  <si>
    <t>B &amp; R Oil &amp; Gas 041155</t>
  </si>
  <si>
    <t>Burnett Ls. 04320 tank battery site</t>
  </si>
  <si>
    <t>Encon Petroleum Company 251901</t>
  </si>
  <si>
    <t>Benedict, W. Ls. 00588</t>
  </si>
  <si>
    <t>Gray</t>
  </si>
  <si>
    <t>Merrico Resources, Inc. 561360</t>
  </si>
  <si>
    <t>Burnett-121 Ls. 04490</t>
  </si>
  <si>
    <t>Benedict, W. Ls. 00626</t>
  </si>
  <si>
    <t>R. &amp; E. Production Company 687153</t>
  </si>
  <si>
    <t>Burnett Ls. 04177</t>
  </si>
  <si>
    <t>Richmond Petroleum Inc. 709721</t>
  </si>
  <si>
    <t>Brent Ls. 05075</t>
  </si>
  <si>
    <t>Moore</t>
  </si>
  <si>
    <t>Roberts, B.R. Oil Co. 716915</t>
  </si>
  <si>
    <t>Red Rock Ls. 01321</t>
  </si>
  <si>
    <t>Trojan Oil and Gas Co. Inc. 871178</t>
  </si>
  <si>
    <t>Peeler Ls. 05170</t>
  </si>
  <si>
    <t>TOTALS FY 1997</t>
  </si>
  <si>
    <t>1997/09</t>
  </si>
  <si>
    <t>50357</t>
  </si>
  <si>
    <t>Waitschies Ls. Permit 424966</t>
  </si>
  <si>
    <t>Goliad</t>
  </si>
  <si>
    <t>50165</t>
  </si>
  <si>
    <t>Unid. Op. - Mary Todd Well</t>
  </si>
  <si>
    <t>Mary Todd Water Well [no ls. #]</t>
  </si>
  <si>
    <t>50446</t>
  </si>
  <si>
    <t>Nueces Bay Seep [no ls. #]</t>
  </si>
  <si>
    <t>50436</t>
  </si>
  <si>
    <t>Three M Production Company 857683</t>
  </si>
  <si>
    <t>Hayes Ls. 02949</t>
  </si>
  <si>
    <t>50437</t>
  </si>
  <si>
    <t>Kinlaw Oil Corporation 467262</t>
  </si>
  <si>
    <t>Deware Ls. [DP #436435]</t>
  </si>
  <si>
    <t>50364</t>
  </si>
  <si>
    <t>Jones, D. H. "B" Ls. 07241</t>
  </si>
  <si>
    <t>50370</t>
  </si>
  <si>
    <t>50433</t>
  </si>
  <si>
    <t>Duster Production Company, Inc. 236475</t>
  </si>
  <si>
    <t>Davidson Tr. Ls. 04187</t>
  </si>
  <si>
    <t>50432</t>
  </si>
  <si>
    <t>Davidson Trust Ls. 04164</t>
  </si>
  <si>
    <t>50431</t>
  </si>
  <si>
    <t>50408</t>
  </si>
  <si>
    <t>Cole Ls. 07251</t>
  </si>
  <si>
    <t>50380</t>
  </si>
  <si>
    <t>Perry Exploration Company 656580</t>
  </si>
  <si>
    <t>Hansford</t>
  </si>
  <si>
    <t>1997/10</t>
  </si>
  <si>
    <t>50447</t>
  </si>
  <si>
    <t>Complete Saltwater Disposal Serv 169762</t>
  </si>
  <si>
    <t>Harbick, E.J. Ls. 15944</t>
  </si>
  <si>
    <t>50448</t>
  </si>
  <si>
    <t>Unid. Op. - Interstate Hwy 10</t>
  </si>
  <si>
    <t>IH 10 location [no ls. #]</t>
  </si>
  <si>
    <t>50372</t>
  </si>
  <si>
    <t>Bullard Petroleum Inc. 106499</t>
  </si>
  <si>
    <t>Pleasant Hills Children's Home Ls. 03376</t>
  </si>
  <si>
    <t>50383</t>
  </si>
  <si>
    <t>McVic Operating Co.</t>
  </si>
  <si>
    <t>Baum Estate Ls. 02261</t>
  </si>
  <si>
    <t>50322</t>
  </si>
  <si>
    <t>HRRH, Inc. 407784</t>
  </si>
  <si>
    <t>Ellis, W. W. Ls. 10696</t>
  </si>
  <si>
    <t>50363</t>
  </si>
  <si>
    <t>Anderson Ls. 06000</t>
  </si>
  <si>
    <t>50362</t>
  </si>
  <si>
    <t>Jones, D. H. -A- Ls. 07240</t>
  </si>
  <si>
    <t>50411</t>
  </si>
  <si>
    <t>Pautsky, Norman 645200</t>
  </si>
  <si>
    <t>Spencer Ls. 02370</t>
  </si>
  <si>
    <t>50435</t>
  </si>
  <si>
    <t>Moore Exploration, Inc. 578975</t>
  </si>
  <si>
    <t>Hoover "A" Ls. [no ls. #]</t>
  </si>
  <si>
    <t>50404</t>
  </si>
  <si>
    <t>Allen, Ernest R., Jr. Ls. 08938</t>
  </si>
  <si>
    <t>50407</t>
  </si>
  <si>
    <t>Samuels Ls. 07257</t>
  </si>
  <si>
    <t>50455</t>
  </si>
  <si>
    <t>AINF Production Company</t>
  </si>
  <si>
    <t>Peter Loran Ls. 08745</t>
  </si>
  <si>
    <t>50469</t>
  </si>
  <si>
    <t>Dartex Energy Inc 201217</t>
  </si>
  <si>
    <t>Mahaney, T. W. Ls. 17784</t>
  </si>
  <si>
    <t>50478</t>
  </si>
  <si>
    <t>N R G Reserves Consolidated Inc. 613564</t>
  </si>
  <si>
    <t>Hoff, B. K. Ls. 29199</t>
  </si>
  <si>
    <t>50449</t>
  </si>
  <si>
    <t>Unid. Op. - Interstate Hwy. 10</t>
  </si>
  <si>
    <t>50444</t>
  </si>
  <si>
    <t>Unid. Op. - Olsen</t>
  </si>
  <si>
    <t>Olsen Ls. 15360</t>
  </si>
  <si>
    <t>Clay</t>
  </si>
  <si>
    <t>50381</t>
  </si>
  <si>
    <t>1997/11</t>
  </si>
  <si>
    <t>50456</t>
  </si>
  <si>
    <t>Nevada Exploration Corp. 605992</t>
  </si>
  <si>
    <t>State Tract 121 Ls. 106519</t>
  </si>
  <si>
    <t>Aransas</t>
  </si>
  <si>
    <t>50471</t>
  </si>
  <si>
    <t>Petroleum Systems, Inc. 660827</t>
  </si>
  <si>
    <t>Wallace Ls. [DP #409781]</t>
  </si>
  <si>
    <t>50378</t>
  </si>
  <si>
    <t>Calbro Oil &amp; Gas Inc. 123555</t>
  </si>
  <si>
    <t>Ballard Ls. 05417</t>
  </si>
  <si>
    <t>50477</t>
  </si>
  <si>
    <t>50480</t>
  </si>
  <si>
    <t>50479</t>
  </si>
  <si>
    <t>Low, E. G. Ls. 00803</t>
  </si>
  <si>
    <t>50450</t>
  </si>
  <si>
    <t>50434</t>
  </si>
  <si>
    <t>Gulf Shannon Ls. 05169</t>
  </si>
  <si>
    <t>50484</t>
  </si>
  <si>
    <t>Horizon Well Services, Inc. 400095</t>
  </si>
  <si>
    <t>Bailey, James E. Ls. 07902</t>
  </si>
  <si>
    <t>50485</t>
  </si>
  <si>
    <t>50409</t>
  </si>
  <si>
    <t>50406</t>
  </si>
  <si>
    <t>Hooks, A. J. -B- Ls. 02793</t>
  </si>
  <si>
    <t>50402</t>
  </si>
  <si>
    <t>Storm Oil 823919</t>
  </si>
  <si>
    <t>North Bear Ls. 20688</t>
  </si>
  <si>
    <t>50482</t>
  </si>
  <si>
    <t>Post, George P. 671903</t>
  </si>
  <si>
    <t>Jahnel Ls. 069387</t>
  </si>
  <si>
    <t>Hemphill</t>
  </si>
  <si>
    <t>50483</t>
  </si>
  <si>
    <t>Meek Ls. 078176</t>
  </si>
  <si>
    <t>50481</t>
  </si>
  <si>
    <t>Park Ls. 095767</t>
  </si>
  <si>
    <t>1997/12</t>
  </si>
  <si>
    <t>50507</t>
  </si>
  <si>
    <t>50426</t>
  </si>
  <si>
    <t>50501</t>
  </si>
  <si>
    <t>50510</t>
  </si>
  <si>
    <t>Adams, Nina, Estate Ls. 06806</t>
  </si>
  <si>
    <t>50487</t>
  </si>
  <si>
    <t>Gross Energy Corp. 335225</t>
  </si>
  <si>
    <t>Coker , C. S. -B- Ls. 01227</t>
  </si>
  <si>
    <t>50486</t>
  </si>
  <si>
    <t>Coker, C. S. Ls. 01225</t>
  </si>
  <si>
    <t>50474</t>
  </si>
  <si>
    <t>Gulf Oil &amp; Refining Co.</t>
  </si>
  <si>
    <t>Tunnell Ls. 01240</t>
  </si>
  <si>
    <t>50488</t>
  </si>
  <si>
    <t>Cottonwood Resources, Inc. 182074</t>
  </si>
  <si>
    <t>Messer, Leon Ls. 10413</t>
  </si>
  <si>
    <t>50516</t>
  </si>
  <si>
    <t>50513</t>
  </si>
  <si>
    <t>S&amp;S Production Co. of Texas 741052</t>
  </si>
  <si>
    <t>Crowder, J.J. Ls. 105491</t>
  </si>
  <si>
    <t>50445</t>
  </si>
  <si>
    <t>White Horse Oil Company 917290</t>
  </si>
  <si>
    <t>Robertson, I. W. Estate Ls. 20021</t>
  </si>
  <si>
    <t>50529</t>
  </si>
  <si>
    <t>Misener, Glen 566719</t>
  </si>
  <si>
    <t>Turner Estate "B" Ls. [DP #422266]</t>
  </si>
  <si>
    <t>50472</t>
  </si>
  <si>
    <t>Schaaron International Energy 750430</t>
  </si>
  <si>
    <t>Bryant "B" Ls. 11195</t>
  </si>
  <si>
    <t>50366</t>
  </si>
  <si>
    <t>Bar-Bell, Inc. 049772</t>
  </si>
  <si>
    <t>Birkhead Ls. 27776</t>
  </si>
  <si>
    <t>50429</t>
  </si>
  <si>
    <t>Daniels, Allen R. Operations 198360</t>
  </si>
  <si>
    <t>Crane-Cowden Unit Ls. 21405</t>
  </si>
  <si>
    <t>50470</t>
  </si>
  <si>
    <t>Dickson Petroleum, Inc. 217970</t>
  </si>
  <si>
    <t>Cowden -G- Ls. 30834</t>
  </si>
  <si>
    <t>50342</t>
  </si>
  <si>
    <t>Emerald Petroleum Corp. 251156</t>
  </si>
  <si>
    <t>Carpenter Estate Ls. 25991</t>
  </si>
  <si>
    <t>50234</t>
  </si>
  <si>
    <t>Texas Oil Conservation Co., Inc. [no P-5]</t>
  </si>
  <si>
    <t>Odessa Reclamation Site [no ls. #]</t>
  </si>
  <si>
    <t>50405</t>
  </si>
  <si>
    <t>50443</t>
  </si>
  <si>
    <t>Unid. Op. - Monte</t>
  </si>
  <si>
    <t>Dudley Monte Water Well Site [no ls. #]</t>
  </si>
  <si>
    <t>50517</t>
  </si>
  <si>
    <t>Longhorn Oil Properties, Inc. 508200</t>
  </si>
  <si>
    <t>Jones, T. C. -B-S- Ls. 03690</t>
  </si>
  <si>
    <t>50514</t>
  </si>
  <si>
    <t>1998/01</t>
  </si>
  <si>
    <t>50528</t>
  </si>
  <si>
    <t>B. C. Ventures, Inc. 040211</t>
  </si>
  <si>
    <t>Crook, T. H. Ls. 08693</t>
  </si>
  <si>
    <t>50468</t>
  </si>
  <si>
    <t>50221</t>
  </si>
  <si>
    <t>Unid. Op. - Harrington Well</t>
  </si>
  <si>
    <t xml:space="preserve">C.B. Harrington Water Well [no ls. #] </t>
  </si>
  <si>
    <t>50473</t>
  </si>
  <si>
    <t>York, J. T. Ls. 01241</t>
  </si>
  <si>
    <t>50476</t>
  </si>
  <si>
    <t>Myers &amp; Coursey, Inc. 597498</t>
  </si>
  <si>
    <t>O.H. Gibson Ls. - Vernon Pit [no ls. #]</t>
  </si>
  <si>
    <t>50438</t>
  </si>
  <si>
    <t>TISD Calvery Baptist Church Ls. 10635</t>
  </si>
  <si>
    <t>50527</t>
  </si>
  <si>
    <t>Unid. Op. - Star Creek</t>
  </si>
  <si>
    <t>Starr Creek Spill Site [no ls. #]</t>
  </si>
  <si>
    <t>50524</t>
  </si>
  <si>
    <t>B.S.&amp;B. Oil &amp; Gas, Inc. 041858</t>
  </si>
  <si>
    <t>Michael "A" Ls. 24796</t>
  </si>
  <si>
    <t>50525</t>
  </si>
  <si>
    <t>Michael Ls. 24539</t>
  </si>
  <si>
    <t>50530</t>
  </si>
  <si>
    <t>Clark, Bruce A. 155330</t>
  </si>
  <si>
    <t>Franke, W. M. -A- Ls. 00466</t>
  </si>
  <si>
    <t>50531</t>
  </si>
  <si>
    <t>Franke, W. M. -B- Ls. 00467</t>
  </si>
  <si>
    <t>50570</t>
  </si>
  <si>
    <t>50493</t>
  </si>
  <si>
    <t>Cole Energy, Inc. 167194</t>
  </si>
  <si>
    <t>Henderson Ls. 18884</t>
  </si>
  <si>
    <t>50520</t>
  </si>
  <si>
    <t>Trinity Energy Associates 869993</t>
  </si>
  <si>
    <t>Flache Ls. 21799</t>
  </si>
  <si>
    <t>50557</t>
  </si>
  <si>
    <t>Farmer, R. C. Jr. 263075</t>
  </si>
  <si>
    <t>Turner "A" Ls. 12763</t>
  </si>
  <si>
    <t>50558</t>
  </si>
  <si>
    <t>Varner-Turner "A" Ls. 12546</t>
  </si>
  <si>
    <t>50536</t>
  </si>
  <si>
    <t>Merfeld, Victor J. Ls. 13182</t>
  </si>
  <si>
    <t>50489</t>
  </si>
  <si>
    <t>50509</t>
  </si>
  <si>
    <t>Reliable Services Inc. 700961</t>
  </si>
  <si>
    <t>McCamey Reclamation Plant 7C-0244 [no ls. #]</t>
  </si>
  <si>
    <t>50497</t>
  </si>
  <si>
    <t>Unid. Op. - Griffith-McLaughlin</t>
  </si>
  <si>
    <t>Griffith-McLaughlin Ranch Site [no ls. #]</t>
  </si>
  <si>
    <t>50556</t>
  </si>
  <si>
    <t>Saner, R. E. L. Ls. 01589</t>
  </si>
  <si>
    <t>50533</t>
  </si>
  <si>
    <t>TKO Operating 833922</t>
  </si>
  <si>
    <t>Alpha "C" Ls. 08817</t>
  </si>
  <si>
    <t>1998/02</t>
  </si>
  <si>
    <t>50460</t>
  </si>
  <si>
    <t>Davidson -A- Ls. 03506</t>
  </si>
  <si>
    <t>50463</t>
  </si>
  <si>
    <t>Davidson Ls. 03184</t>
  </si>
  <si>
    <t>50461</t>
  </si>
  <si>
    <t>Dougherty -A- Ls. 03247</t>
  </si>
  <si>
    <t>50462</t>
  </si>
  <si>
    <t>Dougherty Ls. 03119</t>
  </si>
  <si>
    <t>50458</t>
  </si>
  <si>
    <t>Lilly -C- Ls. 03208</t>
  </si>
  <si>
    <t>50459</t>
  </si>
  <si>
    <t>Lilly -D- Ls. 03250</t>
  </si>
  <si>
    <t>50465</t>
  </si>
  <si>
    <t>McClosley Ls. 03345</t>
  </si>
  <si>
    <t>50457</t>
  </si>
  <si>
    <t>Parker -A- Ls. 03185</t>
  </si>
  <si>
    <t>50464</t>
  </si>
  <si>
    <t>Parker Ls. 03209</t>
  </si>
  <si>
    <t>50502</t>
  </si>
  <si>
    <t>U-P Engineering 879675</t>
  </si>
  <si>
    <t>Despain, I. Ls. 06164</t>
  </si>
  <si>
    <t>50532</t>
  </si>
  <si>
    <t>Wood, E. L. Ls. 01424</t>
  </si>
  <si>
    <t>Karnes</t>
  </si>
  <si>
    <t>50467</t>
  </si>
  <si>
    <t>Menking, E. L. Oil Unit No. 1 Ls. 05319</t>
  </si>
  <si>
    <t>Lavaca</t>
  </si>
  <si>
    <t>Terry, R. K. 844053</t>
  </si>
  <si>
    <t>Jackson, E. H., TR.-A- Ls. 01122</t>
  </si>
  <si>
    <t>Dryden Ls. 11580</t>
  </si>
  <si>
    <t>DG&amp;E/Slocum Limited Partnership 216747</t>
  </si>
  <si>
    <t>Hamilton, O. Ls. 02058</t>
  </si>
  <si>
    <t>Starnes, C. R., Account #1 815480</t>
  </si>
  <si>
    <t>Anderson Ls. 08207</t>
  </si>
  <si>
    <t>Mayfield Ls. 27479</t>
  </si>
  <si>
    <t>Hickman-Centurion Ls. 27578</t>
  </si>
  <si>
    <t>Humble Camp Ls. 24446</t>
  </si>
  <si>
    <t>50526</t>
  </si>
  <si>
    <t>50475</t>
  </si>
  <si>
    <t>RSK Oil Company 687575</t>
  </si>
  <si>
    <t>Hoover, A. C. -B- Ls. 01271</t>
  </si>
  <si>
    <t>50573</t>
  </si>
  <si>
    <t>Bill's Welding &amp; Roustabout, Inc. 070871</t>
  </si>
  <si>
    <t>Gunn, Clarence "A" Ls. 65419</t>
  </si>
  <si>
    <t>50566</t>
  </si>
  <si>
    <t>Bastrop Oil &amp; Gas Inc. 055145</t>
  </si>
  <si>
    <t>Porter Ls. 28788</t>
  </si>
  <si>
    <t>50565</t>
  </si>
  <si>
    <t>Preston, B. H. Ls. 05616</t>
  </si>
  <si>
    <t>50571</t>
  </si>
  <si>
    <t>Date Closed</t>
  </si>
  <si>
    <t>D#</t>
  </si>
  <si>
    <t>CU Code #</t>
  </si>
  <si>
    <t xml:space="preserve">OPERATOR NAME </t>
  </si>
  <si>
    <t>County</t>
  </si>
  <si>
    <t>Total Cost</t>
  </si>
  <si>
    <t>1991/10</t>
  </si>
  <si>
    <t>03</t>
  </si>
  <si>
    <t>4100</t>
  </si>
  <si>
    <t>Unid. Op. - Spring Creek</t>
  </si>
  <si>
    <t>Spring Creek Tributary [no ls. #]</t>
  </si>
  <si>
    <t>Harris</t>
  </si>
  <si>
    <t>NO COSTS INCURRED</t>
  </si>
  <si>
    <t>08</t>
  </si>
  <si>
    <t>3657</t>
  </si>
  <si>
    <t>Texploration, Inc. 850835</t>
  </si>
  <si>
    <t>Brown -12- Ls. 28368</t>
  </si>
  <si>
    <t>Andrews</t>
  </si>
  <si>
    <t>1991/11</t>
  </si>
  <si>
    <t>4130</t>
  </si>
  <si>
    <t>Hodge #5 Joint Venture 390669</t>
  </si>
  <si>
    <t>Hodge, E.J. Ls. 02147</t>
  </si>
  <si>
    <t>Tyler</t>
  </si>
  <si>
    <t>4122</t>
  </si>
  <si>
    <t>Unid. Op. - Fish Lake</t>
  </si>
  <si>
    <t>Fish Lake Creek Ls. [no ls. #]</t>
  </si>
  <si>
    <t>Hardin</t>
  </si>
  <si>
    <t>07B</t>
  </si>
  <si>
    <t>4124</t>
  </si>
  <si>
    <t>Formation Services 276935</t>
  </si>
  <si>
    <t>Brittany Ls. [no ls. #]</t>
  </si>
  <si>
    <t>Stonewall</t>
  </si>
  <si>
    <t>4125</t>
  </si>
  <si>
    <t>Norris Ls. [no ls. #]</t>
  </si>
  <si>
    <t>4129</t>
  </si>
  <si>
    <t>Unid. Op. - Neal Green</t>
  </si>
  <si>
    <t>Neal Green Estate Property [no ls. #]</t>
  </si>
  <si>
    <t>Shackelford</t>
  </si>
  <si>
    <t>4126</t>
  </si>
  <si>
    <t>Horn, Bill Jr. 400123</t>
  </si>
  <si>
    <t>Hood, A. J. -B- Ls. 02793</t>
  </si>
  <si>
    <t>Howard</t>
  </si>
  <si>
    <t>1991/12</t>
  </si>
  <si>
    <t>07C</t>
  </si>
  <si>
    <t>4215</t>
  </si>
  <si>
    <t>Plexus of Texas Company 668095</t>
  </si>
  <si>
    <t>Dickinson Ls. 08955</t>
  </si>
  <si>
    <t>Runnels</t>
  </si>
  <si>
    <t>08A</t>
  </si>
  <si>
    <t>4185</t>
  </si>
  <si>
    <t>T &amp; M Oil Company 834100</t>
  </si>
  <si>
    <t>Clayton-Sayles Ls. 60714</t>
  </si>
  <si>
    <t>Mitchell</t>
  </si>
  <si>
    <t>4186</t>
  </si>
  <si>
    <t>Cornwell Ls. 60740</t>
  </si>
  <si>
    <t>4220</t>
  </si>
  <si>
    <t>Dabbs Ls. 11449; Strain, L. A. Ls. 10493; Byrd, R. J. "A" Ls. 05765; Byrd, R. J. "B" Ls. 64662</t>
  </si>
  <si>
    <t>4184</t>
  </si>
  <si>
    <t>Jackson, A. W. Ls. 10923</t>
  </si>
  <si>
    <t>1992/01</t>
  </si>
  <si>
    <t>01</t>
  </si>
  <si>
    <t>4183</t>
  </si>
  <si>
    <t>Zuidema Oil Company 953615</t>
  </si>
  <si>
    <t>King, Don Ls. 06201</t>
  </si>
  <si>
    <t>Bexar</t>
  </si>
  <si>
    <t>4256</t>
  </si>
  <si>
    <t>AA Delta Exploration, Inc. 000820</t>
  </si>
  <si>
    <t>Whitehead Ls. 03379</t>
  </si>
  <si>
    <t>4294</t>
  </si>
  <si>
    <t>United Texas Corp. (A) 877680</t>
  </si>
  <si>
    <t>Stewart, Maco Ls. 16294</t>
  </si>
  <si>
    <t>Galveston</t>
  </si>
  <si>
    <t>4295</t>
  </si>
  <si>
    <t>Rankin Oil Co. 692575</t>
  </si>
  <si>
    <t>Hunt Ls. 085942</t>
  </si>
  <si>
    <t>Schleicher</t>
  </si>
  <si>
    <t>4385</t>
  </si>
  <si>
    <t>Clayton-Sayles Ls. 60714; Hamilton, Leslie Ls. 09443; Hamilton-Sayles Ls. 60761; Jackson, A. W. Ls. 10923</t>
  </si>
  <si>
    <t>1992/02</t>
  </si>
  <si>
    <t>4402</t>
  </si>
  <si>
    <t>Whitehead, Kate -B- Ls. 04587</t>
  </si>
  <si>
    <t>09</t>
  </si>
  <si>
    <t>4291</t>
  </si>
  <si>
    <t>Creswell, Gene 189955</t>
  </si>
  <si>
    <t>Raley -A- Ls. 03263</t>
  </si>
  <si>
    <t>Jack</t>
  </si>
  <si>
    <t>1992/03</t>
  </si>
  <si>
    <t>4525</t>
  </si>
  <si>
    <t>Frenco, Inc. 285684</t>
  </si>
  <si>
    <t>Fischer, Charles Ls. 18602</t>
  </si>
  <si>
    <t>4526</t>
  </si>
  <si>
    <t>4301</t>
  </si>
  <si>
    <t>Ritco Petroleum, Inc. 713690</t>
  </si>
  <si>
    <t>McLean Trust Ls. 12691</t>
  </si>
  <si>
    <t>Jefferson</t>
  </si>
  <si>
    <t>06</t>
  </si>
  <si>
    <t>4503</t>
  </si>
  <si>
    <t>South Ranch Oil Co., Inc. 802695</t>
  </si>
  <si>
    <t>Liberty School Ls.  10333</t>
  </si>
  <si>
    <t>Wood</t>
  </si>
  <si>
    <t>4546</t>
  </si>
  <si>
    <t>Clayton-Sayles Ls. 60714, Hamilton-Sayles Ls. 60761</t>
  </si>
  <si>
    <t>10</t>
  </si>
  <si>
    <t>4386</t>
  </si>
  <si>
    <t>Crown Central Petroleum 191420</t>
  </si>
  <si>
    <t>Boese Ls. [no ls. #]</t>
  </si>
  <si>
    <t>Ochiltree</t>
  </si>
  <si>
    <t>4461</t>
  </si>
  <si>
    <t>Jones, Jack G. 442610</t>
  </si>
  <si>
    <t>Schwab Ls. 05551</t>
  </si>
  <si>
    <t>Lipscomb</t>
  </si>
  <si>
    <t>1992/04</t>
  </si>
  <si>
    <t>05</t>
  </si>
  <si>
    <t>4524</t>
  </si>
  <si>
    <t>Edgemont Resources Corp. 243223</t>
  </si>
  <si>
    <t>Hutson, B. W. Ls. 02437</t>
  </si>
  <si>
    <t>Navarro</t>
  </si>
  <si>
    <t>06E</t>
  </si>
  <si>
    <t>4592</t>
  </si>
  <si>
    <t>R. L. Ranch 687154</t>
  </si>
  <si>
    <t>Bacle Ls. 07364</t>
  </si>
  <si>
    <t>Gregg</t>
  </si>
  <si>
    <t>4590</t>
  </si>
  <si>
    <t>Rhoads Energy Processes Inc. 704865</t>
  </si>
  <si>
    <t>O. Wilhite Ls. 07742</t>
  </si>
  <si>
    <t>4504</t>
  </si>
  <si>
    <t>Brushy Creek Oil Company 104229</t>
  </si>
  <si>
    <t>Pardners Ls. 22811</t>
  </si>
  <si>
    <t>Brown</t>
  </si>
  <si>
    <t>4527</t>
  </si>
  <si>
    <t>Crown Production Co., Inc. 191548</t>
  </si>
  <si>
    <t>Paddleford Ls. [no ls. #]</t>
  </si>
  <si>
    <t>Coleman</t>
  </si>
  <si>
    <t>4549</t>
  </si>
  <si>
    <t>Bantam Oil Company 048553</t>
  </si>
  <si>
    <t>Prideaux, Inez -A- Ls. 10651</t>
  </si>
  <si>
    <t>Archer</t>
  </si>
  <si>
    <t>4459</t>
  </si>
  <si>
    <t>Dowling Petroleum, Inc. 227565</t>
  </si>
  <si>
    <t>Cogdell Ls. [no ls. #]</t>
  </si>
  <si>
    <t>Briscoe</t>
  </si>
  <si>
    <t>4460</t>
  </si>
  <si>
    <t>Rogatz &amp; Glass 724670</t>
  </si>
  <si>
    <t>Latelme Property [no ls. #]</t>
  </si>
  <si>
    <t>Hutchinson</t>
  </si>
  <si>
    <t>4596</t>
  </si>
  <si>
    <t>Tate Oil Co. 836280</t>
  </si>
  <si>
    <t>Whittenburg Ls. 02282</t>
  </si>
  <si>
    <t>1992/05</t>
  </si>
  <si>
    <t>4620</t>
  </si>
  <si>
    <t>Tondre, Clint 861830</t>
  </si>
  <si>
    <t>Tondre, Clint Ls. 00299</t>
  </si>
  <si>
    <t>Medina</t>
  </si>
  <si>
    <t>4740</t>
  </si>
  <si>
    <t>Christensen &amp; Matthews 150790</t>
  </si>
  <si>
    <t>Scanlan, Lilliam Etal Ls. 04136</t>
  </si>
  <si>
    <t>Fort Bend</t>
  </si>
  <si>
    <t>4594</t>
  </si>
  <si>
    <t>Startex Energy, Inc. 816045</t>
  </si>
  <si>
    <t>Sears, Lola 1-A SWS Ls. 12179; Sears, Lola -A- Ls. 09138; Sears, Lola -B- Ls. 11119; Sears, Lola -C- Ls. 11163</t>
  </si>
  <si>
    <t>Taylor</t>
  </si>
  <si>
    <t>4551</t>
  </si>
  <si>
    <t>Petroleum Expl. &amp; Oper. Corp. 606320</t>
  </si>
  <si>
    <t>Gray Ls. [no ls. #]</t>
  </si>
  <si>
    <t>Glasscock</t>
  </si>
  <si>
    <t>4597</t>
  </si>
  <si>
    <t>Unid. Op. - Boyd Property</t>
  </si>
  <si>
    <t>Boyd Property [no ls. #]</t>
  </si>
  <si>
    <t>Pecos</t>
  </si>
  <si>
    <t>1992/06</t>
  </si>
  <si>
    <t>4759</t>
  </si>
  <si>
    <t>4591</t>
  </si>
  <si>
    <t>North End Well Service 613788</t>
  </si>
  <si>
    <t>Bacle, A. V., Gdn. etal Ls. 06798</t>
  </si>
  <si>
    <t>4661</t>
  </si>
  <si>
    <t>Reading &amp; Bates Petroleum Co. 695911</t>
  </si>
  <si>
    <t>Hughes, Jackson Ls. 03056</t>
  </si>
  <si>
    <t>Reagan</t>
  </si>
  <si>
    <t>4741</t>
  </si>
  <si>
    <t>Runnels S.W.D.,Inc. 734406</t>
  </si>
  <si>
    <t>Poe, W. J. Ls. 06847</t>
  </si>
  <si>
    <t>4691</t>
  </si>
  <si>
    <t>Elliott, B. J. 247840</t>
  </si>
  <si>
    <t>Clapp, O. Ls. 15634</t>
  </si>
  <si>
    <t>Winkler</t>
  </si>
  <si>
    <t>4787</t>
  </si>
  <si>
    <t>Jatt Petroleum, Inc. 430283</t>
  </si>
  <si>
    <t>Hornback Ls. 30500</t>
  </si>
  <si>
    <t>Crane</t>
  </si>
  <si>
    <t>4659</t>
  </si>
  <si>
    <t>Petro-Tex Operating Co. 660183</t>
  </si>
  <si>
    <t>T.X.L. -A- Ls. 12823</t>
  </si>
  <si>
    <t>Reeves</t>
  </si>
  <si>
    <t>4783</t>
  </si>
  <si>
    <t>Young County Disposal Inc. 948065</t>
  </si>
  <si>
    <t>Haase Property [no ls. #]</t>
  </si>
  <si>
    <t>Young</t>
  </si>
  <si>
    <t>1992/07</t>
  </si>
  <si>
    <t>4785</t>
  </si>
  <si>
    <t>Basin Resources Corporation 054600</t>
  </si>
  <si>
    <t>Hobson, Henry Ls. 13018</t>
  </si>
  <si>
    <t>Frio</t>
  </si>
  <si>
    <t>4834</t>
  </si>
  <si>
    <t>Crawford, Roger Alton 186850</t>
  </si>
  <si>
    <t>Jones-Haas Ls. 24875</t>
  </si>
  <si>
    <t>Callahan</t>
  </si>
  <si>
    <t>4892</t>
  </si>
  <si>
    <t>Miller, Bob I. 567640</t>
  </si>
  <si>
    <t>McIntyre, Paul Ls. 18208</t>
  </si>
  <si>
    <t>1992/08</t>
  </si>
  <si>
    <t>Gephart, Helen Ls. 12318</t>
  </si>
  <si>
    <t>4868</t>
  </si>
  <si>
    <t>Spencer &amp; Waterhouse 809336</t>
  </si>
  <si>
    <t>Seydler, Mrs. R. Ls. 10822</t>
  </si>
  <si>
    <t>Baylor</t>
  </si>
  <si>
    <t>TOTALS FY 1992</t>
  </si>
  <si>
    <t>1992/09</t>
  </si>
  <si>
    <t>4975</t>
  </si>
  <si>
    <t>Navarro Petroleum Corp. 601105</t>
  </si>
  <si>
    <t>Fleming, R. D. -A- Ls. 00576</t>
  </si>
  <si>
    <t>4458</t>
  </si>
  <si>
    <t>Hickey, T. J. Ls.  00222</t>
  </si>
  <si>
    <t>4979</t>
  </si>
  <si>
    <t>Vaught, S. I. Ls. 00548</t>
  </si>
  <si>
    <t>4582</t>
  </si>
  <si>
    <t>Inter America Minerals, Inc. 424786</t>
  </si>
  <si>
    <t>Jacqueline Ls. [DP #266479]</t>
  </si>
  <si>
    <t>1992/10</t>
  </si>
  <si>
    <t>4836</t>
  </si>
  <si>
    <t>Redskin Operating Company 697062</t>
  </si>
  <si>
    <t>Ancell Ls. 06088</t>
  </si>
  <si>
    <t>Wichita</t>
  </si>
  <si>
    <t>4973</t>
  </si>
  <si>
    <t>Rico Exploration, Inc. 710640</t>
  </si>
  <si>
    <t>Hefner Ls. [DP #287804]</t>
  </si>
  <si>
    <t>1992/11</t>
  </si>
  <si>
    <t>5071</t>
  </si>
  <si>
    <t>Atwell Oil &amp; Gas, Inc. 036629</t>
  </si>
  <si>
    <t>Clinton Ls. 17216</t>
  </si>
  <si>
    <t>1992/12</t>
  </si>
  <si>
    <t>5089</t>
  </si>
  <si>
    <t>E &amp; W Services, Inc. 238556</t>
  </si>
  <si>
    <t>Dinges, M. Y. Ls. [DP #344646]</t>
  </si>
  <si>
    <t>Caldwell</t>
  </si>
  <si>
    <t>5155</t>
  </si>
  <si>
    <t>Roeling Vacuum, Inc. 724500</t>
  </si>
  <si>
    <t>Roeling Vacuum Cleanup Site [no ls. #]</t>
  </si>
  <si>
    <t>Liberty</t>
  </si>
  <si>
    <t>5193</t>
  </si>
  <si>
    <t>Turner, Jim  873464</t>
  </si>
  <si>
    <t>Irwin Ls. 14646</t>
  </si>
  <si>
    <t>5194</t>
  </si>
  <si>
    <t>Kunkel, Raylan 478515</t>
  </si>
  <si>
    <t>Pace &amp; Strange -A- Ls.  20340</t>
  </si>
  <si>
    <t>1993/01</t>
  </si>
  <si>
    <t>5115</t>
  </si>
  <si>
    <t>Unid. Op. - Vinson</t>
  </si>
  <si>
    <t>Vinson Property [no ls. #]</t>
  </si>
  <si>
    <t>Jones</t>
  </si>
  <si>
    <t>5216</t>
  </si>
  <si>
    <t>C &amp; C Systems, Inc.  119982</t>
  </si>
  <si>
    <t>Moss, Paul SWD Ls. 27347</t>
  </si>
  <si>
    <t>Ector</t>
  </si>
  <si>
    <t>5248</t>
  </si>
  <si>
    <t>RRC - TPH Tests</t>
  </si>
  <si>
    <t>Russell Clearfork 7000 Unit Ls. 60679</t>
  </si>
  <si>
    <t>Gaines</t>
  </si>
  <si>
    <t>1993/02</t>
  </si>
  <si>
    <t>5309</t>
  </si>
  <si>
    <t>Gold Bar Oil &amp; Gas, Inc. 312720 / Shafer Oil Co., Inc. 750248</t>
  </si>
  <si>
    <t>Zaeske Ls. 13025</t>
  </si>
  <si>
    <t>Wilson</t>
  </si>
  <si>
    <t>5278</t>
  </si>
  <si>
    <t>King Exploration &amp; Dev. Co. 463330</t>
  </si>
  <si>
    <t>Goose Creek C.I.S.D. Ls. 16924</t>
  </si>
  <si>
    <t>5246</t>
  </si>
  <si>
    <t>Lodi Processing Corporation 505337</t>
  </si>
  <si>
    <t>Rodessa Field Gas Plant Site #06-0820 [no ls. #]</t>
  </si>
  <si>
    <t>Cass</t>
  </si>
  <si>
    <t>5386</t>
  </si>
  <si>
    <t>Associated Operating &amp; Explor. 035575</t>
  </si>
  <si>
    <t>Walling &amp; Costley -A- Ls. 07219</t>
  </si>
  <si>
    <t>Ward</t>
  </si>
  <si>
    <t>5385</t>
  </si>
  <si>
    <t>Walling and Costley "C" Ls. 32806</t>
  </si>
  <si>
    <t>5250</t>
  </si>
  <si>
    <t>Atlas Energy Corporation (Del.) 036574</t>
  </si>
  <si>
    <t>Coleman, Lucy M. -A- Ls. 26402</t>
  </si>
  <si>
    <t>5333</t>
  </si>
  <si>
    <t>East Extension Westbrook Unit Ls. 23178</t>
  </si>
  <si>
    <t>5249</t>
  </si>
  <si>
    <t>East Westbrook Unit Ls. 22898</t>
  </si>
  <si>
    <t>5384</t>
  </si>
  <si>
    <t>Gunter, Scott 339580</t>
  </si>
  <si>
    <t>Abercrombie, C. L. -Neal-Ls. 11415</t>
  </si>
  <si>
    <t>1993/03</t>
  </si>
  <si>
    <t>5020</t>
  </si>
  <si>
    <t>Five Star Operating Company 271509</t>
  </si>
  <si>
    <t>Goeth Ls. 09738</t>
  </si>
  <si>
    <t>5387</t>
  </si>
  <si>
    <t>Indian Shores Explorations 423812</t>
  </si>
  <si>
    <t>Parker, W. R. Unit Ls. 15019</t>
  </si>
  <si>
    <t>5412</t>
  </si>
  <si>
    <t>GRC Exploration 328349</t>
  </si>
  <si>
    <t>Buford Ls. 00954</t>
  </si>
  <si>
    <t>5328</t>
  </si>
  <si>
    <t>Adkinson, B. J. 007945</t>
  </si>
  <si>
    <t>Morse, Lillie -B- Ls. 07861</t>
  </si>
  <si>
    <t>Rusk</t>
  </si>
  <si>
    <t>5329</t>
  </si>
  <si>
    <t>Kenco Oil Corporation 455830</t>
  </si>
  <si>
    <t>Bradford, Daisy Ls. 07844</t>
  </si>
  <si>
    <t>5408</t>
  </si>
  <si>
    <t>Sentinel Petroleum Corp. 767323</t>
  </si>
  <si>
    <t>Price, Warren "A" Ls. 21545</t>
  </si>
  <si>
    <t>5307</t>
  </si>
  <si>
    <t>Unid. Op. - Givens</t>
  </si>
  <si>
    <t>Givens Property [no ls. #]</t>
  </si>
  <si>
    <t>5433</t>
  </si>
  <si>
    <t>5438</t>
  </si>
  <si>
    <t>Sidco 779920</t>
  </si>
  <si>
    <t>Turner Properties-Snyder Ls. 25172</t>
  </si>
  <si>
    <t>5434</t>
  </si>
  <si>
    <t>Byrd, R. J. "A" Ls. 05765; Hamilton, Leslie Ls. 09443; Cornwell Ls. 60740</t>
  </si>
  <si>
    <t>5437</t>
  </si>
  <si>
    <t>Dabbs Ls. 11449; Clayton-Sayles Ls. 60714; Jackson, A. W. Ls. 10923</t>
  </si>
  <si>
    <t>5435</t>
  </si>
  <si>
    <t>Hamilton "A" Ls. 10334; Campbell, Calvin C. Ls. 05732; Hamilton, W. L. Ls. 15067</t>
  </si>
  <si>
    <t>5335</t>
  </si>
  <si>
    <t>Strain, L. A. Ls. 10493</t>
  </si>
  <si>
    <t>5334</t>
  </si>
  <si>
    <t>Billie B Operating Co. 070872</t>
  </si>
  <si>
    <t>Perkins 14-B Ls. 18180</t>
  </si>
  <si>
    <t>5314</t>
  </si>
  <si>
    <t>Deweber Energy 216754</t>
  </si>
  <si>
    <t>Gladden, K-B Ls. 15097</t>
  </si>
  <si>
    <t>5134</t>
  </si>
  <si>
    <t>Unid. Op. - Prideaux</t>
  </si>
  <si>
    <t>G. D. Prideaux Ls.  [no ls. #]</t>
  </si>
  <si>
    <t>1993/04</t>
  </si>
  <si>
    <t>5439</t>
  </si>
  <si>
    <t>Bostex Operating 083276</t>
  </si>
  <si>
    <t>Williams Ls. [DP #388911]</t>
  </si>
  <si>
    <t>Bastrop</t>
  </si>
  <si>
    <t>5532</t>
  </si>
  <si>
    <t>Minerals of Texas, Inc. 569644</t>
  </si>
  <si>
    <t>Bully Ls. 10624</t>
  </si>
  <si>
    <t>5470</t>
  </si>
  <si>
    <t>Steve's Oilfield Services 819593</t>
  </si>
  <si>
    <t>Service Yard [no ls. #]</t>
  </si>
  <si>
    <t>Matagorda</t>
  </si>
  <si>
    <t>5464</t>
  </si>
  <si>
    <t>Henderson Exploration 375236</t>
  </si>
  <si>
    <t>Morris, Otho Ls. 04469</t>
  </si>
  <si>
    <t>5471</t>
  </si>
  <si>
    <t>Johnson, L.T. Ls. 24376</t>
  </si>
  <si>
    <t>5413</t>
  </si>
  <si>
    <t>Terco Energy, Inc. 843117</t>
  </si>
  <si>
    <t>Wedeking Ls. 12408</t>
  </si>
  <si>
    <t>5531</t>
  </si>
  <si>
    <t>Unid. Op. - FM 1853</t>
  </si>
  <si>
    <t>Low water crossing on FM 1853 [no ls. #]</t>
  </si>
  <si>
    <t>Stephens</t>
  </si>
  <si>
    <t>5465</t>
  </si>
  <si>
    <t>Coleman Ls. 26238</t>
  </si>
  <si>
    <t>5466</t>
  </si>
  <si>
    <t>5443</t>
  </si>
  <si>
    <t>Putnam, Jim 683400</t>
  </si>
  <si>
    <t>Edmonson Ls. 04136</t>
  </si>
  <si>
    <t>Montague</t>
  </si>
  <si>
    <t>1993/05</t>
  </si>
  <si>
    <t>5563</t>
  </si>
  <si>
    <t>W D Well Service 888144</t>
  </si>
  <si>
    <t>Volkman/Dottis Ls. 05809</t>
  </si>
  <si>
    <t>5601</t>
  </si>
  <si>
    <t>Coastal Operating Co 161651</t>
  </si>
  <si>
    <t>Lutcher-Moore Lbr. Co. Ls. 03270</t>
  </si>
  <si>
    <t>Orange</t>
  </si>
  <si>
    <t>5497</t>
  </si>
  <si>
    <t>Tekna Synergy Corporation 841357</t>
  </si>
  <si>
    <t>Hobratschk Ls. 21055</t>
  </si>
  <si>
    <t>Lee</t>
  </si>
  <si>
    <t>5500</t>
  </si>
  <si>
    <t>Tri-Star Exploration, Inc. 869897</t>
  </si>
  <si>
    <t>Rue, Nancy #1 Ls. 130160</t>
  </si>
  <si>
    <t>5560</t>
  </si>
  <si>
    <t>Nalco Energy, Ltd. 599290</t>
  </si>
  <si>
    <t>Scott Ls. 15737</t>
  </si>
  <si>
    <t>Comanche</t>
  </si>
  <si>
    <t>5561</t>
  </si>
  <si>
    <t>Scott, J. A. Ls. [DP #073452)</t>
  </si>
  <si>
    <t>5559</t>
  </si>
  <si>
    <t>Stephens Estate Ls. [DP #135230]</t>
  </si>
  <si>
    <t>5564</t>
  </si>
  <si>
    <t>Unid. Op. - Ackers Ranch</t>
  </si>
  <si>
    <t>Ackers Ranch Property [no ls. #]</t>
  </si>
  <si>
    <t>5602</t>
  </si>
  <si>
    <t>5597</t>
  </si>
  <si>
    <t>Hall Operating Company, Inc. 345973</t>
  </si>
  <si>
    <t>University Ls. 30644</t>
  </si>
  <si>
    <t>1993/06</t>
  </si>
  <si>
    <t>5646</t>
  </si>
  <si>
    <t>Black Jack Well Service, Inc. 072706</t>
  </si>
  <si>
    <t>Grun, J. D. Ls. 00917</t>
  </si>
  <si>
    <t>5533</t>
  </si>
  <si>
    <t>Alliance Energy, Inc. 014151</t>
  </si>
  <si>
    <t>Kirby Lumber Company Ls. 10727</t>
  </si>
  <si>
    <t>Newton</t>
  </si>
  <si>
    <t>5637</t>
  </si>
  <si>
    <t>5472</t>
  </si>
  <si>
    <t>Okcreek Oil Company 621101</t>
  </si>
  <si>
    <t>Three Aces /Flippen/ Ls. 08911</t>
  </si>
  <si>
    <t>5595</t>
  </si>
  <si>
    <t>Newton Ls. [DP #292053]</t>
  </si>
  <si>
    <t>5540</t>
  </si>
  <si>
    <t>Unid. Op. - Alcorn</t>
  </si>
  <si>
    <t>James Alcorn, James Alcorn "A" Ls. [no ls. #]</t>
  </si>
  <si>
    <t>5681</t>
  </si>
  <si>
    <t>1993/07</t>
  </si>
  <si>
    <t>5732</t>
  </si>
  <si>
    <t>Allen, Denny Operating Company 013645</t>
  </si>
  <si>
    <t>McDonald - Lori Ls. [DP #404466]</t>
  </si>
  <si>
    <t>Brazoria</t>
  </si>
  <si>
    <t>5700</t>
  </si>
  <si>
    <t>5704</t>
  </si>
  <si>
    <t>Hunters Creek Oil &amp; Gas 419217</t>
  </si>
  <si>
    <t>Goldston, W. L. Fee Ls. 05584</t>
  </si>
  <si>
    <t>5729</t>
  </si>
  <si>
    <t>WED Energy Co. 888046</t>
  </si>
  <si>
    <t>White Heirs Ls. 11801</t>
  </si>
  <si>
    <t>Chambers</t>
  </si>
  <si>
    <t>5753</t>
  </si>
  <si>
    <t>McKnight, Peyton 551737</t>
  </si>
  <si>
    <t>Roberson-Pool Ls. 03284</t>
  </si>
  <si>
    <t>Van Zandt</t>
  </si>
  <si>
    <t>5754</t>
  </si>
  <si>
    <t>Centurion Operating Corporation 141644</t>
  </si>
  <si>
    <t>D. B. Ls. [DP #340464]</t>
  </si>
  <si>
    <t>Haskell</t>
  </si>
  <si>
    <t>5726</t>
  </si>
  <si>
    <t>Unid. Op. - Baber-Ackers</t>
  </si>
  <si>
    <t>Baber-Ackers Ls. [no ls. #]</t>
  </si>
  <si>
    <t>5786</t>
  </si>
  <si>
    <t>Injecto Company 424520</t>
  </si>
  <si>
    <t>Bubenik, Otto Ls. 08602</t>
  </si>
  <si>
    <t>Tom Green</t>
  </si>
  <si>
    <t>4662</t>
  </si>
  <si>
    <t>Mandi Company 523893</t>
  </si>
  <si>
    <t>Bubenik, Otto Ls. 08602, Bubenik Facility, Permit 7C-6288</t>
  </si>
  <si>
    <t>5750</t>
  </si>
  <si>
    <t>Sam Ls. 31557</t>
  </si>
  <si>
    <t>5131</t>
  </si>
  <si>
    <t>TWDB Test Drlg. Program</t>
  </si>
  <si>
    <t>Test for GW contamination  [no ls. #]</t>
  </si>
  <si>
    <t>Sterling</t>
  </si>
  <si>
    <t>5752</t>
  </si>
  <si>
    <t>Kodiak Oilfield Equipment, Inc. 473754</t>
  </si>
  <si>
    <t>McFall Estate Ls. 62956</t>
  </si>
  <si>
    <t>Yoakum</t>
  </si>
  <si>
    <t>5728</t>
  </si>
  <si>
    <t>Lindley-McAlister Ls. 21008</t>
  </si>
  <si>
    <t>5635</t>
  </si>
  <si>
    <t>Dunklin, Louis N. 233950</t>
  </si>
  <si>
    <t>Pratt Ls. 15389</t>
  </si>
  <si>
    <t>1993/08</t>
  </si>
  <si>
    <t>5765</t>
  </si>
  <si>
    <t>Bostex Operating, Inc. 083274</t>
  </si>
  <si>
    <t>Yoast, Lovell Ls. [DP #399954]</t>
  </si>
  <si>
    <t>5767</t>
  </si>
  <si>
    <t>Petro-Cap, Inc. 660109</t>
  </si>
  <si>
    <t>Snowden, Mabel Ls. [DP #089450]</t>
  </si>
  <si>
    <t>McMullen</t>
  </si>
  <si>
    <t>5782</t>
  </si>
  <si>
    <t>Marino, Charles B. 526200</t>
  </si>
  <si>
    <t>McFaddin, W. P. H. Ls. 03096</t>
  </si>
  <si>
    <t>5788</t>
  </si>
  <si>
    <t>Pelican Bay Exploration, Inc. 650959</t>
  </si>
  <si>
    <t>Moudry Ls. 11288</t>
  </si>
  <si>
    <t>Austin</t>
  </si>
  <si>
    <t>5682</t>
  </si>
  <si>
    <t>1998/09</t>
  </si>
  <si>
    <t>50717</t>
  </si>
  <si>
    <t>Alvarez, Cornelio Ls. 00120</t>
  </si>
  <si>
    <t>50718</t>
  </si>
  <si>
    <t>Zachry, H.B. et al Ls. 02304</t>
  </si>
  <si>
    <t>50090</t>
  </si>
  <si>
    <t>Barber, James Operating 049152</t>
  </si>
  <si>
    <t>Crowder Ls. 067166</t>
  </si>
  <si>
    <t>50709</t>
  </si>
  <si>
    <t>50676</t>
  </si>
  <si>
    <t>Wolf, Andrews Ls. 00199</t>
  </si>
  <si>
    <t>1998/10</t>
  </si>
  <si>
    <t>50781</t>
  </si>
  <si>
    <t>Miller, Mike / Miller Prod. Co. 568655</t>
  </si>
  <si>
    <t>Redwine, W.L. -A- Ls. 01979</t>
  </si>
  <si>
    <t>50778</t>
  </si>
  <si>
    <t>Sharp, Robert 771000</t>
  </si>
  <si>
    <t>Alford Ls. 02750</t>
  </si>
  <si>
    <t>50777</t>
  </si>
  <si>
    <t>Golden et al Ls. 03023</t>
  </si>
  <si>
    <t>Limestone</t>
  </si>
  <si>
    <t>50776</t>
  </si>
  <si>
    <t>Woodworth, G. Ls. 02972</t>
  </si>
  <si>
    <t>50756</t>
  </si>
  <si>
    <t>Freeman, R. E. Ls. 02679</t>
  </si>
  <si>
    <t>50752</t>
  </si>
  <si>
    <t>Arnold, Bert Ls. 01306</t>
  </si>
  <si>
    <t>50754</t>
  </si>
  <si>
    <t>Bauguss Ls. 02343</t>
  </si>
  <si>
    <t>50755</t>
  </si>
  <si>
    <t>Bauguss, E.C. Ls. 01995</t>
  </si>
  <si>
    <t>50753</t>
  </si>
  <si>
    <t>50779</t>
  </si>
  <si>
    <t>SierraTransportation Company 780239</t>
  </si>
  <si>
    <t>Indian Rock SWD Ls. 095549</t>
  </si>
  <si>
    <t>50780</t>
  </si>
  <si>
    <t>Soneet Oil, Inc. 801641</t>
  </si>
  <si>
    <t>Simmons, Jerry Ls. 07907</t>
  </si>
  <si>
    <t>50564</t>
  </si>
  <si>
    <t>McReynolds 47 Ls. 19821</t>
  </si>
  <si>
    <t>50649</t>
  </si>
  <si>
    <t>Eastflank 1 Ls. 24764</t>
  </si>
  <si>
    <t>50645</t>
  </si>
  <si>
    <t>Eastflank 2 Ls. 24863</t>
  </si>
  <si>
    <t>50644</t>
  </si>
  <si>
    <t>Eastflank 3 Ls. 24850</t>
  </si>
  <si>
    <t>50642</t>
  </si>
  <si>
    <t>H4OE Ls. 24849</t>
  </si>
  <si>
    <t>50639</t>
  </si>
  <si>
    <t>Hickman East Ls. 21092</t>
  </si>
  <si>
    <t>50637</t>
  </si>
  <si>
    <t>N/2 160 Ls. 24562</t>
  </si>
  <si>
    <t>50646</t>
  </si>
  <si>
    <t>NW 160 Ls. 25275</t>
  </si>
  <si>
    <t>50744</t>
  </si>
  <si>
    <t>Furry Oil &amp; Gas, Inc. 291620</t>
  </si>
  <si>
    <t>McFarlane, J. W. -A- Ls. 06990</t>
  </si>
  <si>
    <t>50651</t>
  </si>
  <si>
    <t>Lewis Operating Co. (L.O.C.O.) 499960</t>
  </si>
  <si>
    <t>Keith, C. F. Ls. 083309</t>
  </si>
  <si>
    <t>50748</t>
  </si>
  <si>
    <t>50662</t>
  </si>
  <si>
    <t>Unid. Op. - Bednarik</t>
  </si>
  <si>
    <t>Greg Bednarik Property [no ls. #]</t>
  </si>
  <si>
    <t>50799</t>
  </si>
  <si>
    <t>Dusk Oil &amp; Gas 236473</t>
  </si>
  <si>
    <t>Milton, O. A. Ls. 11753</t>
  </si>
  <si>
    <t>50783</t>
  </si>
  <si>
    <t>Graham Ls. 03623</t>
  </si>
  <si>
    <t>50782</t>
  </si>
  <si>
    <t>Shannon /Amerada/ Ls. 01272</t>
  </si>
  <si>
    <t>50762</t>
  </si>
  <si>
    <t>Schneider Oil &amp; Gas 754172</t>
  </si>
  <si>
    <t>Noelke Ls. 05859</t>
  </si>
  <si>
    <t>50787</t>
  </si>
  <si>
    <t>Guss, et al 337050</t>
  </si>
  <si>
    <t>Tom "A" Ls. 16221</t>
  </si>
  <si>
    <t>50722</t>
  </si>
  <si>
    <t>Comrade Oil &amp; Gas Mgmt. Co. 170058</t>
  </si>
  <si>
    <t>White-Heirs Ls. 26782</t>
  </si>
  <si>
    <t>50821</t>
  </si>
  <si>
    <t>50745</t>
  </si>
  <si>
    <t>Wilkins -A- Ls. 00360</t>
  </si>
  <si>
    <t>50820</t>
  </si>
  <si>
    <t>1998/11</t>
  </si>
  <si>
    <t>50766</t>
  </si>
  <si>
    <t>King, J.H. Ls. 06154</t>
  </si>
  <si>
    <t>50817</t>
  </si>
  <si>
    <t>H.L.S. Energy Co., Inc. 341436</t>
  </si>
  <si>
    <t>Brown, C. A. Ls. 04765</t>
  </si>
  <si>
    <t>50749</t>
  </si>
  <si>
    <t>Thomas Exploration &amp; Devel., Inc 852128</t>
  </si>
  <si>
    <t>Duke, Charles Ls. 11094</t>
  </si>
  <si>
    <t>50696</t>
  </si>
  <si>
    <t>Blue Danube, Inc.</t>
  </si>
  <si>
    <t>Dempsey Ls. [no ls. #]</t>
  </si>
  <si>
    <t>50824</t>
  </si>
  <si>
    <t>Griffis Ls. 18018</t>
  </si>
  <si>
    <t>50823</t>
  </si>
  <si>
    <t>Overall East Ls. 24814</t>
  </si>
  <si>
    <t>50825</t>
  </si>
  <si>
    <t>Polston, H. O. "B" Ls. 20578</t>
  </si>
  <si>
    <t>50831</t>
  </si>
  <si>
    <t>Beaty Ls. [DP #379957]</t>
  </si>
  <si>
    <t>50827</t>
  </si>
  <si>
    <t>Overall Pair Ls. 126051</t>
  </si>
  <si>
    <t>50563</t>
  </si>
  <si>
    <t>Keith, C. F. Ls. 082083</t>
  </si>
  <si>
    <t>50650</t>
  </si>
  <si>
    <t>Keith, C. F. Ls. 082132</t>
  </si>
  <si>
    <t>50680</t>
  </si>
  <si>
    <t>Murray, W. J. Sr. Estate 596195</t>
  </si>
  <si>
    <t>Stewart, E. E. Ls. 10106</t>
  </si>
  <si>
    <t>50798</t>
  </si>
  <si>
    <t>Encino Operating Company, Inc. 251704</t>
  </si>
  <si>
    <t>50828</t>
  </si>
  <si>
    <t>R &amp; K Oil Company 687095</t>
  </si>
  <si>
    <t>Reclamation Plant Site-Cravens Sta. [no ls. #]</t>
  </si>
  <si>
    <t>50721</t>
  </si>
  <si>
    <t>Martin, Mary Lynn Royalty Trust Ls. 01266</t>
  </si>
  <si>
    <t>50790</t>
  </si>
  <si>
    <t>Elliott, B.J. Company 247841</t>
  </si>
  <si>
    <t>Duval Royalty Company Ls. 03255</t>
  </si>
  <si>
    <t>50789</t>
  </si>
  <si>
    <t>Thornberry, R. C. Ls. 03256</t>
  </si>
  <si>
    <t>50810</t>
  </si>
  <si>
    <t>Thompson Ls. 062298</t>
  </si>
  <si>
    <t>50814</t>
  </si>
  <si>
    <t>Masten Ls. 61895</t>
  </si>
  <si>
    <t>50811</t>
  </si>
  <si>
    <t>Hamilton Ls. 105702</t>
  </si>
  <si>
    <t>50815</t>
  </si>
  <si>
    <t>50816</t>
  </si>
  <si>
    <t>C.B. Operating Company 119833</t>
  </si>
  <si>
    <t>Calvin, Olin Ls. 20179</t>
  </si>
  <si>
    <t>50832</t>
  </si>
  <si>
    <t>Falls Operating Company 261224</t>
  </si>
  <si>
    <t>Kempner, R. L. Ls. 16459</t>
  </si>
  <si>
    <t>50829</t>
  </si>
  <si>
    <t>SHL Operating 778189</t>
  </si>
  <si>
    <t>Hamilton, W. B. Ls. 12889</t>
  </si>
  <si>
    <t>50840</t>
  </si>
  <si>
    <t>Unid. Op. - Thalia/Gamble</t>
  </si>
  <si>
    <t>Thalia Oil Field Gas Accumulation Site [no ls. #]</t>
  </si>
  <si>
    <t>Foard</t>
  </si>
  <si>
    <t>50794</t>
  </si>
  <si>
    <t>Wilson, S. E. 930404</t>
  </si>
  <si>
    <t>Prideaux, H. O. Ls. 11974</t>
  </si>
  <si>
    <t>1998/12</t>
  </si>
  <si>
    <t>50862</t>
  </si>
  <si>
    <t>50854</t>
  </si>
  <si>
    <t>Spain Oil Company 807210</t>
  </si>
  <si>
    <t>Robertson, R.H. Ls. 10794</t>
  </si>
  <si>
    <t>50822</t>
  </si>
  <si>
    <t>Harbick #1 Ls. 15944</t>
  </si>
  <si>
    <t>50786</t>
  </si>
  <si>
    <t>50839</t>
  </si>
  <si>
    <t>50857</t>
  </si>
  <si>
    <t>Werner, M.E. Ls. 10679</t>
  </si>
  <si>
    <t>50849</t>
  </si>
  <si>
    <t>M. S. G. Investments 518880</t>
  </si>
  <si>
    <t>Goetz, D. J. Jr. Ls. 11115</t>
  </si>
  <si>
    <t>50797</t>
  </si>
  <si>
    <t>Rittenhouse Oil &amp; Gas Co. 713800</t>
  </si>
  <si>
    <t>Texon "SWD" Ls. 09731</t>
  </si>
  <si>
    <t>50796</t>
  </si>
  <si>
    <t>Upland "SWD" Ls. 12101</t>
  </si>
  <si>
    <t>50791</t>
  </si>
  <si>
    <t>Baird, W. E. Ls. 03250</t>
  </si>
  <si>
    <t>50788</t>
  </si>
  <si>
    <t>K. C. Ls. 30836</t>
  </si>
  <si>
    <t>50846</t>
  </si>
  <si>
    <t>Holbern Corporation, The 391553</t>
  </si>
  <si>
    <t>50841</t>
  </si>
  <si>
    <t>Westco Oil Company 911640</t>
  </si>
  <si>
    <t>Davis, J. P. Heirs -B- Ls. 02898</t>
  </si>
  <si>
    <t>50842</t>
  </si>
  <si>
    <t>Jones, Percy Ls. 02906</t>
  </si>
  <si>
    <t>50856</t>
  </si>
  <si>
    <t>Wilson Systems, Inc. 930380</t>
  </si>
  <si>
    <t>Sprayberry SWD Ls. [DP #155537]</t>
  </si>
  <si>
    <t>50813</t>
  </si>
  <si>
    <t>Marada Petroleum Corporation 525318</t>
  </si>
  <si>
    <t>Masten, F. O. Ls. 13660</t>
  </si>
  <si>
    <t>50847</t>
  </si>
  <si>
    <t>Bastrop Oil &amp; Gas, Inc. 055145</t>
  </si>
  <si>
    <t>Maywood Ls. 06547</t>
  </si>
  <si>
    <t>50793</t>
  </si>
  <si>
    <t>Clark, Zula -A- Ls. 05056</t>
  </si>
  <si>
    <t>50855</t>
  </si>
  <si>
    <t>50818</t>
  </si>
  <si>
    <t>Panhandle Consultants, Inc. 637966</t>
  </si>
  <si>
    <t>Tindall, J. M. Ls. 02583</t>
  </si>
  <si>
    <t>1999/01</t>
  </si>
  <si>
    <t>50833</t>
  </si>
  <si>
    <t>Commingle Permit No. 01-6271:  Purcell, C. E. Ls. 03354, Purcell, C. W. "B" 02182</t>
  </si>
  <si>
    <t>50785</t>
  </si>
  <si>
    <t>Pierce, J. M., Estate Ls. 01682</t>
  </si>
  <si>
    <t>50834</t>
  </si>
  <si>
    <t>Purcell, C. E. Ls. 03737</t>
  </si>
  <si>
    <t>50784</t>
  </si>
  <si>
    <t>Wright, W. A. Ls. 01668</t>
  </si>
  <si>
    <t>50880</t>
  </si>
  <si>
    <t>Great Plains Resources, Inc. 328746</t>
  </si>
  <si>
    <t>Checkmate Ls. 11753</t>
  </si>
  <si>
    <t>50758</t>
  </si>
  <si>
    <t>McCrary, R. H. Ls. 00910</t>
  </si>
  <si>
    <t>50858</t>
  </si>
  <si>
    <t>Gray, R.L. 327981</t>
  </si>
  <si>
    <t>Turner, Maxwell Ls. 11435</t>
  </si>
  <si>
    <t>50850</t>
  </si>
  <si>
    <t>McIver, Inc 550092</t>
  </si>
  <si>
    <t>Murphey, Elta T. Ls. 06216</t>
  </si>
  <si>
    <t>50851</t>
  </si>
  <si>
    <t>Murphey, Elta T. Ls. 10044</t>
  </si>
  <si>
    <t>50891</t>
  </si>
  <si>
    <t>R &amp; K Oil Company, Inc. 687095</t>
  </si>
  <si>
    <t>Reclamation Plant Site, Cravens Station. [no ls. #]</t>
  </si>
  <si>
    <t>50795</t>
  </si>
  <si>
    <t>McCamey "SWD" Ls. 08027</t>
  </si>
  <si>
    <t>50888</t>
  </si>
  <si>
    <t>Trio Disposal Systems 870357</t>
  </si>
  <si>
    <t>Jones Ls. 080611</t>
  </si>
  <si>
    <t>50806</t>
  </si>
  <si>
    <t>Allen -B- Ls. 07293</t>
  </si>
  <si>
    <t>50803</t>
  </si>
  <si>
    <t>50807</t>
  </si>
  <si>
    <t>Carothers Ls. 07250</t>
  </si>
  <si>
    <t>50804</t>
  </si>
  <si>
    <t>Crawford, J. B. Ls. 15121</t>
  </si>
  <si>
    <t>50802</t>
  </si>
  <si>
    <t>Crider, D. A. Ls. 12120</t>
  </si>
  <si>
    <t>50805</t>
  </si>
  <si>
    <t>Hale, O. B. Ls. 09873</t>
  </si>
  <si>
    <t>50801</t>
  </si>
  <si>
    <t>Linda -J- Ls. 10949</t>
  </si>
  <si>
    <t>50808</t>
  </si>
  <si>
    <t>Sweatt, E. W. Ls. 10294</t>
  </si>
  <si>
    <t>50800</t>
  </si>
  <si>
    <t>Whitley, Emma Ls. 10770</t>
  </si>
  <si>
    <t>50830</t>
  </si>
  <si>
    <t>Wilson Ls. 10550</t>
  </si>
  <si>
    <t>50867</t>
  </si>
  <si>
    <t>Waggoner-Houtchens -A- Ls. 05855</t>
  </si>
  <si>
    <t>50792</t>
  </si>
  <si>
    <t>Clar, O. L., Est. Ls. 16414</t>
  </si>
  <si>
    <t>1999/02</t>
  </si>
  <si>
    <t>50879</t>
  </si>
  <si>
    <t>Beck, K. L. Ls. 00541</t>
  </si>
  <si>
    <t>50711</t>
  </si>
  <si>
    <t>Commingled Lease Permit No. 01-74949 (Blackwell, Joe E. Et Al Ls. 04462; Blackwell -B- Ls. 10212; Blackwell, Joe E. –A- Ls. 01112)</t>
  </si>
  <si>
    <t>50889</t>
  </si>
  <si>
    <t>Texacal, Inc. 844124</t>
  </si>
  <si>
    <t>Schneider Estate Ls. 07130</t>
  </si>
  <si>
    <t>Bee</t>
  </si>
  <si>
    <t>50870</t>
  </si>
  <si>
    <t>Edmiston Exploration 243296</t>
  </si>
  <si>
    <t>Plummer, A., Trustee Ls. 03378</t>
  </si>
  <si>
    <t>50871</t>
  </si>
  <si>
    <t>McCaleb Oil Corporation (I) 538691</t>
  </si>
  <si>
    <t>Wilson Ls. 11931</t>
  </si>
  <si>
    <t>50902</t>
  </si>
  <si>
    <t>Unid. Op. - Gatewood</t>
  </si>
  <si>
    <t>Gatewood Property - Unidentified lease [no ls. #]</t>
  </si>
  <si>
    <t>50869</t>
  </si>
  <si>
    <t>Trapier, Hasse A. Ls. 03401</t>
  </si>
  <si>
    <t>50903</t>
  </si>
  <si>
    <t>Trinity Energy Corp. 869995</t>
  </si>
  <si>
    <t>Coffield, H. H. Ls. 03258</t>
  </si>
  <si>
    <t>50751</t>
  </si>
  <si>
    <t>Darwood Ls. 00267</t>
  </si>
  <si>
    <t>50859</t>
  </si>
  <si>
    <t>Wiegand Bros, Drlg. Co. 922420</t>
  </si>
  <si>
    <t>Ferguson Ls. 12535</t>
  </si>
  <si>
    <t>50860</t>
  </si>
  <si>
    <t>B &amp; D Production 040225</t>
  </si>
  <si>
    <t>Graves, Lannie Ls. 06614</t>
  </si>
  <si>
    <t>50887</t>
  </si>
  <si>
    <t>Burrow Land &amp; Royalty 111405</t>
  </si>
  <si>
    <t>Williams, Carl P. Ls. 17617</t>
  </si>
  <si>
    <t>50884</t>
  </si>
  <si>
    <t>West Texas Utilities "A" Ls. 19627</t>
  </si>
  <si>
    <t>50886</t>
  </si>
  <si>
    <t>West Texas Utilities "B" Ls. 21115</t>
  </si>
  <si>
    <t>50882</t>
  </si>
  <si>
    <t>West Texas Utilities B et al Ls. 07943</t>
  </si>
  <si>
    <t>50885</t>
  </si>
  <si>
    <t>50883</t>
  </si>
  <si>
    <t>50920</t>
  </si>
  <si>
    <t>Fairmont Production Company 257775</t>
  </si>
  <si>
    <t>Squiers, J. Ls. 17773</t>
  </si>
  <si>
    <t>50873</t>
  </si>
  <si>
    <t>Holson, W. H. Oil 395260</t>
  </si>
  <si>
    <t>Jackson Ls. 14420</t>
  </si>
  <si>
    <t>50826</t>
  </si>
  <si>
    <t>Petrox Energy Corporation 660946</t>
  </si>
  <si>
    <t>Fambro, Sam A. Ls. 15332</t>
  </si>
  <si>
    <t>50812</t>
  </si>
  <si>
    <t>50868</t>
  </si>
  <si>
    <t>Bullard Production Company 106500</t>
  </si>
  <si>
    <t>Waggoner -A- Ls. 16600</t>
  </si>
  <si>
    <t>50874</t>
  </si>
  <si>
    <t>Fletcher Ls. 27058</t>
  </si>
  <si>
    <t>50728</t>
  </si>
  <si>
    <t>Texola Oil &amp; Gas 850448</t>
  </si>
  <si>
    <t>Lewis -C- Ls. 01886</t>
  </si>
  <si>
    <t>1999/03</t>
  </si>
  <si>
    <t>50906</t>
  </si>
  <si>
    <t>A.Y.M. Oil and Gas 000670</t>
  </si>
  <si>
    <t>Conley/Arco Ls. 10385</t>
  </si>
  <si>
    <t>50900</t>
  </si>
  <si>
    <t>Oilex Int'l Investments, Inc. 620720</t>
  </si>
  <si>
    <t>Harrison., R.A.-A- Ls. 06873</t>
  </si>
  <si>
    <t>50928</t>
  </si>
  <si>
    <t>Peikert-G- Ls. 07648</t>
  </si>
  <si>
    <t>50765</t>
  </si>
  <si>
    <t>Carpenter, W. L. Ls. 00647</t>
  </si>
  <si>
    <t>50893</t>
  </si>
  <si>
    <t>Industrial Inv. Co. A/C 4  Ls. 17003</t>
  </si>
  <si>
    <t>50418</t>
  </si>
  <si>
    <t>50750</t>
  </si>
  <si>
    <t>Miller, Mike 568650</t>
  </si>
  <si>
    <t>Chapman, Oscar Ls. 02363</t>
  </si>
  <si>
    <t>50852</t>
  </si>
  <si>
    <t>Cummings, Dub 194230</t>
  </si>
  <si>
    <t>Harvey Nixon Ls. [no P-4]</t>
  </si>
  <si>
    <t>50866</t>
  </si>
  <si>
    <t>BJM Oil &amp; Gas Corporation 072527</t>
  </si>
  <si>
    <t>Houston-Brooks. W. F. Ls. 12300</t>
  </si>
  <si>
    <t>50865</t>
  </si>
  <si>
    <t>Houston-Davidson Ls. 10511</t>
  </si>
  <si>
    <t>50909</t>
  </si>
  <si>
    <t>50910</t>
  </si>
  <si>
    <t>50763</t>
  </si>
  <si>
    <t>Pharaoh Oil &amp; Gas, Inc. 661322</t>
  </si>
  <si>
    <t>Noelke -J- Ls. 01068</t>
  </si>
  <si>
    <t>50901</t>
  </si>
  <si>
    <t>Schneider Oil and Gas 754172</t>
  </si>
  <si>
    <t>Bouscaren -A- Ls. 01062</t>
  </si>
  <si>
    <t>50672</t>
  </si>
  <si>
    <t>Douglas, L. P., Estate Ls. 05804</t>
  </si>
  <si>
    <t>50848</t>
  </si>
  <si>
    <t>Petroil Development Corporation 660219</t>
  </si>
  <si>
    <t>Bickley Ls. 26652</t>
  </si>
  <si>
    <t>50918</t>
  </si>
  <si>
    <t>Riggs Petroleum Company 711650</t>
  </si>
  <si>
    <t>Abercrombie, C. L. /Unit/ Ls. 00614</t>
  </si>
  <si>
    <t>50809</t>
  </si>
  <si>
    <t>50747</t>
  </si>
  <si>
    <t>Ikard, A. J. -B- Ls. 00352</t>
  </si>
  <si>
    <t>50895</t>
  </si>
  <si>
    <t>1999/04</t>
  </si>
  <si>
    <t>50760</t>
  </si>
  <si>
    <t>50949</t>
  </si>
  <si>
    <t>Infield Oil Co. 424204</t>
  </si>
  <si>
    <t>Risinger "A" Ls. 13549</t>
  </si>
  <si>
    <t>50931</t>
  </si>
  <si>
    <t>P.S.N. Petroleum, Inc. 631524</t>
  </si>
  <si>
    <t>Jiral, Ray B. Ls. 06561</t>
  </si>
  <si>
    <t>50914</t>
  </si>
  <si>
    <t>King SWD Facility Site [no ls. #]</t>
  </si>
  <si>
    <t>50761</t>
  </si>
  <si>
    <t>Chupick, John F. -C- Ls. 11428</t>
  </si>
  <si>
    <t>50926</t>
  </si>
  <si>
    <t>Gatewood Property - Unid. ls. [no ls. #]</t>
  </si>
  <si>
    <t>50925</t>
  </si>
  <si>
    <t>Unid. Op. - Wisdom</t>
  </si>
  <si>
    <t>Wisdom Ls. [no ls. #]</t>
  </si>
  <si>
    <t>50932</t>
  </si>
  <si>
    <t>Welder, R. H. -H- Ls. 02154</t>
  </si>
  <si>
    <t>50759</t>
  </si>
  <si>
    <t>Carthage Yard Facility [no ls. #]</t>
  </si>
  <si>
    <t>50864</t>
  </si>
  <si>
    <t>Schott, Frances J. Ls. 12010</t>
  </si>
  <si>
    <t>50938</t>
  </si>
  <si>
    <t>Unid. Op. - New London</t>
  </si>
  <si>
    <t>New London Texas Creek Site [no ls. #]</t>
  </si>
  <si>
    <t>50927</t>
  </si>
  <si>
    <t>Bass American Petroleum Corp. 054689</t>
  </si>
  <si>
    <t>McAnulty Ls. 25752</t>
  </si>
  <si>
    <t>50911</t>
  </si>
  <si>
    <t>Cope "79" Ls. 06598</t>
  </si>
  <si>
    <t>50948</t>
  </si>
  <si>
    <t>Reliable Services, Inc. 700961</t>
  </si>
  <si>
    <t>50929</t>
  </si>
  <si>
    <t>McCann Corporation 538853</t>
  </si>
  <si>
    <t>O'Daniel -2- Ls. 28307</t>
  </si>
  <si>
    <t>50950</t>
  </si>
  <si>
    <t>Cowden Ls. 32263</t>
  </si>
  <si>
    <t>50963</t>
  </si>
  <si>
    <t>Tola Production Company 861470</t>
  </si>
  <si>
    <t>Barnsley -B- Ls. 08757</t>
  </si>
  <si>
    <t>50933</t>
  </si>
  <si>
    <t>Del Mar 212900</t>
  </si>
  <si>
    <t>Abercrombie Ls. 25533</t>
  </si>
  <si>
    <t>50945</t>
  </si>
  <si>
    <t>McCoy, Scott 543469</t>
  </si>
  <si>
    <t>Ellis, Merida J. Ls. 10298</t>
  </si>
  <si>
    <t>50935</t>
  </si>
  <si>
    <t>Targo Oil &amp; Gas, Inc. 836095</t>
  </si>
  <si>
    <t>Shanafelt, S. C. Ls. 102567</t>
  </si>
  <si>
    <t>50908</t>
  </si>
  <si>
    <t>Day &amp; Hathaway 208126</t>
  </si>
  <si>
    <t>Prothro Ls. 05417</t>
  </si>
  <si>
    <t>1999/05</t>
  </si>
  <si>
    <t>50774</t>
  </si>
  <si>
    <t>Big Country Operating &amp; Well Ser 069335</t>
  </si>
  <si>
    <t>Clark, A. L. Ls. 00584</t>
  </si>
  <si>
    <t>50773</t>
  </si>
  <si>
    <t>Pharr Ls. 09652</t>
  </si>
  <si>
    <t>50775</t>
  </si>
  <si>
    <t>Roe Ls. 05923</t>
  </si>
  <si>
    <t>50769</t>
  </si>
  <si>
    <t>Blackstock, H. E. A /Sauer/ Ls. 00596</t>
  </si>
  <si>
    <t>50768</t>
  </si>
  <si>
    <t>Hyman Farms -B- Ls. 02385</t>
  </si>
  <si>
    <t>50770</t>
  </si>
  <si>
    <t>Price, John P. Ls. 02531</t>
  </si>
  <si>
    <t>50956</t>
  </si>
  <si>
    <t>Henderson Coquat [no P-5]</t>
  </si>
  <si>
    <t>Susie Reagan Ls. [no ls. #]</t>
  </si>
  <si>
    <t>Live Oak</t>
  </si>
  <si>
    <t>50695</t>
  </si>
  <si>
    <t>Lyons, N. J., Mrs. /Runge/ Ls. 01425</t>
  </si>
  <si>
    <t>50958</t>
  </si>
  <si>
    <t>50916</t>
  </si>
  <si>
    <t>Jemco Production, Inc 431096</t>
  </si>
  <si>
    <t>Dobbs, Dewitt Ls. 10365</t>
  </si>
  <si>
    <t>50917</t>
  </si>
  <si>
    <t>Erisman, F. R. Ls. 11031</t>
  </si>
  <si>
    <t>50872</t>
  </si>
  <si>
    <t>K &amp; F Oil &amp; Gas Management 448460</t>
  </si>
  <si>
    <t>Pitts, J. M. Ls. 04516</t>
  </si>
  <si>
    <t>50982</t>
  </si>
  <si>
    <t>Gassiott, M. Ls. 17683, Pit #P00008902</t>
  </si>
  <si>
    <t>50912</t>
  </si>
  <si>
    <t>Obaco Co. 617541</t>
  </si>
  <si>
    <t>Cannon, J. M. Ls. 10153</t>
  </si>
  <si>
    <t>50961</t>
  </si>
  <si>
    <t>Stubblefield Ls. 10279</t>
  </si>
  <si>
    <t>50970</t>
  </si>
  <si>
    <t>50899</t>
  </si>
  <si>
    <t>Iowa Realty Trust Ls. 078802</t>
  </si>
  <si>
    <t>50966</t>
  </si>
  <si>
    <t>Red Wing Operating 696767</t>
  </si>
  <si>
    <t>Thurman -A- Ls. 26606</t>
  </si>
  <si>
    <t>50964</t>
  </si>
  <si>
    <t>Desana Development Corporation 216536</t>
  </si>
  <si>
    <t>Starnes Unit Ls. 16877</t>
  </si>
  <si>
    <t>50942</t>
  </si>
  <si>
    <t>Burnett "D" Ls. 05216</t>
  </si>
  <si>
    <t>50941</t>
  </si>
  <si>
    <t>Burnett, "H" Ls. 05217</t>
  </si>
  <si>
    <t>50943</t>
  </si>
  <si>
    <t>Deep Creek Operating Co. 209623</t>
  </si>
  <si>
    <t>Strunc Ls. 02491</t>
  </si>
  <si>
    <t>Ellis</t>
  </si>
  <si>
    <t>5679</t>
  </si>
  <si>
    <t>RSC, Inc. 732212</t>
  </si>
  <si>
    <t>Capps, J. L. Ls. 02267</t>
  </si>
  <si>
    <t>5678</t>
  </si>
  <si>
    <t>Knotts, Floyd Ls. 01759</t>
  </si>
  <si>
    <t>5733</t>
  </si>
  <si>
    <t>Dapa Operating Company 199805</t>
  </si>
  <si>
    <t>Cameron, J. D. Unit Ls. 10180</t>
  </si>
  <si>
    <t>5409</t>
  </si>
  <si>
    <t>Herbst Resources, Inc. 379670</t>
  </si>
  <si>
    <t>Alexander, S. A. Ls. 02524</t>
  </si>
  <si>
    <t>Harrison</t>
  </si>
  <si>
    <t>5880</t>
  </si>
  <si>
    <t>Southwest Oil &amp; Gas Company Inc. 806348</t>
  </si>
  <si>
    <t>McHorse, T.S. Ls. 20279</t>
  </si>
  <si>
    <t>5858</t>
  </si>
  <si>
    <t>Texas Salt Water Injection Corp. 847995</t>
  </si>
  <si>
    <t>Truett W. Bentley Ls. 04413</t>
  </si>
  <si>
    <t>5643</t>
  </si>
  <si>
    <t>Ellsworth, Thomas T. 249900</t>
  </si>
  <si>
    <t>Turner-Simmons Ls. 00092</t>
  </si>
  <si>
    <t>5853</t>
  </si>
  <si>
    <t>Keystone Oil Co., Inc. 458780</t>
  </si>
  <si>
    <t>Douglas Ls. 15537</t>
  </si>
  <si>
    <t>5191</t>
  </si>
  <si>
    <t>S &amp; D Operating Company, Inc. 740179</t>
  </si>
  <si>
    <t>Neustadt, S. Unit "A" Ls.</t>
  </si>
  <si>
    <t>Kent</t>
  </si>
  <si>
    <t>5857</t>
  </si>
  <si>
    <t>Lauster, Frank [no P-5 #]</t>
  </si>
  <si>
    <t>J. C. Rogers Property [no ls. #]</t>
  </si>
  <si>
    <t>TOTALS FY 1993</t>
  </si>
  <si>
    <t>1993/09</t>
  </si>
  <si>
    <t>5890</t>
  </si>
  <si>
    <t>L &amp; L Pipe &amp; Supply Inc. 479922</t>
  </si>
  <si>
    <t>Blumberg,J.W. Ls. 06476</t>
  </si>
  <si>
    <t>5469</t>
  </si>
  <si>
    <t>Double B Oil &amp; Gas 224812</t>
  </si>
  <si>
    <t>Benner, Ross Ls. 057581</t>
  </si>
  <si>
    <t>Colorado</t>
  </si>
  <si>
    <t>5410</t>
  </si>
  <si>
    <t>Rudd -A- Ls. 04431</t>
  </si>
  <si>
    <t>5787</t>
  </si>
  <si>
    <t>Union Petroleum Corporation 876680</t>
  </si>
  <si>
    <t>Strauss Ls. [DP #341094]</t>
  </si>
  <si>
    <t>5855</t>
  </si>
  <si>
    <t>5854</t>
  </si>
  <si>
    <t>5844</t>
  </si>
  <si>
    <t>5850</t>
  </si>
  <si>
    <t>5851</t>
  </si>
  <si>
    <t>5898</t>
  </si>
  <si>
    <t>5891</t>
  </si>
  <si>
    <t>Helton Enterprises 374555</t>
  </si>
  <si>
    <t>White, Annie Ls. 11816</t>
  </si>
  <si>
    <t>5892</t>
  </si>
  <si>
    <t>Wilmut Estate Ls. 10337</t>
  </si>
  <si>
    <t>5889</t>
  </si>
  <si>
    <t>McKendall Petroleum Corporation 550660</t>
  </si>
  <si>
    <t>Livingstone, H. S. Ls. 16738</t>
  </si>
  <si>
    <t>1993/10</t>
  </si>
  <si>
    <t>5896</t>
  </si>
  <si>
    <t>Nu-Trend Petroleum, Inc. 616943</t>
  </si>
  <si>
    <t>Weise, A. E. Ls. 19935</t>
  </si>
  <si>
    <t>5969</t>
  </si>
  <si>
    <t>Unid. Op. - West Point</t>
  </si>
  <si>
    <t>Highway 71 near West Point [no ls. #]</t>
  </si>
  <si>
    <t>Fayette</t>
  </si>
  <si>
    <t>5916</t>
  </si>
  <si>
    <t>5411</t>
  </si>
  <si>
    <t>Rudd -B- Ls. 04432</t>
  </si>
  <si>
    <t>5901</t>
  </si>
  <si>
    <t>Martin &amp; Martin Oil, Inc. 528300</t>
  </si>
  <si>
    <t>Stroble, Ross Ls. 10227</t>
  </si>
  <si>
    <t>Red River</t>
  </si>
  <si>
    <t>5915</t>
  </si>
  <si>
    <t>Olson, Gary P.  P.E. 622420</t>
  </si>
  <si>
    <t>Williams, L. Ls. 21323</t>
  </si>
  <si>
    <t>5914</t>
  </si>
  <si>
    <t>1993/11</t>
  </si>
  <si>
    <t>6019</t>
  </si>
  <si>
    <t>BBL Oil &amp; Gas Company 058881</t>
  </si>
  <si>
    <t>Banik Ls. 20244</t>
  </si>
  <si>
    <t>5964</t>
  </si>
  <si>
    <t>American Fossil Energy, Inc. 018014</t>
  </si>
  <si>
    <t>Popp, A.D. Ls. 121033</t>
  </si>
  <si>
    <t>Palo Pinto</t>
  </si>
  <si>
    <t>5926</t>
  </si>
  <si>
    <t>Caprock Service Co., Inc. 130527</t>
  </si>
  <si>
    <t>Texas Hwy. Dept SH 87 ROW [no ls. #]</t>
  </si>
  <si>
    <t>5967</t>
  </si>
  <si>
    <t>Stedmore Energy Corporation 816770</t>
  </si>
  <si>
    <t>Scarborough, W. F. "BX" Ls. 09118</t>
  </si>
  <si>
    <t>5966</t>
  </si>
  <si>
    <t>Scarborough, W. F., "J", "G" Ls. 05366; Scarborough, W. F., "G" Ls. 15758</t>
  </si>
  <si>
    <t>5790</t>
  </si>
  <si>
    <t>Luke, Daniel B. 512333</t>
  </si>
  <si>
    <t>Trubenbach, F. J. Ls. 02147</t>
  </si>
  <si>
    <t>Cooke</t>
  </si>
  <si>
    <t>5894</t>
  </si>
  <si>
    <t>Unid. Op. - Stone</t>
  </si>
  <si>
    <t>Stone Property [no ls. #]</t>
  </si>
  <si>
    <t>1993/12</t>
  </si>
  <si>
    <t>5639</t>
  </si>
  <si>
    <t>Buy American Oil 116770</t>
  </si>
  <si>
    <t>Faske Ls. 20223</t>
  </si>
  <si>
    <t>6132</t>
  </si>
  <si>
    <t>First United Oil &amp; Gas Corp. 269503</t>
  </si>
  <si>
    <t>Homco/ Yegua/ Ls. Gas ID 007849</t>
  </si>
  <si>
    <t xml:space="preserve">Harris </t>
  </si>
  <si>
    <t>6133</t>
  </si>
  <si>
    <t>Parker. W.R. Unit Ls. 15019, Parker, W.R. Unit #2 Ls. 15527</t>
  </si>
  <si>
    <t>6134</t>
  </si>
  <si>
    <t>Lee "C" Production Co. 493945</t>
  </si>
  <si>
    <t>Siegert, J.O. Ls. 17135</t>
  </si>
  <si>
    <t>Brazos</t>
  </si>
  <si>
    <t>5991</t>
  </si>
  <si>
    <t>Sleeth Operating Company 787415</t>
  </si>
  <si>
    <t>Davis Ls. 07630</t>
  </si>
  <si>
    <t>6094</t>
  </si>
  <si>
    <t>RLA Resources, Inc 714272</t>
  </si>
  <si>
    <t>Teichlman Ls. 18308</t>
  </si>
  <si>
    <t>5900</t>
  </si>
  <si>
    <t>Brandenburg Bros. Oil &amp; Gravel 088622</t>
  </si>
  <si>
    <t>Fyrn Ls. [DP #274746]</t>
  </si>
  <si>
    <t>6012</t>
  </si>
  <si>
    <t>J.A.W. 427301</t>
  </si>
  <si>
    <t>Waldron, Shirley et al K. Ls. 27290</t>
  </si>
  <si>
    <t>6091</t>
  </si>
  <si>
    <t>Tricore Oil &amp; Gas Corporation 868551</t>
  </si>
  <si>
    <t>Kelley Ls. 15972</t>
  </si>
  <si>
    <t>1994/01</t>
  </si>
  <si>
    <t>6184</t>
  </si>
  <si>
    <t>Golden Child, Inc. 312739</t>
  </si>
  <si>
    <t>Bartlett Trust -A- Ls. 04797</t>
  </si>
  <si>
    <t>Zavala</t>
  </si>
  <si>
    <t>6271</t>
  </si>
  <si>
    <t>South Coast Oil &amp; Gas Co. 802633</t>
  </si>
  <si>
    <t>Davidson, G.O. Ls. 10055</t>
  </si>
  <si>
    <t>Atascosa</t>
  </si>
  <si>
    <t>6185</t>
  </si>
  <si>
    <t>Phantom Oil &amp; Gas 661328</t>
  </si>
  <si>
    <t>Emanuel Unit -M- Ls. 02345</t>
  </si>
  <si>
    <t>6236</t>
  </si>
  <si>
    <t>Strand, L. H. 824770</t>
  </si>
  <si>
    <t>Swedish Church Ls. 23766</t>
  </si>
  <si>
    <t>6135</t>
  </si>
  <si>
    <t>Manly-Neas Tannehill Ls. 10733</t>
  </si>
  <si>
    <t>6187</t>
  </si>
  <si>
    <t>Coleman, Lucy M. -A- Ls. 25826, Coleman Ls. 26238, East Westbrook Unit Ls. 22898</t>
  </si>
  <si>
    <t>6192</t>
  </si>
  <si>
    <t>Miller "3" Ls. 61942</t>
  </si>
  <si>
    <t xml:space="preserve">Borden </t>
  </si>
  <si>
    <t>1994/02</t>
  </si>
  <si>
    <t>6287</t>
  </si>
  <si>
    <t>Mescalero Energy, Inc. 561910</t>
  </si>
  <si>
    <t>Hwy 87 SWD Ls. 13458</t>
  </si>
  <si>
    <t>Gonzales</t>
  </si>
  <si>
    <t>6246</t>
  </si>
  <si>
    <t>Plum Oil &amp; Gas 668410</t>
  </si>
  <si>
    <t>Brinkman, Bernice "A" Ls. 20510</t>
  </si>
  <si>
    <t>Burleson</t>
  </si>
  <si>
    <t>6240</t>
  </si>
  <si>
    <t>Unid. Op. - Ellis Prop.</t>
  </si>
  <si>
    <t>Sarah Ellis Property [no ls. #]</t>
  </si>
  <si>
    <t>6139</t>
  </si>
  <si>
    <t>Unid. Op. - Shirley Prop.</t>
  </si>
  <si>
    <t>Dorothy Shirley Property [no ls. #]</t>
  </si>
  <si>
    <t>6090</t>
  </si>
  <si>
    <t>Vonoil Company 887432</t>
  </si>
  <si>
    <t>Flowers, R.L. Ls. 05329</t>
  </si>
  <si>
    <t>1994/03</t>
  </si>
  <si>
    <t>6308</t>
  </si>
  <si>
    <t>Reyes-Garza Petroleum Inc. 704240</t>
  </si>
  <si>
    <t>Reyes, Humberto V. Ls. 07323</t>
  </si>
  <si>
    <t>6354</t>
  </si>
  <si>
    <t>Travelers Oil &amp; Gas, Inc. 865970</t>
  </si>
  <si>
    <t>Schuchart, J.W. Ls. 01392</t>
  </si>
  <si>
    <t>6348</t>
  </si>
  <si>
    <t>Magallenes, Manuel G.  521284</t>
  </si>
  <si>
    <t>Greak Estate Ls. 20818</t>
  </si>
  <si>
    <t>6306</t>
  </si>
  <si>
    <t>Tygo, Inc. 875241</t>
  </si>
  <si>
    <t>Kennedy, J.W. Ls. 05755</t>
  </si>
  <si>
    <t>6244</t>
  </si>
  <si>
    <t>Tank battery - State Highway 87 ROW [no ls. #]</t>
  </si>
  <si>
    <t>6183</t>
  </si>
  <si>
    <t>B &amp; R Oilfield Service Co. 041157</t>
  </si>
  <si>
    <t>Martin, N. H. Ls. 06011</t>
  </si>
  <si>
    <t>6328</t>
  </si>
  <si>
    <t>Minnehoma Oil and Gas Company [no P-5]</t>
  </si>
  <si>
    <t>E. B. Johnson [no ls. #]</t>
  </si>
  <si>
    <t>1994/04</t>
  </si>
  <si>
    <t>6307</t>
  </si>
  <si>
    <t>Urbanovsky-Bryant Unit Ls. 13917</t>
  </si>
  <si>
    <t>4969</t>
  </si>
  <si>
    <t>Reynolds, J. C. 704360</t>
  </si>
  <si>
    <t>Isenhower Ls. [no ls. #]</t>
  </si>
  <si>
    <t>6420</t>
  </si>
  <si>
    <t>Lucros International Corporation 512231</t>
  </si>
  <si>
    <t>Russell Ls. 10958</t>
  </si>
  <si>
    <t>6292</t>
  </si>
  <si>
    <t>6385</t>
  </si>
  <si>
    <t>Sackerol Enterprises, Inc. 742290</t>
  </si>
  <si>
    <t>Merritt Pond Ls. 25155</t>
  </si>
  <si>
    <t>6241</t>
  </si>
  <si>
    <t>Ann G Operating Co. 025615</t>
  </si>
  <si>
    <t>Waggoner -LL- Ls. 12653</t>
  </si>
  <si>
    <t>1994/05</t>
  </si>
  <si>
    <t>5887</t>
  </si>
  <si>
    <t>Carter, John F. Jr. 137500</t>
  </si>
  <si>
    <t>Carter, John Ls. 04687</t>
  </si>
  <si>
    <t>6437</t>
  </si>
  <si>
    <t>6190</t>
  </si>
  <si>
    <t>Anchor Operating Co. 020596</t>
  </si>
  <si>
    <t>Cannon Ls. 15683</t>
  </si>
  <si>
    <t>6191</t>
  </si>
  <si>
    <t>Weyand Unit Ls. 20424</t>
  </si>
  <si>
    <t>04</t>
  </si>
  <si>
    <t>6010</t>
  </si>
  <si>
    <t>Elizondo Ls. [DP #357998]</t>
  </si>
  <si>
    <t>Starr</t>
  </si>
  <si>
    <t>6137</t>
  </si>
  <si>
    <t>Unid. Op. - Littlefield</t>
  </si>
  <si>
    <t>Littlefield, J. W. Ls. 03293</t>
  </si>
  <si>
    <t>6419</t>
  </si>
  <si>
    <t>Weakland Investments, Inc. 902640</t>
  </si>
  <si>
    <t>Poynor Property FM 8 &amp; CR 349 [no ls. #]</t>
  </si>
  <si>
    <t>Eastland</t>
  </si>
  <si>
    <t>6237</t>
  </si>
  <si>
    <t>6189</t>
  </si>
  <si>
    <t>R &amp; Y Oil Company [no P-5]</t>
  </si>
  <si>
    <t>R. O. Bishop Ls. [no ls. #]</t>
  </si>
  <si>
    <t>Scurry</t>
  </si>
  <si>
    <t>6239</t>
  </si>
  <si>
    <t>Maverick Petroleum Companies 534213</t>
  </si>
  <si>
    <t>Gegg -C- Ls. 14125</t>
  </si>
  <si>
    <t>1994/06</t>
  </si>
  <si>
    <t>6484</t>
  </si>
  <si>
    <t>Shepherd Oil Co. 775642</t>
  </si>
  <si>
    <t>Livingston, Edward L. Ls. 02104</t>
  </si>
  <si>
    <t>6245</t>
  </si>
  <si>
    <t>6487</t>
  </si>
  <si>
    <t>Peni Unit Ls. 15866</t>
  </si>
  <si>
    <t>6456</t>
  </si>
  <si>
    <t>Bengail, Inc. 064230</t>
  </si>
  <si>
    <t>Brock, J. D., -A- Ls. 07087</t>
  </si>
  <si>
    <t>6439</t>
  </si>
  <si>
    <t>Montgomery Ls. 093645</t>
  </si>
  <si>
    <t>Erath</t>
  </si>
  <si>
    <t>6389</t>
  </si>
  <si>
    <t>6480</t>
  </si>
  <si>
    <t>6481</t>
  </si>
  <si>
    <t>6478</t>
  </si>
  <si>
    <t>Williams, Bob J. 924580</t>
  </si>
  <si>
    <t>Davis Ls. 03333</t>
  </si>
  <si>
    <t>1994/07</t>
  </si>
  <si>
    <t>6545</t>
  </si>
  <si>
    <t>Anico Six Sixty Six 025514</t>
  </si>
  <si>
    <t>Bienek, K. Ls. 12139</t>
  </si>
  <si>
    <t>6485</t>
  </si>
  <si>
    <t>Alexander Land &amp; Dev. Co., Inc. 011495</t>
  </si>
  <si>
    <t>Barrett Unit Ls. 16533</t>
  </si>
  <si>
    <t>Madison</t>
  </si>
  <si>
    <t>6542</t>
  </si>
  <si>
    <t>Scott Ls. 18143</t>
  </si>
  <si>
    <t>6482</t>
  </si>
  <si>
    <t>Petroleum Data Management 660257</t>
  </si>
  <si>
    <t>South Cottonwood Ls. [DP #368593]</t>
  </si>
  <si>
    <t>6520</t>
  </si>
  <si>
    <t>Garza, D. L. -A- Ls. 04302</t>
  </si>
  <si>
    <t>6423</t>
  </si>
  <si>
    <t>Babco Operating 042245</t>
  </si>
  <si>
    <t>Ephriam, George Ls. 07167</t>
  </si>
  <si>
    <t>6424</t>
  </si>
  <si>
    <t>Texas Oil &amp; Gas 846855</t>
  </si>
  <si>
    <t>Tom Price Property [no ls. #]</t>
  </si>
  <si>
    <t>1994/08</t>
  </si>
  <si>
    <t>6421</t>
  </si>
  <si>
    <t>Hartford Petroleum, Inc. 362929</t>
  </si>
  <si>
    <t>Linda Kay Unit Ls. [DP #390767]</t>
  </si>
  <si>
    <t>6391</t>
  </si>
  <si>
    <t>Omber Petroleum &amp; Energy Corp. 622630</t>
  </si>
  <si>
    <t>Barnhart, Artie Ls. 13512</t>
  </si>
  <si>
    <t>6422</t>
  </si>
  <si>
    <t>Texas Tri-Star Petroleum, Inc. 848241</t>
  </si>
  <si>
    <t>Stone Unit Ls. [DP #380000]</t>
  </si>
  <si>
    <t>LaSalle</t>
  </si>
  <si>
    <t>Duplication of cost but not separate code</t>
  </si>
  <si>
    <t>6486</t>
  </si>
  <si>
    <t>6519</t>
  </si>
  <si>
    <t>Garza, D. L. -B- Ls. 03612</t>
  </si>
  <si>
    <t>6589</t>
  </si>
  <si>
    <t>Diamond D Oilfield Services 216871</t>
  </si>
  <si>
    <t>Barton, Henry Ls. 12669</t>
  </si>
  <si>
    <t>6586</t>
  </si>
  <si>
    <t>OPX, Inc. 625179</t>
  </si>
  <si>
    <t>Wilson, S. E. Unit 1 Ls. 11131</t>
  </si>
  <si>
    <t>Nacogdoches</t>
  </si>
  <si>
    <t>6449</t>
  </si>
  <si>
    <t>Arrowhead Energy Co. 033500</t>
  </si>
  <si>
    <t>Sigley-Spencer Ls. 094538</t>
  </si>
  <si>
    <t>Hood</t>
  </si>
  <si>
    <t>6587</t>
  </si>
  <si>
    <t>Larose Petroleum Company 487128</t>
  </si>
  <si>
    <t>Bernstein, Alvin -A- Ls. 12241</t>
  </si>
  <si>
    <t>6565</t>
  </si>
  <si>
    <t>Lucky Eleven Oil Co. 512178</t>
  </si>
  <si>
    <t>Higgs, Bogan Ls. 04753; Bogan -B- Ls. 04754; Higgs, Bogan -C- Ls. 06239</t>
  </si>
  <si>
    <t>6561</t>
  </si>
  <si>
    <t>Neiswanger, M. E. 603450</t>
  </si>
  <si>
    <t>Martin, William W. Ls. 00053</t>
  </si>
  <si>
    <t>6390</t>
  </si>
  <si>
    <t>6549</t>
  </si>
  <si>
    <t>6548</t>
  </si>
  <si>
    <t>6533</t>
  </si>
  <si>
    <t>6521</t>
  </si>
  <si>
    <t>Livermore, George P. [no P-5]</t>
  </si>
  <si>
    <t>Doyle Justice Ls. [no ls. #]</t>
  </si>
  <si>
    <t>Garza</t>
  </si>
  <si>
    <t>6541</t>
  </si>
  <si>
    <t>Unid. Op. - Southland</t>
  </si>
  <si>
    <t>Southland Royalty Ls. [no ls. #]</t>
  </si>
  <si>
    <t>TOTALS FY 1994</t>
  </si>
  <si>
    <t>1994/09</t>
  </si>
  <si>
    <t>6686</t>
  </si>
  <si>
    <t>Dome Holding Corporation 222263</t>
  </si>
  <si>
    <t>Sour Lake Reclamation Plant, R-2 Permit 03-0562</t>
  </si>
  <si>
    <t>6739</t>
  </si>
  <si>
    <t>Watex Chemical Co. [no P-5]</t>
  </si>
  <si>
    <t>White Oak Site 92-6E-00001 [no ls. #]</t>
  </si>
  <si>
    <t>4182</t>
  </si>
  <si>
    <t>Red River Oilfield Services Co 697065</t>
  </si>
  <si>
    <t>Jones Salt Water Disposal Facil. [no ls. #]</t>
  </si>
  <si>
    <t>Wilbarger</t>
  </si>
  <si>
    <t>1994/10</t>
  </si>
  <si>
    <t>6751</t>
  </si>
  <si>
    <t>J V S Enterprises 427917</t>
  </si>
  <si>
    <t>Rogers, Richard Ls. 11509</t>
  </si>
  <si>
    <t>Duval</t>
  </si>
  <si>
    <t>6749</t>
  </si>
  <si>
    <t>McGlothlin, Ray 549725</t>
  </si>
  <si>
    <t>Coline Oil Co. Ls. 03218</t>
  </si>
  <si>
    <t>6744</t>
  </si>
  <si>
    <t>6775</t>
  </si>
  <si>
    <t>Spiro, Sander Allen 809940</t>
  </si>
  <si>
    <t>Shown, J. H., -C- Ls. 15471</t>
  </si>
  <si>
    <t>1994/11</t>
  </si>
  <si>
    <t>6864</t>
  </si>
  <si>
    <t>K. O. C. Corporation 448941</t>
  </si>
  <si>
    <t>Baker, Carrie Ls. 02793</t>
  </si>
  <si>
    <t>6750</t>
  </si>
  <si>
    <t>6741</t>
  </si>
  <si>
    <t>Reach Exploration, Inc. 695744</t>
  </si>
  <si>
    <t>Krause, Herbert Ls. 17737</t>
  </si>
  <si>
    <t>6801</t>
  </si>
  <si>
    <t>S &amp; S Oil &amp; Gas 741035</t>
  </si>
  <si>
    <t>Muil, C. Ls. 10310</t>
  </si>
  <si>
    <t>Jim Wells</t>
  </si>
  <si>
    <t>6802</t>
  </si>
  <si>
    <t>Muil, Charles Ls. 10189</t>
  </si>
  <si>
    <t>6800</t>
  </si>
  <si>
    <t>Muil, Charles W. Ls. 091492</t>
  </si>
  <si>
    <t>6803</t>
  </si>
  <si>
    <t>Muil, Charles W. Ls. 09992</t>
  </si>
  <si>
    <t>6804</t>
  </si>
  <si>
    <t>Josey Exploration, Inc. 447760</t>
  </si>
  <si>
    <t>Gray, C. W. et al Ls. 106307</t>
  </si>
  <si>
    <t>Marion</t>
  </si>
  <si>
    <t>6809</t>
  </si>
  <si>
    <t>TexasAmerican Gas Prod. Co.,Inc. 846079</t>
  </si>
  <si>
    <t>Johnson, Robert Ls. 04562</t>
  </si>
  <si>
    <t>Panola</t>
  </si>
  <si>
    <t>6812</t>
  </si>
  <si>
    <t>Unid. Op. - Tuttle</t>
  </si>
  <si>
    <t>A. J. Tuttle Ls. [no ls. #]</t>
  </si>
  <si>
    <t>6479</t>
  </si>
  <si>
    <t>Little "T" Operating 503515</t>
  </si>
  <si>
    <t>Ellis Jack Ls. 061844</t>
  </si>
  <si>
    <t>6874</t>
  </si>
  <si>
    <t>6532</t>
  </si>
  <si>
    <t>Unid. Op. - Branson no op. #</t>
  </si>
  <si>
    <t>Branson Property [no ls. #]</t>
  </si>
  <si>
    <t>Parker</t>
  </si>
  <si>
    <t>6943</t>
  </si>
  <si>
    <t>Arcadia Oil &amp; Gas Company, Inc. 028721</t>
  </si>
  <si>
    <t>Wilbanks, M. Ls. 11784</t>
  </si>
  <si>
    <t>6918</t>
  </si>
  <si>
    <t>West Texas Recovery, Inc. 910369</t>
  </si>
  <si>
    <t>6753</t>
  </si>
  <si>
    <t>Oilexpo Co. 619699</t>
  </si>
  <si>
    <t>Daume, Lydia Ls. 14589</t>
  </si>
  <si>
    <t>6863</t>
  </si>
  <si>
    <t>Pope, Richard Oilfield Service 671405</t>
  </si>
  <si>
    <t>Tarpley, J. L. Ls. 17793</t>
  </si>
  <si>
    <t>1994/12</t>
  </si>
  <si>
    <t>6909</t>
  </si>
  <si>
    <t>Champion Petroventures, Inc. 143561</t>
  </si>
  <si>
    <t>Bissonet Ls. 02351</t>
  </si>
  <si>
    <t>6865</t>
  </si>
  <si>
    <t>Unid. Op. - Belleau Wood</t>
  </si>
  <si>
    <t>Belleau Wood Subdivision [no ls. #]</t>
  </si>
  <si>
    <t>6844</t>
  </si>
  <si>
    <t>Bar M Petroleum Co., Inc. 049751</t>
  </si>
  <si>
    <t>Adami -B- Ls. 00004</t>
  </si>
  <si>
    <t>Webb</t>
  </si>
  <si>
    <t>6846</t>
  </si>
  <si>
    <t>Bowles Oil Co. 084098</t>
  </si>
  <si>
    <t>Adami -D- Ls. 00007</t>
  </si>
  <si>
    <t>6842</t>
  </si>
  <si>
    <t>Adami, Mabel -G- Ls. 00002</t>
  </si>
  <si>
    <t>6843</t>
  </si>
  <si>
    <t>Adami, Mabel -H- Ls. 00003</t>
  </si>
  <si>
    <t>6845</t>
  </si>
  <si>
    <t>Adami, Mabel Ls. 00005</t>
  </si>
  <si>
    <t>6748</t>
  </si>
  <si>
    <t>Coreast, Inc. 178390</t>
  </si>
  <si>
    <t>Bartlett Ls. 02431</t>
  </si>
  <si>
    <t>6383</t>
  </si>
  <si>
    <t>Unid. Op. - Ramsey no op. #</t>
  </si>
  <si>
    <t>Ramsey Ls. [no ls. #]</t>
  </si>
  <si>
    <t>6805</t>
  </si>
  <si>
    <t>Beacon Petroleum Corporation 059400</t>
  </si>
  <si>
    <t>Haynes /Mitchell/ Unit Ls. 04540</t>
  </si>
  <si>
    <t>6810</t>
  </si>
  <si>
    <t>Hardey, C. O. 355765</t>
  </si>
  <si>
    <t>Tillery Ls. 04484</t>
  </si>
  <si>
    <t>6862</t>
  </si>
  <si>
    <t>1995/01</t>
  </si>
  <si>
    <t>7062</t>
  </si>
  <si>
    <t>Cooke Operating 174435</t>
  </si>
  <si>
    <t>Lambert Ls. 18009</t>
  </si>
  <si>
    <t>5332</t>
  </si>
  <si>
    <t>Greenawalt Ls. 60849</t>
  </si>
  <si>
    <t>Martin</t>
  </si>
  <si>
    <t>6953</t>
  </si>
  <si>
    <t>McCoy, J. Roy 543220</t>
  </si>
  <si>
    <t>Dean Ls. 62459</t>
  </si>
  <si>
    <t>Cochran</t>
  </si>
  <si>
    <t>1995/02</t>
  </si>
  <si>
    <t>6807</t>
  </si>
  <si>
    <t>Plummer, Albert Trustee Fee Ls. 03374</t>
  </si>
  <si>
    <t>6954</t>
  </si>
  <si>
    <t>Texas Coastal Petroleum 844782</t>
  </si>
  <si>
    <t>TCP Saunders No. 1 [no ls. #]</t>
  </si>
  <si>
    <t>Brooks</t>
  </si>
  <si>
    <t>6955</t>
  </si>
  <si>
    <t>6980</t>
  </si>
  <si>
    <t>Fisher Productions 270552</t>
  </si>
  <si>
    <t>Briggs Ls. 23094</t>
  </si>
  <si>
    <t>3517</t>
  </si>
  <si>
    <t>Stark's Steam Service [no P-5]</t>
  </si>
  <si>
    <t>Old Brine Mining Sta., Seminole, TX [no ls. #]</t>
  </si>
  <si>
    <t>6752</t>
  </si>
  <si>
    <t>6982</t>
  </si>
  <si>
    <t>6957</t>
  </si>
  <si>
    <t>Thompson, Lewis Martin 855908</t>
  </si>
  <si>
    <t>Michie, Nora  Ls. 05244</t>
  </si>
  <si>
    <t>1995/03</t>
  </si>
  <si>
    <t>7017</t>
  </si>
  <si>
    <t>Rice, William Fee Ls. 03365</t>
  </si>
  <si>
    <t>7061</t>
  </si>
  <si>
    <t>Sour Lake Reclamation Plant R-2 Permit 03-0562</t>
  </si>
  <si>
    <t>Unid. Op. - Gilbert</t>
  </si>
  <si>
    <t>Gilbert Oil Co. [no ls. #]</t>
  </si>
  <si>
    <t>7160</t>
  </si>
  <si>
    <t>Alice Specialty Company, Inc. 012920</t>
  </si>
  <si>
    <t>Dunn, Kate L. Ls. 05443</t>
  </si>
  <si>
    <t>San Patricio</t>
  </si>
  <si>
    <t>7027</t>
  </si>
  <si>
    <t>D &amp; K Operating Company 176272</t>
  </si>
  <si>
    <t>Gunn, C. Ls. 07264</t>
  </si>
  <si>
    <t>6956</t>
  </si>
  <si>
    <t>6828</t>
  </si>
  <si>
    <t>Unid. Op. - Davis</t>
  </si>
  <si>
    <t>Davis Ls. [no ls. #]</t>
  </si>
  <si>
    <t>Throckmorton</t>
  </si>
  <si>
    <t>6823</t>
  </si>
  <si>
    <t>Unid. Op. - Hughes no op. #</t>
  </si>
  <si>
    <t>Hughes Ls. [no ls. #]</t>
  </si>
  <si>
    <t>7078</t>
  </si>
  <si>
    <t>Unid. Op. - Lunatic Asylum no op. #</t>
  </si>
  <si>
    <t>Lunatic Asylum Survey, Sec. 26 [no ls. #]</t>
  </si>
  <si>
    <t>7020</t>
  </si>
  <si>
    <t>Unid. Op. - McKee no op. #</t>
  </si>
  <si>
    <t>McKee Property [no ls. #]</t>
  </si>
  <si>
    <t>6860</t>
  </si>
  <si>
    <t>Unid. Op. - Walker-Buckler</t>
  </si>
  <si>
    <t>Walker-Buckler Ls. [no ls. #]</t>
  </si>
  <si>
    <t>6452</t>
  </si>
  <si>
    <t>Wildwood Energy, Inc. 923457</t>
  </si>
  <si>
    <t>Anthony -A- Ls. 00794</t>
  </si>
  <si>
    <t>6454</t>
  </si>
  <si>
    <t>Anthony, George Ls. 00795</t>
  </si>
  <si>
    <t>6453</t>
  </si>
  <si>
    <t>7149</t>
  </si>
  <si>
    <t>Holder, O. B. Co. 392070</t>
  </si>
  <si>
    <t>Hannis, Morriss Ls. 17930</t>
  </si>
  <si>
    <t>7167</t>
  </si>
  <si>
    <t>1995/04</t>
  </si>
  <si>
    <t>6983</t>
  </si>
  <si>
    <t>Unid. Op. - Currie</t>
  </si>
  <si>
    <t>Curry Unit Ls. [no ls. #]</t>
  </si>
  <si>
    <t>7346</t>
  </si>
  <si>
    <t>Unid. Op. - Ricker</t>
  </si>
  <si>
    <t>Ricker -A- Ls. [no ls. #]</t>
  </si>
  <si>
    <t>Upton</t>
  </si>
  <si>
    <t>7267</t>
  </si>
  <si>
    <t>Petrosource Energy Corporation 660812</t>
  </si>
  <si>
    <t>Simpson Ls. 61132</t>
  </si>
  <si>
    <t>Dickens</t>
  </si>
  <si>
    <t>6305</t>
  </si>
  <si>
    <t>Reata Royalties, Inc. 695992</t>
  </si>
  <si>
    <t>Baker Heirs Ls. 60768</t>
  </si>
  <si>
    <t>Terry</t>
  </si>
  <si>
    <t>1995/05</t>
  </si>
  <si>
    <t>7151</t>
  </si>
  <si>
    <t>J.Y. Oil Co. 427291</t>
  </si>
  <si>
    <t>Harrison, D. J., Lot #2 Ls. 02732</t>
  </si>
  <si>
    <t>7298</t>
  </si>
  <si>
    <t>M-P Petroleum, Inc. 518671</t>
  </si>
  <si>
    <t>Weems, A.H. Ls. 21197</t>
  </si>
  <si>
    <t>7259</t>
  </si>
  <si>
    <t>Unid. Op. - Rogers no op. #</t>
  </si>
  <si>
    <t>Rogers Ls. [no ls. #]</t>
  </si>
  <si>
    <t>6451</t>
  </si>
  <si>
    <t>Ames, R. C. Ls. 00793</t>
  </si>
  <si>
    <t>7368</t>
  </si>
  <si>
    <t>EWT Operating Company 256780</t>
  </si>
  <si>
    <t>Connell, W. E. #13 Ls. 31510</t>
  </si>
  <si>
    <t>7371</t>
  </si>
  <si>
    <t>1995/06</t>
  </si>
  <si>
    <t>7150</t>
  </si>
  <si>
    <t>Bayport Operating, Inc. 058861</t>
  </si>
  <si>
    <t>Mussey, Harold etal Ls. 00331</t>
  </si>
  <si>
    <t>6808</t>
  </si>
  <si>
    <t>Plummer, Albert Trustee -A- Ls. 08008</t>
  </si>
  <si>
    <t>7155</t>
  </si>
  <si>
    <t>7018</t>
  </si>
  <si>
    <t>Unid. Op. - Plummer</t>
  </si>
  <si>
    <t>Near Plummer, Albert Plummer Trustee -A- Ls.</t>
  </si>
  <si>
    <t>7287</t>
  </si>
  <si>
    <t>Gulf Exploration Corporation 338094</t>
  </si>
  <si>
    <t>Cooke, C. N. Ls. 01595</t>
  </si>
  <si>
    <t>Nueces</t>
  </si>
  <si>
    <t>7285</t>
  </si>
  <si>
    <t>Sunrise Energy Corp. 1 829777</t>
  </si>
  <si>
    <t>Carnahan-Garcia Ls. 01890</t>
  </si>
  <si>
    <t>7286</t>
  </si>
  <si>
    <t>Villareal &amp; State of Texas Ls. 07142</t>
  </si>
  <si>
    <t>7283</t>
  </si>
  <si>
    <t>Yznaga, A. Ls. 03707</t>
  </si>
  <si>
    <t>7148</t>
  </si>
  <si>
    <t>J &amp; K Oil Tools, Inc. 427681</t>
  </si>
  <si>
    <t>Sparkman, M. E. Ls. 11204</t>
  </si>
  <si>
    <t>6522</t>
  </si>
  <si>
    <t>Unid. Op. - Torrans [no op. #]</t>
  </si>
  <si>
    <t>Torrans -A- Ls. 05366</t>
  </si>
  <si>
    <t>7081</t>
  </si>
  <si>
    <t>Bell Operating Company 063477</t>
  </si>
  <si>
    <t>McCord, W. H. -B- Ls. 06595</t>
  </si>
  <si>
    <t>7082</t>
  </si>
  <si>
    <t>McCord, W. H. Ls. 08149</t>
  </si>
  <si>
    <t>7080</t>
  </si>
  <si>
    <t>Dirt Water Production Company 220864</t>
  </si>
  <si>
    <t>Bradford Ls. 07108</t>
  </si>
  <si>
    <t>7163</t>
  </si>
  <si>
    <t>J &amp; S, Inc. 427866</t>
  </si>
  <si>
    <t>Findley-Thomas Ls. 08223</t>
  </si>
  <si>
    <t>7296</t>
  </si>
  <si>
    <t>Breck-Tex Energy Corporation 089973</t>
  </si>
  <si>
    <t>Thompson, S. C. Ls. 14119</t>
  </si>
  <si>
    <t>50004</t>
  </si>
  <si>
    <t>Dixie SWD 221132</t>
  </si>
  <si>
    <t>Gassiott, M. Ls. 17683, Pit P00008902</t>
  </si>
  <si>
    <t>7147</t>
  </si>
  <si>
    <t>Unid. Op. - Shurley Prop.</t>
  </si>
  <si>
    <t>Shurley Property [no ls. #]</t>
  </si>
  <si>
    <t>1995/07</t>
  </si>
  <si>
    <t>50012</t>
  </si>
  <si>
    <t>D-III Petroleum, Inc. 196178</t>
  </si>
  <si>
    <t>Gomillion Estate Ls. 11472</t>
  </si>
  <si>
    <t>7372</t>
  </si>
  <si>
    <t>Inter-Texas Energy, Inc 427788</t>
  </si>
  <si>
    <t>Ohlendorf, C.J. Ls. 08849</t>
  </si>
  <si>
    <t>50022</t>
  </si>
  <si>
    <t>Petro-Gas, Inc. 660122</t>
  </si>
  <si>
    <t>Baetz, B.A. Ls. 08391</t>
  </si>
  <si>
    <t>50021</t>
  </si>
  <si>
    <t>Prestwick Company, The 676513</t>
  </si>
  <si>
    <t>Schlick, E.A. Ls. 05078</t>
  </si>
  <si>
    <t>02</t>
  </si>
  <si>
    <t>50031</t>
  </si>
  <si>
    <t>Haun, Herbert et al Ls. 105217</t>
  </si>
  <si>
    <t>Dewitt</t>
  </si>
  <si>
    <t>50011</t>
  </si>
  <si>
    <t>U.K. Oil Co. 875382</t>
  </si>
  <si>
    <t>Dolesh, Minta A Ls. 113114</t>
  </si>
  <si>
    <t>Jackson</t>
  </si>
  <si>
    <t>50009</t>
  </si>
  <si>
    <t>Dolesh, Minta -B- Ls. 04968</t>
  </si>
  <si>
    <t>50010</t>
  </si>
  <si>
    <t>Dolesh, Minta -B- Ls. 05385</t>
  </si>
  <si>
    <t>50008</t>
  </si>
  <si>
    <t>Dolesh, Minta Ls. 03798</t>
  </si>
  <si>
    <t>7154</t>
  </si>
  <si>
    <t>Dooley, Francis Estate Ls. 11668</t>
  </si>
  <si>
    <t>7153</t>
  </si>
  <si>
    <t>7292</t>
  </si>
  <si>
    <t>GRC Exploration, Inc. 328335</t>
  </si>
  <si>
    <t>Cornelius, W. D. Ls. 126720</t>
  </si>
  <si>
    <t>7207</t>
  </si>
  <si>
    <t>Hoppes, J. 399649</t>
  </si>
  <si>
    <t>Hoppes, J. Fee Ls. 13100</t>
  </si>
  <si>
    <t>7156</t>
  </si>
  <si>
    <t>Horseshoe Drlg. &amp; Prod. Co.,Inc. 401410</t>
  </si>
  <si>
    <t>Beatty Corporation Ls. 05869</t>
  </si>
  <si>
    <t>7208</t>
  </si>
  <si>
    <t>JWA Oil Company, Inc. 427918</t>
  </si>
  <si>
    <t>Manning, R. A. Ls. 10149</t>
  </si>
  <si>
    <t>7209</t>
  </si>
  <si>
    <t>Kenny, Michael J. 457126</t>
  </si>
  <si>
    <t>Humble 10 Joint Venture Ls. 02370</t>
  </si>
  <si>
    <t>7158</t>
  </si>
  <si>
    <t>Tubb, Stephenson Oil Interests 872257</t>
  </si>
  <si>
    <t>Lone Acre Oil Corp. Fee Ls. 08298</t>
  </si>
  <si>
    <t>7159</t>
  </si>
  <si>
    <t>50016</t>
  </si>
  <si>
    <t>7294</t>
  </si>
  <si>
    <t>HLS Producing, Inc. 390527</t>
  </si>
  <si>
    <t>Joslin Ls. 09414</t>
  </si>
  <si>
    <t>7288</t>
  </si>
  <si>
    <t>O.S.I. 616974</t>
  </si>
  <si>
    <t>Grimes Ls. 10898</t>
  </si>
  <si>
    <t>50001</t>
  </si>
  <si>
    <t>B H M Operating Co. 040791</t>
  </si>
  <si>
    <t>Hestand Ls. 08334</t>
  </si>
  <si>
    <t>7289</t>
  </si>
  <si>
    <t>Florence, Effie G. Ls. 08484</t>
  </si>
  <si>
    <t>50007</t>
  </si>
  <si>
    <t>50005</t>
  </si>
  <si>
    <t>AP&amp;E Co., Inc. 027000</t>
  </si>
  <si>
    <t>Neal, Bobby Ls. 62370</t>
  </si>
  <si>
    <t>Hockley</t>
  </si>
  <si>
    <t>50023</t>
  </si>
  <si>
    <t>Mansfield Petroleum 524872</t>
  </si>
  <si>
    <t>Voyles, W. L. Ls. 20955</t>
  </si>
  <si>
    <t>6633</t>
  </si>
  <si>
    <t>Unid. Op. - Price Property</t>
  </si>
  <si>
    <t>1995/08</t>
  </si>
  <si>
    <t>50000</t>
  </si>
  <si>
    <t>Ginn-Foster Ls. 11711</t>
  </si>
  <si>
    <t>7212</t>
  </si>
  <si>
    <t>Black Operating Co. 072728</t>
  </si>
  <si>
    <t>Stringfellow, Nannie, etal Ls. 05737</t>
  </si>
  <si>
    <t>7211</t>
  </si>
  <si>
    <t>Wilson, Josephine, etal -A- Ls. 05474</t>
  </si>
  <si>
    <t>50034</t>
  </si>
  <si>
    <t>D. G. Oil Co. 196194</t>
  </si>
  <si>
    <t>Stewart, Maco "A" Ls. 19991</t>
  </si>
  <si>
    <t>7213</t>
  </si>
  <si>
    <t>Damon Well Servicing, Inc. 198095</t>
  </si>
  <si>
    <t>Smith, T. L., Jr. -Liggett- Ls. 04490</t>
  </si>
  <si>
    <t>50029</t>
  </si>
  <si>
    <t>Fox Vacuum, Inc. 281558</t>
  </si>
  <si>
    <t>Buna Yard 93-03-00019</t>
  </si>
  <si>
    <t>Jasper</t>
  </si>
  <si>
    <t>50054</t>
  </si>
  <si>
    <t>7214</t>
  </si>
  <si>
    <t>7215</t>
  </si>
  <si>
    <t>Oilkare, Inc. 621032</t>
  </si>
  <si>
    <t>Groce, Kitty Nash, -A- Ls. 09107</t>
  </si>
  <si>
    <t>50044</t>
  </si>
  <si>
    <t>50035</t>
  </si>
  <si>
    <t>Phoenix Oil Field Equipment Co. 664142</t>
  </si>
  <si>
    <t>Tucker-Davis Ls. 07120</t>
  </si>
  <si>
    <t>7228</t>
  </si>
  <si>
    <t>Ramco Oil Co. 689430</t>
  </si>
  <si>
    <t>American Republic Unit Ls. 10582</t>
  </si>
  <si>
    <t>7229</t>
  </si>
  <si>
    <t>Wilson Service Company 930375</t>
  </si>
  <si>
    <t>Praesel, A. Ls. 19327</t>
  </si>
  <si>
    <t>50055</t>
  </si>
  <si>
    <t>NABCO 598600</t>
  </si>
  <si>
    <t>Davenport, D. - State Ls. 07890</t>
  </si>
  <si>
    <t>50018</t>
  </si>
  <si>
    <t>Magnolia Fuel Oil Company 521527</t>
  </si>
  <si>
    <t>Joiner, Haynes Ls. 02984</t>
  </si>
  <si>
    <t>Falls</t>
  </si>
  <si>
    <t>50019</t>
  </si>
  <si>
    <t>Sable Energy Inc. 742230</t>
  </si>
  <si>
    <t>Wells, Duff Estate Ls. 01853</t>
  </si>
  <si>
    <t>50020</t>
  </si>
  <si>
    <t>Thoroughbred Operations 857114</t>
  </si>
  <si>
    <t>Radle, Eugene W. Ls. 02519</t>
  </si>
  <si>
    <t>7026</t>
  </si>
  <si>
    <t>Woods Production 939079</t>
  </si>
  <si>
    <t>Stewart, L. H., Estate Ls. 00716</t>
  </si>
  <si>
    <t>50049</t>
  </si>
  <si>
    <t>A&amp;D Operating 000691</t>
  </si>
  <si>
    <t>Midway Lake Unit Ls. 04624</t>
  </si>
  <si>
    <t>50015</t>
  </si>
  <si>
    <t>Brush Creek Saltwater Disp, Inc. 104238</t>
  </si>
  <si>
    <t>Rogers, Earl Ls. 11065</t>
  </si>
  <si>
    <t>Anderson</t>
  </si>
  <si>
    <t>50041</t>
  </si>
  <si>
    <t>Alford, R.O. Ls. 064233</t>
  </si>
  <si>
    <t>50028</t>
  </si>
  <si>
    <t>Mercury Drilling Coropration 560005</t>
  </si>
  <si>
    <t>Alexander, J. W. Ls. 119405</t>
  </si>
  <si>
    <t>50027</t>
  </si>
  <si>
    <t>Pontiac Oil, Inc. 670449</t>
  </si>
  <si>
    <t>Stagner, J. W. Ls. 01256</t>
  </si>
  <si>
    <t>50014</t>
  </si>
  <si>
    <t>Reata Petroleum 695991</t>
  </si>
  <si>
    <t>Bell, E. H. Estate Ls. 05923</t>
  </si>
  <si>
    <t>Shelby</t>
  </si>
  <si>
    <t>50036</t>
  </si>
  <si>
    <t>Lewis, John Ls. 04541</t>
  </si>
  <si>
    <t>50039</t>
  </si>
  <si>
    <t>Marwill, N. L. Ls. 08571</t>
  </si>
  <si>
    <t>7365</t>
  </si>
  <si>
    <t>Alexander, H. C. Ls. 06867</t>
  </si>
  <si>
    <t>7206</t>
  </si>
  <si>
    <t>Tidewater Oil Co. &amp; Merry &amp; [no P-5]</t>
  </si>
  <si>
    <t>Hittson Ls. [no ls. #]</t>
  </si>
  <si>
    <t>Fisher</t>
  </si>
  <si>
    <t>7282</t>
  </si>
  <si>
    <t>Unid. Op. - McKinney</t>
  </si>
  <si>
    <t>R. L. McKinney Property [no ls. #]</t>
  </si>
  <si>
    <t>7205</t>
  </si>
  <si>
    <t>Unid. Op. - Newton</t>
  </si>
  <si>
    <t>Newton Ls. [no ls. #]</t>
  </si>
  <si>
    <t>7269</t>
  </si>
  <si>
    <t>Unid. Op. - Wimberly</t>
  </si>
  <si>
    <t>Wimberly Property [no ls. #]</t>
  </si>
  <si>
    <t>7092</t>
  </si>
  <si>
    <t>Olsen, R. 622030</t>
  </si>
  <si>
    <t>Minta Wright Ls. [no ls. #]</t>
  </si>
  <si>
    <t>7024</t>
  </si>
  <si>
    <t>Unid. Op. - Foster</t>
  </si>
  <si>
    <t>Foster Property [no ls. #]</t>
  </si>
  <si>
    <t>TOTALS FY 1995</t>
  </si>
  <si>
    <t>1995/09</t>
  </si>
  <si>
    <t>50071</t>
  </si>
  <si>
    <t>Olivia, Eubaldo Ls. 11036</t>
  </si>
  <si>
    <t>50072</t>
  </si>
  <si>
    <t>Flori-Tex Energy Corp. 273988</t>
  </si>
  <si>
    <t>Heickman Ls. 10801</t>
  </si>
  <si>
    <t>50073</t>
  </si>
  <si>
    <t>Klemcke Ls. 11081</t>
  </si>
  <si>
    <t>50068</t>
  </si>
  <si>
    <t>Klemcke, Ernest Ls. 07680</t>
  </si>
  <si>
    <t>50070</t>
  </si>
  <si>
    <t>Greater Energy Corporation 329450</t>
  </si>
  <si>
    <t>Lloyd Kosub [no ls. #]</t>
  </si>
  <si>
    <t>50069</t>
  </si>
  <si>
    <t>Petroleum Oilfield Services Inc. 660650</t>
  </si>
  <si>
    <t>Laque -A- Ls. 11187</t>
  </si>
  <si>
    <t>7217</t>
  </si>
  <si>
    <t>Allen, C. D. 013636</t>
  </si>
  <si>
    <t>Carpenter Production Co. Ls. 05110</t>
  </si>
  <si>
    <t>7218</t>
  </si>
  <si>
    <t>Langham, Elodie Ls. 05564</t>
  </si>
  <si>
    <t>50081</t>
  </si>
  <si>
    <t>Atlantic/Gulf-Western Pet Corp 036548</t>
  </si>
  <si>
    <t>Frost-State Unit Ls. 10841</t>
  </si>
  <si>
    <t>50053</t>
  </si>
  <si>
    <t>Buna Yard Site [no ls. #]</t>
  </si>
  <si>
    <t>7223</t>
  </si>
  <si>
    <t>Liberty Energy Co. of Tex.,  Inc. 500260</t>
  </si>
  <si>
    <t>Gulf Davis -A- Ls. 01167</t>
  </si>
  <si>
    <t>7226</t>
  </si>
  <si>
    <t>Myers-Huffman Ls. 08497</t>
  </si>
  <si>
    <t>7157</t>
  </si>
  <si>
    <t>West &amp; Schenck Ls. 00431</t>
  </si>
  <si>
    <t>7227</t>
  </si>
  <si>
    <t>7230</t>
  </si>
  <si>
    <t>Shogun Oil Company 778220</t>
  </si>
  <si>
    <t>Watkins Ls. 10992</t>
  </si>
  <si>
    <t>Wharton</t>
  </si>
  <si>
    <t>7221</t>
  </si>
  <si>
    <t>Watson, Melissa S. 901160</t>
  </si>
  <si>
    <t>Hamilton, Hugh Est. Ls. 03931</t>
  </si>
  <si>
    <t>50061</t>
  </si>
  <si>
    <t>FCM Oil 263919</t>
  </si>
  <si>
    <t>Blazek, L. L. Ls. 02361</t>
  </si>
  <si>
    <t>50058</t>
  </si>
  <si>
    <t>Wilson, John F. Ls. 02287</t>
  </si>
  <si>
    <t>7367</t>
  </si>
  <si>
    <t>7016</t>
  </si>
  <si>
    <t>Palestine GTM, Inc. 635119</t>
  </si>
  <si>
    <t>Springman, George "A-1" Unit Ls. 11617</t>
  </si>
  <si>
    <t>7293</t>
  </si>
  <si>
    <t>RLM Energy Company Inc. 714281</t>
  </si>
  <si>
    <t>Clements, E. W. Ls. 07918</t>
  </si>
  <si>
    <t>50047</t>
  </si>
  <si>
    <t>Mosley Energy Company 590190</t>
  </si>
  <si>
    <t>50220</t>
  </si>
  <si>
    <t>Jackson Production Co. 429368</t>
  </si>
  <si>
    <t>Stanislaw, E. Ls. 06195</t>
  </si>
  <si>
    <t>Milam</t>
  </si>
  <si>
    <t>50240</t>
  </si>
  <si>
    <t>Ellis, Lou Alice et al Ls. 140750</t>
  </si>
  <si>
    <t>50241</t>
  </si>
  <si>
    <t>Mauch, Carl Ls. 15497</t>
  </si>
  <si>
    <t>50239</t>
  </si>
  <si>
    <t>Minnie Lee Ls. 122051</t>
  </si>
  <si>
    <t>50248</t>
  </si>
  <si>
    <t>Minnie Lee Ls. 15038</t>
  </si>
  <si>
    <t>50191</t>
  </si>
  <si>
    <t>LaSalle, Leroy 487400</t>
  </si>
  <si>
    <t>Bell, Minnie, Mrs., etal Ls. 02979</t>
  </si>
  <si>
    <t>50196</t>
  </si>
  <si>
    <t>Sims, Jim 784151</t>
  </si>
  <si>
    <t>Murray,W.E. Estate Ls. 05885</t>
  </si>
  <si>
    <t>Smith</t>
  </si>
  <si>
    <t>50201</t>
  </si>
  <si>
    <t>Chambers Saltwater Disposal 142640</t>
  </si>
  <si>
    <t>Chambers Ls. 22600</t>
  </si>
  <si>
    <t>50219</t>
  </si>
  <si>
    <t>50200</t>
  </si>
  <si>
    <t>Lawn Tank Trucks, Inc. 490150</t>
  </si>
  <si>
    <t>Washington County School Land [no lse. #]</t>
  </si>
  <si>
    <t>50180</t>
  </si>
  <si>
    <t>Elenburg Production Company 247732</t>
  </si>
  <si>
    <t>Crowley Ls. [DP #251483]</t>
  </si>
  <si>
    <t>50181</t>
  </si>
  <si>
    <t>Kennedale Energy Corporation 456440</t>
  </si>
  <si>
    <t>Miller Ls. [DP #216585]</t>
  </si>
  <si>
    <t>50209</t>
  </si>
  <si>
    <t>50222</t>
  </si>
  <si>
    <t>Alibates Operators 012467</t>
  </si>
  <si>
    <t>Suzy Q. No. 2 Ls. 06009</t>
  </si>
  <si>
    <t>Potter</t>
  </si>
  <si>
    <t>50195</t>
  </si>
  <si>
    <t>1996/11</t>
  </si>
  <si>
    <t>50244</t>
  </si>
  <si>
    <t>Gilley, Sam D. 306100</t>
  </si>
  <si>
    <t>Newsom, Willis Ls. 05229</t>
  </si>
  <si>
    <t>50243</t>
  </si>
  <si>
    <t>Newson, Willis Ls. 05095</t>
  </si>
  <si>
    <t>50245</t>
  </si>
  <si>
    <t>Ginco Operating Co. 307228</t>
  </si>
  <si>
    <t>Brehm, A. C. Ls. 00544</t>
  </si>
  <si>
    <t>50246</t>
  </si>
  <si>
    <t>Howard, Douglas J &amp;Martino,Joe C 405460</t>
  </si>
  <si>
    <t>Johnson, Anna Bell Ls. 13710</t>
  </si>
  <si>
    <t>50262</t>
  </si>
  <si>
    <t>Barco Oil &amp; Gas Co. 049170</t>
  </si>
  <si>
    <t>Agnew, Alfred et al Ls. 14252</t>
  </si>
  <si>
    <t>50153</t>
  </si>
  <si>
    <t>Brush Land Oil &amp; Gas 104220</t>
  </si>
  <si>
    <t>Brush, J. R. Ls. 094305</t>
  </si>
  <si>
    <t>50192</t>
  </si>
  <si>
    <t>Sable Oil Company 742237</t>
  </si>
  <si>
    <t>Byram, John P. Ls. 02475</t>
  </si>
  <si>
    <t>50194</t>
  </si>
  <si>
    <t>Hoyt, Jane -A- Ls. 02477</t>
  </si>
  <si>
    <t>50193</t>
  </si>
  <si>
    <t>Hoyt, Jane Ls. 02476</t>
  </si>
  <si>
    <t>50264</t>
  </si>
  <si>
    <t>Lee, Gary A. 495060</t>
  </si>
  <si>
    <t>Phillips Ls. 08198</t>
  </si>
  <si>
    <t>Irion</t>
  </si>
  <si>
    <t>50261</t>
  </si>
  <si>
    <t>Gulfstar 338724</t>
  </si>
  <si>
    <t>McAnally Estate Ls. 20077</t>
  </si>
  <si>
    <t>50237</t>
  </si>
  <si>
    <t>Unid. Op. - Jefferson Elem.</t>
  </si>
  <si>
    <t>Jefferson Elementary School site [no ls. #]</t>
  </si>
  <si>
    <t>1996/12</t>
  </si>
  <si>
    <t>50263</t>
  </si>
  <si>
    <t>Driscoll S.W.D. Inc. 228485</t>
  </si>
  <si>
    <t>Duncan, F. B. &amp; D. "D" Ls. 10441</t>
  </si>
  <si>
    <t>50252</t>
  </si>
  <si>
    <t>Mosser Trust Ls. 10009</t>
  </si>
  <si>
    <t>50254</t>
  </si>
  <si>
    <t>McDonald, Bruce 547345</t>
  </si>
  <si>
    <t>Labbe Ranch Ls. 01432</t>
  </si>
  <si>
    <t>50226</t>
  </si>
  <si>
    <t>Navco Operating Co., Inc. 601145</t>
  </si>
  <si>
    <t>James. L. M. et al Ls. 098310</t>
  </si>
  <si>
    <t>50225</t>
  </si>
  <si>
    <t>Summerall &amp; Beauchamp Ls. 090398</t>
  </si>
  <si>
    <t>50224</t>
  </si>
  <si>
    <t>Summerall-Beauchamp B-1 Ls. 092620</t>
  </si>
  <si>
    <t>50228</t>
  </si>
  <si>
    <t>Arlen Corporation 0308232</t>
  </si>
  <si>
    <t>Daniels, Bell, -G- Ls. 03541</t>
  </si>
  <si>
    <t>50173</t>
  </si>
  <si>
    <t>Henry, W. W. Ls. 08302</t>
  </si>
  <si>
    <t>50270</t>
  </si>
  <si>
    <t>VEDCO 884422</t>
  </si>
  <si>
    <t>Gibson Land &amp; Cattle Co. Ls. 24223</t>
  </si>
  <si>
    <t>50265</t>
  </si>
  <si>
    <t>Unid. Op. - Creed</t>
  </si>
  <si>
    <t>Creed Complaint Site [no ls. #]</t>
  </si>
  <si>
    <t>1997/01</t>
  </si>
  <si>
    <t>50255</t>
  </si>
  <si>
    <t>M S Operating, Inc. 519021</t>
  </si>
  <si>
    <t>Meiners Ls. 13576</t>
  </si>
  <si>
    <t>50249</t>
  </si>
  <si>
    <t>Mac Services, Inc. 519600</t>
  </si>
  <si>
    <t>Wolters, Sophie Ls. 062068</t>
  </si>
  <si>
    <t>Victoria</t>
  </si>
  <si>
    <t>50253</t>
  </si>
  <si>
    <t>Faucette, E. W. 263647</t>
  </si>
  <si>
    <t>Guaranty National Bank Trustee Ls. 09828</t>
  </si>
  <si>
    <t>50111</t>
  </si>
  <si>
    <t>Highland Minerals, Inc. 385764</t>
  </si>
  <si>
    <t>Beyer Ls. 107639</t>
  </si>
  <si>
    <t>50282</t>
  </si>
  <si>
    <t>5R Oil Company 953761</t>
  </si>
  <si>
    <t>Lloyd, Jno. Ls. 07106</t>
  </si>
  <si>
    <t>50260</t>
  </si>
  <si>
    <t>Bailey Ls. 12026</t>
  </si>
  <si>
    <t>50250</t>
  </si>
  <si>
    <t>Western Casing Pullers 911799</t>
  </si>
  <si>
    <t>Fuller, W. L. Ls. 06214</t>
  </si>
  <si>
    <t>Upshur</t>
  </si>
  <si>
    <t>50283</t>
  </si>
  <si>
    <t>Satterwhite Oil Company 748752</t>
  </si>
  <si>
    <t>Sumner-Mackey Ls. 23451</t>
  </si>
  <si>
    <t>50285</t>
  </si>
  <si>
    <t>50269</t>
  </si>
  <si>
    <t>50284</t>
  </si>
  <si>
    <t>50278</t>
  </si>
  <si>
    <t>Cox, Wesley 186255</t>
  </si>
  <si>
    <t>Justice Ls. 15065</t>
  </si>
  <si>
    <t>50274</t>
  </si>
  <si>
    <t>Double O Properties 224877</t>
  </si>
  <si>
    <t>Rayburn Ls. 27499</t>
  </si>
  <si>
    <t>50277</t>
  </si>
  <si>
    <t>Unid. Op. - Crutch Ranch</t>
  </si>
  <si>
    <t>Crutch Ranch Site [no ls. #]</t>
  </si>
  <si>
    <t>1997/02</t>
  </si>
  <si>
    <t>50293</t>
  </si>
  <si>
    <t>Harris "D" Ls. 05985</t>
  </si>
  <si>
    <t>50272</t>
  </si>
  <si>
    <t>Tranqwell Operating, Inc. 864847</t>
  </si>
  <si>
    <t>50247</t>
  </si>
  <si>
    <t>Taft, T. Arthur Ls. 11986</t>
  </si>
  <si>
    <t>50238</t>
  </si>
  <si>
    <t>50294</t>
  </si>
  <si>
    <t>50288</t>
  </si>
  <si>
    <t>Rule Tank Trucks, Inc. 734115</t>
  </si>
  <si>
    <t>Rule Reclamation Plant -4020 [no ls. #]</t>
  </si>
  <si>
    <t>1997/03</t>
  </si>
  <si>
    <t>50271</t>
  </si>
  <si>
    <t>Rubin, Gunnar Asko 732545</t>
  </si>
  <si>
    <t>Gary, Tommy - Alana Ls. 06901</t>
  </si>
  <si>
    <t>Guadalupe</t>
  </si>
  <si>
    <t>50310</t>
  </si>
  <si>
    <t>Unid. Op. - Salt Flat Rd.</t>
  </si>
  <si>
    <t>Salt Flat Rd at Plum Creek</t>
  </si>
  <si>
    <t>50280</t>
  </si>
  <si>
    <t>Unid. Op. - Nueces Bay seep</t>
  </si>
  <si>
    <t>Nueces Bay seep [no ls. #]</t>
  </si>
  <si>
    <t>50299</t>
  </si>
  <si>
    <t>Lanco Oil &amp; Gas, Inc. 484474</t>
  </si>
  <si>
    <t>Pugh, L. W. Ls. 02811</t>
  </si>
  <si>
    <t>50306</t>
  </si>
  <si>
    <t>Free, J. W. Ls. 08128</t>
  </si>
  <si>
    <t>50275</t>
  </si>
  <si>
    <t>McCorley, O. M. Ls. 05960</t>
  </si>
  <si>
    <t>50289</t>
  </si>
  <si>
    <t>Dorsey, Ethmar 224617</t>
  </si>
  <si>
    <t>Lee, Clark Ls. 08193</t>
  </si>
  <si>
    <t>50295</t>
  </si>
  <si>
    <t>Truesdell Pipe Yard 871510</t>
  </si>
  <si>
    <t>Burnett, Will -A- Ls. 05999</t>
  </si>
  <si>
    <t>1997/04</t>
  </si>
  <si>
    <t>50320</t>
  </si>
  <si>
    <t>Raven Services, Inc. 694846</t>
  </si>
  <si>
    <t>Davidson -SWD- Ls. 05384</t>
  </si>
  <si>
    <t>50290</t>
  </si>
  <si>
    <t>Unid. Op. - Smith Site</t>
  </si>
  <si>
    <t>Smith Site [no ls. #]</t>
  </si>
  <si>
    <t>Williamson</t>
  </si>
  <si>
    <t>50292</t>
  </si>
  <si>
    <t>50300</t>
  </si>
  <si>
    <t>Commingle Permit No. 03-1026</t>
  </si>
  <si>
    <t>50330</t>
  </si>
  <si>
    <t>50267</t>
  </si>
  <si>
    <t>Cash Oil Field Service 139561</t>
  </si>
  <si>
    <t>Wideman, Madison Ls. 02642</t>
  </si>
  <si>
    <t>50317</t>
  </si>
  <si>
    <t>CG&amp;ST Energy Services 142201</t>
  </si>
  <si>
    <t>Guyton Ls. 26458</t>
  </si>
  <si>
    <t>50313</t>
  </si>
  <si>
    <t>50311</t>
  </si>
  <si>
    <t>Moore Gas and Oil 578478</t>
  </si>
  <si>
    <t>Atlantic-Crider Ls. 11827</t>
  </si>
  <si>
    <t>50301</t>
  </si>
  <si>
    <t>Unid. Op. - Hoppe Well</t>
  </si>
  <si>
    <t>R. H. Hoppe Water Well Site [no ls. #]</t>
  </si>
  <si>
    <t>50316</t>
  </si>
  <si>
    <t>Christi Bros. and Johnson [no P-5]</t>
  </si>
  <si>
    <t>J. Kisinger Ls. [no ls. #]</t>
  </si>
  <si>
    <t>50331</t>
  </si>
  <si>
    <t>D Bar Oil Co. 195871</t>
  </si>
  <si>
    <t>Day, Roy Ls. 19656</t>
  </si>
  <si>
    <t>50321</t>
  </si>
  <si>
    <t>Unid. Op. - Ikard Ls.</t>
  </si>
  <si>
    <t>A. J. Ikard Ls. [no ls. #]</t>
  </si>
  <si>
    <t>1997/05</t>
  </si>
  <si>
    <t>6235</t>
  </si>
  <si>
    <t>Hierholzer, Alton Ls. 08703</t>
  </si>
  <si>
    <t>50162</t>
  </si>
  <si>
    <t>Shiner Ranch "A" Ls. 05726</t>
  </si>
  <si>
    <t>50135</t>
  </si>
  <si>
    <t>50176</t>
  </si>
  <si>
    <t>Thompson, E. P. 855545</t>
  </si>
  <si>
    <t>Higgins Ls. 02403</t>
  </si>
  <si>
    <t>50051</t>
  </si>
  <si>
    <t>Trinity Valley Oil &amp; Equipment 870337</t>
  </si>
  <si>
    <t>Piloff, Jack Ls. 03888</t>
  </si>
  <si>
    <t>50142</t>
  </si>
  <si>
    <t>Unid. Op. - East Bernard</t>
  </si>
  <si>
    <t>East Bernard Field [no ls. #]</t>
  </si>
  <si>
    <t>50344</t>
  </si>
  <si>
    <t>Unid. Op. - Corpus Christi Bay</t>
  </si>
  <si>
    <t>Corpus Christi Bay Oil Seep [no ls. #]</t>
  </si>
  <si>
    <t>50296</t>
  </si>
  <si>
    <t>Alert Petroleum, Inc. 011450</t>
  </si>
  <si>
    <t>Neyland Ls. 093252</t>
  </si>
  <si>
    <t>Freestone</t>
  </si>
  <si>
    <t>50227</t>
  </si>
  <si>
    <t>McNutt "A" Ls. 02422</t>
  </si>
  <si>
    <t>50266</t>
  </si>
  <si>
    <t>Wideman Heirs Ls. 02640</t>
  </si>
  <si>
    <t>50251</t>
  </si>
  <si>
    <t>Boyd -A- Ls. 01874</t>
  </si>
  <si>
    <t>50258</t>
  </si>
  <si>
    <t>Boyd -B- Ls. 01872</t>
  </si>
  <si>
    <t>50259</t>
  </si>
  <si>
    <t>Boyd -C- Ls. 01452</t>
  </si>
  <si>
    <t>50257</t>
  </si>
  <si>
    <t>Boyd -E- Ls. 01901</t>
  </si>
  <si>
    <t>50229</t>
  </si>
  <si>
    <t>Skewes Operating Company 785473</t>
  </si>
  <si>
    <t>Gaillard Ls. 02044</t>
  </si>
  <si>
    <t>50099</t>
  </si>
  <si>
    <t>Brazos Petoleum, Inc. 089939</t>
  </si>
  <si>
    <t>Hudson, M. A. -B- Unit Ls. 04718</t>
  </si>
  <si>
    <t>50276</t>
  </si>
  <si>
    <t>Lipscomb-Sullivan Ls. 10783</t>
  </si>
  <si>
    <t>50190</t>
  </si>
  <si>
    <t>Wilson, V. F., Et  Al Ls. 10176</t>
  </si>
  <si>
    <t>50159</t>
  </si>
  <si>
    <t>Bartle, Vernon Ls. 05948</t>
  </si>
  <si>
    <t>50158</t>
  </si>
  <si>
    <t>Bartle, Vernon Ls. 107082</t>
  </si>
  <si>
    <t>50297</t>
  </si>
  <si>
    <t>Rebel Well Service, Inc. 696254</t>
  </si>
  <si>
    <t>Hargrove-Virginia Ls. 10805</t>
  </si>
  <si>
    <t>Titus</t>
  </si>
  <si>
    <t>50302</t>
  </si>
  <si>
    <t>Progress Byers Ls. 11410</t>
  </si>
  <si>
    <t>50206</t>
  </si>
  <si>
    <t xml:space="preserve">Trident Production, L.L.C. 869240 </t>
  </si>
  <si>
    <t>North Unit Ls. 04957</t>
  </si>
  <si>
    <t>50323</t>
  </si>
  <si>
    <t>Unid. Op. - Crawford Ls.</t>
  </si>
  <si>
    <t>Crawford, Velma Ls. 10418</t>
  </si>
  <si>
    <t>50114</t>
  </si>
  <si>
    <t>El Camino Viejo 246641</t>
  </si>
  <si>
    <t>Haynes, Clyde Ls. 18243</t>
  </si>
  <si>
    <t>50319</t>
  </si>
  <si>
    <t>Petrolynx, Inc. 660862</t>
  </si>
  <si>
    <t>M.A.A.N. "A" Ls. 24281</t>
  </si>
  <si>
    <t>50333</t>
  </si>
  <si>
    <t>Unid. Op. - Birdsong</t>
  </si>
  <si>
    <t>Birdsong Property [no ls. #]</t>
  </si>
  <si>
    <t>50318</t>
  </si>
  <si>
    <t>Explo Oil, Inc. 257027</t>
  </si>
  <si>
    <t>Stasney, Malcorine W. Leases 07583 and 10007</t>
  </si>
  <si>
    <t>50309</t>
  </si>
  <si>
    <t>Redi Operating Company 696970</t>
  </si>
  <si>
    <t>Page Ls. [no ls. #]</t>
  </si>
  <si>
    <t>50337</t>
  </si>
  <si>
    <t>Eric Oil Company 253352</t>
  </si>
  <si>
    <t>Connell Estate Ls. 11136</t>
  </si>
  <si>
    <t>50336</t>
  </si>
  <si>
    <t>Delwintex Oil &amp; Gas Prop., Inc. 214100</t>
  </si>
  <si>
    <t>Bateman "A" Ls. 65225</t>
  </si>
  <si>
    <t>King</t>
  </si>
  <si>
    <t>50335</t>
  </si>
  <si>
    <t>Bateman Ls. 64788</t>
  </si>
  <si>
    <t>50334</t>
  </si>
  <si>
    <t>Bateman Ranch "A" Ls. 64885</t>
  </si>
  <si>
    <t>50304</t>
  </si>
  <si>
    <t>1997/06</t>
  </si>
  <si>
    <t>50210</t>
  </si>
  <si>
    <t>Challenger Oil 142330</t>
  </si>
  <si>
    <t>Glass Ls. 07952</t>
  </si>
  <si>
    <t>50338</t>
  </si>
  <si>
    <t>Unid. Op. - Flessner</t>
  </si>
  <si>
    <t>D. Flexxner Ls. 09777</t>
  </si>
  <si>
    <t>50077</t>
  </si>
  <si>
    <t>London, D. E. Ls. 01598</t>
  </si>
  <si>
    <t>50343</t>
  </si>
  <si>
    <t>50349</t>
  </si>
  <si>
    <t>Wideman, Ronald 922199</t>
  </si>
  <si>
    <t>Cooley, F. E. etal Ls. 01081</t>
  </si>
  <si>
    <t>Henderson</t>
  </si>
  <si>
    <t>50312</t>
  </si>
  <si>
    <t>Revcon Resources, Inc. 703610</t>
  </si>
  <si>
    <t>Martin Heirs Ls. 10529</t>
  </si>
  <si>
    <t>Camp</t>
  </si>
  <si>
    <t>50348</t>
  </si>
  <si>
    <t>K &amp; D and Assoc. 448417</t>
  </si>
  <si>
    <t>Jacob, L. E. Ls. 10027</t>
  </si>
  <si>
    <t>50350</t>
  </si>
  <si>
    <t>S &amp; B Enterprises, Inc. 740199</t>
  </si>
  <si>
    <t>Atlantic Ls. 00922</t>
  </si>
  <si>
    <t>50346</t>
  </si>
  <si>
    <t>50367</t>
  </si>
  <si>
    <t>Read, W. R. Ls. 10010</t>
  </si>
  <si>
    <t>50347</t>
  </si>
  <si>
    <t>Slaughter Ls. 62255</t>
  </si>
  <si>
    <t>50368</t>
  </si>
  <si>
    <t>Unid. Op. - Sutton</t>
  </si>
  <si>
    <t>Sutton Property [no ls. #]</t>
  </si>
  <si>
    <t>1997/07</t>
  </si>
  <si>
    <t>50353</t>
  </si>
  <si>
    <t>American Eagle Resources, Inc. 017974</t>
  </si>
  <si>
    <t>Camp Ls. 00029</t>
  </si>
  <si>
    <t>50354</t>
  </si>
  <si>
    <t>Fidelity Ls. 02956</t>
  </si>
  <si>
    <t>50351</t>
  </si>
  <si>
    <t>Murdock, Darrell Ls. 08861</t>
  </si>
  <si>
    <t>50352</t>
  </si>
  <si>
    <t>Redus Ls. 02942</t>
  </si>
  <si>
    <t>50355</t>
  </si>
  <si>
    <t>Schulze, Fred Ls. 03337</t>
  </si>
  <si>
    <t>50356</t>
  </si>
  <si>
    <t>Thompson -B- Ls. 02990</t>
  </si>
  <si>
    <t>50400</t>
  </si>
  <si>
    <t>Burris Operating Co. 111076</t>
  </si>
  <si>
    <t>Davis, Sadie Ls. 09697</t>
  </si>
  <si>
    <t>50268</t>
  </si>
  <si>
    <t>Colt Operating Corporation 169112</t>
  </si>
  <si>
    <t>Sebesta, Joe Jr. Ls. 08229</t>
  </si>
  <si>
    <t>50291</t>
  </si>
  <si>
    <t>Freeman, J. L., Oper. 285126</t>
  </si>
  <si>
    <t>Brown, G. L. Ls. 04648</t>
  </si>
  <si>
    <t>50315</t>
  </si>
  <si>
    <t>Halbardier, Edna M. Ls. 00549</t>
  </si>
  <si>
    <t>50369</t>
  </si>
  <si>
    <t>Brehm, L. Ls. 00545</t>
  </si>
  <si>
    <t>50386</t>
  </si>
  <si>
    <t>50399</t>
  </si>
  <si>
    <t>Sonora Oil Company 802204</t>
  </si>
  <si>
    <t>Constanzo, Tony Ls. 12357</t>
  </si>
  <si>
    <t>50256</t>
  </si>
  <si>
    <t>Buchanan, R. T. -B- Ls. 00645</t>
  </si>
  <si>
    <t>50281</t>
  </si>
  <si>
    <t>Unid. Op. - McCan Ls.</t>
  </si>
  <si>
    <t>C. R. McCan Ls. [no ls. #]</t>
  </si>
  <si>
    <t>50325</t>
  </si>
  <si>
    <t>Disposals, Inc. 220869</t>
  </si>
  <si>
    <t>Luksa SWD Ls. 14704</t>
  </si>
  <si>
    <t>50339</t>
  </si>
  <si>
    <t>50387</t>
  </si>
  <si>
    <t>Humble Oil-Myers Fee Ls. 03274</t>
  </si>
  <si>
    <t>50307</t>
  </si>
  <si>
    <t>Hiller York Oil Unit Ls. 09268</t>
  </si>
  <si>
    <t>50341</t>
  </si>
  <si>
    <t>Rothwell Energy Ventures Ltd 730048</t>
  </si>
  <si>
    <t>Trevino, A. Ls. 103958</t>
  </si>
  <si>
    <t>Zapata</t>
  </si>
  <si>
    <t>50298</t>
  </si>
  <si>
    <t>Butler, A. C. Ls. 00574</t>
  </si>
  <si>
    <t>50403</t>
  </si>
  <si>
    <t>50332</t>
  </si>
  <si>
    <t>TDT Production, Inc. 840415</t>
  </si>
  <si>
    <t>Cook, J. C. Ls. 02602</t>
  </si>
  <si>
    <t>Leon</t>
  </si>
  <si>
    <t>50359</t>
  </si>
  <si>
    <t>50360</t>
  </si>
  <si>
    <t>South Unit Ls. 04841</t>
  </si>
  <si>
    <t>50427</t>
  </si>
  <si>
    <t>Jim McMurray Estate</t>
  </si>
  <si>
    <t>Eula Camp et al. Ls. 07291</t>
  </si>
  <si>
    <t>50391</t>
  </si>
  <si>
    <t>Cumberland Petroleum, Inc. II 10070</t>
  </si>
  <si>
    <t>Horton Ls. 10070</t>
  </si>
  <si>
    <t>50371</t>
  </si>
  <si>
    <t>Frontier Resources, Inc. 287200</t>
  </si>
  <si>
    <t>Moseley, Fred K. Ls. 14427</t>
  </si>
  <si>
    <t>50147</t>
  </si>
  <si>
    <t>P &amp; G Oil 630852</t>
  </si>
  <si>
    <t>Dyer, A. E. Trustee Ls. 00588</t>
  </si>
  <si>
    <t>50148</t>
  </si>
  <si>
    <t>Manly, Roma -A- Ls. 07590</t>
  </si>
  <si>
    <t>50384</t>
  </si>
  <si>
    <t>ATF Petroleum Inc. 036045</t>
  </si>
  <si>
    <t>Tina Ls. 11954</t>
  </si>
  <si>
    <t>50365</t>
  </si>
  <si>
    <t>Hondo Oil &amp; Gas Co. Delaware 397135</t>
  </si>
  <si>
    <t>Ingham, Homer I-40 Ls. 01594</t>
  </si>
  <si>
    <t>50303</t>
  </si>
  <si>
    <t>Unid. Op. - Marvelline</t>
  </si>
  <si>
    <t>Marvelline Baze Water Well Site [no ls. #]</t>
  </si>
  <si>
    <t>Midland</t>
  </si>
  <si>
    <t>50379</t>
  </si>
  <si>
    <t>American Hydrocarbon Corporation 018240</t>
  </si>
  <si>
    <t>Cook, S. W. Ls. 02326</t>
  </si>
  <si>
    <t>50326</t>
  </si>
  <si>
    <t>Hood, Joe B. Jr. 398294</t>
  </si>
  <si>
    <t>Daume, Albert Ls. 05570</t>
  </si>
  <si>
    <t>50327</t>
  </si>
  <si>
    <t>Daume, Fred Ls. 05571</t>
  </si>
  <si>
    <t>50390</t>
  </si>
  <si>
    <t>50398</t>
  </si>
  <si>
    <t>Hood, Evelyn E. 397235</t>
  </si>
  <si>
    <t>Sell Ls. 06558</t>
  </si>
  <si>
    <t>1997/08</t>
  </si>
  <si>
    <t>Lopez, L.L. Ls. 06652</t>
  </si>
  <si>
    <t>Falcon Pipe &amp; Supply Co. 260260</t>
  </si>
  <si>
    <t>Richardson, Ida Ls. 06117</t>
  </si>
  <si>
    <t>Washington</t>
  </si>
  <si>
    <t>Hill, Wm. B. Production Company 388025</t>
  </si>
  <si>
    <t>Lord et al. Ls. [DP #380592]</t>
  </si>
  <si>
    <t>Manvel Salt Water Disposal Co. 524905</t>
  </si>
  <si>
    <t>Davis, J. M. Ls. 11321</t>
  </si>
  <si>
    <t>Wichita River Oil Corporation 921651</t>
  </si>
  <si>
    <t>Calvert, Jennie C. Ls. 03395</t>
  </si>
  <si>
    <t>Dunn, R.D. Ls. 131531</t>
  </si>
  <si>
    <t>LNR Operating Co., Inc. 504636</t>
  </si>
  <si>
    <t>Welder, Jas. F. Hrs. Ls. 01670</t>
  </si>
  <si>
    <t>Unid. Op. - Fiesta Ranch</t>
  </si>
  <si>
    <t>Fiesta Ranch Site [no ls. #]</t>
  </si>
  <si>
    <t>Ayers, Ronald J. Ls. 00706</t>
  </si>
  <si>
    <t>Touchstone Energy, Inc. 862790</t>
  </si>
  <si>
    <t>L. W. Dickinson [no ls. #]</t>
  </si>
  <si>
    <t>Hunt</t>
  </si>
  <si>
    <t>Unid. Op. - Wideman</t>
  </si>
  <si>
    <t>Wideman Property [no ls. #]</t>
  </si>
  <si>
    <t>General Oil Company, Inc. 300159</t>
  </si>
  <si>
    <t>Tinney,A.G. Ls. 05730</t>
  </si>
  <si>
    <t>50401</t>
  </si>
  <si>
    <t>Hargrove, John "B" Ls. 10547</t>
  </si>
  <si>
    <t>Byers Heirs Ls. 10282</t>
  </si>
  <si>
    <t>Christian, J. E. Ls. 07232</t>
  </si>
  <si>
    <t>A. D. Feldman "A" Ls. [no ls. #]</t>
  </si>
  <si>
    <t>Brown, Michael D. 100970</t>
  </si>
  <si>
    <t>Chapman, Travis Ls. 24370</t>
  </si>
  <si>
    <t>Date closed</t>
  </si>
  <si>
    <t>2004/09</t>
  </si>
  <si>
    <t>52411</t>
  </si>
  <si>
    <t>Martin, Glen A. (529670)</t>
  </si>
  <si>
    <t>Canales, Gus T. Et Al (02811)</t>
  </si>
  <si>
    <t>52225</t>
  </si>
  <si>
    <t>Unid. Op. - Chiltipin</t>
  </si>
  <si>
    <t>Chiltipin Creek, City of Sinton (no lease #)</t>
  </si>
  <si>
    <t>52464</t>
  </si>
  <si>
    <t>Griffin, Lizzie Et Al (10064)</t>
  </si>
  <si>
    <t>52394</t>
  </si>
  <si>
    <t>Jernigan (10089)</t>
  </si>
  <si>
    <t>52695</t>
  </si>
  <si>
    <t>Jordan, R. H. "A" (60574)</t>
  </si>
  <si>
    <t>2004/10</t>
  </si>
  <si>
    <t>52691</t>
  </si>
  <si>
    <t>Lemon, Richard G. (496332)</t>
  </si>
  <si>
    <t>Newsom -A- (04819)</t>
  </si>
  <si>
    <t>52686</t>
  </si>
  <si>
    <t>Crow Oil Co. (191254)</t>
  </si>
  <si>
    <t>Coggins, J. E. (00387)</t>
  </si>
  <si>
    <t>52684</t>
  </si>
  <si>
    <t>Fesmire (00272)</t>
  </si>
  <si>
    <t>52685</t>
  </si>
  <si>
    <t>Hickey, T. J. (00279)</t>
  </si>
  <si>
    <t>52687</t>
  </si>
  <si>
    <t>McClung, C. C., -C- (00338)</t>
  </si>
  <si>
    <t>52688</t>
  </si>
  <si>
    <t>Williams (02337)</t>
  </si>
  <si>
    <t>52672</t>
  </si>
  <si>
    <t>Caddo Operating Inc. (122567)</t>
  </si>
  <si>
    <t>Minear, C. M., Mrs. (00971)</t>
  </si>
  <si>
    <t>52693</t>
  </si>
  <si>
    <t>Pioneer Energy Corporation (665745)</t>
  </si>
  <si>
    <t>Snelson 2 (14800)</t>
  </si>
  <si>
    <t>52694</t>
  </si>
  <si>
    <t>Vogelsang/Cederholm Unit 3 (14633)</t>
  </si>
  <si>
    <t>52696</t>
  </si>
  <si>
    <t>Unid. Op. - Hendry</t>
  </si>
  <si>
    <t>Hendry Ranch Site (no ls. #)</t>
  </si>
  <si>
    <t>52712</t>
  </si>
  <si>
    <t>Herencia Operating LLC (379752)</t>
  </si>
  <si>
    <t>McCrory (17012)</t>
  </si>
  <si>
    <t>2004/11</t>
  </si>
  <si>
    <t>52638</t>
  </si>
  <si>
    <t>Diamond Oil and Gas, Inc. (216940)</t>
  </si>
  <si>
    <t>Coleman, B. A. (10173)</t>
  </si>
  <si>
    <t>52692</t>
  </si>
  <si>
    <t>52447</t>
  </si>
  <si>
    <t>Compton Corporation (169925)</t>
  </si>
  <si>
    <t>Compton Docks Tank Battery/Trans. St. (T 4 No. 00146)</t>
  </si>
  <si>
    <t>52699</t>
  </si>
  <si>
    <t>E &amp; R Oil (238591)</t>
  </si>
  <si>
    <t>Shaffer, M. (24106)</t>
  </si>
  <si>
    <t>52677</t>
  </si>
  <si>
    <t>Norris, W. D. I. (6131001)</t>
  </si>
  <si>
    <t>Slay, L. E. (03143)</t>
  </si>
  <si>
    <t>52451</t>
  </si>
  <si>
    <t>Massey Disposal Corp. (531917)</t>
  </si>
  <si>
    <t>G. W. O'Brien Ls. (Pit Permit 6577)</t>
  </si>
  <si>
    <t>52651</t>
  </si>
  <si>
    <t>Unid. Op. - Olivas</t>
  </si>
  <si>
    <t>Olivas water well [no ls. name or #]</t>
  </si>
  <si>
    <t>52182</t>
  </si>
  <si>
    <t>Haile (01091)</t>
  </si>
  <si>
    <t>52465</t>
  </si>
  <si>
    <t>Accidie Exploration &amp; Dev.,Inc. (003399)</t>
  </si>
  <si>
    <t>Ashby, K.H. (126914)</t>
  </si>
  <si>
    <t>2004/12</t>
  </si>
  <si>
    <t>52749</t>
  </si>
  <si>
    <t>Litchfield Production Co. (503440)</t>
  </si>
  <si>
    <t>Stanley C. Gore Unit "B" (19174)</t>
  </si>
  <si>
    <t>51917</t>
  </si>
  <si>
    <t>52614</t>
  </si>
  <si>
    <t>Middleton, A. D. (04390)</t>
  </si>
  <si>
    <t>52704</t>
  </si>
  <si>
    <t>API Operating co. (028656)</t>
  </si>
  <si>
    <t>Henry, P. O. Heirs (05287)</t>
  </si>
  <si>
    <t>Kleburg</t>
  </si>
  <si>
    <t>52681</t>
  </si>
  <si>
    <t>Kowalski, Inez W. Unit (09949)</t>
  </si>
  <si>
    <t>52660</t>
  </si>
  <si>
    <t>52490</t>
  </si>
  <si>
    <t>Steve's Oilfield Services, Inc. (819597)</t>
  </si>
  <si>
    <t>Mud Disposal Pit, Stanford Property [no ls. #]</t>
  </si>
  <si>
    <t>52562</t>
  </si>
  <si>
    <t>52580</t>
  </si>
  <si>
    <t>Garner, Annie (25358)</t>
  </si>
  <si>
    <t>52724</t>
  </si>
  <si>
    <t>4-N Operating LLC</t>
  </si>
  <si>
    <t>Mills, Burrell -B- (01449)</t>
  </si>
  <si>
    <t>2005/01</t>
  </si>
  <si>
    <t>52803</t>
  </si>
  <si>
    <t>Claron Corporation (158275)</t>
  </si>
  <si>
    <t>State T -F- (08108)</t>
  </si>
  <si>
    <t>52512</t>
  </si>
  <si>
    <t>52603</t>
  </si>
  <si>
    <t>Phantom Oil &amp; Gas (661328)</t>
  </si>
  <si>
    <t>Charles G. Ezer  Et Al (19089)</t>
  </si>
  <si>
    <t>52762</t>
  </si>
  <si>
    <t>Taylor &amp; Associates, Inc. (837280)</t>
  </si>
  <si>
    <t>Barrow (07476)</t>
  </si>
  <si>
    <t>52725</t>
  </si>
  <si>
    <t>Oil &amp; Gasland Co. (619579)</t>
  </si>
  <si>
    <t>Hinze, Emil (06136)</t>
  </si>
  <si>
    <t>52715</t>
  </si>
  <si>
    <t>Tri-Am Operating Company (868531)</t>
  </si>
  <si>
    <t>Giles Heirs (08706)</t>
  </si>
  <si>
    <t>52731</t>
  </si>
  <si>
    <t>Sunflower Petroleum Corporation (829497)</t>
  </si>
  <si>
    <t>Webster, J. F. (04891)</t>
  </si>
  <si>
    <t>52716</t>
  </si>
  <si>
    <t>52574</t>
  </si>
  <si>
    <t>Page-Hanks -17- (30356)</t>
  </si>
  <si>
    <t>2005/02</t>
  </si>
  <si>
    <t>52790</t>
  </si>
  <si>
    <t>Calame, Richard (123572)</t>
  </si>
  <si>
    <t>Eastwood, E. T. (03927)</t>
  </si>
  <si>
    <t>52761</t>
  </si>
  <si>
    <t>Omni Operating Company (A) (622738)</t>
  </si>
  <si>
    <t>Martinez-Norman (13251)</t>
  </si>
  <si>
    <t>52500</t>
  </si>
  <si>
    <t>Holmes Road Warehouse Sales Co. (16601)</t>
  </si>
  <si>
    <t>52800</t>
  </si>
  <si>
    <t>Wilson Oil Company (930194)</t>
  </si>
  <si>
    <t>Carter, W. T. &amp; Bros. (13103)</t>
  </si>
  <si>
    <t>52779</t>
  </si>
  <si>
    <t>DKW Energy, Inc. (221456)</t>
  </si>
  <si>
    <t>Hoffman (01237)</t>
  </si>
  <si>
    <t>52782</t>
  </si>
  <si>
    <t>Audas-Graham Unit (24293)</t>
  </si>
  <si>
    <t>52701</t>
  </si>
  <si>
    <t>Kyro, Inc. (479224)</t>
  </si>
  <si>
    <t>Goswick, Leon &amp; Co. "A" (21996)</t>
  </si>
  <si>
    <t>52764</t>
  </si>
  <si>
    <t>Chiodo Corp. (149434)</t>
  </si>
  <si>
    <t>Early (10042)</t>
  </si>
  <si>
    <t>52726</t>
  </si>
  <si>
    <t>Holler Oil Co. (393048)</t>
  </si>
  <si>
    <t>Johnston, J. T . -A- (04138)</t>
  </si>
  <si>
    <t>52735</t>
  </si>
  <si>
    <t>Unid. Op. - Sultimeyer</t>
  </si>
  <si>
    <t>R. E. Rogers (Sultimeyer Ranch) (no ls. #)</t>
  </si>
  <si>
    <t>52714</t>
  </si>
  <si>
    <t>W. L. Whitehead Water Well Site (no ls. #)</t>
  </si>
  <si>
    <t>52808</t>
  </si>
  <si>
    <t>Abell (09410)</t>
  </si>
  <si>
    <t>52736</t>
  </si>
  <si>
    <t>J.C.L. Production, Inc. (427377)</t>
  </si>
  <si>
    <t>Baley, G. W. (05622)</t>
  </si>
  <si>
    <t>52680</t>
  </si>
  <si>
    <t>TEM Co Oil (841415)</t>
  </si>
  <si>
    <t>Morton (25275)</t>
  </si>
  <si>
    <t>TOTAL 2005/02</t>
  </si>
  <si>
    <t>2005/03</t>
  </si>
  <si>
    <t>52733</t>
  </si>
  <si>
    <t>Long, J.Y. (12175)</t>
  </si>
  <si>
    <t>52826</t>
  </si>
  <si>
    <t>Good Ol'Boys Oil Company (314438)</t>
  </si>
  <si>
    <t>52822</t>
  </si>
  <si>
    <t>Steve's Oilfield Services (819593)</t>
  </si>
  <si>
    <t>Bay City Yard (no ls. #)</t>
  </si>
  <si>
    <t>52829</t>
  </si>
  <si>
    <t>52838</t>
  </si>
  <si>
    <t>Unidentified lease [no ls.  #]</t>
  </si>
  <si>
    <t>52793</t>
  </si>
  <si>
    <t>Viking Resources Company (885782)</t>
  </si>
  <si>
    <t>Maco Stewart Et Al (150913)</t>
  </si>
  <si>
    <t>52798</t>
  </si>
  <si>
    <t>B-J Oil Co. (040722)</t>
  </si>
  <si>
    <t>Turner #1128 (13873)</t>
  </si>
  <si>
    <t>52814</t>
  </si>
  <si>
    <t>M.K.T. RR R.O.W. (00356)</t>
  </si>
  <si>
    <t>2005/04</t>
  </si>
  <si>
    <t>52746</t>
  </si>
  <si>
    <t>Buchsenschutz, R. (10761)</t>
  </si>
  <si>
    <t>52747</t>
  </si>
  <si>
    <t>Buchsenschutz, R. -A- (10806)</t>
  </si>
  <si>
    <t>52772</t>
  </si>
  <si>
    <t>Lyons (07103)</t>
  </si>
  <si>
    <t>52773</t>
  </si>
  <si>
    <t>Lyons -A- (11025)</t>
  </si>
  <si>
    <t>52774</t>
  </si>
  <si>
    <t>Lyons -D- (11026)</t>
  </si>
  <si>
    <t>52745</t>
  </si>
  <si>
    <t>May, D.C. (10919)</t>
  </si>
  <si>
    <t>52771</t>
  </si>
  <si>
    <t>Reitzer (10943)</t>
  </si>
  <si>
    <t>52775</t>
  </si>
  <si>
    <t>St John (11148)</t>
  </si>
  <si>
    <t>52744</t>
  </si>
  <si>
    <t>Quest Research &amp; Dev. Corp. (684630)</t>
  </si>
  <si>
    <t>Kebodeaux, H.J. (11276)</t>
  </si>
  <si>
    <t>52832</t>
  </si>
  <si>
    <t>Co-Kal Oil Company (167000)</t>
  </si>
  <si>
    <t>Conklin, A. B. (07662)</t>
  </si>
  <si>
    <t>52759</t>
  </si>
  <si>
    <t>Haunschild (10429)</t>
  </si>
  <si>
    <t>52734</t>
  </si>
  <si>
    <t>Methane Companies, Inc The (562236)</t>
  </si>
  <si>
    <t>Ohern Field Unit (03898)</t>
  </si>
  <si>
    <t>52809</t>
  </si>
  <si>
    <t>Above Energy, Inc. (0012945)</t>
  </si>
  <si>
    <t>Brooks, Margaret (077441)</t>
  </si>
  <si>
    <t>52810</t>
  </si>
  <si>
    <t>Brooks, Margaret (14423)</t>
  </si>
  <si>
    <t>52757</t>
  </si>
  <si>
    <t>Horn Energy (400109)</t>
  </si>
  <si>
    <t>Smith, H.O. "A" (14187)</t>
  </si>
  <si>
    <t>52750</t>
  </si>
  <si>
    <t>Weise (18690)</t>
  </si>
  <si>
    <t>52805</t>
  </si>
  <si>
    <t>Unid. Op. - Jackson</t>
  </si>
  <si>
    <t>Jackson Lease [no ls. #]</t>
  </si>
  <si>
    <t>52216</t>
  </si>
  <si>
    <t>Unid. Op. - Lake Hubbard</t>
  </si>
  <si>
    <t>Lake Hubbard Property [no ls. # ]</t>
  </si>
  <si>
    <t>52908</t>
  </si>
  <si>
    <t>W.L. Whitehead water well site [no ls. #]</t>
  </si>
  <si>
    <t>52821</t>
  </si>
  <si>
    <t>Old Trucking Yard [no ls. #]</t>
  </si>
  <si>
    <t>52807</t>
  </si>
  <si>
    <t>E. T. Petroleum (238691)</t>
  </si>
  <si>
    <t>Cary, Eula (61730)</t>
  </si>
  <si>
    <t>52866</t>
  </si>
  <si>
    <t>C.B. Operating Company (119833)</t>
  </si>
  <si>
    <t>Cowan -C- (16878)</t>
  </si>
  <si>
    <t>52877</t>
  </si>
  <si>
    <t>C &amp; C Oil Producers (119962)</t>
  </si>
  <si>
    <t>Bush (03060)</t>
  </si>
  <si>
    <t>52878</t>
  </si>
  <si>
    <t>Kingsland (01934)</t>
  </si>
  <si>
    <t>52885</t>
  </si>
  <si>
    <t>Energy 2000, Inc. (251740)</t>
  </si>
  <si>
    <t>Wisdom, B. (06191)</t>
  </si>
  <si>
    <t>2005/05</t>
  </si>
  <si>
    <t>52777</t>
  </si>
  <si>
    <t>Big V Productions (070716)</t>
  </si>
  <si>
    <t>Hirt, August (01205)</t>
  </si>
  <si>
    <t>52778</t>
  </si>
  <si>
    <t>Lumpkins, G. B. (01208)</t>
  </si>
  <si>
    <t>52636</t>
  </si>
  <si>
    <t>Pure Environment (683058)</t>
  </si>
  <si>
    <t>Dewitt County Facility [no ls. #]</t>
  </si>
  <si>
    <t>52924</t>
  </si>
  <si>
    <t>A.J.&amp; M. Oil Company (00253)</t>
  </si>
  <si>
    <t>Gulf Fee (15892)</t>
  </si>
  <si>
    <t>52881</t>
  </si>
  <si>
    <t>Transoil, Inc. (864483)</t>
  </si>
  <si>
    <t>Pickett, E.B./Devine (15175)</t>
  </si>
  <si>
    <t>52868</t>
  </si>
  <si>
    <t>Goose Creek Field (no ls. #)</t>
  </si>
  <si>
    <t>52840</t>
  </si>
  <si>
    <t>52873</t>
  </si>
  <si>
    <t>52717</t>
  </si>
  <si>
    <t>Johnson (06048)</t>
  </si>
  <si>
    <t xml:space="preserve"> Gregg</t>
  </si>
  <si>
    <t>52783</t>
  </si>
  <si>
    <t>Exorare Energy, Inc. (256997)</t>
  </si>
  <si>
    <t>Dowell (034039)</t>
  </si>
  <si>
    <t>52841</t>
  </si>
  <si>
    <t>Graham "A" (13635)</t>
  </si>
  <si>
    <t>52698</t>
  </si>
  <si>
    <t>Savannah Ross and Company, LLC (748950)</t>
  </si>
  <si>
    <t>Jackson (23885)</t>
  </si>
  <si>
    <t>52475</t>
  </si>
  <si>
    <t>Herring (61455)</t>
  </si>
  <si>
    <t>52472</t>
  </si>
  <si>
    <t>Shannon Estate ( 08799)</t>
  </si>
  <si>
    <t>52901</t>
  </si>
  <si>
    <t>Thompson, Mark P. (855950)</t>
  </si>
  <si>
    <t>Andrews 2 (19484)</t>
  </si>
  <si>
    <t>52884</t>
  </si>
  <si>
    <t>Tracy (05806)</t>
  </si>
  <si>
    <t>2005/06</t>
  </si>
  <si>
    <t>52825</t>
  </si>
  <si>
    <t>Austin Operating, LLC. (037252)</t>
  </si>
  <si>
    <t>Evans, John A. (08367)</t>
  </si>
  <si>
    <t>52947</t>
  </si>
  <si>
    <t>52889</t>
  </si>
  <si>
    <t>Swigart, -E- (11543)</t>
  </si>
  <si>
    <t>52919</t>
  </si>
  <si>
    <t>Pontiac Oil, Inc. (670449)</t>
  </si>
  <si>
    <t>Casares Unit (11417)</t>
  </si>
  <si>
    <t>52804</t>
  </si>
  <si>
    <t>Unid. Op. - Davenport</t>
  </si>
  <si>
    <t>John Davenport Property [no ls. #]</t>
  </si>
  <si>
    <t>52946</t>
  </si>
  <si>
    <t>Cooper, W. J. (176245)</t>
  </si>
  <si>
    <t>Broun, Phillip H. (06028)</t>
  </si>
  <si>
    <t>52918</t>
  </si>
  <si>
    <t>Blaffer-Farish (07038)</t>
  </si>
  <si>
    <t>52781</t>
  </si>
  <si>
    <t>Summit Oil Co. (829215)</t>
  </si>
  <si>
    <t>Robinson-Bashara (00440)</t>
  </si>
  <si>
    <t>52865</t>
  </si>
  <si>
    <t>Paraffine Oil Corp. (02389)</t>
  </si>
  <si>
    <t>52923</t>
  </si>
  <si>
    <t>Wiley-Reiter Corp. (923422)</t>
  </si>
  <si>
    <t>Texas Fee - 5 Acres (02285)</t>
  </si>
  <si>
    <t>52850</t>
  </si>
  <si>
    <t>52806</t>
  </si>
  <si>
    <t>Nueces County Fairgrounds (no P-5)</t>
  </si>
  <si>
    <t>TBA Site #04-5001</t>
  </si>
  <si>
    <t>52702</t>
  </si>
  <si>
    <t>Euro Vest Oil &amp; Gas, Inc. (255356)</t>
  </si>
  <si>
    <t>Hineman, C. E. (07544)</t>
  </si>
  <si>
    <t>52812</t>
  </si>
  <si>
    <t>Ridgeling Well Salvage (711114)</t>
  </si>
  <si>
    <t>Kildare /West Gloyd/ Unit (04641)</t>
  </si>
  <si>
    <t>52706</t>
  </si>
  <si>
    <t>Tejano Production Inc. (841272)</t>
  </si>
  <si>
    <t>Beazley (11354)</t>
  </si>
  <si>
    <t>52836</t>
  </si>
  <si>
    <t>Hart Thelma (068728)</t>
  </si>
  <si>
    <t>52635</t>
  </si>
  <si>
    <t>Carter Farm - Roby Disposal Facility (no ls. #)</t>
  </si>
  <si>
    <t>52831</t>
  </si>
  <si>
    <t>Whitten, W. C. (921193)</t>
  </si>
  <si>
    <t>Jackson Estate -A- (11132)</t>
  </si>
  <si>
    <t>52848</t>
  </si>
  <si>
    <t>Kirkham, Et Al (07393)</t>
  </si>
  <si>
    <t>52920</t>
  </si>
  <si>
    <t>K &amp; J Oil &amp; Gas (448730)</t>
  </si>
  <si>
    <t>Dozier (02370)</t>
  </si>
  <si>
    <t>52844</t>
  </si>
  <si>
    <t>Rubicam, B. H. (732305)</t>
  </si>
  <si>
    <t>Eeds (05132)</t>
  </si>
  <si>
    <t>52845</t>
  </si>
  <si>
    <t>Smith -B- (04994)</t>
  </si>
  <si>
    <t>52872</t>
  </si>
  <si>
    <t>2005/07</t>
  </si>
  <si>
    <t>52788</t>
  </si>
  <si>
    <t>Heiser (05535)</t>
  </si>
  <si>
    <t>52938</t>
  </si>
  <si>
    <t>Osyka Oil &amp; Gas, Inc. (628103)</t>
  </si>
  <si>
    <t>Brieden (14041)</t>
  </si>
  <si>
    <t>52856</t>
  </si>
  <si>
    <t>Root Drilling Company (727095)</t>
  </si>
  <si>
    <t>Diaz Unit (11826)</t>
  </si>
  <si>
    <t>52858</t>
  </si>
  <si>
    <t>Espada Unit (11740)</t>
  </si>
  <si>
    <t>52855</t>
  </si>
  <si>
    <t>Roberts Unit (10577)</t>
  </si>
  <si>
    <t>52601</t>
  </si>
  <si>
    <t>52786</t>
  </si>
  <si>
    <t>Cormac Energy, Inc. (178647)</t>
  </si>
  <si>
    <t>Texas State #30442 (01837)</t>
  </si>
  <si>
    <t>52912</t>
  </si>
  <si>
    <t>D &amp; D Oil Company (195935)</t>
  </si>
  <si>
    <t>McClain, Charles M., Fee (01152)</t>
  </si>
  <si>
    <t>52927</t>
  </si>
  <si>
    <t>Finkelstein, Jack, Trustee (268540)</t>
  </si>
  <si>
    <t>Kirby /#117 Hardin/ (07652)</t>
  </si>
  <si>
    <t>52895</t>
  </si>
  <si>
    <t>Finley, A. W. Oil &amp; Gas Co. (268608)</t>
  </si>
  <si>
    <t>Trant  R. P. (122294)</t>
  </si>
  <si>
    <t>Grimes</t>
  </si>
  <si>
    <t>52785</t>
  </si>
  <si>
    <t>Goose Creek Holdings, Inc.(315983)</t>
  </si>
  <si>
    <t>Richardson (01816)</t>
  </si>
  <si>
    <t>52787</t>
  </si>
  <si>
    <t>Crowe, H. I., Fee #1 (07704)</t>
  </si>
  <si>
    <t>52483</t>
  </si>
  <si>
    <t>T. T. P. L. Co. Fee (10983)</t>
  </si>
  <si>
    <t>52834</t>
  </si>
  <si>
    <t>Moore Petroleum Service, Inc. (581513)</t>
  </si>
  <si>
    <t>Spitzenberger (21846)</t>
  </si>
  <si>
    <t>52343</t>
  </si>
  <si>
    <t>Orion Oil and Gas Corporation (625690)</t>
  </si>
  <si>
    <t>Shelor, J. W. -B- (01271)</t>
  </si>
  <si>
    <t>52893</t>
  </si>
  <si>
    <t>Ouachita Oil &amp; Gas Co. (628301)</t>
  </si>
  <si>
    <t>Feldman, D. D. (10455)</t>
  </si>
  <si>
    <t>52815</t>
  </si>
  <si>
    <t>Rogers, J. D. Enterprises (724995)</t>
  </si>
  <si>
    <t>Unity-Roach (09068)</t>
  </si>
  <si>
    <t>52707</t>
  </si>
  <si>
    <t>Dawson, Pleas E. (208115)</t>
  </si>
  <si>
    <t>Shoto, Ray (06497)</t>
  </si>
  <si>
    <t>52705</t>
  </si>
  <si>
    <t>52849</t>
  </si>
  <si>
    <t>Woodson Disposals (939400)</t>
  </si>
  <si>
    <t>Oliver (20381)</t>
  </si>
  <si>
    <t>52894</t>
  </si>
  <si>
    <t>DBO Oil Incorporated (195858)</t>
  </si>
  <si>
    <t>Edna (12056)</t>
  </si>
  <si>
    <t>52658</t>
  </si>
  <si>
    <t>Texas Salt Water Disposal Corp. (847995)</t>
  </si>
  <si>
    <t>Bentley, Truett (04413)</t>
  </si>
  <si>
    <t>52939</t>
  </si>
  <si>
    <t>Unid. Op. - Branch</t>
  </si>
  <si>
    <t>Branch Ls. [no ls. #]</t>
  </si>
  <si>
    <t>52854</t>
  </si>
  <si>
    <t>Unid. Op. - Henderson</t>
  </si>
  <si>
    <t>Henderson, J. A. [no ls. #]</t>
  </si>
  <si>
    <t>52794</t>
  </si>
  <si>
    <t>Cates Oil &amp; Gas (139911)</t>
  </si>
  <si>
    <t>Kugle Ls. (09270)</t>
  </si>
  <si>
    <t>52906</t>
  </si>
  <si>
    <t>Shorthorn-Pettit Disposal (778837)</t>
  </si>
  <si>
    <t>Welch (64056)</t>
  </si>
  <si>
    <t>52843</t>
  </si>
  <si>
    <t>West-Rhodes (03304)</t>
  </si>
  <si>
    <t>2005/08</t>
  </si>
  <si>
    <t>52911</t>
  </si>
  <si>
    <t>Altex Petroleum, Inc. (015745)</t>
  </si>
  <si>
    <t>Lind, Leslie (07802)</t>
  </si>
  <si>
    <t>52741</t>
  </si>
  <si>
    <t>Bayshore Operating Company (058837)</t>
  </si>
  <si>
    <t>Geyer/Lehmberg (11121)</t>
  </si>
  <si>
    <t>52743</t>
  </si>
  <si>
    <t>Geyer/Lehmberg -A- (11122)</t>
  </si>
  <si>
    <t>52742</t>
  </si>
  <si>
    <t>Geyer/Lehmberg -B- (11123)</t>
  </si>
  <si>
    <t>52956</t>
  </si>
  <si>
    <t>52768</t>
  </si>
  <si>
    <t>Caspen Operating Company (139553)</t>
  </si>
  <si>
    <t>Pegg (11253)</t>
  </si>
  <si>
    <t>52763</t>
  </si>
  <si>
    <t>Crude Processing, Inc. (19587)</t>
  </si>
  <si>
    <t>53001</t>
  </si>
  <si>
    <t>Barker -S- (10942)</t>
  </si>
  <si>
    <t>52719</t>
  </si>
  <si>
    <t>Bursell -A- (10978)</t>
  </si>
  <si>
    <t>52882</t>
  </si>
  <si>
    <t>Checkmate (11753)</t>
  </si>
  <si>
    <t>52769</t>
  </si>
  <si>
    <t>Gayle (10997)</t>
  </si>
  <si>
    <t>52859</t>
  </si>
  <si>
    <t>Geyer (10769)</t>
  </si>
  <si>
    <t>52738</t>
  </si>
  <si>
    <t>Geyer -C- (11118)</t>
  </si>
  <si>
    <t>52943</t>
  </si>
  <si>
    <t>Jenkins, C. (11277)</t>
  </si>
  <si>
    <t>52737</t>
  </si>
  <si>
    <t>Lehmberg (11274)</t>
  </si>
  <si>
    <t>52721</t>
  </si>
  <si>
    <t>Lueders (11255)</t>
  </si>
  <si>
    <t>52722</t>
  </si>
  <si>
    <t>Lueders-Pegg Unit (328746)</t>
  </si>
  <si>
    <t>52720</t>
  </si>
  <si>
    <t>Murry (11029)</t>
  </si>
  <si>
    <t>52942</t>
  </si>
  <si>
    <t>Richter, Emma F. (10913)</t>
  </si>
  <si>
    <t>52944</t>
  </si>
  <si>
    <t>Wood, Mae Lou (11096)</t>
  </si>
  <si>
    <t>52909</t>
  </si>
  <si>
    <t>East Crown, East /Navarro/ Unit (03395)</t>
  </si>
  <si>
    <t>53029</t>
  </si>
  <si>
    <t>King Petroleum (465297)</t>
  </si>
  <si>
    <t>Storey (10031)</t>
  </si>
  <si>
    <t>52994</t>
  </si>
  <si>
    <t>52739</t>
  </si>
  <si>
    <t>Petroleum Oilfield Services Inc. (660650)</t>
  </si>
  <si>
    <t>Geyer -A- (11189)</t>
  </si>
  <si>
    <t>52740</t>
  </si>
  <si>
    <t>Geyer -B- (11190)</t>
  </si>
  <si>
    <t>52857</t>
  </si>
  <si>
    <t>R.D. Oil Company (685889)</t>
  </si>
  <si>
    <t>Segura (08743)</t>
  </si>
  <si>
    <t>52760</t>
  </si>
  <si>
    <t>RSK Oil Company (687575)</t>
  </si>
  <si>
    <t>Mamie Jo (10820)</t>
  </si>
  <si>
    <t>52935</t>
  </si>
  <si>
    <t>Rockdale Partners, L.L.C. (722929)</t>
  </si>
  <si>
    <t>Cavil, Tyrena (01230)</t>
  </si>
  <si>
    <t>52953</t>
  </si>
  <si>
    <t>Texas Secondary Oil Corporation (848010)</t>
  </si>
  <si>
    <t>Wood, Robert W. Et Al -A- (04970)</t>
  </si>
  <si>
    <t>52941</t>
  </si>
  <si>
    <t>Thomas Exploration &amp; Devel., Inc (852128)</t>
  </si>
  <si>
    <t>Duke, Charles (11094)</t>
  </si>
  <si>
    <t>52907</t>
  </si>
  <si>
    <t>Tiza Energy, Inc. (880850)</t>
  </si>
  <si>
    <t>McKinley, A.E. (13201)</t>
  </si>
  <si>
    <t>53000</t>
  </si>
  <si>
    <t>Transamerica Energy Corp. (864419)</t>
  </si>
  <si>
    <t>Barker -B- (10971)</t>
  </si>
  <si>
    <t>52718</t>
  </si>
  <si>
    <t>O'Brien -B- (11034)</t>
  </si>
  <si>
    <t>52732</t>
  </si>
  <si>
    <t>Unid. Op. - Carter</t>
  </si>
  <si>
    <t>Carter Property [no ls. #]</t>
  </si>
  <si>
    <t>52937</t>
  </si>
  <si>
    <t>Marthilijoni (093016)</t>
  </si>
  <si>
    <t>52950</t>
  </si>
  <si>
    <t>Meyer, G. C. (06770)</t>
  </si>
  <si>
    <t>52637</t>
  </si>
  <si>
    <t>Pure Environment ()683058)</t>
  </si>
  <si>
    <t>52945</t>
  </si>
  <si>
    <t>Allydar Oil and Gas Co., Inc. (015058)</t>
  </si>
  <si>
    <t>San Demetrio Lucia (06376)</t>
  </si>
  <si>
    <t>53007</t>
  </si>
  <si>
    <t>Hankamer Sec. 31 (18075)</t>
  </si>
  <si>
    <t>52847</t>
  </si>
  <si>
    <t>Brazos Saltwater Disposal, Ltd. (089967)</t>
  </si>
  <si>
    <t>Frenzel, R.J. (15549)</t>
  </si>
  <si>
    <t>52784</t>
  </si>
  <si>
    <t>Chenango Oil and Gas Co. (147388)</t>
  </si>
  <si>
    <t>Carpenter, F.H. J r. (16343)</t>
  </si>
  <si>
    <t>52723</t>
  </si>
  <si>
    <t>State Tract 128 (17616)</t>
  </si>
  <si>
    <t>52585</t>
  </si>
  <si>
    <t>D &amp; G Operating Company, Inc. (196145)</t>
  </si>
  <si>
    <t>Evans Unit (05775)</t>
  </si>
  <si>
    <t>53012</t>
  </si>
  <si>
    <t>D.J. Oilfield Salvage Inc. (196197)</t>
  </si>
  <si>
    <t>Cobb Unit 4  (17191)</t>
  </si>
  <si>
    <t>52904</t>
  </si>
  <si>
    <t>Douglas Petroleum Inc. (227401)</t>
  </si>
  <si>
    <t>Moore, Tom (145269)</t>
  </si>
  <si>
    <t>52986</t>
  </si>
  <si>
    <t>53028</t>
  </si>
  <si>
    <t>52926</t>
  </si>
  <si>
    <t>Brooks, E. (05316)</t>
  </si>
  <si>
    <t>52471</t>
  </si>
  <si>
    <t>Gregg Royalty Company, Inc.</t>
  </si>
  <si>
    <t>Clubb, A. J. #1</t>
  </si>
  <si>
    <t>52915</t>
  </si>
  <si>
    <t>Kelly-Brock (454660)</t>
  </si>
  <si>
    <t>Kelly-Brock (101294)</t>
  </si>
  <si>
    <t>52596</t>
  </si>
  <si>
    <t>52971</t>
  </si>
  <si>
    <t>Shelby Southwest Services (773683)</t>
  </si>
  <si>
    <t>Arco - Thomason (10184)</t>
  </si>
  <si>
    <t>52897</t>
  </si>
  <si>
    <t>Bay City Yard [no ls. #]</t>
  </si>
  <si>
    <t>53004</t>
  </si>
  <si>
    <t>53006</t>
  </si>
  <si>
    <t>Transwestern Energy Corp. (864898)</t>
  </si>
  <si>
    <t>Arco-Castillo (13485)</t>
  </si>
  <si>
    <t>52833</t>
  </si>
  <si>
    <t>Unid. Op. - Fox</t>
  </si>
  <si>
    <t>Fox Vacuum, Buna Yard [no ls. #]</t>
  </si>
  <si>
    <t>53003</t>
  </si>
  <si>
    <t>Unid. Op. - Taylor Ranch</t>
  </si>
  <si>
    <t>E. R. Taylor Ranch, E. R. Taylor et al (03363)</t>
  </si>
  <si>
    <t>52830</t>
  </si>
  <si>
    <t>Viking Resources, Inc. (885784)</t>
  </si>
  <si>
    <t>Stewart, Maco Et Al (11702)</t>
  </si>
  <si>
    <t>52861</t>
  </si>
  <si>
    <t>Flinn Heirs (11223)</t>
  </si>
  <si>
    <t>52922</t>
  </si>
  <si>
    <t>52862</t>
  </si>
  <si>
    <t>Smith, Temple D. (02833)</t>
  </si>
  <si>
    <t>52929</t>
  </si>
  <si>
    <t>Adams, Nina, Estate (01714)</t>
  </si>
  <si>
    <t>52949</t>
  </si>
  <si>
    <t>Welder, R. H. -H- (02121)</t>
  </si>
  <si>
    <t>52306</t>
  </si>
  <si>
    <t>Man-Gas Transmission Company (523700)</t>
  </si>
  <si>
    <t>Duval Ranch Sec. 63-291 (00418)</t>
  </si>
  <si>
    <t>52824</t>
  </si>
  <si>
    <t>Garcia, Gustavo (10063)</t>
  </si>
  <si>
    <t>52827</t>
  </si>
  <si>
    <t>Hinojosa, Manuel (063745)</t>
  </si>
  <si>
    <t>52936</t>
  </si>
  <si>
    <t>Steve's Oilfield Services (819597)</t>
  </si>
  <si>
    <t>Tidal Disposal System [no ls. #]</t>
  </si>
  <si>
    <t>52676</t>
  </si>
  <si>
    <t>Chiltipin Creek Seep Site [no ls. #]</t>
  </si>
  <si>
    <t>52711</t>
  </si>
  <si>
    <t>52770</t>
  </si>
  <si>
    <t>52390</t>
  </si>
  <si>
    <t>Novelli, N. (03100)</t>
  </si>
  <si>
    <t>52641</t>
  </si>
  <si>
    <t>52748</t>
  </si>
  <si>
    <t>52388</t>
  </si>
  <si>
    <t>Tepe, Harold (02780)</t>
  </si>
  <si>
    <t>52917</t>
  </si>
  <si>
    <t>Smith, V. C. Services (796482)</t>
  </si>
  <si>
    <t>Flowers (02779)</t>
  </si>
  <si>
    <t>Kaufman</t>
  </si>
  <si>
    <t>52671</t>
  </si>
  <si>
    <t>5R Oil Company (953761)</t>
  </si>
  <si>
    <t>Magrill, Elmira (08151)</t>
  </si>
  <si>
    <t>53024</t>
  </si>
  <si>
    <t>C &amp; R Oil Co. Inc. (120762)</t>
  </si>
  <si>
    <t>Earl Lee Unit (04396)</t>
  </si>
  <si>
    <t>52965</t>
  </si>
  <si>
    <t>52900</t>
  </si>
  <si>
    <t>Pressley, T. G. (08254)</t>
  </si>
  <si>
    <t>52902</t>
  </si>
  <si>
    <t>Gulfport Oil &amp; Gas Inc. (338635)</t>
  </si>
  <si>
    <t>Taliaferro, Z. K. (04711)</t>
  </si>
  <si>
    <t>52983</t>
  </si>
  <si>
    <t>Henderson Exploration (375236)</t>
  </si>
  <si>
    <t>Alford, H. A. (04471)</t>
  </si>
  <si>
    <t>52899</t>
  </si>
  <si>
    <t>Killingsworth Oil Co. (460860)</t>
  </si>
  <si>
    <t>Kildare /Pettit/Water Flood Unit (03371)</t>
  </si>
  <si>
    <t>52818</t>
  </si>
  <si>
    <t>Kildare East Gloyd Unit (13990)</t>
  </si>
  <si>
    <t>52898</t>
  </si>
  <si>
    <t>Tascosa Petroleum Corporation (836247)</t>
  </si>
  <si>
    <t>Salter, M. C. (07991)</t>
  </si>
  <si>
    <t>52710</t>
  </si>
  <si>
    <t>Tex Miss Oil Co. (848545)</t>
  </si>
  <si>
    <t>Rogers Heirs "B" (13104)</t>
  </si>
  <si>
    <t>53014</t>
  </si>
  <si>
    <t>Bethany Water Wells Sampling</t>
  </si>
  <si>
    <t>52995</t>
  </si>
  <si>
    <t>Unid. Op. - Kilgore 1</t>
  </si>
  <si>
    <t>City of Kilgore, Tract 1 [no ls. #]</t>
  </si>
  <si>
    <t>52996</t>
  </si>
  <si>
    <t>Unid. Op. - Kilgore 2</t>
  </si>
  <si>
    <t>City of Kilgore, Tract 2 [no ls. #]</t>
  </si>
  <si>
    <t>52997</t>
  </si>
  <si>
    <t>Unid. Op. - Kilgore 3</t>
  </si>
  <si>
    <t>City of Kilgore, Tract 3 [no ls. #]</t>
  </si>
  <si>
    <t>53009</t>
  </si>
  <si>
    <t>Smith, Lizzie Ls. (05553)</t>
  </si>
  <si>
    <t>52957</t>
  </si>
  <si>
    <t>Unid. Op. - City of Kilgore</t>
  </si>
  <si>
    <t>City of Kilgore, unknown lease [no ls. #]</t>
  </si>
  <si>
    <t>52987</t>
  </si>
  <si>
    <t>Central (20489)</t>
  </si>
  <si>
    <t>52988</t>
  </si>
  <si>
    <t>Lewis (20851)</t>
  </si>
  <si>
    <t>52991</t>
  </si>
  <si>
    <t>Pearl "H" (15778)</t>
  </si>
  <si>
    <t>52990</t>
  </si>
  <si>
    <t>Pearl "U" (14830)</t>
  </si>
  <si>
    <t>52989</t>
  </si>
  <si>
    <t>Pearl (01481)</t>
  </si>
  <si>
    <t>52813</t>
  </si>
  <si>
    <t>Carter Farm, Roby Disposal Facility [no ls. #]</t>
  </si>
  <si>
    <t>52999</t>
  </si>
  <si>
    <t>Fairfield Energy Corp. (259632)</t>
  </si>
  <si>
    <t>Edens "G-H" Unmit (18356)</t>
  </si>
  <si>
    <t>52974</t>
  </si>
  <si>
    <t>Fossus Company, Inc. (278851)</t>
  </si>
  <si>
    <t>Schreiner (097756)</t>
  </si>
  <si>
    <t>52934</t>
  </si>
  <si>
    <t>Boyd,  T. (16387)</t>
  </si>
  <si>
    <t>52888</t>
  </si>
  <si>
    <t>Gulf Oil &amp; Refining Company (338119)</t>
  </si>
  <si>
    <t>Smith, Cleo (04372)</t>
  </si>
  <si>
    <t>52887</t>
  </si>
  <si>
    <t>Hawkins Oil &amp; Gas Company (367389)</t>
  </si>
  <si>
    <t>Matthews, J. A., -M- (05114)</t>
  </si>
  <si>
    <t>52972</t>
  </si>
  <si>
    <t>Horne, Ransom, Jr. (400500)</t>
  </si>
  <si>
    <t>Woods (13670)</t>
  </si>
  <si>
    <t>52975</t>
  </si>
  <si>
    <t>Kirk, T. A. (468680)</t>
  </si>
  <si>
    <t>Kirk, T. A. (017741)</t>
  </si>
  <si>
    <t>52976</t>
  </si>
  <si>
    <t>Rumph, J. G. (017742)</t>
  </si>
  <si>
    <t>52780</t>
  </si>
  <si>
    <t>52932</t>
  </si>
  <si>
    <t>Northcutt, L. O. (613778)</t>
  </si>
  <si>
    <t>Fletcher (094798)</t>
  </si>
  <si>
    <t>52955</t>
  </si>
  <si>
    <t>Penn, Max (651723)</t>
  </si>
  <si>
    <t>Dunn G. -A- (13705)</t>
  </si>
  <si>
    <t>52992</t>
  </si>
  <si>
    <t>Dunn G.A. "J" (13116)</t>
  </si>
  <si>
    <t>52933</t>
  </si>
  <si>
    <t>Matthews, J. B., Et  Al (04869)</t>
  </si>
  <si>
    <t>52886</t>
  </si>
  <si>
    <t>Stryker Energy Corp. (828140)</t>
  </si>
  <si>
    <t>Miller "A" (24649)</t>
  </si>
  <si>
    <t>53030</t>
  </si>
  <si>
    <t>Unid. Op. - Aldridge</t>
  </si>
  <si>
    <t>Aldridge Property [no ls. #]</t>
  </si>
  <si>
    <t>51436</t>
  </si>
  <si>
    <t>52823</t>
  </si>
  <si>
    <t>52875</t>
  </si>
  <si>
    <t>C &amp; D Investments, Inc. (120015)</t>
  </si>
  <si>
    <t>Robinson, C. J., Jr. (07093)</t>
  </si>
  <si>
    <t>52853</t>
  </si>
  <si>
    <t>D'avy Oil, Inc. (232875)</t>
  </si>
  <si>
    <t>Hollingsworth, Mary (02085)</t>
  </si>
  <si>
    <t>52958</t>
  </si>
  <si>
    <t>El Paso Oil Investment Inc. (250440)</t>
  </si>
  <si>
    <t>Cox, J. R. (06778)</t>
  </si>
  <si>
    <t>52930</t>
  </si>
  <si>
    <t>Pace Oil and Gas Company (631730)</t>
  </si>
  <si>
    <t>Cowden (11404)</t>
  </si>
  <si>
    <t>52728</t>
  </si>
  <si>
    <t>Sunflower Petroleum Corporation (8294197)</t>
  </si>
  <si>
    <t>Webster, J. F. (829497)</t>
  </si>
  <si>
    <t>52729</t>
  </si>
  <si>
    <t>Webster, J. F. (119084)</t>
  </si>
  <si>
    <t>52730</t>
  </si>
  <si>
    <t>Webster, J.F. -B- (06433)</t>
  </si>
  <si>
    <t>53013</t>
  </si>
  <si>
    <t>Branch Lease [no ls. #]</t>
  </si>
  <si>
    <t xml:space="preserve"> </t>
  </si>
  <si>
    <t>Unid. Op. - Cordova</t>
  </si>
  <si>
    <t>Cordova-Union -A- (00837)</t>
  </si>
  <si>
    <t>52966</t>
  </si>
  <si>
    <t>Unid. Op. - Holik</t>
  </si>
  <si>
    <t>Holik [no ls. # ]</t>
  </si>
  <si>
    <t>53023</t>
  </si>
  <si>
    <t>52874</t>
  </si>
  <si>
    <t>Unid. Op. - Rogers</t>
  </si>
  <si>
    <t>R. E. Rogers Ls., Sultimeyer Ranch [no ls. #]</t>
  </si>
  <si>
    <t>2005/18</t>
  </si>
  <si>
    <t>52952</t>
  </si>
  <si>
    <t>Unid. Op. - Wendkirk</t>
  </si>
  <si>
    <t>Wendkirk Oil Field Site [no ls. #]</t>
  </si>
  <si>
    <t>52756</t>
  </si>
  <si>
    <t xml:space="preserve"> Pecos</t>
  </si>
  <si>
    <t>52751</t>
  </si>
  <si>
    <t>Brandenburg (10573)</t>
  </si>
  <si>
    <t>52753</t>
  </si>
  <si>
    <t>Brandenburg -B- (10220)</t>
  </si>
  <si>
    <t>52752</t>
  </si>
  <si>
    <t>Brandenburg -C- (10854)</t>
  </si>
  <si>
    <t>52755</t>
  </si>
  <si>
    <t>Brandenburg -M- (04515)</t>
  </si>
  <si>
    <t>52754</t>
  </si>
  <si>
    <t>Brandenburg -P- (04516)</t>
  </si>
  <si>
    <t>52799</t>
  </si>
  <si>
    <t>G.W. O'Brien Ls. [no ls. #]</t>
  </si>
  <si>
    <t>52905</t>
  </si>
  <si>
    <t>R-B Disposal Systems (685770)</t>
  </si>
  <si>
    <t>51719</t>
  </si>
  <si>
    <t>Hodnett Water Site [no ls. #]</t>
  </si>
  <si>
    <t>52801</t>
  </si>
  <si>
    <t>Shannon Estate "C" (09560)</t>
  </si>
  <si>
    <t xml:space="preserve"> Scurry</t>
  </si>
  <si>
    <t>52802</t>
  </si>
  <si>
    <t>Shannon Estate "D" (10326)</t>
  </si>
  <si>
    <t>52964</t>
  </si>
  <si>
    <t>Boland Tank Trucks (080278)</t>
  </si>
  <si>
    <t>Melton, Edward, Trust (17383)</t>
  </si>
  <si>
    <t>52985</t>
  </si>
  <si>
    <t>Cowan-McKinney -P- (24134)</t>
  </si>
  <si>
    <t>53019</t>
  </si>
  <si>
    <t>Cone, Charles M. Services, Inc. (170655)</t>
  </si>
  <si>
    <t>Chancellor Ls., Drilling Permit #547314)</t>
  </si>
  <si>
    <t>52928</t>
  </si>
  <si>
    <t>De Larios, R. V., Ltd. (208555)</t>
  </si>
  <si>
    <t>Kemp &amp; Kempner (04921)</t>
  </si>
  <si>
    <t>53002</t>
  </si>
  <si>
    <t>Edge, Fred W. (243215)</t>
  </si>
  <si>
    <t>Hamiltin, W.B. -A- (29286)</t>
  </si>
  <si>
    <t>52959</t>
  </si>
  <si>
    <t>Reed, Trace (697655)</t>
  </si>
  <si>
    <t>Waggoner Estate (05052)</t>
  </si>
  <si>
    <t>53017</t>
  </si>
  <si>
    <t>Bolton, R.T. (20551)</t>
  </si>
  <si>
    <t>52496</t>
  </si>
  <si>
    <t>Texhoma Hot Oil Service, Inc (848648)</t>
  </si>
  <si>
    <t>Taylor, R. J. (21287)</t>
  </si>
  <si>
    <t>52993</t>
  </si>
  <si>
    <t>Arena Road Site, Jones Payne Ls. (11521)</t>
  </si>
  <si>
    <t>52967</t>
  </si>
  <si>
    <t>Unid. Op. - Vanderzwart</t>
  </si>
  <si>
    <t>Vanderzwart Property [no ls. #]</t>
  </si>
  <si>
    <t>52921</t>
  </si>
  <si>
    <t>Wagman, Brent A. (890860)</t>
  </si>
  <si>
    <t>Waggoner, W. T ., Est. -M- (06466)</t>
  </si>
  <si>
    <t>52998</t>
  </si>
  <si>
    <t>Merchants Et Al (04670)</t>
  </si>
  <si>
    <t>52828</t>
  </si>
  <si>
    <t>Wisdom, T. (06191)</t>
  </si>
  <si>
    <t>52700</t>
  </si>
  <si>
    <t>Jiro</t>
  </si>
  <si>
    <t>Sanford -A- (01288)</t>
  </si>
  <si>
    <t>Carter Property (no ls. #)</t>
  </si>
  <si>
    <t>Guadaluope</t>
  </si>
  <si>
    <t>Dewitt County Facility (no ls. #)</t>
  </si>
  <si>
    <t>Douglas Petroleum, Inc. (227401)</t>
  </si>
  <si>
    <t>Brazox</t>
  </si>
  <si>
    <t>Sunflower Petroleum Corporation (826497)</t>
  </si>
  <si>
    <t>2005/09</t>
  </si>
  <si>
    <t>53045</t>
  </si>
  <si>
    <t>Field Operating Company, Inc. (266903)</t>
  </si>
  <si>
    <t>Fields, F. L. -C- (03259)</t>
  </si>
  <si>
    <t>52879</t>
  </si>
  <si>
    <t>Siroco Operating Co., Inc. (784946)</t>
  </si>
  <si>
    <t>Pate (05814)</t>
  </si>
  <si>
    <t>TOTAL 2005/09</t>
  </si>
  <si>
    <t>2005/10</t>
  </si>
  <si>
    <t>53025</t>
  </si>
  <si>
    <t>52319</t>
  </si>
  <si>
    <t>Pameta Oil Company (637449)</t>
  </si>
  <si>
    <t>Texas Exploration Co. (07690)</t>
  </si>
  <si>
    <t>52327</t>
  </si>
  <si>
    <t>Ritco Petroleum, Inc. (713690)</t>
  </si>
  <si>
    <t>Straughan, W. F. (08719)</t>
  </si>
  <si>
    <t>53026</t>
  </si>
  <si>
    <t>Chiltipin Creek Seep [no ls. #]</t>
  </si>
  <si>
    <t>53059</t>
  </si>
  <si>
    <t>52713</t>
  </si>
  <si>
    <t>Quasar Exploration &amp; Energy Inc. (684564)</t>
  </si>
  <si>
    <t>Blossom (039717)</t>
  </si>
  <si>
    <t>53049</t>
  </si>
  <si>
    <t>53039</t>
  </si>
  <si>
    <t>Unid. Op. - Stoecker</t>
  </si>
  <si>
    <t>Stoecker (no ls. #)</t>
  </si>
  <si>
    <t>53076</t>
  </si>
  <si>
    <t>Unid. Op. - Transit Line</t>
  </si>
  <si>
    <t>9" Transit Line [no ls. #]</t>
  </si>
  <si>
    <t>52851</t>
  </si>
  <si>
    <t>Unid. Op. - Nem Hall</t>
  </si>
  <si>
    <t>Nem Hall site [no ls. #]</t>
  </si>
  <si>
    <t>Presidio</t>
  </si>
  <si>
    <t>52795</t>
  </si>
  <si>
    <t>Doolies Production (224383)</t>
  </si>
  <si>
    <t>Barber, J. Dell Et Al (61646)</t>
  </si>
  <si>
    <t>52797</t>
  </si>
  <si>
    <t>Sayles "3" (61488)</t>
  </si>
  <si>
    <t>52796</t>
  </si>
  <si>
    <t>Sayles (61737)</t>
  </si>
  <si>
    <t>52767</t>
  </si>
  <si>
    <t>52766</t>
  </si>
  <si>
    <t>Superior Operating Company (830282)</t>
  </si>
  <si>
    <t>Jordan, R. H. "A" (08492)</t>
  </si>
  <si>
    <t>52708</t>
  </si>
  <si>
    <t>Colvin, Hayes &amp; Associates, Inc (169373)</t>
  </si>
  <si>
    <t>Cartwright, L., -A- (12571)</t>
  </si>
  <si>
    <t>53080</t>
  </si>
  <si>
    <t>Gulf States Petro. Corp. (338564)</t>
  </si>
  <si>
    <t>King (26270)</t>
  </si>
  <si>
    <t>53016</t>
  </si>
  <si>
    <t>Unid. Op. - Cowan</t>
  </si>
  <si>
    <t>Cowan Property (no ls. name or #)</t>
  </si>
  <si>
    <t>53032</t>
  </si>
  <si>
    <t>Chain "C" (05237)</t>
  </si>
  <si>
    <t>53046</t>
  </si>
  <si>
    <t>Ginnie (06295)</t>
  </si>
  <si>
    <t>52727</t>
  </si>
  <si>
    <t>Jordan (00038)</t>
  </si>
  <si>
    <t>TOTAL 2005/10</t>
  </si>
  <si>
    <t>2005/11</t>
  </si>
  <si>
    <t>52789</t>
  </si>
  <si>
    <t>Caprock Operations (130460)</t>
  </si>
  <si>
    <t>Scott, Petty (09508)</t>
  </si>
  <si>
    <t>53102</t>
  </si>
  <si>
    <t>Schmucker, S. J. (182601)</t>
  </si>
  <si>
    <t>53104</t>
  </si>
  <si>
    <t>Cobb Unit 4 (17191)</t>
  </si>
  <si>
    <t>53105</t>
  </si>
  <si>
    <t>52703</t>
  </si>
  <si>
    <t>Ress Production Co. (703465)</t>
  </si>
  <si>
    <t>Guenzel, Henry O. (109200)</t>
  </si>
  <si>
    <t>53008</t>
  </si>
  <si>
    <t>Unid. Op. - Roberts</t>
  </si>
  <si>
    <t>Roberts, J. B. (00072)</t>
  </si>
  <si>
    <t>53126</t>
  </si>
  <si>
    <t>Brushy Creek Oil Company, Inc. (104229)</t>
  </si>
  <si>
    <t>Boyd (22997)</t>
  </si>
  <si>
    <t>53084</t>
  </si>
  <si>
    <t>Carson Ranch, Palo Pinto Creek [no ls. #]</t>
  </si>
  <si>
    <t>53038</t>
  </si>
  <si>
    <t>Fort Worth Pipe &amp; Supply Co. (278460)</t>
  </si>
  <si>
    <t>Hughes -A- (03539)</t>
  </si>
  <si>
    <t>53048</t>
  </si>
  <si>
    <t>Henniger, L. W. (02781)</t>
  </si>
  <si>
    <t>52709</t>
  </si>
  <si>
    <t>Ikard, A. J. (00351)</t>
  </si>
  <si>
    <t>52892</t>
  </si>
  <si>
    <t>52891</t>
  </si>
  <si>
    <t>53103</t>
  </si>
  <si>
    <t>Drillers Oil &amp; Gas, Inc. (228345)</t>
  </si>
  <si>
    <t>Giant (06020)</t>
  </si>
  <si>
    <t>TOTAL 2005/11</t>
  </si>
  <si>
    <t>2005/12</t>
  </si>
  <si>
    <t>53060</t>
  </si>
  <si>
    <t>Polasek, Allen (11205 )</t>
  </si>
  <si>
    <t>53027</t>
  </si>
  <si>
    <t>Rife Oil Properties, Inc. (711375)</t>
  </si>
  <si>
    <t>Billimek, Reno (11293)</t>
  </si>
  <si>
    <t>53011</t>
  </si>
  <si>
    <t>CDC Enterprises (120054)</t>
  </si>
  <si>
    <t>Texas A &amp; M (23158)</t>
  </si>
  <si>
    <t>53110</t>
  </si>
  <si>
    <t>State -F- (08233, 08228, 07223)</t>
  </si>
  <si>
    <t>52792</t>
  </si>
  <si>
    <t>53106</t>
  </si>
  <si>
    <t>Texas Oil &amp; Gas (846855)</t>
  </si>
  <si>
    <t>Gulf Fee Lot 9 (18897)</t>
  </si>
  <si>
    <t>53022</t>
  </si>
  <si>
    <t>McBride/Ragsdale (12178)</t>
  </si>
  <si>
    <t>53020</t>
  </si>
  <si>
    <t>Adams, Nina Estate (01714)</t>
  </si>
  <si>
    <t>52811</t>
  </si>
  <si>
    <t>Gasoil Service Incorporated (297088)</t>
  </si>
  <si>
    <t>Strickland (119586)</t>
  </si>
  <si>
    <t>52981</t>
  </si>
  <si>
    <t>Goodwill, G. R. (315350)</t>
  </si>
  <si>
    <t>Daniel (12083)</t>
  </si>
  <si>
    <t>52982</t>
  </si>
  <si>
    <t>Strickland "A" (06300)</t>
  </si>
  <si>
    <t>53114</t>
  </si>
  <si>
    <t>Texeast Operating Co., Inc. (848559)</t>
  </si>
  <si>
    <t>Collins (11318)</t>
  </si>
  <si>
    <t>53070</t>
  </si>
  <si>
    <t>Apollo (23248)</t>
  </si>
  <si>
    <t>53069</t>
  </si>
  <si>
    <t>Schaefer (22764)</t>
  </si>
  <si>
    <t>53094</t>
  </si>
  <si>
    <t>Cantwell, R.L. "A" (120300)</t>
  </si>
  <si>
    <t>53063</t>
  </si>
  <si>
    <t>Young, Gladys (23976)</t>
  </si>
  <si>
    <t>53142</t>
  </si>
  <si>
    <t>52791</t>
  </si>
  <si>
    <t>Coyote Oil &amp; Gas, Inc. (186310)</t>
  </si>
  <si>
    <t>Senn, Claude (60483)</t>
  </si>
  <si>
    <t>53073</t>
  </si>
  <si>
    <t>Williams, Goldie (00511)</t>
  </si>
  <si>
    <t>53096</t>
  </si>
  <si>
    <t>Barrett, B. F. (15887)</t>
  </si>
  <si>
    <t>53111</t>
  </si>
  <si>
    <t>Unid. Op. - Bartonville</t>
  </si>
  <si>
    <t>City of Bartonville Site [no ls. #]</t>
  </si>
  <si>
    <t>TOTAL 2005/12</t>
  </si>
  <si>
    <t>2006/01</t>
  </si>
  <si>
    <t>53034</t>
  </si>
  <si>
    <t>Swenson, Arthur A. (07114)</t>
  </si>
  <si>
    <t>53057</t>
  </si>
  <si>
    <t>Beever (06708)</t>
  </si>
  <si>
    <t>53037</t>
  </si>
  <si>
    <t>Little River Operating Corp. (503835)</t>
  </si>
  <si>
    <t>Garner &amp; Smith (01241)</t>
  </si>
  <si>
    <t>53036</t>
  </si>
  <si>
    <t>Hogan "B" (06228)</t>
  </si>
  <si>
    <t>53035</t>
  </si>
  <si>
    <t>Hogan -A- (06083)</t>
  </si>
  <si>
    <t>53052</t>
  </si>
  <si>
    <t>Rathburn Land &amp; Devel, Inc. (693749)</t>
  </si>
  <si>
    <t>53058</t>
  </si>
  <si>
    <t>Texan Production Company, Inc. (844284)</t>
  </si>
  <si>
    <t>Beever/Little (08218)</t>
  </si>
  <si>
    <t>53085</t>
  </si>
  <si>
    <t>52970</t>
  </si>
  <si>
    <t>A.J.&amp; M. Oil Company (000253)</t>
  </si>
  <si>
    <t>Hall, Grady &amp; Assoc. (346400)</t>
  </si>
  <si>
    <t>Mobil Et Al (09365)</t>
  </si>
  <si>
    <t>52916</t>
  </si>
  <si>
    <t>Seabreeze Production Co. (761249)</t>
  </si>
  <si>
    <t>Magnolia Petroleum Co. (08290)</t>
  </si>
  <si>
    <t>52871</t>
  </si>
  <si>
    <t>53095</t>
  </si>
  <si>
    <t>52969</t>
  </si>
  <si>
    <t>Hudson (12084)</t>
  </si>
  <si>
    <t>52960</t>
  </si>
  <si>
    <t>Scott (12085)</t>
  </si>
  <si>
    <t>52765</t>
  </si>
  <si>
    <t>Trident Production, L.L.C. (869204)</t>
  </si>
  <si>
    <t>South Unit (04841)</t>
  </si>
  <si>
    <t>53121</t>
  </si>
  <si>
    <t>Harris, Billy D. (359660)</t>
  </si>
  <si>
    <t>Berry, Thelma (13819)</t>
  </si>
  <si>
    <t>53124</t>
  </si>
  <si>
    <t>Santa Anna Partners, LP (748111)</t>
  </si>
  <si>
    <t>Means, W.L. (13355)</t>
  </si>
  <si>
    <t>53125</t>
  </si>
  <si>
    <t>Means, W.W. &amp; W.L. (152770)</t>
  </si>
  <si>
    <t>53149</t>
  </si>
  <si>
    <t>Tenneco Oil Co. (841500)</t>
  </si>
  <si>
    <t>Durham (05836)</t>
  </si>
  <si>
    <t>53021</t>
  </si>
  <si>
    <t>H2O Ino. (451534)</t>
  </si>
  <si>
    <t>Hall, E.A. (30372)</t>
  </si>
  <si>
    <t>53061</t>
  </si>
  <si>
    <t>Brennand (26999)</t>
  </si>
  <si>
    <t>53018</t>
  </si>
  <si>
    <t>Sadernwiser Associates L C (743074)</t>
  </si>
  <si>
    <t>Gray, C. D. (62593)</t>
  </si>
  <si>
    <t>53077</t>
  </si>
  <si>
    <t>Wright, Robert W. (944236)</t>
  </si>
  <si>
    <t>Bryson Heirs (23857)</t>
  </si>
  <si>
    <t>TOTAL 2006/01</t>
  </si>
  <si>
    <t>2006/02</t>
  </si>
  <si>
    <t>53116</t>
  </si>
  <si>
    <t>Atkinson, L. G., LLC (036083)</t>
  </si>
  <si>
    <t>Clark, W. P. et al (02194)</t>
  </si>
  <si>
    <t>53056</t>
  </si>
  <si>
    <t>Covell, Matilda H., et al (00638)</t>
  </si>
  <si>
    <t>53055</t>
  </si>
  <si>
    <t>Mueller, Hulda, et al (00641)</t>
  </si>
  <si>
    <t>53184</t>
  </si>
  <si>
    <t>Tracker Oil &amp; Gas, Inc. (864035)</t>
  </si>
  <si>
    <t>South Texas Syndicate (08600)</t>
  </si>
  <si>
    <t>53081</t>
  </si>
  <si>
    <t>Davis, Walter V. (206865)</t>
  </si>
  <si>
    <t>Wolfe, Louis H. (10726)</t>
  </si>
  <si>
    <t>53138</t>
  </si>
  <si>
    <t>Troxell, B. F. etal (01789)</t>
  </si>
  <si>
    <t>53185</t>
  </si>
  <si>
    <t>52864</t>
  </si>
  <si>
    <t>Trinity River Operating Co. (870333)</t>
  </si>
  <si>
    <t>Hanna Heirs [DP#4583101]</t>
  </si>
  <si>
    <t>53098</t>
  </si>
  <si>
    <t>API Operating Co. (028656)</t>
  </si>
  <si>
    <t>53047</t>
  </si>
  <si>
    <t>Hoting, J. L. (04681)</t>
  </si>
  <si>
    <t>53099</t>
  </si>
  <si>
    <t>53079</t>
  </si>
  <si>
    <t>53071</t>
  </si>
  <si>
    <t>53163</t>
  </si>
  <si>
    <t>Dorsey, Ethmar (224617)</t>
  </si>
  <si>
    <t>Lee, Clark (08193)</t>
  </si>
  <si>
    <t>53127</t>
  </si>
  <si>
    <t>53151</t>
  </si>
  <si>
    <t>F &amp; S Production (257522)</t>
  </si>
  <si>
    <t>Parsons, Willie (18588)</t>
  </si>
  <si>
    <t>53146</t>
  </si>
  <si>
    <t>Snow-Rodgers (123995)</t>
  </si>
  <si>
    <t>53150</t>
  </si>
  <si>
    <t>Mixon, Robert N. (571947)</t>
  </si>
  <si>
    <t>Adams, H.B. (24348)</t>
  </si>
  <si>
    <t>53068</t>
  </si>
  <si>
    <t>Three Aces /Flippen/ (08911)</t>
  </si>
  <si>
    <t>53152</t>
  </si>
  <si>
    <t>Unid. Op. - Montgomery</t>
  </si>
  <si>
    <t>Montgomery Property [no ls. #]</t>
  </si>
  <si>
    <t>53165</t>
  </si>
  <si>
    <t>BJM Oil &amp; Gas Corporation (072527)</t>
  </si>
  <si>
    <t>Houston-Davidson (10511)</t>
  </si>
  <si>
    <t>53087</t>
  </si>
  <si>
    <t>King (25174)</t>
  </si>
  <si>
    <t>53147</t>
  </si>
  <si>
    <t>Price, Foster S. (05874)</t>
  </si>
  <si>
    <t>53148</t>
  </si>
  <si>
    <t>TKP Petroleum, Inc. (860891)</t>
  </si>
  <si>
    <t>Davis "A" (12489)</t>
  </si>
  <si>
    <t>53135</t>
  </si>
  <si>
    <t>Stoecker, N.M. [no ls. #]</t>
  </si>
  <si>
    <t>53157</t>
  </si>
  <si>
    <t>Dorland, D. L. (224190)</t>
  </si>
  <si>
    <t>Clay, H. R. -B- (09183)</t>
  </si>
  <si>
    <t>2006/03</t>
  </si>
  <si>
    <t>53051</t>
  </si>
  <si>
    <t>Lucros International Corporation (512231)</t>
  </si>
  <si>
    <t>Dugi Unit  (12933)</t>
  </si>
  <si>
    <t>53044</t>
  </si>
  <si>
    <t>Cline, Robert M. #4  (11309)</t>
  </si>
  <si>
    <t>53040</t>
  </si>
  <si>
    <t>Cline, Robert M. -A-  (11282)</t>
  </si>
  <si>
    <t>53041</t>
  </si>
  <si>
    <t>Cline, Robert M. -B-  (11284)</t>
  </si>
  <si>
    <t>53042</t>
  </si>
  <si>
    <t>Cline, Robert M. -C-  (11285)</t>
  </si>
  <si>
    <t>53043</t>
  </si>
  <si>
    <t>Cline, Robert M. -E-  (11317)</t>
  </si>
  <si>
    <t>53208</t>
  </si>
  <si>
    <t>Unidentified lease [no  #]</t>
  </si>
  <si>
    <t>53200</t>
  </si>
  <si>
    <t>Wilson Oil Co. (930194)</t>
  </si>
  <si>
    <t>Caerter, W. T. &amp; Bros.  (13103)</t>
  </si>
  <si>
    <t>53050</t>
  </si>
  <si>
    <t>Accidie Exploration and Dev.,Inc. (003399)</t>
  </si>
  <si>
    <t>Chicago Land Bank -A-  (04943)</t>
  </si>
  <si>
    <t>53100</t>
  </si>
  <si>
    <t>53145</t>
  </si>
  <si>
    <t>CEI Operating, LLC (140725)</t>
  </si>
  <si>
    <t>Wilson, Lottie M.  (24006)</t>
  </si>
  <si>
    <t>53244</t>
  </si>
  <si>
    <t>53250</t>
  </si>
  <si>
    <t>53213</t>
  </si>
  <si>
    <t>Carter Estate [no ls. #]</t>
  </si>
  <si>
    <t>53169</t>
  </si>
  <si>
    <t>Unid. Op. - Riney</t>
  </si>
  <si>
    <t>Riney Property [no ls. #]</t>
  </si>
  <si>
    <t>53166</t>
  </si>
  <si>
    <t>Hughes "A" (03539)</t>
  </si>
  <si>
    <t>52839</t>
  </si>
  <si>
    <t>Andrews Trucking Yard [no ls. #]</t>
  </si>
  <si>
    <t>53137</t>
  </si>
  <si>
    <t>Roberson, Jimmy Energy Corp. (716399)</t>
  </si>
  <si>
    <t>Hendrick -G- (17426)</t>
  </si>
  <si>
    <t>53064</t>
  </si>
  <si>
    <t>Cooters Development L. C. (176271)</t>
  </si>
  <si>
    <t>Taylor, Arlie  (636914)</t>
  </si>
  <si>
    <t>53065</t>
  </si>
  <si>
    <t>Taylor, Arlie "A"  (62137)</t>
  </si>
  <si>
    <t>53066</t>
  </si>
  <si>
    <t>Taylor, Arlie "B"  (62163)</t>
  </si>
  <si>
    <t>53216</t>
  </si>
  <si>
    <t>Key  (17281)</t>
  </si>
  <si>
    <t>53191</t>
  </si>
  <si>
    <t>Glaze Brother's Production (309590)</t>
  </si>
  <si>
    <t>Williams  (19544)</t>
  </si>
  <si>
    <t>53192</t>
  </si>
  <si>
    <t>Larose Production (487129)</t>
  </si>
  <si>
    <t>Boyd  (13410)</t>
  </si>
  <si>
    <t>52913</t>
  </si>
  <si>
    <t>TOTAL 2006/03</t>
  </si>
  <si>
    <t>2006/04</t>
  </si>
  <si>
    <t>53198</t>
  </si>
  <si>
    <t>Caddo Energy Co., Inc. (122419)</t>
  </si>
  <si>
    <t>Timmons (05301)</t>
  </si>
  <si>
    <t>53175</t>
  </si>
  <si>
    <t>Trinidad Petroleum, Inc. (869975)</t>
  </si>
  <si>
    <t>Altsman (12172)</t>
  </si>
  <si>
    <t>53259</t>
  </si>
  <si>
    <t>53177</t>
  </si>
  <si>
    <t>Navajo Exploration, Inc. (601061)</t>
  </si>
  <si>
    <t>Ives, Ben E. (062749)</t>
  </si>
  <si>
    <t>53227</t>
  </si>
  <si>
    <t>52948</t>
  </si>
  <si>
    <t>Unid. Op. -  Nueces Fairgrounds</t>
  </si>
  <si>
    <t>Nueces County Fairgrounds [no ls. #]</t>
  </si>
  <si>
    <t>53158</t>
  </si>
  <si>
    <t>Turner, M. L. (12009)</t>
  </si>
  <si>
    <t>53168</t>
  </si>
  <si>
    <t>53201</t>
  </si>
  <si>
    <t>Jamison, T. E., Jr. (429690)</t>
  </si>
  <si>
    <t>Stevens, L. W., Etal (07999)</t>
  </si>
  <si>
    <t>53205</t>
  </si>
  <si>
    <t>Wilson, Olan Max (930317)</t>
  </si>
  <si>
    <t>Witt, C. E. (21943)</t>
  </si>
  <si>
    <t>53134</t>
  </si>
  <si>
    <t>Petro-Lewis Corporation (660120)</t>
  </si>
  <si>
    <t>Durham, Worth B., Trust (05799)</t>
  </si>
  <si>
    <t>TOTAL 2006/04</t>
  </si>
  <si>
    <t>2006/05</t>
  </si>
  <si>
    <t>53089</t>
  </si>
  <si>
    <t>Burkett, Fred E. (09164)</t>
  </si>
  <si>
    <t>53054</t>
  </si>
  <si>
    <t>Kenney, W. P. (03043)</t>
  </si>
  <si>
    <t>53113</t>
  </si>
  <si>
    <t>Murray -B- (11031)</t>
  </si>
  <si>
    <t>53283</t>
  </si>
  <si>
    <t>Northridge Exploration, Inc. (614595)</t>
  </si>
  <si>
    <t>McCrory, W. W. -B- (01040)</t>
  </si>
  <si>
    <t>53159</t>
  </si>
  <si>
    <t>B. C. Ventures, Inc. (040211)</t>
  </si>
  <si>
    <t>Dishman, J.A. -E- (15239)</t>
  </si>
  <si>
    <t>53010</t>
  </si>
  <si>
    <t>53238</t>
  </si>
  <si>
    <t>Unid. Op. - Damon</t>
  </si>
  <si>
    <t>Damon field site [no ls. #]</t>
  </si>
  <si>
    <t>53173</t>
  </si>
  <si>
    <t>53272</t>
  </si>
  <si>
    <t>Unknown lease [no ls. #]</t>
  </si>
  <si>
    <t>53264</t>
  </si>
  <si>
    <t>53178</t>
  </si>
  <si>
    <t>D.K.W Energy (196290)</t>
  </si>
  <si>
    <t>Henne-Winch (04792)</t>
  </si>
  <si>
    <t>53170</t>
  </si>
  <si>
    <t>South Lopez Unit (04390)</t>
  </si>
  <si>
    <t>53156</t>
  </si>
  <si>
    <t>Texas Southern Resources, Inc. (848014)</t>
  </si>
  <si>
    <t>Gardner (03207)</t>
  </si>
  <si>
    <t>53284</t>
  </si>
  <si>
    <t>Brazos Petroleum, Inc. (089939)</t>
  </si>
  <si>
    <t>Sessions - James (108129)</t>
  </si>
  <si>
    <t>53287</t>
  </si>
  <si>
    <t>53270</t>
  </si>
  <si>
    <t>Glenn Petroleum Corp. (310040)</t>
  </si>
  <si>
    <t>Thedford Gas Unit (056382)</t>
  </si>
  <si>
    <t>52584</t>
  </si>
  <si>
    <t>Lodi Processing Corporation (505337)</t>
  </si>
  <si>
    <t>Former Lodi Gas Compressor Site [no ls. #]</t>
  </si>
  <si>
    <t>53181</t>
  </si>
  <si>
    <t>Sue Davis Property [no ls. #]</t>
  </si>
  <si>
    <t>53204</t>
  </si>
  <si>
    <t>Wickham, J.W. (22585)</t>
  </si>
  <si>
    <t>53282</t>
  </si>
  <si>
    <t>S. D. E., Inc. (740288)</t>
  </si>
  <si>
    <t>Sayre, E.M. (23480)</t>
  </si>
  <si>
    <t>53311</t>
  </si>
  <si>
    <t>Carson R anch, Palo Pinto Creek [no ls. #]</t>
  </si>
  <si>
    <t>53031</t>
  </si>
  <si>
    <t>Unid. Op. - Horton</t>
  </si>
  <si>
    <t>Horton Property [no ls. #]</t>
  </si>
  <si>
    <t>53280</t>
  </si>
  <si>
    <t>Legacy Energy (495545)</t>
  </si>
  <si>
    <t>Davis -75- (06838)</t>
  </si>
  <si>
    <t>53298</t>
  </si>
  <si>
    <t>H &amp; R Adami #2 (09072)</t>
  </si>
  <si>
    <t>53261</t>
  </si>
  <si>
    <t>Roberts, A. F. Jr. (716900)</t>
  </si>
  <si>
    <t>Holt, Nettie Mrs. (01215)</t>
  </si>
  <si>
    <t>53288</t>
  </si>
  <si>
    <t>Windham Resources (931583)</t>
  </si>
  <si>
    <t>South Fuller (09673)</t>
  </si>
  <si>
    <t>53295</t>
  </si>
  <si>
    <t>52940</t>
  </si>
  <si>
    <t>53107</t>
  </si>
  <si>
    <t>Chancellor [DP #547314)</t>
  </si>
  <si>
    <t>53005</t>
  </si>
  <si>
    <t>DS Oil (229341)</t>
  </si>
  <si>
    <t>O'Donohoe (27641)</t>
  </si>
  <si>
    <t>53078</t>
  </si>
  <si>
    <t>Bailey, Sid (15150)</t>
  </si>
  <si>
    <t>53256</t>
  </si>
  <si>
    <t>Unid. Op. - Illegal dumping</t>
  </si>
  <si>
    <t>Illegal dumping into creek [no ls. #]</t>
  </si>
  <si>
    <t>TOTAL 2006/05</t>
  </si>
  <si>
    <t>2006/06</t>
  </si>
  <si>
    <t>53053</t>
  </si>
  <si>
    <t>Pearson, R.L. -A- (12103)</t>
  </si>
  <si>
    <t>53265</t>
  </si>
  <si>
    <t>53123</t>
  </si>
  <si>
    <t>Anderson Petro-Equipment, Inc. (022548)</t>
  </si>
  <si>
    <t>53333</t>
  </si>
  <si>
    <t>S/L 27122 (10967)</t>
  </si>
  <si>
    <t>52835</t>
  </si>
  <si>
    <t>53324</t>
  </si>
  <si>
    <t>52860</t>
  </si>
  <si>
    <t>Taylor and Associates, Inc. (837280)</t>
  </si>
  <si>
    <t>52867</t>
  </si>
  <si>
    <t>Ezzell -A- (07477)</t>
  </si>
  <si>
    <t>52869</t>
  </si>
  <si>
    <t>Ezzell -B- (07478)</t>
  </si>
  <si>
    <t>53297</t>
  </si>
  <si>
    <t>Terry Enterprises, Inc. (844063)</t>
  </si>
  <si>
    <t>Wisdom, B.H. (12430)</t>
  </si>
  <si>
    <t>53296</t>
  </si>
  <si>
    <t>Munson Subdivision 5 Acres (09183)</t>
  </si>
  <si>
    <t>53291</t>
  </si>
  <si>
    <t>Tranqwell Operating, Inc. (864847)</t>
  </si>
  <si>
    <t>Goldston, W. L. Fee (05584)</t>
  </si>
  <si>
    <t>53314</t>
  </si>
  <si>
    <t>Unid. Op. - Caney</t>
  </si>
  <si>
    <t>Caney Creek site [no ls. #]</t>
  </si>
  <si>
    <t>53196</t>
  </si>
  <si>
    <t>Chispa Energy, Inc. (149428)</t>
  </si>
  <si>
    <t>Hollow Tree Sand Unit (01270)</t>
  </si>
  <si>
    <t>52880</t>
  </si>
  <si>
    <t>Seven Sisters (Mirando Sand)Unit (10400)</t>
  </si>
  <si>
    <t>52896</t>
  </si>
  <si>
    <t>Campos, Z. (02845)</t>
  </si>
  <si>
    <t>53309</t>
  </si>
  <si>
    <t>Unid. Op. - Schury</t>
  </si>
  <si>
    <t>David Schury Property [no ls. #]</t>
  </si>
  <si>
    <t>53082</t>
  </si>
  <si>
    <t>Dailey "A" (117330)</t>
  </si>
  <si>
    <t>53214</t>
  </si>
  <si>
    <t>Buzbee Oil Company (116800)</t>
  </si>
  <si>
    <t>Buzbee, Sam (00079)</t>
  </si>
  <si>
    <t>53210</t>
  </si>
  <si>
    <t>Farms, B.J. (263426)</t>
  </si>
  <si>
    <t>Hopkins, Pet (06790)</t>
  </si>
  <si>
    <t>53108</t>
  </si>
  <si>
    <t>Meyers (02146)</t>
  </si>
  <si>
    <t>53269</t>
  </si>
  <si>
    <t>Reynolds (02027)</t>
  </si>
  <si>
    <t>53109</t>
  </si>
  <si>
    <t>Reynolds (02244)</t>
  </si>
  <si>
    <t>53257</t>
  </si>
  <si>
    <t>Wideman, Ronald (922199)</t>
  </si>
  <si>
    <t>Thrash, A. (06242)</t>
  </si>
  <si>
    <t>53112</t>
  </si>
  <si>
    <t>53273</t>
  </si>
  <si>
    <t>Schneider Oil and Gas (7544172)</t>
  </si>
  <si>
    <t>Noelke (05859)</t>
  </si>
  <si>
    <t>53275</t>
  </si>
  <si>
    <t>Yocham Oil and Gas Company (947175)</t>
  </si>
  <si>
    <t>Watkins (06570)</t>
  </si>
  <si>
    <t>53117</t>
  </si>
  <si>
    <t>Bebco Parts Industries, Inc. (061035)</t>
  </si>
  <si>
    <t>Iowa Realty Trust (09248)</t>
  </si>
  <si>
    <t>53119</t>
  </si>
  <si>
    <t>Iowa Realty Trust -A- (04722)</t>
  </si>
  <si>
    <t>53118</t>
  </si>
  <si>
    <t>Iowa Realty Trust -A- (04723)</t>
  </si>
  <si>
    <t>53199</t>
  </si>
  <si>
    <t>Dos Cicadas (224644)</t>
  </si>
  <si>
    <t>Armadillo (31432)</t>
  </si>
  <si>
    <t>53131</t>
  </si>
  <si>
    <t>Barber, J. Dell et al (61646)</t>
  </si>
  <si>
    <t>53130</t>
  </si>
  <si>
    <t>53129</t>
  </si>
  <si>
    <t>53278</t>
  </si>
  <si>
    <t>Williams (19544)</t>
  </si>
  <si>
    <t>TOTAL 2006/06</t>
  </si>
  <si>
    <t>2006/07</t>
  </si>
  <si>
    <t>53330</t>
  </si>
  <si>
    <t>Blalack, James William (074620)</t>
  </si>
  <si>
    <t>Luling Townsite Unit No. 2 (03189)</t>
  </si>
  <si>
    <t>53220</t>
  </si>
  <si>
    <t>Murray -C- (11032)</t>
  </si>
  <si>
    <t>53090</t>
  </si>
  <si>
    <t>Davidson, Gaylon O. (10521)</t>
  </si>
  <si>
    <t>53300</t>
  </si>
  <si>
    <t>Great Northern  Oil &amp; Gas Co. [no P-5]</t>
  </si>
  <si>
    <t>Zedler (02883)</t>
  </si>
  <si>
    <t>53225</t>
  </si>
  <si>
    <t>Ernst, Herbert -C- (10992)</t>
  </si>
  <si>
    <t>53221</t>
  </si>
  <si>
    <t>Koehler (11305)</t>
  </si>
  <si>
    <t>53223</t>
  </si>
  <si>
    <t>Koehler, A&amp;V (06993)</t>
  </si>
  <si>
    <t>53224</t>
  </si>
  <si>
    <t>Koehler, Otillie (06994)</t>
  </si>
  <si>
    <t>53088</t>
  </si>
  <si>
    <t>Lahoma Properties, Inc. (482330)</t>
  </si>
  <si>
    <t>Lozano, Hector (10366)</t>
  </si>
  <si>
    <t>53092</t>
  </si>
  <si>
    <t>Stubbs, J. W. (828177)</t>
  </si>
  <si>
    <t>Guerra, Alonzo (09337)</t>
  </si>
  <si>
    <t>53091</t>
  </si>
  <si>
    <t>Guerra-Velaroe (09107)</t>
  </si>
  <si>
    <t>53222</t>
  </si>
  <si>
    <t>Koehler, A. -A-3- (11018)</t>
  </si>
  <si>
    <t>53122</t>
  </si>
  <si>
    <t>53212</t>
  </si>
  <si>
    <t>53352</t>
  </si>
  <si>
    <t>53219</t>
  </si>
  <si>
    <t>Trilateral Eagle Petr.Co. (TEPCO) (869703)</t>
  </si>
  <si>
    <t>Carr Community (02255)</t>
  </si>
  <si>
    <t>53232</t>
  </si>
  <si>
    <t>52961</t>
  </si>
  <si>
    <t>53266</t>
  </si>
  <si>
    <t>Canales, Gus T. et al (02811)</t>
  </si>
  <si>
    <t>53176</t>
  </si>
  <si>
    <t>53290</t>
  </si>
  <si>
    <t>Cremeen No. 1 (02259)</t>
  </si>
  <si>
    <t>52984</t>
  </si>
  <si>
    <t>Quanico Oil &amp; Gas, Inc. (684538)</t>
  </si>
  <si>
    <t>Finch, W. P. (01268)</t>
  </si>
  <si>
    <t>53171</t>
  </si>
  <si>
    <t>Rennoe, G.P. (03323)</t>
  </si>
  <si>
    <t>53286</t>
  </si>
  <si>
    <t>Abercrombie (02128)</t>
  </si>
  <si>
    <t>53276</t>
  </si>
  <si>
    <t>Bethany N.E. Compressor Site [no ls. #]</t>
  </si>
  <si>
    <t>53277</t>
  </si>
  <si>
    <t>Linop Corporation (501665)</t>
  </si>
  <si>
    <t>Cowherd Compressor Station [no ls. #]</t>
  </si>
  <si>
    <t>53258</t>
  </si>
  <si>
    <t>Lyons Petroleum, Inc. (517210)</t>
  </si>
  <si>
    <t>Rodgers, B. D., Unit (03266)</t>
  </si>
  <si>
    <t>53317</t>
  </si>
  <si>
    <t>Nortex Oil &amp; Gas Corp. (613530)</t>
  </si>
  <si>
    <t>Bolton "B" (07446)</t>
  </si>
  <si>
    <t>53313</t>
  </si>
  <si>
    <t>Unid. Op. - Marshall</t>
  </si>
  <si>
    <t>Marshall, Fannie site [no ls. #]</t>
  </si>
  <si>
    <t>53243</t>
  </si>
  <si>
    <t>53305</t>
  </si>
  <si>
    <t>53101</t>
  </si>
  <si>
    <t>Wendkirk Oil Field [no ls. #]</t>
  </si>
  <si>
    <t>53342</t>
  </si>
  <si>
    <t>Zant Seep Area [no ls. #]</t>
  </si>
  <si>
    <t>53312</t>
  </si>
  <si>
    <t>Logan, W. J., Est. -B- (13771)</t>
  </si>
  <si>
    <t>53351</t>
  </si>
  <si>
    <t>Noel -D- (01749)</t>
  </si>
  <si>
    <t>52931</t>
  </si>
  <si>
    <t>Hancock "A" (02452)</t>
  </si>
  <si>
    <t>52870</t>
  </si>
  <si>
    <t>McGarraugh (03921)</t>
  </si>
  <si>
    <t>TOTAL 2006/07</t>
  </si>
  <si>
    <t>2006/08</t>
  </si>
  <si>
    <t>53072</t>
  </si>
  <si>
    <t>53268</t>
  </si>
  <si>
    <t>Lay, Katie "A" (03106)</t>
  </si>
  <si>
    <t>53267</t>
  </si>
  <si>
    <t>Lay, Katie (03889)</t>
  </si>
  <si>
    <t>53086</t>
  </si>
  <si>
    <t>Beard, Lem (11212)</t>
  </si>
  <si>
    <t>Long, J. Y. (12175)</t>
  </si>
  <si>
    <t>53379</t>
  </si>
  <si>
    <t>P. S. N. Petroleum, Inc. (631524)</t>
  </si>
  <si>
    <t>Anderson, Tom (03179)</t>
  </si>
  <si>
    <t>53359</t>
  </si>
  <si>
    <t>Thrall Operating Company, Inc. (8571501)</t>
  </si>
  <si>
    <t>Stiles, H. A. (01739)</t>
  </si>
  <si>
    <t>53382</t>
  </si>
  <si>
    <t>Allen (12250)</t>
  </si>
  <si>
    <t>52567</t>
  </si>
  <si>
    <t>Handy, K.L. (08101)</t>
  </si>
  <si>
    <t>53371</t>
  </si>
  <si>
    <t>Nixon &amp; Dillard -D- (10015)</t>
  </si>
  <si>
    <t>52312</t>
  </si>
  <si>
    <t>B &amp; M Operating Co., Inc. (040753)</t>
  </si>
  <si>
    <t>Abercrombie, J. S. (05104)</t>
  </si>
  <si>
    <t>52415</t>
  </si>
  <si>
    <t>Cinco Ranch (00765)</t>
  </si>
  <si>
    <t>53033</t>
  </si>
  <si>
    <t>Brazos Saltwater Disposal, Ltd (089967)</t>
  </si>
  <si>
    <t>53155</t>
  </si>
  <si>
    <t>53190</t>
  </si>
  <si>
    <t>53231</t>
  </si>
  <si>
    <t>53367</t>
  </si>
  <si>
    <t>53211</t>
  </si>
  <si>
    <t>Gregg Royalty Company, Inc. (331923)</t>
  </si>
  <si>
    <t>53262</t>
  </si>
  <si>
    <t>Loch Energy, Inc (504669)</t>
  </si>
  <si>
    <t>Coe, M., Fee (05476)</t>
  </si>
  <si>
    <t>53189</t>
  </si>
  <si>
    <t>Pickett, Ernie W. (664830)</t>
  </si>
  <si>
    <t>Edmonds, Leroy (10955)</t>
  </si>
  <si>
    <t>53136</t>
  </si>
  <si>
    <t>53336</t>
  </si>
  <si>
    <t>Shifflett, Norman E. (777175)</t>
  </si>
  <si>
    <t>Sinclair-Coghlen (07713)</t>
  </si>
  <si>
    <t>53338</t>
  </si>
  <si>
    <t>Wisdom Estate (11043)</t>
  </si>
  <si>
    <t>53301</t>
  </si>
  <si>
    <t>Parafin Oil Corp. (02389)</t>
  </si>
  <si>
    <t>53340</t>
  </si>
  <si>
    <t>Unid. Op. - Jones State Forest</t>
  </si>
  <si>
    <t>A. G. Jones State Forest Site [no ls. #]</t>
  </si>
  <si>
    <t>52819</t>
  </si>
  <si>
    <t>53141</t>
  </si>
  <si>
    <t>Taylor, E. R. et al (03363 and 066177)</t>
  </si>
  <si>
    <t>53360</t>
  </si>
  <si>
    <t>53207</t>
  </si>
  <si>
    <t>Compton Docks Tank Battery [no ls. #]</t>
  </si>
  <si>
    <t>53325</t>
  </si>
  <si>
    <t>53303</t>
  </si>
  <si>
    <t>53253</t>
  </si>
  <si>
    <t>Mud disposal pit [no ls. #]</t>
  </si>
  <si>
    <t>53015</t>
  </si>
  <si>
    <t>53183</t>
  </si>
  <si>
    <t>53281</t>
  </si>
  <si>
    <t>53263</t>
  </si>
  <si>
    <t>Unid. Op. - Petronila</t>
  </si>
  <si>
    <t>Petronila Creek Non-Point Source Study [no ls. #]</t>
  </si>
  <si>
    <t>Nueces / Kleberg</t>
  </si>
  <si>
    <t>53343</t>
  </si>
  <si>
    <t>McVic Operating Co. (556468)</t>
  </si>
  <si>
    <t>Baum #4 (01284)</t>
  </si>
  <si>
    <t>52968</t>
  </si>
  <si>
    <t>53328</t>
  </si>
  <si>
    <t>Cowherd (12629)</t>
  </si>
  <si>
    <t>53289</t>
  </si>
  <si>
    <t>Crow, Lonnie, Unit (03256)</t>
  </si>
  <si>
    <t>53318</t>
  </si>
  <si>
    <t>Park &amp; Park Oil Co. (639520)</t>
  </si>
  <si>
    <t>Pruitt, Zeb et al (11238)</t>
  </si>
  <si>
    <t>53366</t>
  </si>
  <si>
    <t>Unid. Op. - Dobbs</t>
  </si>
  <si>
    <t>Dobbs Lease, 6" Gathering Line [no ls. #]</t>
  </si>
  <si>
    <t>53254</t>
  </si>
  <si>
    <t>Unid. Op. - Kilgore Tract 1</t>
  </si>
  <si>
    <t>City of Kilgore, Tract 1, TBA 06-5004 [no ls. #]</t>
  </si>
  <si>
    <t>53255</t>
  </si>
  <si>
    <t>Unid. Op. - Kilgore Tract 2</t>
  </si>
  <si>
    <t>City of Kilgore, Tract 1, TBA 06-5005 [no ls. #]</t>
  </si>
  <si>
    <t>53233</t>
  </si>
  <si>
    <t>Unid. Op. - Kilgore Tract 3</t>
  </si>
  <si>
    <t>City of Kilgore, Tract 1, TBA 06-5006 [no ls. #]</t>
  </si>
  <si>
    <t>53369</t>
  </si>
  <si>
    <t>Watex Chemical Company [no P-5 #]</t>
  </si>
  <si>
    <t>53252</t>
  </si>
  <si>
    <t>Orr "A" (10876)</t>
  </si>
  <si>
    <t>53308</t>
  </si>
  <si>
    <t>Woody, L.J. (081588)</t>
  </si>
  <si>
    <t>53302</t>
  </si>
  <si>
    <t>Stanberry, S. R. (10418)</t>
  </si>
  <si>
    <t>53242</t>
  </si>
  <si>
    <t>53241</t>
  </si>
  <si>
    <t>53245</t>
  </si>
  <si>
    <t>53246</t>
  </si>
  <si>
    <t>53247</t>
  </si>
  <si>
    <t>53248</t>
  </si>
  <si>
    <t>53249</t>
  </si>
  <si>
    <t>53251</t>
  </si>
  <si>
    <t>53292</t>
  </si>
  <si>
    <t>Hunter, J. W., Jr. (00923)</t>
  </si>
  <si>
    <t>53293</t>
  </si>
  <si>
    <t>King Oil &amp; Gas Co. (463700)</t>
  </si>
  <si>
    <t>Guerrero, Y. (20539)</t>
  </si>
  <si>
    <t>53218</t>
  </si>
  <si>
    <t>53354</t>
  </si>
  <si>
    <t>Carson Ranch / Palo Pinto Creek [no ls. #]</t>
  </si>
  <si>
    <t>53365</t>
  </si>
  <si>
    <t>53226</t>
  </si>
  <si>
    <t>53321</t>
  </si>
  <si>
    <t>53234</t>
  </si>
  <si>
    <t>Woodstone Enterprises, Inc. (939414)</t>
  </si>
  <si>
    <t>Camar(Strawn) Field Unit (08616)</t>
  </si>
  <si>
    <t>53139</t>
  </si>
  <si>
    <t>Argos Minerals, Inc. (029934)</t>
  </si>
  <si>
    <t>Hendrick -A- (09905)</t>
  </si>
  <si>
    <t>53140</t>
  </si>
  <si>
    <t>Hendrick, T. G. -B- (11384)</t>
  </si>
  <si>
    <t>53075</t>
  </si>
  <si>
    <t>Diamond M Oil Co., Inc. (216899)</t>
  </si>
  <si>
    <t>Atkins-Terry (25725)</t>
  </si>
  <si>
    <t>53074</t>
  </si>
  <si>
    <t>Byrne-Atkins (24377)</t>
  </si>
  <si>
    <t>53260</t>
  </si>
  <si>
    <t>52977</t>
  </si>
  <si>
    <t>Unid. Op. -  Pharaoh</t>
  </si>
  <si>
    <t>53235</t>
  </si>
  <si>
    <t>Click, Vincent, and Zant Seeps [no ls. #]</t>
  </si>
  <si>
    <t>Howard, Borden</t>
  </si>
  <si>
    <t>53236</t>
  </si>
  <si>
    <t>52979</t>
  </si>
  <si>
    <t>Unid. Op. - Dugout</t>
  </si>
  <si>
    <t>Dugout Creek [no ls. #]</t>
  </si>
  <si>
    <t>Howard, Mitchell</t>
  </si>
  <si>
    <t>52978</t>
  </si>
  <si>
    <t>52883</t>
  </si>
  <si>
    <t>Unid. Op. - West O'Daniel</t>
  </si>
  <si>
    <t>West O'Daniel Seep Site [no ls. #]</t>
  </si>
  <si>
    <t>53337</t>
  </si>
  <si>
    <t>53182</t>
  </si>
  <si>
    <t>Key, Delores "A" (13244)</t>
  </si>
  <si>
    <t>53167</t>
  </si>
  <si>
    <t>Richardson, Bud II (707775)</t>
  </si>
  <si>
    <t>Ainsworth, C. N. (18140)</t>
  </si>
  <si>
    <t>53344</t>
  </si>
  <si>
    <t>Way, Ralph L., Inc. (902593)</t>
  </si>
  <si>
    <t>Bailey (61429)</t>
  </si>
  <si>
    <t>53228</t>
  </si>
  <si>
    <t>53206</t>
  </si>
  <si>
    <t>Davman Oil Co. (207755)</t>
  </si>
  <si>
    <t>Richardson (07545)</t>
  </si>
  <si>
    <t>53217</t>
  </si>
  <si>
    <t>53323</t>
  </si>
  <si>
    <t>Unid. Op. - Danglemayr</t>
  </si>
  <si>
    <t>Danglemayr Water Well Complaint [no ls. #]</t>
  </si>
  <si>
    <t>53331</t>
  </si>
  <si>
    <t>Unid. Op. - FM 677</t>
  </si>
  <si>
    <t>FM 677 Site [no ls. #]</t>
  </si>
  <si>
    <t>53347</t>
  </si>
  <si>
    <t>Unid. Op. - Rathgeber</t>
  </si>
  <si>
    <t>Rathgeber Road Site [no ls. #]</t>
  </si>
  <si>
    <t>53285</t>
  </si>
  <si>
    <t>Unid. Op. - Rohmer</t>
  </si>
  <si>
    <t>Greg Rohmer Property [no ls. #]</t>
  </si>
  <si>
    <t>53193</t>
  </si>
  <si>
    <t>Unid. Op. - Thalia</t>
  </si>
  <si>
    <t>Thalia Gas Field Site [no ls. #];</t>
  </si>
  <si>
    <t>53304</t>
  </si>
  <si>
    <t>Kingsland -D- (02556)</t>
  </si>
  <si>
    <t>52817</t>
  </si>
  <si>
    <t>Venture (01559)</t>
  </si>
  <si>
    <t>52962</t>
  </si>
  <si>
    <t>Ganchos Inc. (293519)</t>
  </si>
  <si>
    <t>Rubin-Gammel (01823)</t>
  </si>
  <si>
    <t>53237</t>
  </si>
  <si>
    <t>Steel, Collard -H- (03501)</t>
  </si>
  <si>
    <t>52963</t>
  </si>
  <si>
    <t>Patriot Energy, Inc. (643353)</t>
  </si>
  <si>
    <t>Whittenburg (01866)</t>
  </si>
  <si>
    <t>2006/09</t>
  </si>
  <si>
    <t>53240</t>
  </si>
  <si>
    <t>M. E. Operating (2145867)</t>
  </si>
  <si>
    <t>Reitz, E.E. "B" (17849)</t>
  </si>
  <si>
    <t>53239</t>
  </si>
  <si>
    <t>53349</t>
  </si>
  <si>
    <t>Sequoia Oil Company (767537)</t>
  </si>
  <si>
    <t>Fojtik Estate (00482)</t>
  </si>
  <si>
    <t>53335</t>
  </si>
  <si>
    <t>Boyles, Edward S. (04612)</t>
  </si>
  <si>
    <t>53334</t>
  </si>
  <si>
    <t>Harrison (01115)</t>
  </si>
  <si>
    <t>53332</t>
  </si>
  <si>
    <t>Jackson, E. H., TR.-A (01102)</t>
  </si>
  <si>
    <t>53294</t>
  </si>
  <si>
    <t>Pyron Investments (684468)</t>
  </si>
  <si>
    <t>Wright, John D. (05869)</t>
  </si>
  <si>
    <t>53306</t>
  </si>
  <si>
    <t>Intergrated Petroleum Corp. (424836)</t>
  </si>
  <si>
    <t>Roberts, Hugh etal (02217)</t>
  </si>
  <si>
    <t>53383</t>
  </si>
  <si>
    <t>Unid. Op. - Sawyer</t>
  </si>
  <si>
    <t>Unid. Lease, Sawyer Field</t>
  </si>
  <si>
    <t>Suttonj</t>
  </si>
  <si>
    <t>TOTAL 2006/09</t>
  </si>
  <si>
    <t>2006/10</t>
  </si>
  <si>
    <t>53373</t>
  </si>
  <si>
    <t>Ginco Operating Company (307228)</t>
  </si>
  <si>
    <t>Thompson, June (09715)</t>
  </si>
  <si>
    <t>53418</t>
  </si>
  <si>
    <t>Talley (06113)</t>
  </si>
  <si>
    <t>53401</t>
  </si>
  <si>
    <t>Heath, Ory (22937)</t>
  </si>
  <si>
    <t>53307</t>
  </si>
  <si>
    <t>Intergrated Petroleum Corp (424836)</t>
  </si>
  <si>
    <t>Melvin Harp (15797)</t>
  </si>
  <si>
    <t>53376</t>
  </si>
  <si>
    <t>Pioneer Energy Corp. (665745)</t>
  </si>
  <si>
    <t>53375</t>
  </si>
  <si>
    <t>Spill 1 (14595)</t>
  </si>
  <si>
    <t>53384</t>
  </si>
  <si>
    <t>Galleria Oil Co. (293164)</t>
  </si>
  <si>
    <t>Jordan, R.H. "A" (60574)</t>
  </si>
  <si>
    <t>TOTAL 2006/10</t>
  </si>
  <si>
    <t>2006/11</t>
  </si>
  <si>
    <t>53378</t>
  </si>
  <si>
    <t>Collins, Clarence C. (01960)</t>
  </si>
  <si>
    <t>53377</t>
  </si>
  <si>
    <t>Collins, Clarence C. (02081)</t>
  </si>
  <si>
    <t>53144</t>
  </si>
  <si>
    <t>Bobcat Operating (077686)</t>
  </si>
  <si>
    <t>Liston, et al, Unit (08967)</t>
  </si>
  <si>
    <t>53186</t>
  </si>
  <si>
    <t>53188</t>
  </si>
  <si>
    <t>Seabreeze Production Co (761249)</t>
  </si>
  <si>
    <t>Hankamer, Bernice (01875)</t>
  </si>
  <si>
    <t>53187</t>
  </si>
  <si>
    <t>Magnolia -B- (07906)</t>
  </si>
  <si>
    <t>53143</t>
  </si>
  <si>
    <t>53215</t>
  </si>
  <si>
    <t>Sabine Exploration, Inc (712131)</t>
  </si>
  <si>
    <t>Dacus, Don R. (Permit #160760)</t>
  </si>
  <si>
    <t>53398</t>
  </si>
  <si>
    <t>Arkabe Energy, Incorporated (030578)</t>
  </si>
  <si>
    <t>Hampton (17099)</t>
  </si>
  <si>
    <t>53400</t>
  </si>
  <si>
    <t>Favor, W. N. (06611)</t>
  </si>
  <si>
    <t>53386</t>
  </si>
  <si>
    <t>Fisher Productions (270552)</t>
  </si>
  <si>
    <t>Brown, F. L. (00106)</t>
  </si>
  <si>
    <t>53397</t>
  </si>
  <si>
    <t>Unid. Op. - Baxter</t>
  </si>
  <si>
    <t>Baxter Property [no ls. #]</t>
  </si>
  <si>
    <t>Brownm</t>
  </si>
  <si>
    <t>53396</t>
  </si>
  <si>
    <t>Unid. Op. - McIntire</t>
  </si>
  <si>
    <t>McIntire Property [no ls. #]</t>
  </si>
  <si>
    <t>53380</t>
  </si>
  <si>
    <t>Unidentified lease [no ls. #]</t>
  </si>
  <si>
    <t>53093</t>
  </si>
  <si>
    <t>Oklahoma Operating Company (621104)</t>
  </si>
  <si>
    <t>White, G. R. (162311)</t>
  </si>
  <si>
    <t>53355</t>
  </si>
  <si>
    <t>Schneider Oil and Gas (754172)</t>
  </si>
  <si>
    <t>University -J- (13984)</t>
  </si>
  <si>
    <t>Lewis &amp; Nichols (499850)</t>
  </si>
  <si>
    <t>Sanford, J. M. -C- (00733)</t>
  </si>
  <si>
    <t>Wright (148082)</t>
  </si>
  <si>
    <t>TOTAL 2006/11</t>
  </si>
  <si>
    <t>2006/12</t>
  </si>
  <si>
    <t>American Energy Op. Corp.,The (018044)</t>
  </si>
  <si>
    <t>Rohash (00446)</t>
  </si>
  <si>
    <t>Ford Bend</t>
  </si>
  <si>
    <t>Romitch (09369)</t>
  </si>
  <si>
    <t>Hankamer Sec. 81 (18075)</t>
  </si>
  <si>
    <t>Unid. Op. - Dickinson 2</t>
  </si>
  <si>
    <t>Dickinson ISD Site 2 [no ls. #]</t>
  </si>
  <si>
    <t>Simms-Sweet (01800)</t>
  </si>
  <si>
    <t>Unidentified lease "A" [no ls. #]</t>
  </si>
  <si>
    <t>D &amp; T Co. (196890)</t>
  </si>
  <si>
    <t>Brawley, W. L. (07934)</t>
  </si>
  <si>
    <t>Morgan Casing Crew (584552)</t>
  </si>
  <si>
    <t>Keeling, W. P. -A- (06831)</t>
  </si>
  <si>
    <t>Pruitt, Zeb Et Al (13733)</t>
  </si>
  <si>
    <t>Buried 100 bbl tank, Dobbs Lease [no ls. #]</t>
  </si>
  <si>
    <t>Unid. Op. - Willow Lake</t>
  </si>
  <si>
    <t>Willow Lake Business Park Site [no ls. #]</t>
  </si>
  <si>
    <t>Becker, Max (061173)</t>
  </si>
  <si>
    <t>Pippen, H. J. (08851)</t>
  </si>
  <si>
    <t>Central States Operating Corp. (141262)</t>
  </si>
  <si>
    <t>Dillingham, Molly, Etal (08469)</t>
  </si>
  <si>
    <t>Down-Hole Pump Service Co., Inc. (227570)</t>
  </si>
  <si>
    <t>Richardson (082466)</t>
  </si>
  <si>
    <t>Wilson,H.E. (16754)</t>
  </si>
  <si>
    <t>Morris, Alice E. (03237)</t>
  </si>
  <si>
    <t>Red Bear Drilling (696645)</t>
  </si>
  <si>
    <t>Green (18065)</t>
  </si>
  <si>
    <t>Horizon Well Services, Inc. (400095)</t>
  </si>
  <si>
    <t>Griffith "A" (119503)</t>
  </si>
  <si>
    <t>Cox &amp; Cox Production Co. (183232)</t>
  </si>
  <si>
    <t>Hendrick, Ida -G- (12317)</t>
  </si>
  <si>
    <t>Daugherty (03178)</t>
  </si>
  <si>
    <t>Good "C" (64228)</t>
  </si>
  <si>
    <t>S. S. Oil Company (741209)</t>
  </si>
  <si>
    <t>Foster -C- (14773)</t>
  </si>
  <si>
    <t>C &amp; C Oil Producers</t>
  </si>
  <si>
    <t>Hill (01257)</t>
  </si>
  <si>
    <t>TOTAL 2006/12</t>
  </si>
  <si>
    <t>2007/01</t>
  </si>
  <si>
    <t>Sherwood, Randolph A. (88+6+6)</t>
  </si>
  <si>
    <t>Stolowski (06052)</t>
  </si>
  <si>
    <t>White Creek Energy, Inc. (917286)</t>
  </si>
  <si>
    <t>Berry, Joe Et Al (13493)</t>
  </si>
  <si>
    <t>Chenango Oil and Gas Co. (1147388)</t>
  </si>
  <si>
    <t>Robinson, J. B. Est. (03932)</t>
  </si>
  <si>
    <t>Chiltipin Creek Site (trench) (no ls. #)</t>
  </si>
  <si>
    <t>Basic Energy Services, L.P. (054313)</t>
  </si>
  <si>
    <t>Mitchell, R.B. (10390)</t>
  </si>
  <si>
    <t>Ridgeling Well Salvage (7111114)</t>
  </si>
  <si>
    <t>Campbell, Kenneth Property (no ls. #]</t>
  </si>
  <si>
    <t>Unid. Op. - Cooke</t>
  </si>
  <si>
    <t>Cooke, W. T. site [no ls. #]</t>
  </si>
  <si>
    <t>Roberts, J.F. site [no ls. #]</t>
  </si>
  <si>
    <t>Carson Ranch/Palo Pinto Creek (no ls. #)</t>
  </si>
  <si>
    <t xml:space="preserve"> Eastland</t>
  </si>
  <si>
    <t>H &amp; R Oils, Inc. (341500)</t>
  </si>
  <si>
    <t>Clemens, E. W. (04003)</t>
  </si>
  <si>
    <t>Trinity Valley Oil &amp; Equipment (870337)</t>
  </si>
  <si>
    <t>SB&amp;TG #09 (10399)</t>
  </si>
  <si>
    <t>Unidentified lease (no ls. #)</t>
  </si>
  <si>
    <t>Cactus Operating Company, Etal (122180)</t>
  </si>
  <si>
    <t>Waggoner, W. T. Estate -A- (10629)</t>
  </si>
  <si>
    <t>Haigood &amp; Campbell (342770)</t>
  </si>
  <si>
    <t>Cowan-McKinney (09558)</t>
  </si>
  <si>
    <t>Turbeville -S- (00128)</t>
  </si>
  <si>
    <t>Frass, H., Jr., -A- (02688)</t>
  </si>
  <si>
    <t>Frass, H., Jr., -A- NCT-A (02876)</t>
  </si>
  <si>
    <t xml:space="preserve"> 10</t>
  </si>
  <si>
    <t>Frass, H. (02643)</t>
  </si>
  <si>
    <t>Haile -A- (01089)</t>
  </si>
  <si>
    <t>Whittenburg Draper 120 (00945)</t>
  </si>
  <si>
    <t>TOTAL 2007/01</t>
  </si>
  <si>
    <t>2007/02</t>
  </si>
  <si>
    <t>Frac Tank Rentals, Inc. (282621)</t>
  </si>
  <si>
    <t>Frac tank rental - Jourdanton washout yard [no ls. #]</t>
  </si>
  <si>
    <t>Miller, M. (01636)</t>
  </si>
  <si>
    <t>O'Neal (01224)</t>
  </si>
  <si>
    <t>Schmucker, S. J. (18260)</t>
  </si>
  <si>
    <t>Stowell</t>
  </si>
  <si>
    <t>Unid. Op. - Majestic</t>
  </si>
  <si>
    <t>1000 Majestic Street Site [no ls. #]</t>
  </si>
  <si>
    <t>Gas Plant #06-0820 (no ls. #)</t>
  </si>
  <si>
    <t>Sierra Transportation Company (780239)</t>
  </si>
  <si>
    <t>Indian Rock SWD (095549)</t>
  </si>
  <si>
    <t>Carter Farm, Roby Disposal facility [no ls. #]</t>
  </si>
  <si>
    <t>Putnam, Joe Oil Company (683540)</t>
  </si>
  <si>
    <t>Matthews, Joe B. "A" (04752)</t>
  </si>
  <si>
    <t>Kirk Horton Property (no ls. #)</t>
  </si>
  <si>
    <t>Lucas Property [no ls. #]</t>
  </si>
  <si>
    <t>4D Energy Co. (953622)</t>
  </si>
  <si>
    <t>Herring 32 (098308)</t>
  </si>
  <si>
    <t>A &amp; B Oil Company (000173)</t>
  </si>
  <si>
    <t>Funk, Isaac -A- (00534)</t>
  </si>
  <si>
    <t>J W Operating Co. (427624)</t>
  </si>
  <si>
    <t>Henderson "62" (12098)</t>
  </si>
  <si>
    <t>Messinger, C. S. /Fee/ (04761)</t>
  </si>
  <si>
    <t>Tri-Service Drilling Co. (871000)</t>
  </si>
  <si>
    <t>Kelton (23038)</t>
  </si>
  <si>
    <t>TOTAL 2007/02</t>
  </si>
  <si>
    <t>2007/03</t>
  </si>
  <si>
    <t>53462</t>
  </si>
  <si>
    <t>Pickens, Stage (11040)</t>
  </si>
  <si>
    <t>53463</t>
  </si>
  <si>
    <t>Pickens, Stage -B- (11651)</t>
  </si>
  <si>
    <t>53412</t>
  </si>
  <si>
    <t>Miller (04028)</t>
  </si>
  <si>
    <t>53460</t>
  </si>
  <si>
    <t>Pickens, Stage -C- (10950)</t>
  </si>
  <si>
    <t>53459</t>
  </si>
  <si>
    <t>Pickens, State -E- (11077)</t>
  </si>
  <si>
    <t>Rampage Exploration, Inc. (689489)</t>
  </si>
  <si>
    <t>Sluder, J. -B- (07789)</t>
  </si>
  <si>
    <t>53510</t>
  </si>
  <si>
    <t>Sluder, James (07115)</t>
  </si>
  <si>
    <t>53509</t>
  </si>
  <si>
    <t>Sluder, James -A- (07222)</t>
  </si>
  <si>
    <t>McKinley, A. E. (13201)</t>
  </si>
  <si>
    <t>Chain Oil &amp; Gas, Inc. (142250)</t>
  </si>
  <si>
    <t>Anderson Estate (117529)</t>
  </si>
  <si>
    <t>Steele-Schmucker Unit O/A (21460)</t>
  </si>
  <si>
    <t>Weaver, Eula (18341)</t>
  </si>
  <si>
    <t>Loch Energy, Inc. (504669)</t>
  </si>
  <si>
    <t>Burt, R. E. (02416)</t>
  </si>
  <si>
    <t>City of Kilgore, Tract 1, TBA 06-5004</t>
  </si>
  <si>
    <t>City of Kilgore, Tract 3, TBA 06-5006</t>
  </si>
  <si>
    <t>Conner, E. B. (171995)</t>
  </si>
  <si>
    <t>Conner (14135)</t>
  </si>
  <si>
    <t>Standard Oil Tools, Inc. (812830)</t>
  </si>
  <si>
    <t>Stokes, Horace (083190)</t>
  </si>
  <si>
    <t>Funk, Isaac, NCT-1 (00539)</t>
  </si>
  <si>
    <t>Wall, D. D. (00537)</t>
  </si>
  <si>
    <t>Unid. Op. - Ballinger</t>
  </si>
  <si>
    <t>Ballinger Seep [no ls. #]</t>
  </si>
  <si>
    <t>Blaydes (10378)</t>
  </si>
  <si>
    <t>Southland Royalty (12777)</t>
  </si>
  <si>
    <t>State Breen (27137)</t>
  </si>
  <si>
    <t>Elliott, O. G. Corporation (247890)</t>
  </si>
  <si>
    <t>Leck. J. B. (15795)</t>
  </si>
  <si>
    <t>Licon Oil Co. (500376)</t>
  </si>
  <si>
    <t>Aylesworth (00353)</t>
  </si>
  <si>
    <t>McCarty (13389)</t>
  </si>
  <si>
    <t>TXL (09718)</t>
  </si>
  <si>
    <t>Woods Brothers Energy Tech.,Inc. (939082)</t>
  </si>
  <si>
    <t>Reed, Sadie "A" (04783)</t>
  </si>
  <si>
    <t>Reed, Sadie "A" (24767)</t>
  </si>
  <si>
    <t>Biffle, Steven Gerald (069080)</t>
  </si>
  <si>
    <t>Shown, J. H. -C- (03793)</t>
  </si>
  <si>
    <t>Unid. Op. - Bloodworth</t>
  </si>
  <si>
    <t>Bloodworth Property [no ls. #]</t>
  </si>
  <si>
    <t>TOTAL 2007/03</t>
  </si>
  <si>
    <t>2007/04</t>
  </si>
  <si>
    <t>53461</t>
  </si>
  <si>
    <t>Crystal Resources, Inc. (191682)</t>
  </si>
  <si>
    <t>Stage Pickens F (11041)</t>
  </si>
  <si>
    <t>53515</t>
  </si>
  <si>
    <t>Chambliss, Grover C, Jr. (143572)</t>
  </si>
  <si>
    <t>Weiser, Minnie A (09392)</t>
  </si>
  <si>
    <t>53299</t>
  </si>
  <si>
    <t>Unidentified - Dickinson</t>
  </si>
  <si>
    <t>Dickinson ISD Site 1</t>
  </si>
  <si>
    <t>53341</t>
  </si>
  <si>
    <t>Unidentified - Jones</t>
  </si>
  <si>
    <t>A.G. Jones State Forest Site [no ls. #]</t>
  </si>
  <si>
    <t>53423</t>
  </si>
  <si>
    <t>53422</t>
  </si>
  <si>
    <t>Pegasus Petroleum Corp. (650635)</t>
  </si>
  <si>
    <t>London, C.E. (01597)</t>
  </si>
  <si>
    <t>53230</t>
  </si>
  <si>
    <t>53162</t>
  </si>
  <si>
    <t>Brashear Production Services, Inc (089601)</t>
  </si>
  <si>
    <t>Bumpas Est. (06454)</t>
  </si>
  <si>
    <t>53570</t>
  </si>
  <si>
    <t>53533</t>
  </si>
  <si>
    <t>Hickman (10957)</t>
  </si>
  <si>
    <t>53372</t>
  </si>
  <si>
    <t>Metal Recyclers Co. (-4554)</t>
  </si>
  <si>
    <t>CF Supply, Inc. Yard</t>
  </si>
  <si>
    <t>53531</t>
  </si>
  <si>
    <t>Northcutt, L.O. (613778)</t>
  </si>
  <si>
    <t>Anderson, H.A. (15922)</t>
  </si>
  <si>
    <t>53535</t>
  </si>
  <si>
    <t>Unidentified - Lake Hubbard</t>
  </si>
  <si>
    <t>Lake Hubbard site [no ls. #]</t>
  </si>
  <si>
    <t>53374</t>
  </si>
  <si>
    <t>Roberts, A.F. Jr. (716900)</t>
  </si>
  <si>
    <t>53521</t>
  </si>
  <si>
    <t>Unidentified - Wendkirk</t>
  </si>
  <si>
    <t>Wendkirk Oil Field</t>
  </si>
  <si>
    <t>53512</t>
  </si>
  <si>
    <t>Unidentified - West O'Daniel</t>
  </si>
  <si>
    <t>West O'Daniel Seep (QAPP)</t>
  </si>
  <si>
    <t>53586</t>
  </si>
  <si>
    <t>Unidentified - Brown</t>
  </si>
  <si>
    <t>Brown Property site [no ls. #]</t>
  </si>
  <si>
    <t>TOTAL 2007/04</t>
  </si>
  <si>
    <t>2007/05</t>
  </si>
  <si>
    <t>53624</t>
  </si>
  <si>
    <t>Zoboroski, Fred (03514)</t>
  </si>
  <si>
    <t>53472</t>
  </si>
  <si>
    <t>P.S.N. Petroleum, Inc. (631524)</t>
  </si>
  <si>
    <t>53597</t>
  </si>
  <si>
    <t>Unidentified - Parish</t>
  </si>
  <si>
    <t>Parish, R.A. (NCT-1)</t>
  </si>
  <si>
    <t>53622</t>
  </si>
  <si>
    <t>Unidentified - Six Mile</t>
  </si>
  <si>
    <t>Six Mile Branch Site</t>
  </si>
  <si>
    <t>52914</t>
  </si>
  <si>
    <t>SWS OP (833619)</t>
  </si>
  <si>
    <t>Gulf-Hannah "A" (23016)</t>
  </si>
  <si>
    <t>53506</t>
  </si>
  <si>
    <t>Summur Oil Co. (829226)</t>
  </si>
  <si>
    <t>Degarcia, Isabel -A- (05035)</t>
  </si>
  <si>
    <t>53513</t>
  </si>
  <si>
    <t>Unidentified - Petronila</t>
  </si>
  <si>
    <t>Petronila Creek Non-Point Source Seep</t>
  </si>
  <si>
    <t>53560</t>
  </si>
  <si>
    <t>Goodwill, G.R. (315350)</t>
  </si>
  <si>
    <t>Meyers, Anna (11905)</t>
  </si>
  <si>
    <t>53573</t>
  </si>
  <si>
    <t>Murphy, K.P. Oil Operator (594356)</t>
  </si>
  <si>
    <t>Gray, J. D. (00296)</t>
  </si>
  <si>
    <t>53571</t>
  </si>
  <si>
    <t>Unidentified - McKinney</t>
  </si>
  <si>
    <t>Scott McKinney Property</t>
  </si>
  <si>
    <t>53592</t>
  </si>
  <si>
    <t>Stewart, Joseph Thomas (820125)</t>
  </si>
  <si>
    <t>Wagley, H. V. (18089)</t>
  </si>
  <si>
    <t>53593</t>
  </si>
  <si>
    <t>Texical, Inc. (848686)</t>
  </si>
  <si>
    <t>Touchstone, Lila (25103)</t>
  </si>
  <si>
    <t>53636</t>
  </si>
  <si>
    <t>Unidentified - Carson</t>
  </si>
  <si>
    <t>Carson Ranch/Palo Pinto Creek</t>
  </si>
  <si>
    <t>53499</t>
  </si>
  <si>
    <t>Edgar, C.B. Oil Co. (242980)</t>
  </si>
  <si>
    <t>Allen, Rufus (06294)</t>
  </si>
  <si>
    <t>53505</t>
  </si>
  <si>
    <t>Regal Petroleum Service (698756)</t>
  </si>
  <si>
    <t>Scull "5-Z" (12212)</t>
  </si>
  <si>
    <t>53623</t>
  </si>
  <si>
    <t>Unidentified - Mentone</t>
  </si>
  <si>
    <t>Mentone Water Well Site</t>
  </si>
  <si>
    <t>Loving</t>
  </si>
  <si>
    <t>2007/06</t>
  </si>
  <si>
    <t>53658</t>
  </si>
  <si>
    <t>Centex Oil &amp; Gas (141145)</t>
  </si>
  <si>
    <t>Hendershot (01026)</t>
  </si>
  <si>
    <t>53541</t>
  </si>
  <si>
    <t>Hendershot Pit</t>
  </si>
  <si>
    <t>53608</t>
  </si>
  <si>
    <t>Perkins, Eugene O. (654660)</t>
  </si>
  <si>
    <t>Block, Eric (00821)</t>
  </si>
  <si>
    <t>53607</t>
  </si>
  <si>
    <t>Block, Eric (05988)</t>
  </si>
  <si>
    <t>53488</t>
  </si>
  <si>
    <t>Stiles, H.A. (01739)</t>
  </si>
  <si>
    <t>53468</t>
  </si>
  <si>
    <t>Carter Property</t>
  </si>
  <si>
    <t>53427</t>
  </si>
  <si>
    <t>53663</t>
  </si>
  <si>
    <t>53402</t>
  </si>
  <si>
    <t>Ouachita Oil and Gas Co. (628301)</t>
  </si>
  <si>
    <t>Feldman, D.D. (10455)</t>
  </si>
  <si>
    <t>53420</t>
  </si>
  <si>
    <t>C &amp; R Oil  Co., Inc. (120762)</t>
  </si>
  <si>
    <t>53164</t>
  </si>
  <si>
    <t>Killingsworth Oil Co (460860)</t>
  </si>
  <si>
    <t>Kildare/Pettit/Water Flood Unit (03371)</t>
  </si>
  <si>
    <t>53437</t>
  </si>
  <si>
    <t>Rodessa Field Gas Plant</t>
  </si>
  <si>
    <t>53595</t>
  </si>
  <si>
    <t>53453</t>
  </si>
  <si>
    <t>Beeda Oil Company (061746)</t>
  </si>
  <si>
    <t>Gamble, W.D. (13245)</t>
  </si>
  <si>
    <t>53419</t>
  </si>
  <si>
    <t>S.D.E., Inc. (740288)</t>
  </si>
  <si>
    <t>53591</t>
  </si>
  <si>
    <t>Pippen, J. L. "A" (00471)</t>
  </si>
  <si>
    <t>53681</t>
  </si>
  <si>
    <t>53651</t>
  </si>
  <si>
    <t>Davis, W.J. (24971)</t>
  </si>
  <si>
    <t>53612</t>
  </si>
  <si>
    <t>Unid. Op. - Stokes</t>
  </si>
  <si>
    <t>Tommy Stokes Water Well</t>
  </si>
  <si>
    <t>53576</t>
  </si>
  <si>
    <t>Valley Resources, Inc. (881340)</t>
  </si>
  <si>
    <t>University "13-A" (07571)</t>
  </si>
  <si>
    <t>53457</t>
  </si>
  <si>
    <t>Patterson Water Disposal (643394)</t>
  </si>
  <si>
    <t>Dickenson, Edward (31121)</t>
  </si>
  <si>
    <t>53632</t>
  </si>
  <si>
    <t>Quality Transport, Inc. (684523)</t>
  </si>
  <si>
    <t>Big Spring Yard</t>
  </si>
  <si>
    <t>53442</t>
  </si>
  <si>
    <t>Anderson Seep</t>
  </si>
  <si>
    <t>53443</t>
  </si>
  <si>
    <t>Unid. Op. - Vincent/Click</t>
  </si>
  <si>
    <t>Vincent/Click Seep</t>
  </si>
  <si>
    <t>53357</t>
  </si>
  <si>
    <t>West O'Daniel Seep (Final Report &amp; Design)</t>
  </si>
  <si>
    <t>53635</t>
  </si>
  <si>
    <t>Unid. Op. - Brown</t>
  </si>
  <si>
    <t>Brown Property</t>
  </si>
  <si>
    <t>53670</t>
  </si>
  <si>
    <t>Johnson (00712)</t>
  </si>
  <si>
    <t>52863</t>
  </si>
  <si>
    <t>Merchant -A- (00806)</t>
  </si>
  <si>
    <t>TOTAL 2007/06</t>
  </si>
  <si>
    <t>2007/07</t>
  </si>
  <si>
    <t>53429</t>
  </si>
  <si>
    <t>53684</t>
  </si>
  <si>
    <t>LPG Energy Company (480191)</t>
  </si>
  <si>
    <t>D.D. Heinen (05131)</t>
  </si>
  <si>
    <t>53600</t>
  </si>
  <si>
    <t>Midstates Corporation (566101)</t>
  </si>
  <si>
    <t>Smith, Leroy (10254)</t>
  </si>
  <si>
    <t>53682</t>
  </si>
  <si>
    <t>Strey, E. (06506)</t>
  </si>
  <si>
    <t>53603</t>
  </si>
  <si>
    <t>Quest Research &amp; Dev. Corp (684630)</t>
  </si>
  <si>
    <t>Rosebrock, Alfred (02484)</t>
  </si>
  <si>
    <t>53604</t>
  </si>
  <si>
    <t>Rainer Energy, Inc (688715)</t>
  </si>
  <si>
    <t>Smith, Luther (00827)</t>
  </si>
  <si>
    <t>53606</t>
  </si>
  <si>
    <t>Rampage Exploration (689489)</t>
  </si>
  <si>
    <t>Gerth, R. (07784)</t>
  </si>
  <si>
    <t>53605</t>
  </si>
  <si>
    <t>Penshorne A (06885)</t>
  </si>
  <si>
    <t>53601</t>
  </si>
  <si>
    <t>Rampage Exploration, Inc (689489)</t>
  </si>
  <si>
    <t>Jackson, Sam (07219)</t>
  </si>
  <si>
    <t>53599</t>
  </si>
  <si>
    <t>Source Petroleum, Inc (802667)</t>
  </si>
  <si>
    <t>Maddox, W.D. (00931)</t>
  </si>
  <si>
    <t>53598</t>
  </si>
  <si>
    <t>Nourie (00926)</t>
  </si>
  <si>
    <t>53691</t>
  </si>
  <si>
    <t>Goose Creek Spill</t>
  </si>
  <si>
    <t>53692</t>
  </si>
  <si>
    <t>Engelke, R.H. (252125)</t>
  </si>
  <si>
    <t>Rose &amp; Sample (05790)</t>
  </si>
  <si>
    <t>53274</t>
  </si>
  <si>
    <t>Thunderbird Energy, Inc (858360)</t>
  </si>
  <si>
    <t>53475</t>
  </si>
  <si>
    <t>53659</t>
  </si>
  <si>
    <t>Alco Drilling Co. (011200)</t>
  </si>
  <si>
    <t>Driscoll Estate (11094)</t>
  </si>
  <si>
    <t>53370</t>
  </si>
  <si>
    <t>Basic Energy Services LP (054313)</t>
  </si>
  <si>
    <t>Former Mitchell Facility</t>
  </si>
  <si>
    <t>53580</t>
  </si>
  <si>
    <t>Davey (00080)</t>
  </si>
  <si>
    <t>53581</t>
  </si>
  <si>
    <t>Bethany NE Compressor Site</t>
  </si>
  <si>
    <t>53577</t>
  </si>
  <si>
    <t>Petroleum Production Mgmt., Inc. (660694)</t>
  </si>
  <si>
    <t>Sealey-Allen (030284)</t>
  </si>
  <si>
    <t>53640</t>
  </si>
  <si>
    <t>53696</t>
  </si>
  <si>
    <t>53587</t>
  </si>
  <si>
    <t>H &amp; R Oils Inc. (341500)</t>
  </si>
  <si>
    <t>Clemens, E.W. (04003)</t>
  </si>
  <si>
    <t>53626</t>
  </si>
  <si>
    <t>Unidentified - University "4"</t>
  </si>
  <si>
    <t>University "4" site [no ls. #]</t>
  </si>
  <si>
    <t>53558</t>
  </si>
  <si>
    <t>Winters (26514)</t>
  </si>
  <si>
    <t>53685</t>
  </si>
  <si>
    <t>Dos Cicados (224664)</t>
  </si>
  <si>
    <t>53588</t>
  </si>
  <si>
    <t>Hopper, Thornton Co. (399652)</t>
  </si>
  <si>
    <t>Haley-Prewit (22663)</t>
  </si>
  <si>
    <t>53590</t>
  </si>
  <si>
    <t>Russell (25965)</t>
  </si>
  <si>
    <t>53589</t>
  </si>
  <si>
    <t>Russell, Antha (25290)</t>
  </si>
  <si>
    <t>53617</t>
  </si>
  <si>
    <t>Sims, Melvin W. (784200)</t>
  </si>
  <si>
    <t>Edwards -A- (15766)</t>
  </si>
  <si>
    <t>53618</t>
  </si>
  <si>
    <t>Edwards -D- (15767)</t>
  </si>
  <si>
    <t>53567</t>
  </si>
  <si>
    <t>Birk -C- (05404)</t>
  </si>
  <si>
    <t>53448</t>
  </si>
  <si>
    <t>Wheeler, Roger M. (914295)</t>
  </si>
  <si>
    <t>Flowers, R.L. (021826)</t>
  </si>
  <si>
    <t>TOTAL 2007/07</t>
  </si>
  <si>
    <t>2007/08</t>
  </si>
  <si>
    <t>53671</t>
  </si>
  <si>
    <t>Atkinson, L.G. LLC (036083)</t>
  </si>
  <si>
    <t>Clark, W.P. (02194)</t>
  </si>
  <si>
    <t>53672</t>
  </si>
  <si>
    <t>Austin Operating LLC (037252)</t>
  </si>
  <si>
    <t>Branyon 40 Acre -B- (01132)</t>
  </si>
  <si>
    <t>53679</t>
  </si>
  <si>
    <t>Black Gold Operating (072645)</t>
  </si>
  <si>
    <t>Walker, G.C. (06748)</t>
  </si>
  <si>
    <t>53669</t>
  </si>
  <si>
    <t>Cal-Waco Oil Co., Inc. (125987)</t>
  </si>
  <si>
    <t>Diechow, P.J. (02402)</t>
  </si>
  <si>
    <t>53532</t>
  </si>
  <si>
    <t>Crude Processing Inc. (191587)</t>
  </si>
  <si>
    <t>53717</t>
  </si>
  <si>
    <t>53430</t>
  </si>
  <si>
    <t>Crystal Oil &amp; Land Co. (191670)</t>
  </si>
  <si>
    <t>Carter, Robert W. (01872)</t>
  </si>
  <si>
    <t>53553</t>
  </si>
  <si>
    <t>Jourdanton Washout Site</t>
  </si>
  <si>
    <t>53680</t>
  </si>
  <si>
    <t>Ginco Operaing Company (307228)</t>
  </si>
  <si>
    <t>White, E.B. (03414)</t>
  </si>
  <si>
    <t>53563</t>
  </si>
  <si>
    <t>Jackson Production Company (429368)</t>
  </si>
  <si>
    <t>53673</t>
  </si>
  <si>
    <t>Northridge Exploration (614595)</t>
  </si>
  <si>
    <t>McCorey B (01040)</t>
  </si>
  <si>
    <t>53668</t>
  </si>
  <si>
    <t>53718</t>
  </si>
  <si>
    <t>Sonora Oil Company (802204)</t>
  </si>
  <si>
    <t>L &amp; M Barker (130514)</t>
  </si>
  <si>
    <t>53666</t>
  </si>
  <si>
    <t>Source Petroleum, Inc. (802667)</t>
  </si>
  <si>
    <t>Doege, Emil B (02436)</t>
  </si>
  <si>
    <t>53660</t>
  </si>
  <si>
    <t>Hugo Wieding (00935)</t>
  </si>
  <si>
    <t>53667</t>
  </si>
  <si>
    <t>Meador, Ike (00932)</t>
  </si>
  <si>
    <t>53483</t>
  </si>
  <si>
    <t>Unid. Op. - Maria SWE</t>
  </si>
  <si>
    <t>Maria SWD (Permit 372999)</t>
  </si>
  <si>
    <t>53700</t>
  </si>
  <si>
    <t>Northstar Energy, Inc. (614617)</t>
  </si>
  <si>
    <t>James Bellinger (Permit 620999)</t>
  </si>
  <si>
    <t>53694</t>
  </si>
  <si>
    <t>Unid. Op. - Hennek/Huser</t>
  </si>
  <si>
    <t>Hennek &amp; Huser Property (Halletsville Seep)</t>
  </si>
  <si>
    <t>53693</t>
  </si>
  <si>
    <t>Unid. Op. - Refugio</t>
  </si>
  <si>
    <t>Refugio Crater Lot</t>
  </si>
  <si>
    <t>Refugio</t>
  </si>
  <si>
    <t>53565</t>
  </si>
  <si>
    <t>D &amp; G Operating Co (196145)</t>
  </si>
  <si>
    <t>53625</t>
  </si>
  <si>
    <t>53621</t>
  </si>
  <si>
    <t>Newstar Energy of Texas, LLC (608604)</t>
  </si>
  <si>
    <t>Lamb, Roger A. (17155)</t>
  </si>
  <si>
    <t>53546</t>
  </si>
  <si>
    <t>Oilco Energy, Inc. (620699)</t>
  </si>
  <si>
    <t>Cistern Station Oil Recycl. Fac</t>
  </si>
  <si>
    <t>53619</t>
  </si>
  <si>
    <t>53431</t>
  </si>
  <si>
    <t>Unid. Op. - Dickinson</t>
  </si>
  <si>
    <t>Dickinson ISD Site</t>
  </si>
  <si>
    <t>53432</t>
  </si>
  <si>
    <t>Dickinson ISD Site #2</t>
  </si>
  <si>
    <t>53637</t>
  </si>
  <si>
    <t>Flessner, D. (09777)</t>
  </si>
  <si>
    <t>53674</t>
  </si>
  <si>
    <t>Alacia Operating Co. (009769)</t>
  </si>
  <si>
    <t>Hahl-Southland (01141)</t>
  </si>
  <si>
    <t>53638</t>
  </si>
  <si>
    <t>Alacia Operating Company (009769)</t>
  </si>
  <si>
    <t>Bishop Cattle Company (04777)</t>
  </si>
  <si>
    <t>53630</t>
  </si>
  <si>
    <t>Chaparosa Production Co., Inc (144418)</t>
  </si>
  <si>
    <t>Bishop Cattle Co. (05000)</t>
  </si>
  <si>
    <t>53594</t>
  </si>
  <si>
    <t>Steve's Oilfield Services, Inc (819597)</t>
  </si>
  <si>
    <t>Stanford Property Mud Disp Pit</t>
  </si>
  <si>
    <t>53368</t>
  </si>
  <si>
    <t>Chiltipin Creek Seep Trench</t>
  </si>
  <si>
    <t>53438</t>
  </si>
  <si>
    <t>Chiltipin Creek, City of Sinton</t>
  </si>
  <si>
    <t>53641</t>
  </si>
  <si>
    <t>Chiltipin Creek Seep (Trench)</t>
  </si>
  <si>
    <t>53395</t>
  </si>
  <si>
    <t>Petronila Creek</t>
  </si>
  <si>
    <t>53629</t>
  </si>
  <si>
    <t>Republic Natural Resources, LLC. (703201)</t>
  </si>
  <si>
    <t>Pitman, Roy (037596)</t>
  </si>
  <si>
    <t>53627</t>
  </si>
  <si>
    <t>Texvac Services (850942)</t>
  </si>
  <si>
    <t>B &amp; J Oil Trust (01345)</t>
  </si>
  <si>
    <t>53578</t>
  </si>
  <si>
    <t>Adamandt Production (003963)</t>
  </si>
  <si>
    <t>Winston -C- (04672)</t>
  </si>
  <si>
    <t>53507</t>
  </si>
  <si>
    <t>Brazos Petroleum, Inc (089939)</t>
  </si>
  <si>
    <t>Sessions -James (108129)</t>
  </si>
  <si>
    <t>53585</t>
  </si>
  <si>
    <t>C &amp; R Oil Co., Inc. (120762)</t>
  </si>
  <si>
    <t>53583</t>
  </si>
  <si>
    <t>Cowherd Compressor Station</t>
  </si>
  <si>
    <t>53569</t>
  </si>
  <si>
    <t>Martin, John T., Jr. (530601)</t>
  </si>
  <si>
    <t>Currie (00828)</t>
  </si>
  <si>
    <t>53497</t>
  </si>
  <si>
    <t>Pruitt, Zeb etal (11238)</t>
  </si>
  <si>
    <t>53628</t>
  </si>
  <si>
    <t>Permian West Pipe, Inc. (655843)</t>
  </si>
  <si>
    <t>Rollo "A" (11027)</t>
  </si>
  <si>
    <t>53715</t>
  </si>
  <si>
    <t>Campbell, Kenneth Property</t>
  </si>
  <si>
    <t>53568</t>
  </si>
  <si>
    <t>Currie Lease site</t>
  </si>
  <si>
    <t>53664</t>
  </si>
  <si>
    <t>Unid. Op. - Kilgore</t>
  </si>
  <si>
    <t>Kilgore Florence Street Area</t>
  </si>
  <si>
    <t>53434</t>
  </si>
  <si>
    <t>Kilgore Tract 2</t>
  </si>
  <si>
    <t>53450</t>
  </si>
  <si>
    <t>53652</t>
  </si>
  <si>
    <t>Unid. Op. - Morton</t>
  </si>
  <si>
    <t>Morton, Roger Property</t>
  </si>
  <si>
    <t>53698</t>
  </si>
  <si>
    <t>Unid. Op. - Pipeline</t>
  </si>
  <si>
    <t>4" Pipeline</t>
  </si>
  <si>
    <t>53174</t>
  </si>
  <si>
    <t>American Cascade Energy, Inc (017900)</t>
  </si>
  <si>
    <t>53648</t>
  </si>
  <si>
    <t>Black Gold Production, Inc. (072636)</t>
  </si>
  <si>
    <t>Deike (25375)</t>
  </si>
  <si>
    <t>53665</t>
  </si>
  <si>
    <t>Carter, T.L. (138265)</t>
  </si>
  <si>
    <t>Carter Farm-Roby Disposal Facility</t>
  </si>
  <si>
    <t>53683</t>
  </si>
  <si>
    <t>Cravens, David (186711)</t>
  </si>
  <si>
    <t>Hames "A" (23932)</t>
  </si>
  <si>
    <t>53203</t>
  </si>
  <si>
    <t>Audas-Graham Unit (24293) Site 5</t>
  </si>
  <si>
    <t>53649</t>
  </si>
  <si>
    <t>Evengeline Trading Company (255454)</t>
  </si>
  <si>
    <t>Payne, S.N. (26324)</t>
  </si>
  <si>
    <t>53646</t>
  </si>
  <si>
    <t>Jimrick Oil &amp; Gas (432935)</t>
  </si>
  <si>
    <t>Burns (26452)</t>
  </si>
  <si>
    <t>53083</t>
  </si>
  <si>
    <t>Three Acres \Flippen\ (08911)</t>
  </si>
  <si>
    <t>53120</t>
  </si>
  <si>
    <t>Rexcom, Inc (704231)</t>
  </si>
  <si>
    <t>Clemmer, A.W. (26746)</t>
  </si>
  <si>
    <t>53650</t>
  </si>
  <si>
    <t>Southern States Natural Gas Co. (805345)</t>
  </si>
  <si>
    <t>Brown, W.R. (031104)</t>
  </si>
  <si>
    <t>53647</t>
  </si>
  <si>
    <t>Horace Stokes (01225)</t>
  </si>
  <si>
    <t>53115</t>
  </si>
  <si>
    <t>U.S. Enterprises (875320)</t>
  </si>
  <si>
    <t>Hamby Consolidated Unit (15179)</t>
  </si>
  <si>
    <t>Unid. Op. - Hamby</t>
  </si>
  <si>
    <t>Hamby Property [no ls. #]</t>
  </si>
  <si>
    <t>53518</t>
  </si>
  <si>
    <t>53446</t>
  </si>
  <si>
    <t>Ballinger Seep</t>
  </si>
  <si>
    <t>53339</t>
  </si>
  <si>
    <t>53445</t>
  </si>
  <si>
    <t>Wendkirk Oil Field Site</t>
  </si>
  <si>
    <t>53639</t>
  </si>
  <si>
    <t>53609</t>
  </si>
  <si>
    <t>O'Brien, G.W.</t>
  </si>
  <si>
    <t>McFarland &amp; Scobey, Inc. (549125)</t>
  </si>
  <si>
    <t>Hinde, H. K. (25526)</t>
  </si>
  <si>
    <t>Price, R. M. "B" NCT-1 (36383)</t>
  </si>
  <si>
    <t>53554</t>
  </si>
  <si>
    <t>53447</t>
  </si>
  <si>
    <t>Dugout/Pharaoh/O'Ryan Seeps</t>
  </si>
  <si>
    <t>53444</t>
  </si>
  <si>
    <t>Unid. Op. - W. O'Daniel</t>
  </si>
  <si>
    <t>West O'Daniel Seep (Bid specs and oversight)</t>
  </si>
  <si>
    <t>53133</t>
  </si>
  <si>
    <t>Galleria Oil Co., Inc. (293164)</t>
  </si>
  <si>
    <t>53132</t>
  </si>
  <si>
    <t>Superior Operating Co. (830282)</t>
  </si>
  <si>
    <t>Jordan R.H. "A" (08492)</t>
  </si>
  <si>
    <t>53494</t>
  </si>
  <si>
    <t>Cropper -A- (28926)</t>
  </si>
  <si>
    <t>53498</t>
  </si>
  <si>
    <t>Efficiency Operating (254644)</t>
  </si>
  <si>
    <t>Morrison (13974)</t>
  </si>
  <si>
    <t>53701</t>
  </si>
  <si>
    <t>Herencia Operating LLC (379572)</t>
  </si>
  <si>
    <t>53716</t>
  </si>
  <si>
    <t>Sanco Operating Company (747022)</t>
  </si>
  <si>
    <t>Cornelius (DP 610843)</t>
  </si>
  <si>
    <t>53620</t>
  </si>
  <si>
    <t>Snow, Bryan R. (798649)</t>
  </si>
  <si>
    <t>Dozier River Unit (24306)</t>
  </si>
  <si>
    <t>53534</t>
  </si>
  <si>
    <t>TEM Co. Oil (841415)</t>
  </si>
  <si>
    <t>53413</t>
  </si>
  <si>
    <t>Unid. Op. - Knox</t>
  </si>
  <si>
    <t>Knox City Saltwater Release</t>
  </si>
  <si>
    <t>53644</t>
  </si>
  <si>
    <t>Unid. Op. - Ray</t>
  </si>
  <si>
    <t>Ray Property</t>
  </si>
  <si>
    <t>53440</t>
  </si>
  <si>
    <t>53686</t>
  </si>
  <si>
    <t>53362</t>
  </si>
  <si>
    <t>Cumar Producers (194822)</t>
  </si>
  <si>
    <t>Polaski-Nelson (04342)</t>
  </si>
  <si>
    <t>Christian-=Shaffer (04441)</t>
  </si>
  <si>
    <t>53539</t>
  </si>
  <si>
    <t>H. Frass (02643)</t>
  </si>
  <si>
    <t>53540</t>
  </si>
  <si>
    <t>H. Frass, Jr. -A- NCT -A- (02876)</t>
  </si>
  <si>
    <t>O.D.C. (02492)</t>
  </si>
  <si>
    <t>53537</t>
  </si>
  <si>
    <t>53536</t>
  </si>
  <si>
    <t>2007/09</t>
  </si>
  <si>
    <t>53542</t>
  </si>
  <si>
    <t>53527</t>
  </si>
  <si>
    <t>B.C. Ventures, Inc.</t>
  </si>
  <si>
    <t>Guinn, S.L. "B" (12006)</t>
  </si>
  <si>
    <t>53528</t>
  </si>
  <si>
    <t>Gregg Royalty Co., Inc.</t>
  </si>
  <si>
    <t>Clubb, A.J. (11899)</t>
  </si>
  <si>
    <t>53525</t>
  </si>
  <si>
    <t>Pathfinder Capital, L.C.</t>
  </si>
  <si>
    <t>53524</t>
  </si>
  <si>
    <t>Thompson, E.P.</t>
  </si>
  <si>
    <t>53529</t>
  </si>
  <si>
    <t>Trilateral Eagle Petr.Co.</t>
  </si>
  <si>
    <t>53721</t>
  </si>
  <si>
    <t>008A</t>
  </si>
  <si>
    <t>53720</t>
  </si>
  <si>
    <t>Vanguard Production Company (881578)</t>
  </si>
  <si>
    <t>Tudor (64985)</t>
  </si>
  <si>
    <t>53530</t>
  </si>
  <si>
    <t>Reiter, Leonard C. (02087)</t>
  </si>
  <si>
    <t>53613</t>
  </si>
  <si>
    <t>LaRose Production (487129)</t>
  </si>
  <si>
    <t>Boyd (13410)</t>
  </si>
  <si>
    <t>2007/10</t>
  </si>
  <si>
    <t>53737</t>
  </si>
  <si>
    <t>53544</t>
  </si>
  <si>
    <t>Unidentified</t>
  </si>
  <si>
    <t>Buna Yard Site</t>
  </si>
  <si>
    <t>53653</t>
  </si>
  <si>
    <t>Alacia Operating Company (0009769)</t>
  </si>
  <si>
    <t>53631</t>
  </si>
  <si>
    <t>Cantos (10579)</t>
  </si>
  <si>
    <t>53708</t>
  </si>
  <si>
    <t>C. &amp; R. Oil (120767)</t>
  </si>
  <si>
    <t>Isenhower (15377)</t>
  </si>
  <si>
    <t>53661</t>
  </si>
  <si>
    <t>DBO Oil Inc. (195858)</t>
  </si>
  <si>
    <t>Grindstaff, J. "Byers" (11378)</t>
  </si>
  <si>
    <t>53697</t>
  </si>
  <si>
    <t>Re-Op Corp. (695742)</t>
  </si>
  <si>
    <t>Anadarko State 14 (042948)</t>
  </si>
  <si>
    <t>2007/11</t>
  </si>
  <si>
    <t>53741</t>
  </si>
  <si>
    <t>Falls City Energy Corporation (261160)</t>
  </si>
  <si>
    <t>Dziuk, Anton (05698)</t>
  </si>
  <si>
    <t>53688</t>
  </si>
  <si>
    <t>Alco Drlg. Co. (011200)</t>
  </si>
  <si>
    <t>Canales, Amando &amp; Betty D. (10230)</t>
  </si>
  <si>
    <t>53435</t>
  </si>
  <si>
    <t>Compton Docks Tank Batt/Trans St.</t>
  </si>
  <si>
    <t>53677</t>
  </si>
  <si>
    <t>HLS Operating, Inc. (390527)</t>
  </si>
  <si>
    <t>Vetters, W.C. (03219)</t>
  </si>
  <si>
    <t>53699</t>
  </si>
  <si>
    <t>Jackson Energy Development, Inc. (428032)</t>
  </si>
  <si>
    <t>Laurel (Permit #439423)</t>
  </si>
  <si>
    <t>53729</t>
  </si>
  <si>
    <t>Chiltipin Creek Seep</t>
  </si>
  <si>
    <t>53464</t>
  </si>
  <si>
    <t>53728</t>
  </si>
  <si>
    <t>Glade Production (307605)</t>
  </si>
  <si>
    <t>Tuttle -A- (06167)</t>
  </si>
  <si>
    <t>53160</t>
  </si>
  <si>
    <t>Schaaron International Energy (750430)</t>
  </si>
  <si>
    <t>Gary, Emmett (05067)</t>
  </si>
  <si>
    <t>53465</t>
  </si>
  <si>
    <t>Salter, M.C. (07991)</t>
  </si>
  <si>
    <t>53723</t>
  </si>
  <si>
    <t>53706</t>
  </si>
  <si>
    <t>B &amp; M Oil Field Services (040780)</t>
  </si>
  <si>
    <t>Moseley, C. M., -E- (09196)</t>
  </si>
  <si>
    <t>53781</t>
  </si>
  <si>
    <t>Expanding Energy Corporation (256998)</t>
  </si>
  <si>
    <t>Brock Unit (06610)</t>
  </si>
  <si>
    <t>53707</t>
  </si>
  <si>
    <t>Morris Operating Co. (587102)</t>
  </si>
  <si>
    <t>Moseley, C. M., -A- (08853)</t>
  </si>
  <si>
    <t>53687</t>
  </si>
  <si>
    <t>Corbell (DP 516435)</t>
  </si>
  <si>
    <t>53709</t>
  </si>
  <si>
    <t>Clinton Oil Co. (161165)</t>
  </si>
  <si>
    <t>Blackwood (04676)</t>
  </si>
  <si>
    <t>53738</t>
  </si>
  <si>
    <t>Ferguson, Gary (13838)</t>
  </si>
  <si>
    <t>53538</t>
  </si>
  <si>
    <t>H. Frass, Jr. -A- (02688)</t>
  </si>
  <si>
    <t>53788</t>
  </si>
  <si>
    <t>Newton Corp, The (608609)</t>
  </si>
  <si>
    <t>2007/12</t>
  </si>
  <si>
    <t>53777</t>
  </si>
  <si>
    <t>53678</t>
  </si>
  <si>
    <t>Davidson, Mary -A- (01523)</t>
  </si>
  <si>
    <t>53719</t>
  </si>
  <si>
    <t>Winslow, Harry C (932485)</t>
  </si>
  <si>
    <t>DCRC - Sentz -A- (00550)</t>
  </si>
  <si>
    <t>53782</t>
  </si>
  <si>
    <t>4 Inch Pipeline</t>
  </si>
  <si>
    <t>53724</t>
  </si>
  <si>
    <t>CEI Operating LLC (140725)</t>
  </si>
  <si>
    <t>Carr (23268)</t>
  </si>
  <si>
    <t>53791</t>
  </si>
  <si>
    <t>Treco Oil Company (867553)</t>
  </si>
  <si>
    <t>Horton (17590)</t>
  </si>
  <si>
    <t>53710</t>
  </si>
  <si>
    <t>53425</t>
  </si>
  <si>
    <t>Dos Cicados (224644)</t>
  </si>
  <si>
    <t>53426</t>
  </si>
  <si>
    <t>Raccoon (31871)</t>
  </si>
  <si>
    <t>53714</t>
  </si>
  <si>
    <t>Re-Op Corporation (695742)</t>
  </si>
  <si>
    <t>Arco State 24 (072422)</t>
  </si>
  <si>
    <t>53713</t>
  </si>
  <si>
    <t>Meekerhill -B- (32318)</t>
  </si>
  <si>
    <t>53712</t>
  </si>
  <si>
    <t>State of Texas 26 (066070)</t>
  </si>
  <si>
    <t>53740</t>
  </si>
  <si>
    <t>West O'Daniel Seep</t>
  </si>
  <si>
    <t>53654</t>
  </si>
  <si>
    <t>L.C.B. Resources, Inc. (479570)</t>
  </si>
  <si>
    <t>Cowan-McKinney (18322)</t>
  </si>
  <si>
    <t>53656</t>
  </si>
  <si>
    <t>Cowan-McKinney (Mesa IV) (22516)</t>
  </si>
  <si>
    <t>53657</t>
  </si>
  <si>
    <t>Cowan-McKinney (Mesa V) (22692)</t>
  </si>
  <si>
    <t>53704</t>
  </si>
  <si>
    <t>2008/01</t>
  </si>
  <si>
    <t>53818</t>
  </si>
  <si>
    <t>Comanche Well Service Corp (169420)</t>
  </si>
  <si>
    <t>Houston, Victor "A" (06042)</t>
  </si>
  <si>
    <t>53779</t>
  </si>
  <si>
    <t>Smith, Bennett (11185)</t>
  </si>
  <si>
    <t>53832</t>
  </si>
  <si>
    <t>U.K. Oil Company (875382)</t>
  </si>
  <si>
    <t>Mauritz Unit #7 (00468)</t>
  </si>
  <si>
    <t>53559</t>
  </si>
  <si>
    <t>Chenango Oil &amp; Gas (147388)</t>
  </si>
  <si>
    <t>Robinson (03932)</t>
  </si>
  <si>
    <t>53643</t>
  </si>
  <si>
    <t>Gary Oil &amp; Gas (296665)</t>
  </si>
  <si>
    <t>Sun Fee (23287)</t>
  </si>
  <si>
    <t>53733</t>
  </si>
  <si>
    <t>Gregg Royalty Co., Inc. (331923)</t>
  </si>
  <si>
    <t>53610</t>
  </si>
  <si>
    <t>OWS Energy Inc. (630000)</t>
  </si>
  <si>
    <t>Sloan, Ruth K. (19888)</t>
  </si>
  <si>
    <t>53734</t>
  </si>
  <si>
    <t>Pathfinder Capital, L.C. (643293)</t>
  </si>
  <si>
    <t>53735</t>
  </si>
  <si>
    <t>Thompson, E.P. (855545)</t>
  </si>
  <si>
    <t>53736</t>
  </si>
  <si>
    <t>Trilateral Eagle Petr. Co. (869703)</t>
  </si>
  <si>
    <t>53732</t>
  </si>
  <si>
    <t>Ventures, B.C. (040211)</t>
  </si>
  <si>
    <t>53702</t>
  </si>
  <si>
    <t>53786</t>
  </si>
  <si>
    <t>D &amp; W Trucking Company (196924)</t>
  </si>
  <si>
    <t>Antioch Baptist Church (10273)</t>
  </si>
  <si>
    <t>53816</t>
  </si>
  <si>
    <t>Shelton 108 "A" (15908)</t>
  </si>
  <si>
    <t>53809</t>
  </si>
  <si>
    <t>53662</t>
  </si>
  <si>
    <t>TXL-B (22539)</t>
  </si>
  <si>
    <t>53616</t>
  </si>
  <si>
    <t>Production Marketing Assc. Inc. (680810)</t>
  </si>
  <si>
    <t>Puckett, Dow (24281)</t>
  </si>
  <si>
    <t>53615</t>
  </si>
  <si>
    <t>Puckett, Dow -C- (24188)</t>
  </si>
  <si>
    <t>53783</t>
  </si>
  <si>
    <t>53611</t>
  </si>
  <si>
    <t>Landrum, N.G. (62165)</t>
  </si>
  <si>
    <t>53655</t>
  </si>
  <si>
    <t>Cowan-McKinney (Mesa III) (22713)</t>
  </si>
  <si>
    <t>2008/02</t>
  </si>
  <si>
    <t>53846</t>
  </si>
  <si>
    <t>Atascosa Production Co., Inc. (035640)</t>
  </si>
  <si>
    <t>Kinsel, E.A. (01277)</t>
  </si>
  <si>
    <t>53790</t>
  </si>
  <si>
    <t>Chapman, George (02491)</t>
  </si>
  <si>
    <t>53821</t>
  </si>
  <si>
    <t>Wells, R.L. (10954)</t>
  </si>
  <si>
    <t>53803</t>
  </si>
  <si>
    <t>Thrall Operating Co. (857150)</t>
  </si>
  <si>
    <t>53452</t>
  </si>
  <si>
    <t>Briggs Disposal (092585)</t>
  </si>
  <si>
    <t>Bay City Mud Disposal Facility</t>
  </si>
  <si>
    <t>53689</t>
  </si>
  <si>
    <t>Montalvo, Salvador (07183)</t>
  </si>
  <si>
    <t>Willacy</t>
  </si>
  <si>
    <t>53811</t>
  </si>
  <si>
    <t>Kleiner, C.J.Est.- Turner &amp; Fiske (470220)</t>
  </si>
  <si>
    <t>Bustamante J. (00717)</t>
  </si>
  <si>
    <t>53548</t>
  </si>
  <si>
    <t>53514</t>
  </si>
  <si>
    <t>6" Gathering Line - Dobbs</t>
  </si>
  <si>
    <t>53813</t>
  </si>
  <si>
    <t>W.G. Oil (888126)</t>
  </si>
  <si>
    <t>Jackson Estate (21984)</t>
  </si>
  <si>
    <t>53745</t>
  </si>
  <si>
    <t>Jones Ranch (25237)</t>
  </si>
  <si>
    <t>53814</t>
  </si>
  <si>
    <t>World Resource Development, Inc. (942184)</t>
  </si>
  <si>
    <t>Pruet "B" (00355)</t>
  </si>
  <si>
    <t>53795</t>
  </si>
  <si>
    <t>Heart Land Petroleum Corp. (370452)</t>
  </si>
  <si>
    <t>Yates, W.J. etal (05380)</t>
  </si>
  <si>
    <t>53823</t>
  </si>
  <si>
    <t>McIntyre, Norbert D. (550085)</t>
  </si>
  <si>
    <t>Baker (095480)</t>
  </si>
  <si>
    <t>53785</t>
  </si>
  <si>
    <t>Howard "A" (12301)</t>
  </si>
  <si>
    <t>53820</t>
  </si>
  <si>
    <t>JAR Production (429875)</t>
  </si>
  <si>
    <t>Overby (05530)</t>
  </si>
  <si>
    <t>2008/03</t>
  </si>
  <si>
    <t>53780</t>
  </si>
  <si>
    <t>Atkinson, L.G. (036083)</t>
  </si>
  <si>
    <t>Johns, Hamm Fee (03791)</t>
  </si>
  <si>
    <t>53794</t>
  </si>
  <si>
    <t>Friesenhahn, Leroy G. (01427)</t>
  </si>
  <si>
    <t>53793</t>
  </si>
  <si>
    <t>Griffith (11007)</t>
  </si>
  <si>
    <t>53792</t>
  </si>
  <si>
    <t>Woodward-Heck (10912)</t>
  </si>
  <si>
    <t>53739</t>
  </si>
  <si>
    <t>Katie Allen (01473)</t>
  </si>
  <si>
    <t>53807</t>
  </si>
  <si>
    <t>Deval Drilling Co. (216700)</t>
  </si>
  <si>
    <t>Arkansas Fuel Oil Co. (04576)</t>
  </si>
  <si>
    <t>53751</t>
  </si>
  <si>
    <t>Texas A&amp;M (13032)</t>
  </si>
  <si>
    <t>53805</t>
  </si>
  <si>
    <t>53822</t>
  </si>
  <si>
    <t>Villareal, A. (063944)</t>
  </si>
  <si>
    <t>53799</t>
  </si>
  <si>
    <t>Green, Lon F. (05937)</t>
  </si>
  <si>
    <t>53798</t>
  </si>
  <si>
    <t>Hardey, C.O. (355765)</t>
  </si>
  <si>
    <t>Winston, J.T. (00825)</t>
  </si>
  <si>
    <t>53819</t>
  </si>
  <si>
    <t>Gas Plant (06-0820)</t>
  </si>
  <si>
    <t>53854</t>
  </si>
  <si>
    <t>Matthews, Joe B. (12148)</t>
  </si>
  <si>
    <t>53850</t>
  </si>
  <si>
    <t>Windham Resources (937583)</t>
  </si>
  <si>
    <t>53731</t>
  </si>
  <si>
    <t>Unid. Op.:  Wendkirk</t>
  </si>
  <si>
    <t>53711</t>
  </si>
  <si>
    <t>McMillian (08744)</t>
  </si>
  <si>
    <t>53703</t>
  </si>
  <si>
    <t>Barden/Bass O &amp; G Exp. Co. Inc. (049171)</t>
  </si>
  <si>
    <t>Cheeves-Turner (20496)</t>
  </si>
  <si>
    <t>53870</t>
  </si>
  <si>
    <t>Canon Oil and Gas (129480)</t>
  </si>
  <si>
    <t>Harber, Mollie (Mesquite) "A" (22517)</t>
  </si>
  <si>
    <t>53871</t>
  </si>
  <si>
    <t>Harber, Mollie (Mesquite) "B" (22537)</t>
  </si>
  <si>
    <t>53804</t>
  </si>
  <si>
    <t>Unid. Op.:  Norrid/Cole</t>
  </si>
  <si>
    <t>Norrid/Cole Complaint</t>
  </si>
  <si>
    <t>2008/04</t>
  </si>
  <si>
    <t>53839</t>
  </si>
  <si>
    <t>Austin Operating, LLC (037252)</t>
  </si>
  <si>
    <t>Vick &amp; Youngblood (03551)</t>
  </si>
  <si>
    <t>53877</t>
  </si>
  <si>
    <t>Great Plains Resources (328746)</t>
  </si>
  <si>
    <t>Stubblefield (10809)</t>
  </si>
  <si>
    <t>53838</t>
  </si>
  <si>
    <t>Harris, Herman (03370)</t>
  </si>
  <si>
    <t>53824</t>
  </si>
  <si>
    <t>Vauen Starr -A- (04011)</t>
  </si>
  <si>
    <t>53742</t>
  </si>
  <si>
    <t>Brazos Saltwater Disposal LTD (089967)</t>
  </si>
  <si>
    <t>53906</t>
  </si>
  <si>
    <t>Placer Oil Co. (667758)</t>
  </si>
  <si>
    <t>Rouquette (143631)</t>
  </si>
  <si>
    <t>53584</t>
  </si>
  <si>
    <t>Marino, Charles B. (526200)</t>
  </si>
  <si>
    <t>Overcash, J. P. (01883)</t>
  </si>
  <si>
    <t>53889</t>
  </si>
  <si>
    <t>Brashear Production Services, Inc. (089601)</t>
  </si>
  <si>
    <t>53797</t>
  </si>
  <si>
    <t>Darby, J.C. (199820)</t>
  </si>
  <si>
    <t>Darby, J.C. (01179)</t>
  </si>
  <si>
    <t>Kildare / West Gloyd / Unit (04641)</t>
  </si>
  <si>
    <t>53869</t>
  </si>
  <si>
    <t>McKinney, Scott Property</t>
  </si>
  <si>
    <t>53866</t>
  </si>
  <si>
    <t>Bangs Fund Group (20709)</t>
  </si>
  <si>
    <t>53853</t>
  </si>
  <si>
    <t>Shelton 108 A (15908)</t>
  </si>
  <si>
    <t>53900</t>
  </si>
  <si>
    <t>53904</t>
  </si>
  <si>
    <t>2008/05</t>
  </si>
  <si>
    <t>53746</t>
  </si>
  <si>
    <t>53842</t>
  </si>
  <si>
    <t>Hill, Nathaniel Allen (387988)</t>
  </si>
  <si>
    <t>Parker, Delton (10089)</t>
  </si>
  <si>
    <t>53844</t>
  </si>
  <si>
    <t>Little River Oper. Corp. (503835)</t>
  </si>
  <si>
    <t>Texas Power &amp; Light (07356)</t>
  </si>
  <si>
    <t>53845</t>
  </si>
  <si>
    <t>Penrod Oil Company of Texas Inc (652875)</t>
  </si>
  <si>
    <t>Texas Power &amp; Light (10435)</t>
  </si>
  <si>
    <t>53843</t>
  </si>
  <si>
    <t>TenKey Inc. (841393)</t>
  </si>
  <si>
    <t>L. Beard et al (04128)</t>
  </si>
  <si>
    <t>53892</t>
  </si>
  <si>
    <t>Threadgill, R.V. -B- (12206)</t>
  </si>
  <si>
    <t>53808</t>
  </si>
  <si>
    <t>Allen, G.W. -B- (01466)</t>
  </si>
  <si>
    <t>53750</t>
  </si>
  <si>
    <t>53730</t>
  </si>
  <si>
    <t>Roeling Vacuum (724500)</t>
  </si>
  <si>
    <t>Hull Truck Yard (PP P0001605)</t>
  </si>
  <si>
    <t>53545</t>
  </si>
  <si>
    <t>Flessner Pit Site</t>
  </si>
  <si>
    <t>53766</t>
  </si>
  <si>
    <t>Sour Lake Pits</t>
  </si>
  <si>
    <t>53881</t>
  </si>
  <si>
    <t>Sanden Oil &amp; Gas Corporation (747525)</t>
  </si>
  <si>
    <t>Laredo National Bank TSE, etal (01627)</t>
  </si>
  <si>
    <t>53812</t>
  </si>
  <si>
    <t>53602</t>
  </si>
  <si>
    <t>53864</t>
  </si>
  <si>
    <t>53837</t>
  </si>
  <si>
    <t>4 P (953606)</t>
  </si>
  <si>
    <t>Arco (05499)</t>
  </si>
  <si>
    <t>53834</t>
  </si>
  <si>
    <t>53833</t>
  </si>
  <si>
    <t>Florence Tank Site</t>
  </si>
  <si>
    <t>53855</t>
  </si>
  <si>
    <t>Hawkins, Raymond L. (367510)</t>
  </si>
  <si>
    <t>Hendricks, T. G., Est. (08128)</t>
  </si>
  <si>
    <t>53856</t>
  </si>
  <si>
    <t>Hendricks, T. G., Est. -C- (09985)</t>
  </si>
  <si>
    <t>53893</t>
  </si>
  <si>
    <t>Riley, Mike &amp; Associates, Inc. (712159)</t>
  </si>
  <si>
    <t>Stacy (14671)</t>
  </si>
  <si>
    <t>53876</t>
  </si>
  <si>
    <t>Stephens, M.H. (12738)</t>
  </si>
  <si>
    <t>53875</t>
  </si>
  <si>
    <t>Stephens, M.H. (161050)</t>
  </si>
  <si>
    <t>53874</t>
  </si>
  <si>
    <t>Stephens, M.H. (161077)</t>
  </si>
  <si>
    <t>53801</t>
  </si>
  <si>
    <t>Funk, Isaac NCT-1 (00539)</t>
  </si>
  <si>
    <t>53802</t>
  </si>
  <si>
    <t>Wall, D.D. (00537)</t>
  </si>
  <si>
    <t>53852</t>
  </si>
  <si>
    <t>Frank Book (06882)</t>
  </si>
  <si>
    <t>53919</t>
  </si>
  <si>
    <t>Baker -A- (104862)</t>
  </si>
  <si>
    <t>53851</t>
  </si>
  <si>
    <t>North Operating Co. (614113)</t>
  </si>
  <si>
    <t>Malone -1 (05906)</t>
  </si>
  <si>
    <t>53556</t>
  </si>
  <si>
    <t>Dugout Creek</t>
  </si>
  <si>
    <t>53860</t>
  </si>
  <si>
    <t>Bennett, A. E. (064400)</t>
  </si>
  <si>
    <t>Bennett (DP 177906)</t>
  </si>
  <si>
    <t>53705</t>
  </si>
  <si>
    <t>Dutton, Bill (236479)</t>
  </si>
  <si>
    <t>53614</t>
  </si>
  <si>
    <t>Hatcher &amp; Arthur Production (366080)</t>
  </si>
  <si>
    <t>Brewer, D.L. (02090)</t>
  </si>
  <si>
    <t>53902</t>
  </si>
  <si>
    <t>Thurman, Bertha Heirs (09709)</t>
  </si>
  <si>
    <t>53547</t>
  </si>
  <si>
    <t>53923</t>
  </si>
  <si>
    <t>2008/06</t>
  </si>
  <si>
    <t>007B</t>
  </si>
  <si>
    <t>53873</t>
  </si>
  <si>
    <t>Carter Farm - Roby Disposal Facility</t>
  </si>
  <si>
    <t>53895</t>
  </si>
  <si>
    <t>Tex-Atic Resources, Inc. (848438)</t>
  </si>
  <si>
    <t>Wickham, J.W. (27596)</t>
  </si>
  <si>
    <t>007C</t>
  </si>
  <si>
    <t>53950</t>
  </si>
  <si>
    <t>Pauley Petroleum, Inc. (644900)</t>
  </si>
  <si>
    <t>Ingham, Homer I-39 (01593)</t>
  </si>
  <si>
    <t>53918</t>
  </si>
  <si>
    <t>Unknown</t>
  </si>
  <si>
    <t>53789</t>
  </si>
  <si>
    <t>53747</t>
  </si>
  <si>
    <t>53522</t>
  </si>
  <si>
    <t>Manvel SWD (524905)</t>
  </si>
  <si>
    <t>Davis, J.M (11321)</t>
  </si>
  <si>
    <t>53830</t>
  </si>
  <si>
    <t>Tracker Oil &amp; Gas (864035)</t>
  </si>
  <si>
    <t>Winkler (20027)</t>
  </si>
  <si>
    <t>53523</t>
  </si>
  <si>
    <t>Goose Creek Oil Field Site</t>
  </si>
  <si>
    <t>53968</t>
  </si>
  <si>
    <t>Unknow Daisetta Blowout (Mangum Prop)</t>
  </si>
  <si>
    <t>53836</t>
  </si>
  <si>
    <t>Unidentified Operator (1)</t>
  </si>
  <si>
    <t>Colorado River Crude Oil Seep</t>
  </si>
  <si>
    <t>53859</t>
  </si>
  <si>
    <t>Brawley, Ernie R. (089922)</t>
  </si>
  <si>
    <t>Lowe, Flora D. (065054)</t>
  </si>
  <si>
    <t>53928</t>
  </si>
  <si>
    <t>Rebound Resources, Inc. (696256)</t>
  </si>
  <si>
    <t>Hetherington, Thos. (03801)</t>
  </si>
  <si>
    <t>53835</t>
  </si>
  <si>
    <t>Sanford Mud Disposal Pit</t>
  </si>
  <si>
    <t>53753</t>
  </si>
  <si>
    <t>B &amp; N Trucking (040652)</t>
  </si>
  <si>
    <t>Merigale-Paul SWD Station</t>
  </si>
  <si>
    <t>53829</t>
  </si>
  <si>
    <t>53888</t>
  </si>
  <si>
    <t>53831</t>
  </si>
  <si>
    <t>54000</t>
  </si>
  <si>
    <t>West O'Daniel Seep (Analytical)</t>
  </si>
  <si>
    <t>53555</t>
  </si>
  <si>
    <t>West O'Daniel Seep (BMP Installation)</t>
  </si>
  <si>
    <t>2008/07</t>
  </si>
  <si>
    <t>53862</t>
  </si>
  <si>
    <t xml:space="preserve">Posey, W. R. </t>
  </si>
  <si>
    <t>53861</t>
  </si>
  <si>
    <t>53924</t>
  </si>
  <si>
    <t xml:space="preserve">Farran </t>
  </si>
  <si>
    <t>53910</t>
  </si>
  <si>
    <t xml:space="preserve">McOsker </t>
  </si>
  <si>
    <t>53909</t>
  </si>
  <si>
    <t xml:space="preserve">McOsker B </t>
  </si>
  <si>
    <t>53863</t>
  </si>
  <si>
    <t>Negro-Oro Oil Company (603200)</t>
  </si>
  <si>
    <t xml:space="preserve">Adams, Sam </t>
  </si>
  <si>
    <t>53929</t>
  </si>
  <si>
    <t xml:space="preserve">Davis/Sunshine </t>
  </si>
  <si>
    <t>53930</t>
  </si>
  <si>
    <t xml:space="preserve">Milton Davis </t>
  </si>
  <si>
    <t>53969</t>
  </si>
  <si>
    <t>Unid. Op. - Cibola</t>
  </si>
  <si>
    <t>Cibolo Pipeline Crossing</t>
  </si>
  <si>
    <t>53970</t>
  </si>
  <si>
    <t>Unid. Op. - Sengelmann</t>
  </si>
  <si>
    <t>Sengelmann</t>
  </si>
  <si>
    <t>53927</t>
  </si>
  <si>
    <t>Fricke Production Co. (286495)</t>
  </si>
  <si>
    <t xml:space="preserve">Selected Lands 18 Unit 4 </t>
  </si>
  <si>
    <t>53826</t>
  </si>
  <si>
    <t>J.R. Oil &amp; Gas (427773)</t>
  </si>
  <si>
    <t xml:space="preserve">Maco Stewart </t>
  </si>
  <si>
    <t>53825</t>
  </si>
  <si>
    <t>Startex Energy, Inc. (816045)</t>
  </si>
  <si>
    <t xml:space="preserve">Coon, W.H. "A" Unit </t>
  </si>
  <si>
    <t>53827</t>
  </si>
  <si>
    <t>Unid. Op. -  Unknown</t>
  </si>
  <si>
    <t>Unknown "B"</t>
  </si>
  <si>
    <t>53905</t>
  </si>
  <si>
    <t>Various sites</t>
  </si>
  <si>
    <t>Brownfields QAPP</t>
  </si>
  <si>
    <t/>
  </si>
  <si>
    <t>53908</t>
  </si>
  <si>
    <t xml:space="preserve">Meyers, Anna </t>
  </si>
  <si>
    <t>53880</t>
  </si>
  <si>
    <t>Kemp, James E. (455350)</t>
  </si>
  <si>
    <t>Milam, Troy</t>
  </si>
  <si>
    <t>53868</t>
  </si>
  <si>
    <t>Adams, S.E. (007480)</t>
  </si>
  <si>
    <t xml:space="preserve">Phelan, Pallie </t>
  </si>
  <si>
    <t>53937</t>
  </si>
  <si>
    <t>Crude Production Company (191588)</t>
  </si>
  <si>
    <t xml:space="preserve">Scott Bros. </t>
  </si>
  <si>
    <t>53898</t>
  </si>
  <si>
    <t>E.L.M. Oil &amp; Gas Company (238208)</t>
  </si>
  <si>
    <t xml:space="preserve">Thomas, G.R. </t>
  </si>
  <si>
    <t>53890</t>
  </si>
  <si>
    <t xml:space="preserve">Edens "F-G" Unit </t>
  </si>
  <si>
    <t>53899</t>
  </si>
  <si>
    <t>Gilchrest, Marlin (304481)</t>
  </si>
  <si>
    <t xml:space="preserve">Mitchell, Roy </t>
  </si>
  <si>
    <t>53940</t>
  </si>
  <si>
    <t>Lutan Oil Company (513756)</t>
  </si>
  <si>
    <t xml:space="preserve">Miller, A.F. </t>
  </si>
  <si>
    <t>53943</t>
  </si>
  <si>
    <t>Seyco Resources, Inc. (767955)</t>
  </si>
  <si>
    <t xml:space="preserve">Patterson-Vasser etal </t>
  </si>
  <si>
    <t>53942</t>
  </si>
  <si>
    <t>Tri Petroleum (869850)</t>
  </si>
  <si>
    <t xml:space="preserve">Eubank, Max </t>
  </si>
  <si>
    <t>53867</t>
  </si>
  <si>
    <t>Unid. Op. -  Shack</t>
  </si>
  <si>
    <t>Shack Property</t>
  </si>
  <si>
    <t>53939</t>
  </si>
  <si>
    <t>Weakland Investments, Inc. (902640)</t>
  </si>
  <si>
    <t xml:space="preserve">Jones </t>
  </si>
  <si>
    <t>53965</t>
  </si>
  <si>
    <t xml:space="preserve">Phelan, Pallie -A- </t>
  </si>
  <si>
    <t>53963</t>
  </si>
  <si>
    <t>Norman, D.M. (612890)</t>
  </si>
  <si>
    <t xml:space="preserve">Lowery, J.S. </t>
  </si>
  <si>
    <t>53998</t>
  </si>
  <si>
    <t>Wendkirk Oilfield (Mays Ranch Plugging)</t>
  </si>
  <si>
    <t>53757</t>
  </si>
  <si>
    <t>Wendkirk Oilfield Site</t>
  </si>
  <si>
    <t>53999</t>
  </si>
  <si>
    <t>Wolverton, M. H. [no P-5]</t>
  </si>
  <si>
    <t>Willingham, C. H. Ls. [no P-4], Ballinger Seep</t>
  </si>
  <si>
    <t>53848</t>
  </si>
  <si>
    <t>Blackhole Energy Co. (073174)</t>
  </si>
  <si>
    <t xml:space="preserve">D &amp; B </t>
  </si>
  <si>
    <t>53935</t>
  </si>
  <si>
    <t>Doc's Tank Trucks (221875)</t>
  </si>
  <si>
    <t>Jacksboro Tank Truck Facility</t>
  </si>
  <si>
    <t>53810</t>
  </si>
  <si>
    <t xml:space="preserve">Birk -C- </t>
  </si>
  <si>
    <t>53990</t>
  </si>
  <si>
    <t>K.W. Oil Ventures LLC (448609)</t>
  </si>
  <si>
    <t xml:space="preserve">Cunningham </t>
  </si>
  <si>
    <t>53907</t>
  </si>
  <si>
    <t>Lincoln Aztec Corp (500824)</t>
  </si>
  <si>
    <t xml:space="preserve">Patton, Beda </t>
  </si>
  <si>
    <t>53920</t>
  </si>
  <si>
    <t>Shawver Oil Company (772697)</t>
  </si>
  <si>
    <t>Franklin, F.W. (Lowrance)</t>
  </si>
  <si>
    <t>53934</t>
  </si>
  <si>
    <t>Tee Lane Mineral (841180)</t>
  </si>
  <si>
    <t xml:space="preserve">Holley D </t>
  </si>
  <si>
    <t>53849</t>
  </si>
  <si>
    <t>Tee Lane Minerals (841180)</t>
  </si>
  <si>
    <t xml:space="preserve">Holley </t>
  </si>
  <si>
    <t>53763</t>
  </si>
  <si>
    <t>Thalia Oil Field Gas Accumul Site</t>
  </si>
  <si>
    <t>53885</t>
  </si>
  <si>
    <t>Jenex Operating Co. of Texas (431125)</t>
  </si>
  <si>
    <t xml:space="preserve">McClellan </t>
  </si>
  <si>
    <t>2008/08</t>
  </si>
  <si>
    <t>53945</t>
  </si>
  <si>
    <t xml:space="preserve">Anderson, Nile </t>
  </si>
  <si>
    <t>53944</t>
  </si>
  <si>
    <t xml:space="preserve">Fielder, A.H. </t>
  </si>
  <si>
    <t>54049</t>
  </si>
  <si>
    <t>Posey, W.R.</t>
  </si>
  <si>
    <t>53787</t>
  </si>
  <si>
    <t xml:space="preserve">Riggs </t>
  </si>
  <si>
    <t>53784</t>
  </si>
  <si>
    <t xml:space="preserve">Fields, F.L. etal -C- </t>
  </si>
  <si>
    <t>54048</t>
  </si>
  <si>
    <t>53922</t>
  </si>
  <si>
    <t>Good Ol' Boys Oil Company (314438)</t>
  </si>
  <si>
    <t xml:space="preserve">Bird </t>
  </si>
  <si>
    <t>53840</t>
  </si>
  <si>
    <t>Great Plains Resources, Inc (328746)</t>
  </si>
  <si>
    <t xml:space="preserve">Zoboroski, Fred </t>
  </si>
  <si>
    <t>53914</t>
  </si>
  <si>
    <t xml:space="preserve">Barker </t>
  </si>
  <si>
    <t>53913</t>
  </si>
  <si>
    <t xml:space="preserve">Barker A </t>
  </si>
  <si>
    <t>53912</t>
  </si>
  <si>
    <t xml:space="preserve">Barker C. </t>
  </si>
  <si>
    <t>53915</t>
  </si>
  <si>
    <t xml:space="preserve">Barker, Perry </t>
  </si>
  <si>
    <t>53925</t>
  </si>
  <si>
    <t xml:space="preserve">Stubblefield </t>
  </si>
  <si>
    <t>53931</t>
  </si>
  <si>
    <t xml:space="preserve">Thompson-Nichols </t>
  </si>
  <si>
    <t>53938</t>
  </si>
  <si>
    <t>Lease Rollover Operating, Inc. (491890)</t>
  </si>
  <si>
    <t xml:space="preserve">Riggan, J.M. </t>
  </si>
  <si>
    <t>53921</t>
  </si>
  <si>
    <t xml:space="preserve">Rice, Robert M. </t>
  </si>
  <si>
    <t>53897</t>
  </si>
  <si>
    <t>T &amp; F Operators (833858)</t>
  </si>
  <si>
    <t xml:space="preserve">Freeman </t>
  </si>
  <si>
    <t>53916</t>
  </si>
  <si>
    <t xml:space="preserve">Barker -B- </t>
  </si>
  <si>
    <t>54015</t>
  </si>
  <si>
    <t>Engelke R.H. (252125)</t>
  </si>
  <si>
    <t xml:space="preserve">Rose &amp; Sample </t>
  </si>
  <si>
    <t>53778</t>
  </si>
  <si>
    <t>Engelke, R. H. (252125)</t>
  </si>
  <si>
    <t>53841</t>
  </si>
  <si>
    <t xml:space="preserve">Copsey, Bertha </t>
  </si>
  <si>
    <t>53748</t>
  </si>
  <si>
    <t>53886</t>
  </si>
  <si>
    <t xml:space="preserve">Texas A&amp;M </t>
  </si>
  <si>
    <t>53764</t>
  </si>
  <si>
    <t>53596</t>
  </si>
  <si>
    <t xml:space="preserve">Washout Pit </t>
  </si>
  <si>
    <t>53933</t>
  </si>
  <si>
    <t>Terry, RK (844053)</t>
  </si>
  <si>
    <t xml:space="preserve">Addie Damon </t>
  </si>
  <si>
    <t>53932</t>
  </si>
  <si>
    <t>Unidentified "A"</t>
  </si>
  <si>
    <t>53828</t>
  </si>
  <si>
    <t>53994</t>
  </si>
  <si>
    <t>Unknown - Mayor's Property</t>
  </si>
  <si>
    <t>53955</t>
  </si>
  <si>
    <t>Unknown Blowout</t>
  </si>
  <si>
    <t>54016</t>
  </si>
  <si>
    <t>Wisdom</t>
  </si>
  <si>
    <t>53954</t>
  </si>
  <si>
    <t>Energy 2000 (251740)</t>
  </si>
  <si>
    <t xml:space="preserve">Escobas -B-E- Unit </t>
  </si>
  <si>
    <t>53953</t>
  </si>
  <si>
    <t xml:space="preserve">Trevino -A- Unit </t>
  </si>
  <si>
    <t>53952</t>
  </si>
  <si>
    <t xml:space="preserve">Trevino, E. Mrs. -B- </t>
  </si>
  <si>
    <t>53972</t>
  </si>
  <si>
    <t xml:space="preserve">Johnson, M.B. </t>
  </si>
  <si>
    <t>53947</t>
  </si>
  <si>
    <t xml:space="preserve">Herthington, Thos. </t>
  </si>
  <si>
    <t>53883</t>
  </si>
  <si>
    <t xml:space="preserve">Billings, Floyd etal </t>
  </si>
  <si>
    <t>53882</t>
  </si>
  <si>
    <t xml:space="preserve">Laredo National Bank TSE, etal </t>
  </si>
  <si>
    <t>53800</t>
  </si>
  <si>
    <t>SMK Energy Corp. (740742)</t>
  </si>
  <si>
    <t xml:space="preserve">De los Santos, Marcela B. </t>
  </si>
  <si>
    <t>53901</t>
  </si>
  <si>
    <t>53722</t>
  </si>
  <si>
    <t>Chiltipin Creep Seep Trench</t>
  </si>
  <si>
    <t>53768</t>
  </si>
  <si>
    <t>54013</t>
  </si>
  <si>
    <t xml:space="preserve">Crim, I.L. </t>
  </si>
  <si>
    <t>53975</t>
  </si>
  <si>
    <t>Calame, E.L.</t>
  </si>
  <si>
    <t>54018</t>
  </si>
  <si>
    <t>Arco</t>
  </si>
  <si>
    <t>Earl Lee Unit</t>
  </si>
  <si>
    <t>54017</t>
  </si>
  <si>
    <t>53941</t>
  </si>
  <si>
    <t xml:space="preserve">Brawley, W.L. </t>
  </si>
  <si>
    <t>54008</t>
  </si>
  <si>
    <t>Murphy, K.P. Oil Operators (594356)</t>
  </si>
  <si>
    <t xml:space="preserve">Gray, J.D. </t>
  </si>
  <si>
    <t>53815</t>
  </si>
  <si>
    <t>Reeder, Wendell A. (697670)</t>
  </si>
  <si>
    <t xml:space="preserve">Forest Hill/Harris Sd/Unit </t>
  </si>
  <si>
    <t>54007</t>
  </si>
  <si>
    <t xml:space="preserve">Pippen, H.J. </t>
  </si>
  <si>
    <t>53961</t>
  </si>
  <si>
    <t>Capitol Operating Co. (130420)</t>
  </si>
  <si>
    <t xml:space="preserve">Solomon, L.T. </t>
  </si>
  <si>
    <t>53948</t>
  </si>
  <si>
    <t xml:space="preserve">Molly Dillingham etal </t>
  </si>
  <si>
    <t>53962</t>
  </si>
  <si>
    <t xml:space="preserve">Powell, R.C. </t>
  </si>
  <si>
    <t>53980</t>
  </si>
  <si>
    <t>Gant, George (293900)</t>
  </si>
  <si>
    <t xml:space="preserve">Etheredge </t>
  </si>
  <si>
    <t>53894</t>
  </si>
  <si>
    <t>Joe Putnam Oil Company (683540)</t>
  </si>
  <si>
    <t xml:space="preserve">Joe B. Matthews </t>
  </si>
  <si>
    <t>53951</t>
  </si>
  <si>
    <t>Tri-Sportsman Energy, Inc. (871112)</t>
  </si>
  <si>
    <t xml:space="preserve">Cobb, S.G. </t>
  </si>
  <si>
    <t>53964</t>
  </si>
  <si>
    <t>Brachman, Malcolm K. Trustee (085450)</t>
  </si>
  <si>
    <t xml:space="preserve">Harris, Massie </t>
  </si>
  <si>
    <t>53983</t>
  </si>
  <si>
    <t>53773</t>
  </si>
  <si>
    <t>53926</t>
  </si>
  <si>
    <t>Southwest-Operating (806530)</t>
  </si>
  <si>
    <t xml:space="preserve">Tahoe-Johnson </t>
  </si>
  <si>
    <t>53759</t>
  </si>
  <si>
    <t>53758</t>
  </si>
  <si>
    <t>Click/Vincent Seep</t>
  </si>
  <si>
    <t>53760</t>
  </si>
  <si>
    <t>53967</t>
  </si>
  <si>
    <t>Snyder Field Seeps</t>
  </si>
  <si>
    <t>53984</t>
  </si>
  <si>
    <t>Three Seeps, O'Ryan, Pharoah, and Dugout</t>
  </si>
  <si>
    <t>53761</t>
  </si>
  <si>
    <t>53995</t>
  </si>
  <si>
    <t>54011</t>
  </si>
  <si>
    <t>Lubbock DPS Site</t>
  </si>
  <si>
    <t>Lubbock</t>
  </si>
  <si>
    <t>53996</t>
  </si>
  <si>
    <t>54014</t>
  </si>
  <si>
    <t>53884</t>
  </si>
  <si>
    <t>Scanlon, Jack W. (750185)</t>
  </si>
  <si>
    <t>McMenamy</t>
  </si>
  <si>
    <t>54004</t>
  </si>
  <si>
    <t>Martinez Property</t>
  </si>
  <si>
    <t>53957</t>
  </si>
  <si>
    <t xml:space="preserve">Eddy </t>
  </si>
  <si>
    <t>54046</t>
  </si>
  <si>
    <t>Hill</t>
  </si>
  <si>
    <t>54019</t>
  </si>
  <si>
    <t>Energy 2000, Inc (251740)</t>
  </si>
  <si>
    <t>Whittenburg, J.A. -B-</t>
  </si>
  <si>
    <t>53726</t>
  </si>
  <si>
    <t xml:space="preserve">Christian-Shaffer </t>
  </si>
  <si>
    <t>53725</t>
  </si>
  <si>
    <t xml:space="preserve">O.D.C. </t>
  </si>
  <si>
    <t>53985</t>
  </si>
  <si>
    <t xml:space="preserve">Lowe 50-A </t>
  </si>
  <si>
    <t>53806</t>
  </si>
  <si>
    <t xml:space="preserve">Wright </t>
  </si>
  <si>
    <t>JE</t>
  </si>
  <si>
    <t>2008/09</t>
  </si>
  <si>
    <t>53966</t>
  </si>
  <si>
    <t>Veritas Energy LLC (884576)</t>
  </si>
  <si>
    <t xml:space="preserve">Adams </t>
  </si>
  <si>
    <t>53949</t>
  </si>
  <si>
    <t>Hawkins Oil &amp; Gas Co. (367389)</t>
  </si>
  <si>
    <t xml:space="preserve">Morris, Alice E. </t>
  </si>
  <si>
    <t>53958</t>
  </si>
  <si>
    <t>TOTAL 2008/09</t>
  </si>
  <si>
    <t>2008/10</t>
  </si>
  <si>
    <t>54032</t>
  </si>
  <si>
    <t>Heinen, D.D.</t>
  </si>
  <si>
    <t>54081</t>
  </si>
  <si>
    <t>Unid. Op. - Kolbe</t>
  </si>
  <si>
    <t>James Kolbe Property</t>
  </si>
  <si>
    <t>53974</t>
  </si>
  <si>
    <t>L. A. M. (479245)</t>
  </si>
  <si>
    <t xml:space="preserve">Rogers, Carlos </t>
  </si>
  <si>
    <t>54072</t>
  </si>
  <si>
    <t>Sanford Property [mud disposal pit]</t>
  </si>
  <si>
    <t>53977</t>
  </si>
  <si>
    <t>Axtel Energy, Inc. (039461)</t>
  </si>
  <si>
    <t xml:space="preserve">League -A- </t>
  </si>
  <si>
    <t>54020</t>
  </si>
  <si>
    <t>Caddo Energy Co., Inc (122419)</t>
  </si>
  <si>
    <t>Holland</t>
  </si>
  <si>
    <t>53978</t>
  </si>
  <si>
    <t xml:space="preserve">Clay, Henry, Hrs </t>
  </si>
  <si>
    <t>54051</t>
  </si>
  <si>
    <t>Dillahunty, Oscar L. (218930)</t>
  </si>
  <si>
    <t>Matthews, J. M. Heirs of</t>
  </si>
  <si>
    <t>53976</t>
  </si>
  <si>
    <t xml:space="preserve">Campbell, Alton </t>
  </si>
  <si>
    <t>54010</t>
  </si>
  <si>
    <t xml:space="preserve">Gary, J.D. </t>
  </si>
  <si>
    <t>53997</t>
  </si>
  <si>
    <t xml:space="preserve">Indian Rock SWD </t>
  </si>
  <si>
    <t>53982</t>
  </si>
  <si>
    <t xml:space="preserve">Scott Bros </t>
  </si>
  <si>
    <t>53981</t>
  </si>
  <si>
    <t>Oilfield Supply (621051)</t>
  </si>
  <si>
    <t xml:space="preserve">Koch, Otto C. </t>
  </si>
  <si>
    <t>54003</t>
  </si>
  <si>
    <t>Simpson, Dale P. (783865)</t>
  </si>
  <si>
    <t xml:space="preserve">Simpson, Dale P. </t>
  </si>
  <si>
    <t>53756</t>
  </si>
  <si>
    <t>53992</t>
  </si>
  <si>
    <t>Blackhole Energy (073174)</t>
  </si>
  <si>
    <t>53991</t>
  </si>
  <si>
    <t xml:space="preserve">MLL </t>
  </si>
  <si>
    <t>53993</t>
  </si>
  <si>
    <t>TOTAL 2008/10</t>
  </si>
  <si>
    <t>2008/11</t>
  </si>
  <si>
    <t>54089</t>
  </si>
  <si>
    <t>Bubba Lynn Crude (105149)</t>
  </si>
  <si>
    <t>Cain, J. D.</t>
  </si>
  <si>
    <t>54037</t>
  </si>
  <si>
    <t>E-P Oil Company (238531)</t>
  </si>
  <si>
    <t>First Lockhart National Bank -B-</t>
  </si>
  <si>
    <t>54035</t>
  </si>
  <si>
    <t>E-P Oil Company, Inc (238531)</t>
  </si>
  <si>
    <t>First Lockhard National Bank</t>
  </si>
  <si>
    <t>54034</t>
  </si>
  <si>
    <t>First State of Lockhart</t>
  </si>
  <si>
    <t>54036</t>
  </si>
  <si>
    <t>E-P Oil Company, Inc. (238531)</t>
  </si>
  <si>
    <t>First Lockhart National Bank -A-</t>
  </si>
  <si>
    <t>54038</t>
  </si>
  <si>
    <t>First Lockhart National Bank -C-</t>
  </si>
  <si>
    <t>54039</t>
  </si>
  <si>
    <t>Hanson, R.B.</t>
  </si>
  <si>
    <t>54041</t>
  </si>
  <si>
    <t>Barker -S-</t>
  </si>
  <si>
    <t>54040</t>
  </si>
  <si>
    <t>Cuningham Unit</t>
  </si>
  <si>
    <t>54031</t>
  </si>
  <si>
    <t>Lease Rollover Operating Inc. (491890)</t>
  </si>
  <si>
    <t>Riggan, J.M.</t>
  </si>
  <si>
    <t>53451</t>
  </si>
  <si>
    <t>Cactus Pipe &amp; Supply (122185)</t>
  </si>
  <si>
    <t>Cactus Pipe Yard</t>
  </si>
  <si>
    <t>54123</t>
  </si>
  <si>
    <t>Vintage Petroleum, LLC (886207)</t>
  </si>
  <si>
    <t>South Mayes Oil Unit 1</t>
  </si>
  <si>
    <t>53979</t>
  </si>
  <si>
    <t xml:space="preserve">King </t>
  </si>
  <si>
    <t>53960</t>
  </si>
  <si>
    <t>Quantum Investments (684533)</t>
  </si>
  <si>
    <t xml:space="preserve">Crawford </t>
  </si>
  <si>
    <t>53903</t>
  </si>
  <si>
    <t>53988</t>
  </si>
  <si>
    <t xml:space="preserve">McCarty </t>
  </si>
  <si>
    <t>54053</t>
  </si>
  <si>
    <t>54122</t>
  </si>
  <si>
    <t>Dutchman G. Oil Co. (236485)</t>
  </si>
  <si>
    <t>Bilbrey -K-</t>
  </si>
  <si>
    <t>54047</t>
  </si>
  <si>
    <t>Unid. Op. - Halsell</t>
  </si>
  <si>
    <t>Halsell</t>
  </si>
  <si>
    <t>TOTAL 2008/11</t>
  </si>
  <si>
    <t>2008/12</t>
  </si>
  <si>
    <t>54077</t>
  </si>
  <si>
    <t>Ashworth Energy, Inc. (035311)</t>
  </si>
  <si>
    <t>Sandhawk-Gulf Hannah Fee</t>
  </si>
  <si>
    <t>54050</t>
  </si>
  <si>
    <t>Shoreham Oil &amp; Gas Company, Inc. (778499)</t>
  </si>
  <si>
    <t>State Tract 288</t>
  </si>
  <si>
    <t>54134</t>
  </si>
  <si>
    <t>Wayhan Oil Company (902580)</t>
  </si>
  <si>
    <t>Adams &amp; Haggarty Fee</t>
  </si>
  <si>
    <t>54118</t>
  </si>
  <si>
    <t>SH-44 Spill</t>
  </si>
  <si>
    <t>54074</t>
  </si>
  <si>
    <t>Chiltipin Creek Site</t>
  </si>
  <si>
    <t>53865</t>
  </si>
  <si>
    <t>United World Energy, Inc. (877830)</t>
  </si>
  <si>
    <t>Bruni, A. M.</t>
  </si>
  <si>
    <t>53872</t>
  </si>
  <si>
    <t>Lucas Property</t>
  </si>
  <si>
    <t>54063</t>
  </si>
  <si>
    <t>Hilliard Oil (388645)</t>
  </si>
  <si>
    <t>Evans, L.S.</t>
  </si>
  <si>
    <t>54062</t>
  </si>
  <si>
    <t>Hilliard, Harley "Double H"</t>
  </si>
  <si>
    <t>54030</t>
  </si>
  <si>
    <t>Jade Producers (429552)</t>
  </si>
  <si>
    <t>Shannon Estate "B"</t>
  </si>
  <si>
    <t>54024</t>
  </si>
  <si>
    <t>Lowery, J.S.</t>
  </si>
  <si>
    <t>53971</t>
  </si>
  <si>
    <t>TOTAL 2008/12</t>
  </si>
  <si>
    <t>2009/01</t>
  </si>
  <si>
    <t>54114</t>
  </si>
  <si>
    <t>Zedler</t>
  </si>
  <si>
    <t>53917</t>
  </si>
  <si>
    <t>54070</t>
  </si>
  <si>
    <t>Nichols, Lucy</t>
  </si>
  <si>
    <t>54052</t>
  </si>
  <si>
    <t>Nichols, Lucy -A-</t>
  </si>
  <si>
    <t>54169</t>
  </si>
  <si>
    <t>Mullens "GMK"</t>
  </si>
  <si>
    <t>54061</t>
  </si>
  <si>
    <t>Zoboroski, Fred</t>
  </si>
  <si>
    <t>54082</t>
  </si>
  <si>
    <t>Koch Santa Fe Unit</t>
  </si>
  <si>
    <t>54125</t>
  </si>
  <si>
    <t>Energy Reserves Group, L.L.C. (252010)</t>
  </si>
  <si>
    <t>San Leon Facility SWD #1</t>
  </si>
  <si>
    <t>54067</t>
  </si>
  <si>
    <t>Rebound Resources (696256)</t>
  </si>
  <si>
    <t>Hetherington, Thomas</t>
  </si>
  <si>
    <t>53973</t>
  </si>
  <si>
    <t>Sanden Oil &amp; Gas Company (747525)</t>
  </si>
  <si>
    <t xml:space="preserve">LNB Hunter </t>
  </si>
  <si>
    <t>54001</t>
  </si>
  <si>
    <t>54127</t>
  </si>
  <si>
    <t>Boatright, H. C. (077624)</t>
  </si>
  <si>
    <t>Mayberry, J. B.</t>
  </si>
  <si>
    <t>54078</t>
  </si>
  <si>
    <t>Williams</t>
  </si>
  <si>
    <t>54079</t>
  </si>
  <si>
    <t>Ernst</t>
  </si>
  <si>
    <t>54071</t>
  </si>
  <si>
    <t>Lubbock - IH 27 and Yucca Lane</t>
  </si>
  <si>
    <t>54121</t>
  </si>
  <si>
    <t>K.W. Oil Ventures, LLC. (448609)</t>
  </si>
  <si>
    <t>Cunningham</t>
  </si>
  <si>
    <t>TOTAL 2009/01</t>
  </si>
  <si>
    <t>2009/02</t>
  </si>
  <si>
    <t>54192</t>
  </si>
  <si>
    <t>Tiller, J. R.</t>
  </si>
  <si>
    <t>54113</t>
  </si>
  <si>
    <t>54181</t>
  </si>
  <si>
    <t>James Bellinger Stock Tank</t>
  </si>
  <si>
    <t>54162</t>
  </si>
  <si>
    <t>Buna Truck Yard</t>
  </si>
  <si>
    <t>54105</t>
  </si>
  <si>
    <t>Steve's Oilfield Services, Inc. (5819597)</t>
  </si>
  <si>
    <t>Mud Disposal Pit, Sanford Prop.</t>
  </si>
  <si>
    <t>53752</t>
  </si>
  <si>
    <t>Petronila Creek NPS</t>
  </si>
  <si>
    <t>54198</t>
  </si>
  <si>
    <t>Tom Whaley Property</t>
  </si>
  <si>
    <t>54002</t>
  </si>
  <si>
    <t>Forrester, J.L. (277400)</t>
  </si>
  <si>
    <t xml:space="preserve">Coleman </t>
  </si>
  <si>
    <t>54076</t>
  </si>
  <si>
    <t>53896</t>
  </si>
  <si>
    <t>Simon, W.D. Oil Co. (783405)</t>
  </si>
  <si>
    <t xml:space="preserve">Pinson, L.E. </t>
  </si>
  <si>
    <t>54142</t>
  </si>
  <si>
    <t>Trivesco Petroleum Corp. (871154)</t>
  </si>
  <si>
    <t>Eubanks, E.J. Mrs.</t>
  </si>
  <si>
    <t>54203</t>
  </si>
  <si>
    <t>Beckham Property</t>
  </si>
  <si>
    <t>54025</t>
  </si>
  <si>
    <t>Adams, S. E. (007480)</t>
  </si>
  <si>
    <t>Phelan, Pallie -A-</t>
  </si>
  <si>
    <t>54151</t>
  </si>
  <si>
    <t>Always Consulting, Inc. (016537)</t>
  </si>
  <si>
    <t>Russell Heirs</t>
  </si>
  <si>
    <t>54109</t>
  </si>
  <si>
    <t>Ashmun &amp; Hilliard (035020)</t>
  </si>
  <si>
    <t>Robinson, Mary "A", No. 2</t>
  </si>
  <si>
    <t>54128</t>
  </si>
  <si>
    <t>100 bbl Blue Tank</t>
  </si>
  <si>
    <t>54188</t>
  </si>
  <si>
    <t>KTC Oil Enterprises, LLC (478412)</t>
  </si>
  <si>
    <t>Prideaux, E. R. "A"</t>
  </si>
  <si>
    <t>TOTAL 2009/02</t>
  </si>
  <si>
    <t>2009/03</t>
  </si>
  <si>
    <t>54056</t>
  </si>
  <si>
    <t>American Cascade Energy (017900)</t>
  </si>
  <si>
    <t>Fleming, L.</t>
  </si>
  <si>
    <t>54068</t>
  </si>
  <si>
    <t>Bachmeyer, Marvin (042323)</t>
  </si>
  <si>
    <t>Hebbe</t>
  </si>
  <si>
    <t>54023</t>
  </si>
  <si>
    <t>Carter, R.W.</t>
  </si>
  <si>
    <t>54058</t>
  </si>
  <si>
    <t>Keller, Emma</t>
  </si>
  <si>
    <t>54059</t>
  </si>
  <si>
    <t>Tondre, Oscar</t>
  </si>
  <si>
    <t>54057</t>
  </si>
  <si>
    <t>Young, T. C.</t>
  </si>
  <si>
    <t>54143</t>
  </si>
  <si>
    <t>McDonald, Martin -A-</t>
  </si>
  <si>
    <t>54160</t>
  </si>
  <si>
    <t>Fowler, Ima 'A'</t>
  </si>
  <si>
    <t>54159</t>
  </si>
  <si>
    <t>Quesada</t>
  </si>
  <si>
    <t>54156</t>
  </si>
  <si>
    <t>Quesada -A-</t>
  </si>
  <si>
    <t>54173</t>
  </si>
  <si>
    <t>More Texas Oil (584487)</t>
  </si>
  <si>
    <t>Khalsa</t>
  </si>
  <si>
    <t>54158</t>
  </si>
  <si>
    <t>Galindo, Clemente</t>
  </si>
  <si>
    <t>54157</t>
  </si>
  <si>
    <t>Stokes, O. K. (823329)</t>
  </si>
  <si>
    <t>Bailey, J.M. -B-</t>
  </si>
  <si>
    <t>54115</t>
  </si>
  <si>
    <t>Petra Oil Corporation (659834)</t>
  </si>
  <si>
    <t>Martin, Geo.</t>
  </si>
  <si>
    <t>54084</t>
  </si>
  <si>
    <t>American Energy Op. Corp. (018044)</t>
  </si>
  <si>
    <t>Robash</t>
  </si>
  <si>
    <t>54085</t>
  </si>
  <si>
    <t>Romitch</t>
  </si>
  <si>
    <t>54132</t>
  </si>
  <si>
    <t>Condon, Charles J.</t>
  </si>
  <si>
    <t>54202</t>
  </si>
  <si>
    <t>Duval County Ranch Co. -B-</t>
  </si>
  <si>
    <t>53987</t>
  </si>
  <si>
    <t>Chiltipin Creek Seep (Bed CU)</t>
  </si>
  <si>
    <t>54191</t>
  </si>
  <si>
    <t>Northview Apartment Site, Kilgore, TX</t>
  </si>
  <si>
    <t>54216</t>
  </si>
  <si>
    <t>Richards, A. K. Property</t>
  </si>
  <si>
    <t>54174</t>
  </si>
  <si>
    <t>Holson Well Service (395235)</t>
  </si>
  <si>
    <t>54184</t>
  </si>
  <si>
    <t>Masada Oil &amp; Gas Company Ltd. (531350)</t>
  </si>
  <si>
    <t>Burnam</t>
  </si>
  <si>
    <t>54026</t>
  </si>
  <si>
    <t>Eubank, Max</t>
  </si>
  <si>
    <t>54166</t>
  </si>
  <si>
    <t>Black River Operating, Inc. (072714)</t>
  </si>
  <si>
    <t>Storey Creek Site (DP #614764)</t>
  </si>
  <si>
    <t>54033</t>
  </si>
  <si>
    <t>Taurus Operating, Inc. (837199)</t>
  </si>
  <si>
    <t>Shannon Estate -A-</t>
  </si>
  <si>
    <t>54200</t>
  </si>
  <si>
    <t>Unidentified - BS&amp;W dump site</t>
  </si>
  <si>
    <t>53989</t>
  </si>
  <si>
    <t xml:space="preserve">Thurman, Bertha Heirs </t>
  </si>
  <si>
    <t>54087</t>
  </si>
  <si>
    <t>Burnett E</t>
  </si>
  <si>
    <t>54111</t>
  </si>
  <si>
    <t>Burnett-Lloyd</t>
  </si>
  <si>
    <t>54130</t>
  </si>
  <si>
    <t>Lowrence "A"</t>
  </si>
  <si>
    <t>54112</t>
  </si>
  <si>
    <t>Tidewater</t>
  </si>
  <si>
    <t>54210</t>
  </si>
  <si>
    <t>Tidewater Burnett "B"</t>
  </si>
  <si>
    <t>TOTAL 2009/03</t>
  </si>
  <si>
    <t>2009/04</t>
  </si>
  <si>
    <t>54149</t>
  </si>
  <si>
    <t>Austin Operating, L.L.C. (037252)</t>
  </si>
  <si>
    <t>Rand Miller Tract 2</t>
  </si>
  <si>
    <t>54054</t>
  </si>
  <si>
    <t>54069</t>
  </si>
  <si>
    <t>Stanislaw, E.</t>
  </si>
  <si>
    <t>54186</t>
  </si>
  <si>
    <t>Talley -B-</t>
  </si>
  <si>
    <t>54116</t>
  </si>
  <si>
    <t>Cavalier Gas Corporation (147547)</t>
  </si>
  <si>
    <t>Wydolph, N.</t>
  </si>
  <si>
    <t>54100</t>
  </si>
  <si>
    <t>Refugio crater blowout</t>
  </si>
  <si>
    <t>54064</t>
  </si>
  <si>
    <t>M. D. Vacuum &amp; Equipment (518273)</t>
  </si>
  <si>
    <t>Prairie</t>
  </si>
  <si>
    <t>53946</t>
  </si>
  <si>
    <t>McCord Exploration (541869)</t>
  </si>
  <si>
    <t>Warshak Unit</t>
  </si>
  <si>
    <t>54137</t>
  </si>
  <si>
    <t>W. Columbia Field Site</t>
  </si>
  <si>
    <t>54138</t>
  </si>
  <si>
    <t>Turner, M.L.</t>
  </si>
  <si>
    <t>54006</t>
  </si>
  <si>
    <t>Tranglobal Energy, LLC (864802)</t>
  </si>
  <si>
    <t xml:space="preserve">Dailey, R.S. -C- </t>
  </si>
  <si>
    <t>54213</t>
  </si>
  <si>
    <t>Trident Production, L.L.C. (869240)</t>
  </si>
  <si>
    <t>South Unit</t>
  </si>
  <si>
    <t>54027</t>
  </si>
  <si>
    <t>Buse Production (112578)</t>
  </si>
  <si>
    <t>Brannan, J.Y.</t>
  </si>
  <si>
    <t>54206</t>
  </si>
  <si>
    <t>Vance H</t>
  </si>
  <si>
    <t>54232</t>
  </si>
  <si>
    <t>Rutherford, T. B.</t>
  </si>
  <si>
    <t>54211</t>
  </si>
  <si>
    <t>Whon Oil &amp; Gas Inc. (921565)</t>
  </si>
  <si>
    <t>Martin, James F.</t>
  </si>
  <si>
    <t>54165</t>
  </si>
  <si>
    <t>Pfluger "D"</t>
  </si>
  <si>
    <t>54193</t>
  </si>
  <si>
    <t>Price [DP #548381)</t>
  </si>
  <si>
    <t>54176</t>
  </si>
  <si>
    <t>Willcockson</t>
  </si>
  <si>
    <t>54205</t>
  </si>
  <si>
    <t>Janlo Operating (429835)</t>
  </si>
  <si>
    <t>Todd Ranch "A"</t>
  </si>
  <si>
    <t>54045</t>
  </si>
  <si>
    <t>54088</t>
  </si>
  <si>
    <t>Burnett AMI</t>
  </si>
  <si>
    <t>53762</t>
  </si>
  <si>
    <t>54129</t>
  </si>
  <si>
    <t>TOTAL 2009/04</t>
  </si>
  <si>
    <t>2009/05</t>
  </si>
  <si>
    <t>54172</t>
  </si>
  <si>
    <t>Friesenhahn, Norbert</t>
  </si>
  <si>
    <t>54332</t>
  </si>
  <si>
    <t>54333</t>
  </si>
  <si>
    <t>54147</t>
  </si>
  <si>
    <t>Guinn, S.L. "B"</t>
  </si>
  <si>
    <t>54146</t>
  </si>
  <si>
    <t>Clubb, A.J. #1</t>
  </si>
  <si>
    <t>54065</t>
  </si>
  <si>
    <t>Ind. Resources Operating Co. Inc (423719)</t>
  </si>
  <si>
    <t>Freeway (Drill Permit #610463)</t>
  </si>
  <si>
    <t>54144</t>
  </si>
  <si>
    <t>Bedinger, C.A.</t>
  </si>
  <si>
    <t>54148</t>
  </si>
  <si>
    <t>Higgins</t>
  </si>
  <si>
    <t>54145</t>
  </si>
  <si>
    <t>Carr Community</t>
  </si>
  <si>
    <t>54163</t>
  </si>
  <si>
    <t>D. Flessner</t>
  </si>
  <si>
    <t>54180</t>
  </si>
  <si>
    <t>Benavides, Juan</t>
  </si>
  <si>
    <t>54240</t>
  </si>
  <si>
    <t>Compton Docks TB TBA 03-4001</t>
  </si>
  <si>
    <t>54098</t>
  </si>
  <si>
    <t>Thompson, M. L. -A-</t>
  </si>
  <si>
    <t>54267</t>
  </si>
  <si>
    <t>Atwell Oil &amp; Gas, Inc. (036629)</t>
  </si>
  <si>
    <t>Clinton</t>
  </si>
  <si>
    <t>54219</t>
  </si>
  <si>
    <t>Big Sky Energy (070390)</t>
  </si>
  <si>
    <t>Pruet, G. S. "A"</t>
  </si>
  <si>
    <t>54247</t>
  </si>
  <si>
    <t>Feldman</t>
  </si>
  <si>
    <t>54029</t>
  </si>
  <si>
    <t>McMinn</t>
  </si>
  <si>
    <t>54229</t>
  </si>
  <si>
    <t>Jar Productions (429875)</t>
  </si>
  <si>
    <t>High, J. C.</t>
  </si>
  <si>
    <t>54221</t>
  </si>
  <si>
    <t>Horne</t>
  </si>
  <si>
    <t>54289</t>
  </si>
  <si>
    <t>Alco Oil &amp; Gas Co. LLC (011204)</t>
  </si>
  <si>
    <t>Perkins -A-</t>
  </si>
  <si>
    <t>54239</t>
  </si>
  <si>
    <t>Alco Oil &amp; Gas Co., LLC (011204)</t>
  </si>
  <si>
    <t>Ahrens, Katie</t>
  </si>
  <si>
    <t>54218</t>
  </si>
  <si>
    <t>Irwin</t>
  </si>
  <si>
    <t>54117</t>
  </si>
  <si>
    <t>MTDC Energy Co. (518931)</t>
  </si>
  <si>
    <t>Bogan</t>
  </si>
  <si>
    <t>TOTAL 2009/05</t>
  </si>
  <si>
    <t>2009/06</t>
  </si>
  <si>
    <t>54182</t>
  </si>
  <si>
    <t>54287</t>
  </si>
  <si>
    <t>Zedler "B"</t>
  </si>
  <si>
    <t>54274</t>
  </si>
  <si>
    <t>Fowler, Ima Et Al</t>
  </si>
  <si>
    <t>54234</t>
  </si>
  <si>
    <t>Hicke, K.D. et al</t>
  </si>
  <si>
    <t>54237</t>
  </si>
  <si>
    <t>Klemcke -B-</t>
  </si>
  <si>
    <t>54235</t>
  </si>
  <si>
    <t>Klemcke -M-</t>
  </si>
  <si>
    <t>54236</t>
  </si>
  <si>
    <t>Morgan</t>
  </si>
  <si>
    <t>54183</t>
  </si>
  <si>
    <t>Source Petroleum Inc. (802667)</t>
  </si>
  <si>
    <t>Koenig, Oscar</t>
  </si>
  <si>
    <t>54254</t>
  </si>
  <si>
    <t>Vac-U-Lift Production Co. Inc. (881159)</t>
  </si>
  <si>
    <t>Good</t>
  </si>
  <si>
    <t>54245</t>
  </si>
  <si>
    <t>Northstar Energy, Inc (614617)</t>
  </si>
  <si>
    <t>James Bellinger (DP #620999)</t>
  </si>
  <si>
    <t>54214</t>
  </si>
  <si>
    <t>Konvicka (Permit No. 628551)</t>
  </si>
  <si>
    <t>54161</t>
  </si>
  <si>
    <t>53749</t>
  </si>
  <si>
    <t>Bay City Mud Disp. Facility</t>
  </si>
  <si>
    <t>54075</t>
  </si>
  <si>
    <t>Scott, Petty</t>
  </si>
  <si>
    <t>54201</t>
  </si>
  <si>
    <t>Merritt Operating, Inc. (561368)</t>
  </si>
  <si>
    <t>Pratt, H. J.</t>
  </si>
  <si>
    <t>54150</t>
  </si>
  <si>
    <t>Gulf Fee Lot 9</t>
  </si>
  <si>
    <t>54195</t>
  </si>
  <si>
    <t>Duvaco Inc. (236498)</t>
  </si>
  <si>
    <t>Oxychem (Permit #503215)</t>
  </si>
  <si>
    <t>54208</t>
  </si>
  <si>
    <t>Koepp, Robert Property</t>
  </si>
  <si>
    <t>54170</t>
  </si>
  <si>
    <t>Arlen Corporation (030823)</t>
  </si>
  <si>
    <t>Winston -B-</t>
  </si>
  <si>
    <t>54090</t>
  </si>
  <si>
    <t>Merigale-Paul SWD Station, Permit #P06963</t>
  </si>
  <si>
    <t>54009</t>
  </si>
  <si>
    <t>Boni Oil Incorporated (082447)</t>
  </si>
  <si>
    <t xml:space="preserve">M &amp; W Investments </t>
  </si>
  <si>
    <t>54136</t>
  </si>
  <si>
    <t>Matthews, J.M. Heirs Of</t>
  </si>
  <si>
    <t>54331</t>
  </si>
  <si>
    <t>SHWJ Oil &amp; Gas, Inc. (779245)</t>
  </si>
  <si>
    <t>Furrh - A -</t>
  </si>
  <si>
    <t>54215</t>
  </si>
  <si>
    <t>Glidewell</t>
  </si>
  <si>
    <t>54341</t>
  </si>
  <si>
    <t>Berry, Thelma</t>
  </si>
  <si>
    <t>54230</t>
  </si>
  <si>
    <t>Griffin A</t>
  </si>
  <si>
    <t>54139</t>
  </si>
  <si>
    <t>54321</t>
  </si>
  <si>
    <t>Bronte Frac Tanks 2-500 bbl</t>
  </si>
  <si>
    <t>54344</t>
  </si>
  <si>
    <t>Cuatro Oil and Gas Corp (191905)</t>
  </si>
  <si>
    <t>Dean, M.B.</t>
  </si>
  <si>
    <t>54282</t>
  </si>
  <si>
    <t>Arco State 14A</t>
  </si>
  <si>
    <t>54277</t>
  </si>
  <si>
    <t>Patterson Water Disposal, Inc. (643394)</t>
  </si>
  <si>
    <t>Dickinson, Edward</t>
  </si>
  <si>
    <t>54338</t>
  </si>
  <si>
    <t>RE-OP Corp. (694742)</t>
  </si>
  <si>
    <t>State 23</t>
  </si>
  <si>
    <t>54253</t>
  </si>
  <si>
    <t>Arco State</t>
  </si>
  <si>
    <t>54342</t>
  </si>
  <si>
    <t>Arco State 14</t>
  </si>
  <si>
    <t>54248</t>
  </si>
  <si>
    <t>Arco State 24</t>
  </si>
  <si>
    <t>54293</t>
  </si>
  <si>
    <t>RE-OP Corp. (695742)</t>
  </si>
  <si>
    <t>Arco State 34</t>
  </si>
  <si>
    <t>54251</t>
  </si>
  <si>
    <t>Meeker Hill "A"</t>
  </si>
  <si>
    <t>54343</t>
  </si>
  <si>
    <t>Meeker, Trust</t>
  </si>
  <si>
    <t>54337</t>
  </si>
  <si>
    <t>Meekerhill -B-</t>
  </si>
  <si>
    <t>54252</t>
  </si>
  <si>
    <t>Phillips -66-</t>
  </si>
  <si>
    <t>54250</t>
  </si>
  <si>
    <t>Phillips 66 3A</t>
  </si>
  <si>
    <t>54292</t>
  </si>
  <si>
    <t>Reaves-AM-Fee</t>
  </si>
  <si>
    <t>54249</t>
  </si>
  <si>
    <t>State of Texas 26</t>
  </si>
  <si>
    <t>54106</t>
  </si>
  <si>
    <t>Anderson/Vincent seeps</t>
  </si>
  <si>
    <t>54102</t>
  </si>
  <si>
    <t>Dugout/O'Ryan/Pharaoh Seeps</t>
  </si>
  <si>
    <t>54340</t>
  </si>
  <si>
    <t>Alpha Energy Corp. (015117)</t>
  </si>
  <si>
    <t>Goetze Bros.</t>
  </si>
  <si>
    <t>54212</t>
  </si>
  <si>
    <t>Muller Oil &amp; Gas (593054)</t>
  </si>
  <si>
    <t>Kempner</t>
  </si>
  <si>
    <t>54167</t>
  </si>
  <si>
    <t>Sabre Energy, Inc. (742249)</t>
  </si>
  <si>
    <t>Mertens</t>
  </si>
  <si>
    <t>54226</t>
  </si>
  <si>
    <t>T &amp; M Oil Co. (834079)</t>
  </si>
  <si>
    <t>Honaker</t>
  </si>
  <si>
    <t>54322</t>
  </si>
  <si>
    <t>PEI-Jaten</t>
  </si>
  <si>
    <t>54207</t>
  </si>
  <si>
    <t>D. C. K. Corp. (195895)</t>
  </si>
  <si>
    <t>Kehoe, D.</t>
  </si>
  <si>
    <t>TOTAL 2009/06</t>
  </si>
  <si>
    <t>2009/07</t>
  </si>
  <si>
    <t>54270</t>
  </si>
  <si>
    <t>Ginco Operating Co. (3072289)</t>
  </si>
  <si>
    <t>Zimmerele, Clara C.</t>
  </si>
  <si>
    <t>54269</t>
  </si>
  <si>
    <t>Nev-Tex Oil &amp; Gas, Inc. (606000)</t>
  </si>
  <si>
    <t>Haass, R. R.</t>
  </si>
  <si>
    <t>54268</t>
  </si>
  <si>
    <t>Bendele, A. H.</t>
  </si>
  <si>
    <t>54271</t>
  </si>
  <si>
    <t>Sweetfield Investments, Inc. (833266)</t>
  </si>
  <si>
    <t>Haby, Eric -A-</t>
  </si>
  <si>
    <t>54152</t>
  </si>
  <si>
    <t>Freeman</t>
  </si>
  <si>
    <t>54345</t>
  </si>
  <si>
    <t>Posey</t>
  </si>
  <si>
    <t>54339</t>
  </si>
  <si>
    <t>Petrogen Incorporated (660277)</t>
  </si>
  <si>
    <t>Tiller Ranch</t>
  </si>
  <si>
    <t>54199</t>
  </si>
  <si>
    <t>Petronila Creek Soil/Groundwater Study</t>
  </si>
  <si>
    <t>54306</t>
  </si>
  <si>
    <t>Crim, L.L.</t>
  </si>
  <si>
    <t>54177</t>
  </si>
  <si>
    <t>Hill County Production Co. (386850)</t>
  </si>
  <si>
    <t>Vosburg, Charles</t>
  </si>
  <si>
    <t>54361</t>
  </si>
  <si>
    <t>Miller, B.H. Oil Co. (98869 001)</t>
  </si>
  <si>
    <t>Allmond, John Est.</t>
  </si>
  <si>
    <t>54288</t>
  </si>
  <si>
    <t>Pierce Oil (664975)</t>
  </si>
  <si>
    <t>Buam</t>
  </si>
  <si>
    <t>54217</t>
  </si>
  <si>
    <t>Kemp, James. E. (455350)</t>
  </si>
  <si>
    <t>54005</t>
  </si>
  <si>
    <t xml:space="preserve">Dailey, H.H. etal </t>
  </si>
  <si>
    <t>54296</t>
  </si>
  <si>
    <t>Branson, F.B. Tract</t>
  </si>
  <si>
    <t>54297</t>
  </si>
  <si>
    <t>Unidentified Operator ()</t>
  </si>
  <si>
    <t>Northview Apartment Site</t>
  </si>
  <si>
    <t>54028</t>
  </si>
  <si>
    <t>C &amp; L Operating, Inc. (120564)</t>
  </si>
  <si>
    <t>Pettit, A. D.</t>
  </si>
  <si>
    <t>54327</t>
  </si>
  <si>
    <t>Caddo Operating, Inc. (122567)</t>
  </si>
  <si>
    <t>Taylor Motor Company</t>
  </si>
  <si>
    <t>54275</t>
  </si>
  <si>
    <t>National Energy Development Corp (600653)</t>
  </si>
  <si>
    <t>Kiker, W. W.</t>
  </si>
  <si>
    <t>54220</t>
  </si>
  <si>
    <t>Tejas International Group, Inc. (841291)</t>
  </si>
  <si>
    <t>Tejas "A"</t>
  </si>
  <si>
    <t>54318</t>
  </si>
  <si>
    <t>Bristow</t>
  </si>
  <si>
    <t>54294</t>
  </si>
  <si>
    <t>Shelly</t>
  </si>
  <si>
    <t>54241</t>
  </si>
  <si>
    <t>Edwards</t>
  </si>
  <si>
    <t>54244</t>
  </si>
  <si>
    <t>Edwards, Chas., Jr.</t>
  </si>
  <si>
    <t>54243</t>
  </si>
  <si>
    <t>Tahoe-Johnson</t>
  </si>
  <si>
    <t>54354</t>
  </si>
  <si>
    <t>Hull-Silk 4300' Unit</t>
  </si>
  <si>
    <t>54091</t>
  </si>
  <si>
    <t>54231</t>
  </si>
  <si>
    <t>Jordan</t>
  </si>
  <si>
    <t>54168</t>
  </si>
  <si>
    <t>Sip's Oil &amp; Gas Inc (784936)</t>
  </si>
  <si>
    <t>Whittenburg "A" &amp; "B"</t>
  </si>
  <si>
    <t>54347</t>
  </si>
  <si>
    <t>TJ Oil Company (860907)</t>
  </si>
  <si>
    <t>Kingsland -C-</t>
  </si>
  <si>
    <t>54346</t>
  </si>
  <si>
    <t>Kingsland -E-</t>
  </si>
  <si>
    <t>TOTAL 2009/07</t>
  </si>
  <si>
    <t>2009/08</t>
  </si>
  <si>
    <t>54328</t>
  </si>
  <si>
    <t>Alexander "B"</t>
  </si>
  <si>
    <t>54021</t>
  </si>
  <si>
    <t>Crude Processing Inc (191587)</t>
  </si>
  <si>
    <t>Riggs</t>
  </si>
  <si>
    <t>54301</t>
  </si>
  <si>
    <t>GINCO OPERATING CO. (307228)</t>
  </si>
  <si>
    <t>Katie Lay -A-</t>
  </si>
  <si>
    <t>54336</t>
  </si>
  <si>
    <t>Fred Zoboroski</t>
  </si>
  <si>
    <t>54197</t>
  </si>
  <si>
    <t>Dowda, James</t>
  </si>
  <si>
    <t>54196</t>
  </si>
  <si>
    <t>Great Plains Resources,. Inc. (328746)</t>
  </si>
  <si>
    <t>54295</t>
  </si>
  <si>
    <t>Hitchcock &amp; Hitchcock ()</t>
  </si>
  <si>
    <t>Georgetown Scrap Yard Site</t>
  </si>
  <si>
    <t>54300</t>
  </si>
  <si>
    <t>Styles, Herman</t>
  </si>
  <si>
    <t>54272</t>
  </si>
  <si>
    <t>54351</t>
  </si>
  <si>
    <t>SEDCO Resources Inc. (763154)</t>
  </si>
  <si>
    <t>GWE-Wilmeth</t>
  </si>
  <si>
    <t>La Salle</t>
  </si>
  <si>
    <t>54299</t>
  </si>
  <si>
    <t>SHWJ Oil &amp; Gas Comp. (779245)</t>
  </si>
  <si>
    <t>Brown, R.R., Et US</t>
  </si>
  <si>
    <t>54334</t>
  </si>
  <si>
    <t>54140</t>
  </si>
  <si>
    <t>Trinadad Petroleum (869975)</t>
  </si>
  <si>
    <t>Talley</t>
  </si>
  <si>
    <t>54298</t>
  </si>
  <si>
    <t>McCrary</t>
  </si>
  <si>
    <t>54141</t>
  </si>
  <si>
    <t>Talley Property</t>
  </si>
  <si>
    <t>54283</t>
  </si>
  <si>
    <t>Meyers, G. C.</t>
  </si>
  <si>
    <t>54349</t>
  </si>
  <si>
    <t>Houston Oil Company, Inc. (403102)</t>
  </si>
  <si>
    <t>City of Refugio Lot 2</t>
  </si>
  <si>
    <t>54242</t>
  </si>
  <si>
    <t>F. Fehrenkamp</t>
  </si>
  <si>
    <t>54370</t>
  </si>
  <si>
    <t>Ponexco, Inc. (670102)</t>
  </si>
  <si>
    <t>Ramond Meyer</t>
  </si>
  <si>
    <t>54265</t>
  </si>
  <si>
    <t>54284</t>
  </si>
  <si>
    <t>Strauch, George Site</t>
  </si>
  <si>
    <t>54279</t>
  </si>
  <si>
    <t>Daniels Corporation (199400)</t>
  </si>
  <si>
    <t>Catherine McCracken Lease</t>
  </si>
  <si>
    <t>54280</t>
  </si>
  <si>
    <t>Northington</t>
  </si>
  <si>
    <t>54133</t>
  </si>
  <si>
    <t>Hull Truck Yard Facility</t>
  </si>
  <si>
    <t>54285</t>
  </si>
  <si>
    <t>Daisetta Sinkhole</t>
  </si>
  <si>
    <t>54325</t>
  </si>
  <si>
    <t>54187</t>
  </si>
  <si>
    <t>Unknown "D"</t>
  </si>
  <si>
    <t>54185</t>
  </si>
  <si>
    <t>Unknown "Horses"</t>
  </si>
  <si>
    <t>54353</t>
  </si>
  <si>
    <t>Duval County Ranch -B-</t>
  </si>
  <si>
    <t>54194</t>
  </si>
  <si>
    <t>Trevino -A-</t>
  </si>
  <si>
    <t>53959</t>
  </si>
  <si>
    <t xml:space="preserve">Hetherington, Thos. </t>
  </si>
  <si>
    <t>54224</t>
  </si>
  <si>
    <t>54044</t>
  </si>
  <si>
    <t>54120</t>
  </si>
  <si>
    <t>54175</t>
  </si>
  <si>
    <t>D Oil (196690)</t>
  </si>
  <si>
    <t>Burnett, C. C.</t>
  </si>
  <si>
    <t>54305</t>
  </si>
  <si>
    <t>4 E Operating Inc. ()</t>
  </si>
  <si>
    <t>Caveness, Marjorie</t>
  </si>
  <si>
    <t>54055</t>
  </si>
  <si>
    <t>54246</t>
  </si>
  <si>
    <t>Thompson, M.L. -A-</t>
  </si>
  <si>
    <t>54352</t>
  </si>
  <si>
    <t>Gas Plant</t>
  </si>
  <si>
    <t>53549</t>
  </si>
  <si>
    <t>53986</t>
  </si>
  <si>
    <t>54290</t>
  </si>
  <si>
    <t>Newton Corp. (608609)</t>
  </si>
  <si>
    <t>Ellington Trust</t>
  </si>
  <si>
    <t>54164</t>
  </si>
  <si>
    <t>Petro Engineering Inc. (660052)</t>
  </si>
  <si>
    <t>Minden Independent School Dist.</t>
  </si>
  <si>
    <t>54262</t>
  </si>
  <si>
    <t>54278</t>
  </si>
  <si>
    <t>McQueen, W.D.</t>
  </si>
  <si>
    <t>54093</t>
  </si>
  <si>
    <t>Scott McKinney Site</t>
  </si>
  <si>
    <t>54281</t>
  </si>
  <si>
    <t>Winston, J.T.</t>
  </si>
  <si>
    <t>54329</t>
  </si>
  <si>
    <t>Johnson</t>
  </si>
  <si>
    <t>54264</t>
  </si>
  <si>
    <t>Gideon Operating (304276)</t>
  </si>
  <si>
    <t>Shield Ranch, Inc.</t>
  </si>
  <si>
    <t>54326</t>
  </si>
  <si>
    <t>Jones "60"</t>
  </si>
  <si>
    <t>54227</t>
  </si>
  <si>
    <t>S &amp; V Operating (741631)</t>
  </si>
  <si>
    <t>Kennedy, C. E.</t>
  </si>
  <si>
    <t>54228</t>
  </si>
  <si>
    <t>Kennedy, C.E.</t>
  </si>
  <si>
    <t>54355</t>
  </si>
  <si>
    <t>TPC Exploration, LLC (863631)</t>
  </si>
  <si>
    <t>Waid Rosser 40</t>
  </si>
  <si>
    <t>54204</t>
  </si>
  <si>
    <t>Baker Ranch Seep</t>
  </si>
  <si>
    <t>54255</t>
  </si>
  <si>
    <t>54405</t>
  </si>
  <si>
    <t>Stuart Heirs Property Seep</t>
  </si>
  <si>
    <t>54319</t>
  </si>
  <si>
    <t>54222</t>
  </si>
  <si>
    <t>Robinson, Mary "A"</t>
  </si>
  <si>
    <t>54266</t>
  </si>
  <si>
    <t>Fortune Drilling Corp. (278760)</t>
  </si>
  <si>
    <t>Robinson -C-</t>
  </si>
  <si>
    <t>54273</t>
  </si>
  <si>
    <t>54302</t>
  </si>
  <si>
    <t>Bronte Frac Tanks - 2- 500 bbl</t>
  </si>
  <si>
    <t>54364</t>
  </si>
  <si>
    <t>Holubec Farm Kill Areas</t>
  </si>
  <si>
    <t>54209</t>
  </si>
  <si>
    <t>54324</t>
  </si>
  <si>
    <t>Andrews Truck Yard</t>
  </si>
  <si>
    <t>54103</t>
  </si>
  <si>
    <t>Click/O'Daniel/West O'Daniel Seeps</t>
  </si>
  <si>
    <t>54286</t>
  </si>
  <si>
    <t>King Stock Pond</t>
  </si>
  <si>
    <t>54291</t>
  </si>
  <si>
    <t>54377</t>
  </si>
  <si>
    <t>East Holliday Parkey Sand Unit</t>
  </si>
  <si>
    <t>54376</t>
  </si>
  <si>
    <t>Perkins -E-</t>
  </si>
  <si>
    <t>54320</t>
  </si>
  <si>
    <t>Brock, Leo Operating Company (095560)</t>
  </si>
  <si>
    <t>Meyers, E. C.</t>
  </si>
  <si>
    <t>54257</t>
  </si>
  <si>
    <t>Cullars, F.M</t>
  </si>
  <si>
    <t>54362</t>
  </si>
  <si>
    <t>Cullers -A-</t>
  </si>
  <si>
    <t>54256</t>
  </si>
  <si>
    <t>Logan, C.O.</t>
  </si>
  <si>
    <t>54225</t>
  </si>
  <si>
    <t>Rater</t>
  </si>
  <si>
    <t>54307</t>
  </si>
  <si>
    <t>J.A. Whittenburg -B-</t>
  </si>
  <si>
    <t>54375</t>
  </si>
  <si>
    <t>Venture</t>
  </si>
  <si>
    <t>54373</t>
  </si>
  <si>
    <t>54374</t>
  </si>
  <si>
    <t>54135</t>
  </si>
  <si>
    <t>Matt Hinton Residence</t>
  </si>
  <si>
    <t>TOTAL 2009/08</t>
  </si>
  <si>
    <t>CANCELLED FILES</t>
  </si>
  <si>
    <t>Cuatro Oil &amp; Gas Corp</t>
  </si>
  <si>
    <t>Russell, L.B.</t>
  </si>
  <si>
    <t>McKinney/Scott Property</t>
  </si>
  <si>
    <t>Winslow, Harry</t>
  </si>
  <si>
    <t>Duval County Ranch</t>
  </si>
  <si>
    <t>KTC Oil Enterprises, LLC</t>
  </si>
  <si>
    <t>Burnet Oil</t>
  </si>
  <si>
    <t>IPACT</t>
  </si>
  <si>
    <t>Day Lease, Brown</t>
  </si>
  <si>
    <t xml:space="preserve">Double B Operating </t>
  </si>
  <si>
    <t>Robinson, M.A.</t>
  </si>
  <si>
    <t>2009/09</t>
  </si>
  <si>
    <t>54323</t>
  </si>
  <si>
    <t>2009/10</t>
  </si>
  <si>
    <t>54454</t>
  </si>
  <si>
    <t>State T -F-</t>
  </si>
  <si>
    <t>54060</t>
  </si>
  <si>
    <t>Accidie Expl. &amp; Dev. (003399)</t>
  </si>
  <si>
    <t>Ploug, A Gas Unit</t>
  </si>
  <si>
    <t>54155</t>
  </si>
  <si>
    <t>Clay, Henry, Hrs.</t>
  </si>
  <si>
    <t>54368</t>
  </si>
  <si>
    <t>South Unit Lease</t>
  </si>
  <si>
    <t>54126</t>
  </si>
  <si>
    <t>54438</t>
  </si>
  <si>
    <t>C&amp;C Oil Producers (119962)</t>
  </si>
  <si>
    <t>2009/11</t>
  </si>
  <si>
    <t>54406</t>
  </si>
  <si>
    <t>David Thalmann Vac. Ser. Inc. (851060)</t>
  </si>
  <si>
    <t>Reclamation Plant (R-9 pmt. 01-0688)</t>
  </si>
  <si>
    <t>54441</t>
  </si>
  <si>
    <t>Harris (03988)</t>
  </si>
  <si>
    <t>54466</t>
  </si>
  <si>
    <t>La Coastal Petroleum Corp.</t>
  </si>
  <si>
    <t>Bryan, R.M. Estate (no P-4 #)</t>
  </si>
  <si>
    <t>54348</t>
  </si>
  <si>
    <t>Matthews, J. M. Heirs Of (04238)</t>
  </si>
  <si>
    <t>54433</t>
  </si>
  <si>
    <t>54403</t>
  </si>
  <si>
    <t>Drake #1 (14549)</t>
  </si>
  <si>
    <t>54388</t>
  </si>
  <si>
    <t>Rockoil Energy of Texas, Inc. (723451)</t>
  </si>
  <si>
    <t>Jones, S. R. Et Al (174724)</t>
  </si>
  <si>
    <t>54360</t>
  </si>
  <si>
    <t>George, E.F. 40 (10213)</t>
  </si>
  <si>
    <t>54357</t>
  </si>
  <si>
    <t>Rosser, Waid (26632)</t>
  </si>
  <si>
    <t>54363</t>
  </si>
  <si>
    <t>Jones, J.D. (17075)</t>
  </si>
  <si>
    <t>7C</t>
  </si>
  <si>
    <t>54382</t>
  </si>
  <si>
    <t>Unid. Op. - Transite line</t>
  </si>
  <si>
    <t>9" Transite Line (no P-4 #)</t>
  </si>
  <si>
    <t>54384</t>
  </si>
  <si>
    <t>Western Petroleum Inc. (912195)</t>
  </si>
  <si>
    <t>Hendry, M.C. (no P-4 #)</t>
  </si>
  <si>
    <t>54395</t>
  </si>
  <si>
    <t>Murphree Brothers Production (594319)</t>
  </si>
  <si>
    <t>Bentley (18099)</t>
  </si>
  <si>
    <t>54396</t>
  </si>
  <si>
    <t>Continental Hawkins (26866)</t>
  </si>
  <si>
    <t>54397</t>
  </si>
  <si>
    <t>Hawkins (18081)</t>
  </si>
  <si>
    <t>54398</t>
  </si>
  <si>
    <t>Bentley -A- (26794)</t>
  </si>
  <si>
    <t>54399</t>
  </si>
  <si>
    <t>Hawkins -A- (26713)</t>
  </si>
  <si>
    <t>54400</t>
  </si>
  <si>
    <t>Carr &amp; Smith (12963)</t>
  </si>
  <si>
    <t>54401</t>
  </si>
  <si>
    <t>NRG Dog (24121)</t>
  </si>
  <si>
    <t>54402</t>
  </si>
  <si>
    <t>Wheelco Oil &amp; Gas, Inc. (914160)</t>
  </si>
  <si>
    <t>Neal -A- (15246)</t>
  </si>
  <si>
    <t>2009/12</t>
  </si>
  <si>
    <t>54461</t>
  </si>
  <si>
    <t>Shawnee Operating Company (772560)</t>
  </si>
  <si>
    <t>Jacobs (148045)</t>
  </si>
  <si>
    <t>54442</t>
  </si>
  <si>
    <t>Unid. Op - West Ranch</t>
  </si>
  <si>
    <t>G.W. West Ranch unidentified PL (-6887)</t>
  </si>
  <si>
    <t>54330</t>
  </si>
  <si>
    <t>Energy 2000 Inc. (251740)</t>
  </si>
  <si>
    <t>Carter, Geo W., - B - (01439)</t>
  </si>
  <si>
    <t>54308</t>
  </si>
  <si>
    <t>Carter, Geo. W. (01110)</t>
  </si>
  <si>
    <t>54171</t>
  </si>
  <si>
    <t>Longleaf Production, LLC (508460)</t>
  </si>
  <si>
    <t>Winston -B- (04483)</t>
  </si>
  <si>
    <t>54178</t>
  </si>
  <si>
    <t>SHWJ Oil &amp; Gas Co., Inc. (779245)</t>
  </si>
  <si>
    <t>Furrh (04985)</t>
  </si>
  <si>
    <t>54179</t>
  </si>
  <si>
    <t>Furrh-A (04912)</t>
  </si>
  <si>
    <t>54359</t>
  </si>
  <si>
    <t>Hough, Willis (05086)</t>
  </si>
  <si>
    <t>54393</t>
  </si>
  <si>
    <t>Diversified O&amp;G Prod. Co., Inc. (220889)</t>
  </si>
  <si>
    <t>Smoot (17437)</t>
  </si>
  <si>
    <t>54358</t>
  </si>
  <si>
    <t>Carpenter, J.F. (14861)</t>
  </si>
  <si>
    <t>54404</t>
  </si>
  <si>
    <t>Orth Oil Company, Inc. (627095)</t>
  </si>
  <si>
    <t>McGinnis (23478)</t>
  </si>
  <si>
    <t>54238</t>
  </si>
  <si>
    <t>Nevins (21803)</t>
  </si>
  <si>
    <t>54415</t>
  </si>
  <si>
    <t>Newman (27692)</t>
  </si>
  <si>
    <t>54437</t>
  </si>
  <si>
    <t>Unid. Op - Blue Tank</t>
  </si>
  <si>
    <t>160 bbl Blue Tank</t>
  </si>
  <si>
    <t>2010/01</t>
  </si>
  <si>
    <t>54304</t>
  </si>
  <si>
    <t>Wright, P. (03518)</t>
  </si>
  <si>
    <t>54421</t>
  </si>
  <si>
    <t>Ginco Operating, Inc. (307228)</t>
  </si>
  <si>
    <t>Katie Lay -A- (03106)</t>
  </si>
  <si>
    <t>54303</t>
  </si>
  <si>
    <t>Pierce Wright (01676)</t>
  </si>
  <si>
    <t>54455</t>
  </si>
  <si>
    <t>54422</t>
  </si>
  <si>
    <t>Lyda, Gerald Unit -E- (08458)</t>
  </si>
  <si>
    <t>54424</t>
  </si>
  <si>
    <t>Lyda, Gerald Unit -W- (09505)</t>
  </si>
  <si>
    <t>54427</t>
  </si>
  <si>
    <t>Lyda, Gerald Unit -G- (08626)</t>
  </si>
  <si>
    <t>54439</t>
  </si>
  <si>
    <t>Bessie Grohmann Property</t>
  </si>
  <si>
    <t>54432</t>
  </si>
  <si>
    <t>54367</t>
  </si>
  <si>
    <t>Plum Oil &amp; Gas (668410)</t>
  </si>
  <si>
    <t>Wooten (058895)</t>
  </si>
  <si>
    <t>54431</t>
  </si>
  <si>
    <t>Sanford Property, Mud Disposal Pit</t>
  </si>
  <si>
    <t>53769</t>
  </si>
  <si>
    <t>Merigale-Paul SWD Station (P006963)</t>
  </si>
  <si>
    <t>54434</t>
  </si>
  <si>
    <t>Trident Production LLC (869204)</t>
  </si>
  <si>
    <t>South Unit Lease (04841)</t>
  </si>
  <si>
    <t>54310</t>
  </si>
  <si>
    <t>54440</t>
  </si>
  <si>
    <t>Baker Ranch Seep (-6736)</t>
  </si>
  <si>
    <t>54481</t>
  </si>
  <si>
    <t>Johnson, Charles (434145)</t>
  </si>
  <si>
    <t>Wilde (12001)</t>
  </si>
  <si>
    <t>54497</t>
  </si>
  <si>
    <t>Watson Property</t>
  </si>
  <si>
    <t>54309</t>
  </si>
  <si>
    <t>2010/02</t>
  </si>
  <si>
    <t>54488</t>
  </si>
  <si>
    <t>Walker P. L. (03905)</t>
  </si>
  <si>
    <t>54423</t>
  </si>
  <si>
    <t>Lyda, Gerald Unit -C- (08106)</t>
  </si>
  <si>
    <t>54425</t>
  </si>
  <si>
    <t>Gerald Lyda (06363)</t>
  </si>
  <si>
    <t>54426</t>
  </si>
  <si>
    <t>Gerald Lyda Unit -D- (08291)</t>
  </si>
  <si>
    <t>54447</t>
  </si>
  <si>
    <t>Terp/Lyda Unit -B- (08032)</t>
  </si>
  <si>
    <t>54448</t>
  </si>
  <si>
    <t>Lyda/Terp Unit -A- (08031)</t>
  </si>
  <si>
    <t>54449</t>
  </si>
  <si>
    <t>Lyda/MCG (08156)</t>
  </si>
  <si>
    <t>54450</t>
  </si>
  <si>
    <t>Lyda/Gose (08486)</t>
  </si>
  <si>
    <t>54451</t>
  </si>
  <si>
    <t>Lyda, Gerald Unit -F- (08459)</t>
  </si>
  <si>
    <t>54452</t>
  </si>
  <si>
    <t>Lyda/Gose A (08542)</t>
  </si>
  <si>
    <t>54459</t>
  </si>
  <si>
    <t>Thalmann, David Vac. Services Inc. (851060)</t>
  </si>
  <si>
    <t>Brundage (13021)</t>
  </si>
  <si>
    <t>54465</t>
  </si>
  <si>
    <t>Tom Kidd Oil Properties (459100)</t>
  </si>
  <si>
    <t>Frank Runhke (05156)</t>
  </si>
  <si>
    <t>54365</t>
  </si>
  <si>
    <t>Allydar Oil &amp; Gas Co., Inc. (015058)</t>
  </si>
  <si>
    <t>Williams, Horace (10347)</t>
  </si>
  <si>
    <t>54478</t>
  </si>
  <si>
    <t>Bartlett, J. A., Oil Unit -B- (08572)</t>
  </si>
  <si>
    <t>54012</t>
  </si>
  <si>
    <t>54525</t>
  </si>
  <si>
    <t>54386</t>
  </si>
  <si>
    <t>54366</t>
  </si>
  <si>
    <t>Adams &amp; Haggarty (18582)</t>
  </si>
  <si>
    <t>54460</t>
  </si>
  <si>
    <t>Hubbard, William "D" (10977)</t>
  </si>
  <si>
    <t>54453</t>
  </si>
  <si>
    <t>54467</t>
  </si>
  <si>
    <t>54263</t>
  </si>
  <si>
    <t>GBTFTA Operating, LLC (298361)</t>
  </si>
  <si>
    <t>Virden (15124)</t>
  </si>
  <si>
    <t>54482</t>
  </si>
  <si>
    <t>Energy Group of America, Inc. (252018)</t>
  </si>
  <si>
    <t>FCSL (28309)</t>
  </si>
  <si>
    <t>54372</t>
  </si>
  <si>
    <t>Honaker (17473)</t>
  </si>
  <si>
    <t>2010/03</t>
  </si>
  <si>
    <t>54462</t>
  </si>
  <si>
    <t>Oscar Koenig (04694)</t>
  </si>
  <si>
    <t>54515</t>
  </si>
  <si>
    <t>Texas Land Operating, LLC (846643)</t>
  </si>
  <si>
    <t>Hosek (10320)</t>
  </si>
  <si>
    <t>54486</t>
  </si>
  <si>
    <t>C S J, Inc. (121073)</t>
  </si>
  <si>
    <t>Hopkins, Dan (11879)</t>
  </si>
  <si>
    <t>54385</t>
  </si>
  <si>
    <t>State T -F- (08233)</t>
  </si>
  <si>
    <t>54520</t>
  </si>
  <si>
    <t>State Tract T -F- (08233)</t>
  </si>
  <si>
    <t>54335</t>
  </si>
  <si>
    <t>Ind. Resources Operating Co. Inc. (423719)</t>
  </si>
  <si>
    <t>Freeway (Permit #610463) (-6824)</t>
  </si>
  <si>
    <t>54469</t>
  </si>
  <si>
    <t>Northshore Petroleum, Inc. (614618)</t>
  </si>
  <si>
    <t>Kirby, M.L. (17939)</t>
  </si>
  <si>
    <t>54498</t>
  </si>
  <si>
    <t>Exxon Craig Fee (18777)</t>
  </si>
  <si>
    <t>54523</t>
  </si>
  <si>
    <t>Double Bayou tank battery</t>
  </si>
  <si>
    <t>54505</t>
  </si>
  <si>
    <t>Unidentified - Damon Mound (1)</t>
  </si>
  <si>
    <t>54468</t>
  </si>
  <si>
    <t>Trevino -A- (00709)</t>
  </si>
  <si>
    <t>54276</t>
  </si>
  <si>
    <t>J.L.M. Properties &amp; Co. (427715)</t>
  </si>
  <si>
    <t>Schonvogel (079881)</t>
  </si>
  <si>
    <t>54483</t>
  </si>
  <si>
    <t>54503</t>
  </si>
  <si>
    <t>Ridenour, Randy Independent (711094)</t>
  </si>
  <si>
    <t>Jackson, C.C. Estate (02279)</t>
  </si>
  <si>
    <t>54073</t>
  </si>
  <si>
    <t>54410</t>
  </si>
  <si>
    <t>Johnson, G.B. (12741)</t>
  </si>
  <si>
    <t>54411</t>
  </si>
  <si>
    <t>Major &amp; Garvin Producing Co. (522940)</t>
  </si>
  <si>
    <t>Moore Lease</t>
  </si>
  <si>
    <t>54154</t>
  </si>
  <si>
    <t>Murphy, K. P. Oil Operator (594356)</t>
  </si>
  <si>
    <t>Campbell, Alton (13529)</t>
  </si>
  <si>
    <t>54383</t>
  </si>
  <si>
    <t>Newton Corp., The (608609)</t>
  </si>
  <si>
    <t>Ellington Trust Lease (12372)</t>
  </si>
  <si>
    <t>54233</t>
  </si>
  <si>
    <t>54516</t>
  </si>
  <si>
    <t>MMA Operating Co. (518555)</t>
  </si>
  <si>
    <t>Myatt, W. H. (02215)</t>
  </si>
  <si>
    <t>54491</t>
  </si>
  <si>
    <t>Amax Oil &amp; Gas, Inc. (016859)</t>
  </si>
  <si>
    <t>Hughes, 169 (05067)</t>
  </si>
  <si>
    <t>54490</t>
  </si>
  <si>
    <t>Triton Oil &amp; Gas Corp. (871139)</t>
  </si>
  <si>
    <t>Hughes, Mary "A" (05059)</t>
  </si>
  <si>
    <t>54500</t>
  </si>
  <si>
    <t>500 BBL Wooden Tank</t>
  </si>
  <si>
    <t>54487</t>
  </si>
  <si>
    <t>Farrington</t>
  </si>
  <si>
    <t>Shelly (30445)</t>
  </si>
  <si>
    <t>54408</t>
  </si>
  <si>
    <t>West O'Daniel, East O'Daniel, Click Seeps</t>
  </si>
  <si>
    <t>54529</t>
  </si>
  <si>
    <t>Shoreham Pipeline Company (778502)</t>
  </si>
  <si>
    <t>Wolf Creek Crossing</t>
  </si>
  <si>
    <t>2010/04</t>
  </si>
  <si>
    <t>54458</t>
  </si>
  <si>
    <t>Hernandez, Ignacio G. (379840)</t>
  </si>
  <si>
    <t>Hernandez, Ignacio G. (03765)</t>
  </si>
  <si>
    <t>54445</t>
  </si>
  <si>
    <t>Progas Properties, Inc (681150)</t>
  </si>
  <si>
    <t>South Texas Syndicate (103037)</t>
  </si>
  <si>
    <t>54464</t>
  </si>
  <si>
    <t>Tenkey Operating Inc. (841395)</t>
  </si>
  <si>
    <t>Charles Hoover (13687)</t>
  </si>
  <si>
    <t>54446</t>
  </si>
  <si>
    <t>Cooke -A- (073428)</t>
  </si>
  <si>
    <t>54457</t>
  </si>
  <si>
    <t>Exxcel Operating Co. (257067)</t>
  </si>
  <si>
    <t>Meyers, G.C. (098050)</t>
  </si>
  <si>
    <t>54521</t>
  </si>
  <si>
    <t>Humble Field site</t>
  </si>
  <si>
    <t>54473</t>
  </si>
  <si>
    <t>Unid. Op. - Koepp</t>
  </si>
  <si>
    <t>Unidentified - Next to Koepp Site</t>
  </si>
  <si>
    <t>54526</t>
  </si>
  <si>
    <t>Rodessa Gas Plant (-4714)</t>
  </si>
  <si>
    <t>54550</t>
  </si>
  <si>
    <t>Unid. Op. - Upshaw</t>
  </si>
  <si>
    <t>Upshaw Property</t>
  </si>
  <si>
    <t>54391</t>
  </si>
  <si>
    <t>Vahlenkamp 32-C (18701)</t>
  </si>
  <si>
    <t>54548</t>
  </si>
  <si>
    <t>Griffin "C" (18306)</t>
  </si>
  <si>
    <t>54510</t>
  </si>
  <si>
    <t>G.W. O'Brien</t>
  </si>
  <si>
    <t>54492</t>
  </si>
  <si>
    <t>American Petroleum Corp. (018909)</t>
  </si>
  <si>
    <t>Hooks, Lilly (05716)</t>
  </si>
  <si>
    <t>54493</t>
  </si>
  <si>
    <t>Lochridge (05239)</t>
  </si>
  <si>
    <t>54494</t>
  </si>
  <si>
    <t>Jue, Lewis (448114)</t>
  </si>
  <si>
    <t>Love Heirs (05277)</t>
  </si>
  <si>
    <t>54311</t>
  </si>
  <si>
    <t>Burnett -B- (05118)</t>
  </si>
  <si>
    <t>54315</t>
  </si>
  <si>
    <t>Smellage, W. C. (11799)</t>
  </si>
  <si>
    <t>54475</t>
  </si>
  <si>
    <t>2010/05</t>
  </si>
  <si>
    <t>200809
(54537)</t>
  </si>
  <si>
    <t>Purcell, C.E. (03354)</t>
  </si>
  <si>
    <t>200184</t>
  </si>
  <si>
    <t>Glen Turner (873462)</t>
  </si>
  <si>
    <t>Huff Charles (01045)</t>
  </si>
  <si>
    <t>200286
(54501)</t>
  </si>
  <si>
    <t>Cline, Robert M -B- (11284)</t>
  </si>
  <si>
    <t>200288
(54502)</t>
  </si>
  <si>
    <t>Cline, Robert M -A- (11282)</t>
  </si>
  <si>
    <t>54419</t>
  </si>
  <si>
    <t>Cactus Pipe &amp; Supply Co., Inc. (122185)</t>
  </si>
  <si>
    <t>Former Cactus Pipe &amp; Supply Pipe Yard</t>
  </si>
  <si>
    <t>201208</t>
  </si>
  <si>
    <t>Rockland Oil Company (723453)</t>
  </si>
  <si>
    <t>Campbell, I. J. (10085)</t>
  </si>
  <si>
    <t>54223</t>
  </si>
  <si>
    <t>54379</t>
  </si>
  <si>
    <t>Merigale - Paul SWD Station</t>
  </si>
  <si>
    <t>54407</t>
  </si>
  <si>
    <t>Carter-Gragg Oil (137360)</t>
  </si>
  <si>
    <t>Dailey, Quita (03754)</t>
  </si>
  <si>
    <t>201064
(54546)</t>
  </si>
  <si>
    <t>HGD (383321)</t>
  </si>
  <si>
    <t>Ward, Sophronia (01461)</t>
  </si>
  <si>
    <t>201324
(54561)</t>
  </si>
  <si>
    <t>Baum "D" (02136)</t>
  </si>
  <si>
    <t>200647
(54527)</t>
  </si>
  <si>
    <t>Pitzer &amp; West / Gym 101 Fitness (666910)</t>
  </si>
  <si>
    <t>Johnson B.</t>
  </si>
  <si>
    <t>200624
(54532)</t>
  </si>
  <si>
    <t>Koepp, Robert</t>
  </si>
  <si>
    <t>200505
(54517)</t>
  </si>
  <si>
    <t>54097</t>
  </si>
  <si>
    <t>Jermyn Disposal Facility</t>
  </si>
  <si>
    <t>200906
(54544)</t>
  </si>
  <si>
    <t>Kingsland -E- (00974)</t>
  </si>
  <si>
    <t>2010/06</t>
  </si>
  <si>
    <t>201188
(54562)</t>
  </si>
  <si>
    <t>Unid. Op. - Eckert</t>
  </si>
  <si>
    <t>Eckert, Edwin Fee</t>
  </si>
  <si>
    <t>201246
(54260)</t>
  </si>
  <si>
    <t>Gilcrease Oil Co.</t>
  </si>
  <si>
    <t>Murchison, A. K. [no P-4]</t>
  </si>
  <si>
    <t>200567
(54524)</t>
  </si>
  <si>
    <t>Park Avenue Resources, Inc. (639570)</t>
  </si>
  <si>
    <t>Natal, Delores G. (08017)</t>
  </si>
  <si>
    <t>201587
(54567)</t>
  </si>
  <si>
    <t>Unid. Op. - McFaddin</t>
  </si>
  <si>
    <t>McFaddin Ranch</t>
  </si>
  <si>
    <t>201428
(54564)</t>
  </si>
  <si>
    <t>Unid. Op. - Unknown Lease</t>
  </si>
  <si>
    <t>54479</t>
  </si>
  <si>
    <t>Hetherington, Thos (03801)</t>
  </si>
  <si>
    <t>54474</t>
  </si>
  <si>
    <t>Ballinger Seep - Monitoring</t>
  </si>
  <si>
    <t>54480</t>
  </si>
  <si>
    <t>Unid. Op. - Grimes</t>
  </si>
  <si>
    <t>Grimes Windmill</t>
  </si>
  <si>
    <t>54350</t>
  </si>
  <si>
    <t>Unid. Op. - Holubek</t>
  </si>
  <si>
    <t>Holubek Farms</t>
  </si>
  <si>
    <t>54107</t>
  </si>
  <si>
    <t>54420</t>
  </si>
  <si>
    <t>Tola Production Company (861470)</t>
  </si>
  <si>
    <t>Barnsley -E- (18854)</t>
  </si>
  <si>
    <t>54430</t>
  </si>
  <si>
    <t>Barnsley -G- (18913)</t>
  </si>
  <si>
    <t>54378</t>
  </si>
  <si>
    <t xml:space="preserve">Unid. Op. - W. O'Daniel </t>
  </si>
  <si>
    <t>201425</t>
  </si>
  <si>
    <t>Hustead Tank Trucks, Inc. (420876)</t>
  </si>
  <si>
    <t>BNSF ROW</t>
  </si>
  <si>
    <t>2010/07</t>
  </si>
  <si>
    <t>200928
(54545)</t>
  </si>
  <si>
    <t>R&amp;R Remediation Services, Inc. (687349)</t>
  </si>
  <si>
    <t xml:space="preserve">Hwy 16 Plant LT-0150 </t>
  </si>
  <si>
    <t>54472</t>
  </si>
  <si>
    <t xml:space="preserve">Diasetta Sink </t>
  </si>
  <si>
    <t>54387</t>
  </si>
  <si>
    <t>Executive Energy Co. (256935)</t>
  </si>
  <si>
    <t>Huddleston (21870)</t>
  </si>
  <si>
    <t>54456</t>
  </si>
  <si>
    <t xml:space="preserve">Baker Ranch Seep </t>
  </si>
  <si>
    <t>200671
(54534)</t>
  </si>
  <si>
    <t xml:space="preserve">Sunshine Hill Site </t>
  </si>
  <si>
    <t>201606
(54566)</t>
  </si>
  <si>
    <t>2010/08</t>
  </si>
  <si>
    <t>54418</t>
  </si>
  <si>
    <t>CRUDE PROCESSING (191587)</t>
  </si>
  <si>
    <t>RIGGS (05178)</t>
  </si>
  <si>
    <t>54435</t>
  </si>
  <si>
    <t>Crystal Oil &amp; Land Co (191670)</t>
  </si>
  <si>
    <t>Carter, R.W. (01872)</t>
  </si>
  <si>
    <t>54417</t>
  </si>
  <si>
    <t>FRAC TANK RENTALS, INC. (282621)</t>
  </si>
  <si>
    <t>JOURDANTON WASHOUT SITE (-6198)</t>
  </si>
  <si>
    <t>54443</t>
  </si>
  <si>
    <t>202413
(54642)</t>
  </si>
  <si>
    <t xml:space="preserve">Koehler </t>
  </si>
  <si>
    <t>54389</t>
  </si>
  <si>
    <t>Briggs Disposal (092595)</t>
  </si>
  <si>
    <t xml:space="preserve">Bay City Mud Disposal Facility </t>
  </si>
  <si>
    <t>54409</t>
  </si>
  <si>
    <t>Keystone Operating Co. (458800)</t>
  </si>
  <si>
    <t>Ben G. Mew (04381)</t>
  </si>
  <si>
    <t>54101</t>
  </si>
  <si>
    <t xml:space="preserve">Mud Disposal Pit, Sanford Prop. </t>
  </si>
  <si>
    <t>202455</t>
  </si>
  <si>
    <t xml:space="preserve">Delgado </t>
  </si>
  <si>
    <t>54369</t>
  </si>
  <si>
    <t xml:space="preserve">Chiltipin Creek Seep Trench </t>
  </si>
  <si>
    <t>201513
(54593)</t>
  </si>
  <si>
    <t>Case Production co. (139115)</t>
  </si>
  <si>
    <t>H.H. Thomas (02197)</t>
  </si>
  <si>
    <t>201666
(54570)</t>
  </si>
  <si>
    <t>Newell, Dell, Mrs. (06375)</t>
  </si>
  <si>
    <t>201647
(54569)</t>
  </si>
  <si>
    <t>Ringling Lake-Gowan (22110)</t>
  </si>
  <si>
    <t>201482
(54586)</t>
  </si>
  <si>
    <t>Sierra Oil Company (780219)</t>
  </si>
  <si>
    <t>Grice (139189)</t>
  </si>
  <si>
    <t>200040
(54489)</t>
  </si>
  <si>
    <t>Baker Ranch Seep (Unknown)</t>
  </si>
  <si>
    <t>200447
(54513)</t>
  </si>
  <si>
    <t>Touchstone 'A' (27656)</t>
  </si>
  <si>
    <t>201144
(54549)</t>
  </si>
  <si>
    <t>East Holliday Parkey Sand Unit (00963)</t>
  </si>
  <si>
    <t>54312</t>
  </si>
  <si>
    <t>Tidewater Burnett "B" (13229)</t>
  </si>
  <si>
    <t>54313</t>
  </si>
  <si>
    <t>Burnett E (13752)</t>
  </si>
  <si>
    <t>54314</t>
  </si>
  <si>
    <t>Tidewater (10704)</t>
  </si>
  <si>
    <t>54317</t>
  </si>
  <si>
    <t>Burnett-Lloyd (05436)</t>
  </si>
  <si>
    <t>201164
(54551)</t>
  </si>
  <si>
    <t xml:space="preserve">Turtle Hole Creek </t>
  </si>
  <si>
    <t>201626
(54568)</t>
  </si>
  <si>
    <t xml:space="preserve">Farmer Property </t>
  </si>
  <si>
    <t>201752</t>
  </si>
  <si>
    <t xml:space="preserve">Damon Smith Water Well Sampling Site </t>
  </si>
  <si>
    <t>202491
(54651)</t>
  </si>
  <si>
    <t xml:space="preserve">Brock Waterwell </t>
  </si>
  <si>
    <t>54485</t>
  </si>
  <si>
    <t>J.A. Whittenburg -B- (00800)</t>
  </si>
  <si>
    <t>54381</t>
  </si>
  <si>
    <t>Bogan (122640)</t>
  </si>
  <si>
    <t>Anderson/Vincent Seeps Lease</t>
  </si>
  <si>
    <t>Petrogen Incorporated</t>
  </si>
  <si>
    <t xml:space="preserve">Daisetta Sinkhole </t>
  </si>
  <si>
    <t>Fischer, Ewald Inc.</t>
  </si>
  <si>
    <t>Baker (28276) Lease</t>
  </si>
  <si>
    <t>200104
(54496)</t>
  </si>
  <si>
    <t>Fayette Co. School Land -E- (01424)</t>
  </si>
  <si>
    <t>Operator Name</t>
  </si>
  <si>
    <t>202052</t>
  </si>
  <si>
    <t>TAYLOR</t>
  </si>
  <si>
    <t>200571</t>
  </si>
  <si>
    <t>UNIDENTIFIED</t>
  </si>
  <si>
    <t>CROCKETT</t>
  </si>
  <si>
    <t>54463</t>
  </si>
  <si>
    <t>FRIO</t>
  </si>
  <si>
    <t>200504</t>
  </si>
  <si>
    <t>COLEMAN</t>
  </si>
  <si>
    <t>203434</t>
  </si>
  <si>
    <t>CRYSTAL RESOURCES, INC</t>
  </si>
  <si>
    <t>BEXAR</t>
  </si>
  <si>
    <t>201908</t>
  </si>
  <si>
    <t>200107</t>
  </si>
  <si>
    <t>ARCHER</t>
  </si>
  <si>
    <t>200585</t>
  </si>
  <si>
    <t>ENERGY 2000, INC.</t>
  </si>
  <si>
    <t>DUVAL</t>
  </si>
  <si>
    <t>203616</t>
  </si>
  <si>
    <t>202492</t>
  </si>
  <si>
    <t>EXCEL ENERGY, INC.</t>
  </si>
  <si>
    <t>EASTLAND</t>
  </si>
  <si>
    <t>200463</t>
  </si>
  <si>
    <t>200445</t>
  </si>
  <si>
    <t>203832</t>
  </si>
  <si>
    <t>STEVE'S OILFIELD SERVICES, INC.</t>
  </si>
  <si>
    <t>MUD DISPOSAL PIT (SANFORD PROP)</t>
  </si>
  <si>
    <t>KLEBERG</t>
  </si>
  <si>
    <t>6E</t>
  </si>
  <si>
    <t>203452</t>
  </si>
  <si>
    <t>GREGG</t>
  </si>
  <si>
    <t>203193</t>
  </si>
  <si>
    <t>CHILTIPIN CREEK SEEP TRENCH</t>
  </si>
  <si>
    <t>SAN PATRICIO</t>
  </si>
  <si>
    <t>200667</t>
  </si>
  <si>
    <t>RUNNELS</t>
  </si>
  <si>
    <t>202131</t>
  </si>
  <si>
    <t>202130</t>
  </si>
  <si>
    <t>201942</t>
  </si>
  <si>
    <t>HOWARD</t>
  </si>
  <si>
    <t>203751</t>
  </si>
  <si>
    <t>BRAVE HEART RESOURCES, INC.</t>
  </si>
  <si>
    <t>HARRELL 10 AC. (02376)</t>
  </si>
  <si>
    <t>HARRIS</t>
  </si>
  <si>
    <t>203976</t>
  </si>
  <si>
    <t>CASS</t>
  </si>
  <si>
    <t>203975</t>
  </si>
  <si>
    <t>TRIDENT PRODUCTION, L.L.C.</t>
  </si>
  <si>
    <t>SOUTH UNIT (04841)</t>
  </si>
  <si>
    <t>HARRISON</t>
  </si>
  <si>
    <t>201481</t>
  </si>
  <si>
    <t>201993</t>
  </si>
  <si>
    <t>201466</t>
  </si>
  <si>
    <t>201909</t>
  </si>
  <si>
    <t>CALLAHAN</t>
  </si>
  <si>
    <t>203972</t>
  </si>
  <si>
    <t>JACK GRACE HILL</t>
  </si>
  <si>
    <t>MONTAGUE</t>
  </si>
  <si>
    <t>203794</t>
  </si>
  <si>
    <t>200814</t>
  </si>
  <si>
    <t>B. C. VENTURES, INC.</t>
  </si>
  <si>
    <t>GUINN, S.L. "B" (12006)</t>
  </si>
  <si>
    <t>JEFFERSON</t>
  </si>
  <si>
    <t>200810</t>
  </si>
  <si>
    <t>GREGG ROYALTY COMPANY, INC.</t>
  </si>
  <si>
    <t>CLUBB, A.J. #1 (11899)</t>
  </si>
  <si>
    <t>LIBERTY</t>
  </si>
  <si>
    <t>200812</t>
  </si>
  <si>
    <t>PATHFINDER CAPITAL L.C.</t>
  </si>
  <si>
    <t>BEDINGER, C.A. (17222)</t>
  </si>
  <si>
    <t>MADISON</t>
  </si>
  <si>
    <t>200813</t>
  </si>
  <si>
    <t>THOMPSON, E. P.</t>
  </si>
  <si>
    <t>HIGGINS (02403)</t>
  </si>
  <si>
    <t>200807</t>
  </si>
  <si>
    <t>TRILATERAL EAGLE PETR.CO.(TEPCO)</t>
  </si>
  <si>
    <t>CARR COMMUNITY (02255)</t>
  </si>
  <si>
    <t>201812</t>
  </si>
  <si>
    <t>201104</t>
  </si>
  <si>
    <t>200503</t>
  </si>
  <si>
    <t>JONES</t>
  </si>
  <si>
    <t>202991</t>
  </si>
  <si>
    <t>204090</t>
  </si>
  <si>
    <t>200687</t>
  </si>
  <si>
    <t>201588</t>
  </si>
  <si>
    <t>HUTCHINSON</t>
  </si>
  <si>
    <t>201833</t>
  </si>
  <si>
    <t>FISHER</t>
  </si>
  <si>
    <t>201810</t>
  </si>
  <si>
    <t>201992</t>
  </si>
  <si>
    <t>TOLA PRODUCTION COMPANY</t>
  </si>
  <si>
    <t>203690</t>
  </si>
  <si>
    <t>201167</t>
  </si>
  <si>
    <t>201994</t>
  </si>
  <si>
    <t>201475</t>
  </si>
  <si>
    <t>201935</t>
  </si>
  <si>
    <t>ANDREWS</t>
  </si>
  <si>
    <t>201890</t>
  </si>
  <si>
    <t>BROWN</t>
  </si>
  <si>
    <t>203772</t>
  </si>
  <si>
    <t>ATASCA RESOURCES, INC.</t>
  </si>
  <si>
    <t>WIESS (22612)</t>
  </si>
  <si>
    <t>TYLER</t>
  </si>
  <si>
    <t>201544</t>
  </si>
  <si>
    <t>SHOREHAM OIL &amp; GAS COMPANY, INC.</t>
  </si>
  <si>
    <t>CHAMBERS</t>
  </si>
  <si>
    <t>201932</t>
  </si>
  <si>
    <t>WARD</t>
  </si>
  <si>
    <t>200984</t>
  </si>
  <si>
    <t>DOC'S TANK TRUCKS</t>
  </si>
  <si>
    <t>JERMYN DISPOSAL FACILITY</t>
  </si>
  <si>
    <t>JACK</t>
  </si>
  <si>
    <t>203150</t>
  </si>
  <si>
    <t>BRAZOS</t>
  </si>
  <si>
    <t>204795</t>
  </si>
  <si>
    <t>QUATROS OPERATING COMPANY</t>
  </si>
  <si>
    <t>205095</t>
  </si>
  <si>
    <t>LARKINS PROPERTY</t>
  </si>
  <si>
    <t>200403</t>
  </si>
  <si>
    <t>GIDEON OPERATING</t>
  </si>
  <si>
    <t>203472</t>
  </si>
  <si>
    <t>AUSTIN OPERATING, LLC.</t>
  </si>
  <si>
    <t>CALDWELL</t>
  </si>
  <si>
    <t>201365</t>
  </si>
  <si>
    <t>DIMMIT</t>
  </si>
  <si>
    <t>54429</t>
  </si>
  <si>
    <t>RAINER ENERGY, INC.</t>
  </si>
  <si>
    <t>ATASCOSA</t>
  </si>
  <si>
    <t>201145</t>
  </si>
  <si>
    <t>WARNER-PAWEL</t>
  </si>
  <si>
    <t>204150</t>
  </si>
  <si>
    <t>54428</t>
  </si>
  <si>
    <t>200704</t>
  </si>
  <si>
    <t>201484</t>
  </si>
  <si>
    <t>FRANKLIN</t>
  </si>
  <si>
    <t>201473</t>
  </si>
  <si>
    <t>200446</t>
  </si>
  <si>
    <t>204939</t>
  </si>
  <si>
    <t>BAKER RANCH SEEP</t>
  </si>
  <si>
    <t>SHACKELFORD</t>
  </si>
  <si>
    <t>204940</t>
  </si>
  <si>
    <t>STUART HEIRS PROPERTY</t>
  </si>
  <si>
    <t>PALO PINTO</t>
  </si>
  <si>
    <t>203332</t>
  </si>
  <si>
    <t>WICHITA</t>
  </si>
  <si>
    <t>202454</t>
  </si>
  <si>
    <t>GUADALUPE</t>
  </si>
  <si>
    <t>202452</t>
  </si>
  <si>
    <t>202456</t>
  </si>
  <si>
    <t>GINCO OPERATING CO.</t>
  </si>
  <si>
    <t>205135</t>
  </si>
  <si>
    <t>205555</t>
  </si>
  <si>
    <t>BRYMER, JACK CONTR. SERV.</t>
  </si>
  <si>
    <t>HINDES, BOB -B- (03170)</t>
  </si>
  <si>
    <t>205916</t>
  </si>
  <si>
    <t>KOCH, I. ERNEST</t>
  </si>
  <si>
    <t>WILSON</t>
  </si>
  <si>
    <t>200523</t>
  </si>
  <si>
    <t>204030</t>
  </si>
  <si>
    <t>202510</t>
  </si>
  <si>
    <t>205735</t>
  </si>
  <si>
    <t>205775</t>
  </si>
  <si>
    <t>UNKNOWN</t>
  </si>
  <si>
    <t>JOHNSON</t>
  </si>
  <si>
    <t>201808</t>
  </si>
  <si>
    <t>200408</t>
  </si>
  <si>
    <t>RUSK</t>
  </si>
  <si>
    <t>202038</t>
  </si>
  <si>
    <t>LONGLEAF PRODUCTION, LLC</t>
  </si>
  <si>
    <t>204070</t>
  </si>
  <si>
    <t>202031</t>
  </si>
  <si>
    <t>L-TEXX PETROLEUM, LP</t>
  </si>
  <si>
    <t>201872</t>
  </si>
  <si>
    <t>TPC EXPLORATION, LLC</t>
  </si>
  <si>
    <t>PECOS</t>
  </si>
  <si>
    <t>201184</t>
  </si>
  <si>
    <t>201991</t>
  </si>
  <si>
    <t>202010</t>
  </si>
  <si>
    <t>204050</t>
  </si>
  <si>
    <t>EWT OPERATING COMPANY</t>
  </si>
  <si>
    <t>CONNELL, W. E. #13 (31510)</t>
  </si>
  <si>
    <t>ECTOR</t>
  </si>
  <si>
    <t>204459</t>
  </si>
  <si>
    <t>202193</t>
  </si>
  <si>
    <t>CACTUS PIPE &amp; SUPPLY</t>
  </si>
  <si>
    <t>CACTUS PIPE YARD</t>
  </si>
  <si>
    <t>205660</t>
  </si>
  <si>
    <t>KTC OIL ENTERPRISES, LLC</t>
  </si>
  <si>
    <t>202030</t>
  </si>
  <si>
    <t>206655</t>
  </si>
  <si>
    <t>202040</t>
  </si>
  <si>
    <t>205835</t>
  </si>
  <si>
    <t>C &amp; C OIL PRODUCERS</t>
  </si>
  <si>
    <t>HILL (01257)</t>
  </si>
  <si>
    <t>204898</t>
  </si>
  <si>
    <t>201828</t>
  </si>
  <si>
    <t>SJTC HOLDINGS, INC.</t>
  </si>
  <si>
    <t>OATES (11549)</t>
  </si>
  <si>
    <t>BROOKS</t>
  </si>
  <si>
    <t>201831</t>
  </si>
  <si>
    <t>OATES (11169)</t>
  </si>
  <si>
    <t>206215</t>
  </si>
  <si>
    <t>E &amp; R OIL</t>
  </si>
  <si>
    <t>206318</t>
  </si>
  <si>
    <t>206635</t>
  </si>
  <si>
    <t>BLUE QUAIL OIL CO.</t>
  </si>
  <si>
    <t>GEYER, FRANK (04677)</t>
  </si>
  <si>
    <t>200805</t>
  </si>
  <si>
    <t>205695</t>
  </si>
  <si>
    <t>204657</t>
  </si>
  <si>
    <t>NEUENDORFF COMPLAINT</t>
  </si>
  <si>
    <t>COLORADO</t>
  </si>
  <si>
    <t>203891</t>
  </si>
  <si>
    <t>VICTORIA</t>
  </si>
  <si>
    <t>200669</t>
  </si>
  <si>
    <t>201889</t>
  </si>
  <si>
    <t>STEPHENS</t>
  </si>
  <si>
    <t>201888</t>
  </si>
  <si>
    <t>201911</t>
  </si>
  <si>
    <t>205936</t>
  </si>
  <si>
    <t>MORRIS OPERATING CO</t>
  </si>
  <si>
    <t>204615</t>
  </si>
  <si>
    <t>EXXCEL OPERATING COMPANY</t>
  </si>
  <si>
    <t>202531</t>
  </si>
  <si>
    <t>206175</t>
  </si>
  <si>
    <t>WALLACE OIL &amp; GAS, INC.</t>
  </si>
  <si>
    <t>DORTCH, M (01965)</t>
  </si>
  <si>
    <t>SHERMAN</t>
  </si>
  <si>
    <t>205076</t>
  </si>
  <si>
    <t>STARBURST ENERGY, INC.</t>
  </si>
  <si>
    <t>207156</t>
  </si>
  <si>
    <t>207315</t>
  </si>
  <si>
    <t>207056</t>
  </si>
  <si>
    <t>RED HOSS OIL CO.</t>
  </si>
  <si>
    <t>205600</t>
  </si>
  <si>
    <t>207077</t>
  </si>
  <si>
    <t>WINSTEAD PROPERTY</t>
  </si>
  <si>
    <t>THROCKMORTON</t>
  </si>
  <si>
    <t>207136</t>
  </si>
  <si>
    <t>204616</t>
  </si>
  <si>
    <t>PATTILLO, W.L. (18538)</t>
  </si>
  <si>
    <t>206675</t>
  </si>
  <si>
    <t>HENDERSON</t>
  </si>
  <si>
    <t>200748</t>
  </si>
  <si>
    <t>206295</t>
  </si>
  <si>
    <t>COMANCHE</t>
  </si>
  <si>
    <t>206296</t>
  </si>
  <si>
    <t>206859</t>
  </si>
  <si>
    <t>203476</t>
  </si>
  <si>
    <t>GREAT PLAINS RESOURCES, INC.</t>
  </si>
  <si>
    <t>203475</t>
  </si>
  <si>
    <t>QUEST RESEARCH &amp; DEV. CORP.</t>
  </si>
  <si>
    <t>200343</t>
  </si>
  <si>
    <t>MILAM</t>
  </si>
  <si>
    <t>205776</t>
  </si>
  <si>
    <t>205816</t>
  </si>
  <si>
    <t>205815</t>
  </si>
  <si>
    <t>206116</t>
  </si>
  <si>
    <t>201871</t>
  </si>
  <si>
    <t>205996</t>
  </si>
  <si>
    <t>GRAY</t>
  </si>
  <si>
    <t>206276</t>
  </si>
  <si>
    <t>BARTON, JANIE (19820)</t>
  </si>
  <si>
    <t>206376</t>
  </si>
  <si>
    <t>MARTIN, BILLY RAY</t>
  </si>
  <si>
    <t>207135</t>
  </si>
  <si>
    <t>202912</t>
  </si>
  <si>
    <t>FEE (02413)</t>
  </si>
  <si>
    <t>204896</t>
  </si>
  <si>
    <t>MIKE GIBSON PROPERTY</t>
  </si>
  <si>
    <t>GALVESTON</t>
  </si>
  <si>
    <t>205975</t>
  </si>
  <si>
    <t>204875</t>
  </si>
  <si>
    <t>206476</t>
  </si>
  <si>
    <t>203274</t>
  </si>
  <si>
    <t>CRYSTAL OIL &amp; LAND CO.</t>
  </si>
  <si>
    <t>CARTER, ROBERT W. (01872)</t>
  </si>
  <si>
    <t>203350</t>
  </si>
  <si>
    <t>FRAC TANK RENTALS, INC.</t>
  </si>
  <si>
    <t>JOURDANTON WASHOUT SITE</t>
  </si>
  <si>
    <t>201848</t>
  </si>
  <si>
    <t>204170</t>
  </si>
  <si>
    <t>206860</t>
  </si>
  <si>
    <t>JACKSON</t>
  </si>
  <si>
    <t>208116</t>
  </si>
  <si>
    <t>206256</t>
  </si>
  <si>
    <t>203430</t>
  </si>
  <si>
    <t>JACKSON PRODUCTION CO.</t>
  </si>
  <si>
    <t>STANISLAW, E. (06195)</t>
  </si>
  <si>
    <t>200668</t>
  </si>
  <si>
    <t>205658</t>
  </si>
  <si>
    <t>207496</t>
  </si>
  <si>
    <t>PANOLA</t>
  </si>
  <si>
    <t>203753</t>
  </si>
  <si>
    <t>YOUNG</t>
  </si>
  <si>
    <t>203732</t>
  </si>
  <si>
    <t>207138</t>
  </si>
  <si>
    <t>REFUGIO</t>
  </si>
  <si>
    <t>207057</t>
  </si>
  <si>
    <t>206115</t>
  </si>
  <si>
    <t>207205</t>
  </si>
  <si>
    <t>206620</t>
  </si>
  <si>
    <t>208336</t>
  </si>
  <si>
    <t>STARR</t>
  </si>
  <si>
    <t>207635</t>
  </si>
  <si>
    <t>SOUTH POINT GAS LEAK</t>
  </si>
  <si>
    <t>201524</t>
  </si>
  <si>
    <t>205818</t>
  </si>
  <si>
    <t>202911</t>
  </si>
  <si>
    <t>206861</t>
  </si>
  <si>
    <t>K.W. OIL VENTURES, LLC.</t>
  </si>
  <si>
    <t>CUNNINGHAM (11673)</t>
  </si>
  <si>
    <t>207735</t>
  </si>
  <si>
    <t>207201</t>
  </si>
  <si>
    <t>207204</t>
  </si>
  <si>
    <t>207203</t>
  </si>
  <si>
    <t>207715</t>
  </si>
  <si>
    <t>207202</t>
  </si>
  <si>
    <t>206958</t>
  </si>
  <si>
    <t>206901</t>
  </si>
  <si>
    <t>205598</t>
  </si>
  <si>
    <t>203252</t>
  </si>
  <si>
    <t>CRUDE PROCESSING, INC.</t>
  </si>
  <si>
    <t>205075</t>
  </si>
  <si>
    <t>205599</t>
  </si>
  <si>
    <t>204595</t>
  </si>
  <si>
    <t>200563</t>
  </si>
  <si>
    <t>207501</t>
  </si>
  <si>
    <t>208576</t>
  </si>
  <si>
    <t>LIVE OAK</t>
  </si>
  <si>
    <t>208564</t>
  </si>
  <si>
    <t>206897</t>
  </si>
  <si>
    <t>206436</t>
  </si>
  <si>
    <t>DAISETTA SINKHOLE</t>
  </si>
  <si>
    <t>207955</t>
  </si>
  <si>
    <t>204212</t>
  </si>
  <si>
    <t>MOORE PETROLEUM SERVICE, INC.</t>
  </si>
  <si>
    <t>BOONE (15676)</t>
  </si>
  <si>
    <t>207956</t>
  </si>
  <si>
    <t>207957</t>
  </si>
  <si>
    <t>BRAZORIA</t>
  </si>
  <si>
    <t>208095</t>
  </si>
  <si>
    <t>208458</t>
  </si>
  <si>
    <t>HIDALGO</t>
  </si>
  <si>
    <t>200041</t>
  </si>
  <si>
    <t>203573</t>
  </si>
  <si>
    <t>208516</t>
  </si>
  <si>
    <t>208115</t>
  </si>
  <si>
    <t>SABRE ENERGY, INC.</t>
  </si>
  <si>
    <t>MERTENS (05424)</t>
  </si>
  <si>
    <t>205935</t>
  </si>
  <si>
    <t>206335</t>
  </si>
  <si>
    <t>202271</t>
  </si>
  <si>
    <t>206981</t>
  </si>
  <si>
    <t>206976</t>
  </si>
  <si>
    <t>206982</t>
  </si>
  <si>
    <t>CU Type</t>
  </si>
  <si>
    <t>2011/09</t>
  </si>
  <si>
    <t>207497</t>
  </si>
  <si>
    <t>NORTHCUTT, J. L. (01455)</t>
  </si>
  <si>
    <t>Assessment</t>
  </si>
  <si>
    <t>201709</t>
  </si>
  <si>
    <t>Cleanup</t>
  </si>
  <si>
    <t>206377</t>
  </si>
  <si>
    <t>TANNEHILL PRODUCTION CO.</t>
  </si>
  <si>
    <t>T-1 STORAGE</t>
  </si>
  <si>
    <t>2011/10</t>
  </si>
  <si>
    <t>206456</t>
  </si>
  <si>
    <t>LOWMAN, R. P. (06328)</t>
  </si>
  <si>
    <t>206457</t>
  </si>
  <si>
    <t>LOWMAN, R.G. (06281)</t>
  </si>
  <si>
    <t>207499</t>
  </si>
  <si>
    <t>BURDETT PROPERTY PIT A</t>
  </si>
  <si>
    <t>207500</t>
  </si>
  <si>
    <t>BURDETT PIT B</t>
  </si>
  <si>
    <t>201476</t>
  </si>
  <si>
    <t>DONBAR OIL</t>
  </si>
  <si>
    <t>STRUNC, LESLIE (02191)</t>
  </si>
  <si>
    <t>NAVARRO</t>
  </si>
  <si>
    <t>201485</t>
  </si>
  <si>
    <t>HGD</t>
  </si>
  <si>
    <t>WARD, SOPHRONIA (01461)</t>
  </si>
  <si>
    <t>LIMESTONE</t>
  </si>
  <si>
    <t>201477</t>
  </si>
  <si>
    <t>KATHLER OIL INTERESTS</t>
  </si>
  <si>
    <t>COBB-TEX NO. 1 (02755)</t>
  </si>
  <si>
    <t>201479</t>
  </si>
  <si>
    <t>KRK PRODUCTIONS</t>
  </si>
  <si>
    <t>GOODWYN, FANNIE, MRS. (01338)</t>
  </si>
  <si>
    <t>201507</t>
  </si>
  <si>
    <t>CLEMENS, LOTHAR (02378)</t>
  </si>
  <si>
    <t>201480</t>
  </si>
  <si>
    <t>NAVCO OPERATING CO., INC.</t>
  </si>
  <si>
    <t>HARVARD (00224)</t>
  </si>
  <si>
    <t>208159</t>
  </si>
  <si>
    <t>GBTFTA OPERATING, LLC</t>
  </si>
  <si>
    <t>PARKER, DAVID (21137)</t>
  </si>
  <si>
    <t>205675</t>
  </si>
  <si>
    <t>207255</t>
  </si>
  <si>
    <t>QUAIL OPERATING, INC.</t>
  </si>
  <si>
    <t>KWAN-MOR (123904)</t>
  </si>
  <si>
    <t>206798</t>
  </si>
  <si>
    <t>BILBY, GENE PROPERTY</t>
  </si>
  <si>
    <t>205256</t>
  </si>
  <si>
    <t>MULLER OIL &amp; GAS</t>
  </si>
  <si>
    <t>EDNA (19446)</t>
  </si>
  <si>
    <t>Emergency</t>
  </si>
  <si>
    <t>206738</t>
  </si>
  <si>
    <t>ZAJAC OIL CO.</t>
  </si>
  <si>
    <t>WAGGONER -F- (13283)</t>
  </si>
  <si>
    <t>WILBARGER</t>
  </si>
  <si>
    <t>2011/11</t>
  </si>
  <si>
    <t>202878</t>
  </si>
  <si>
    <t>204211</t>
  </si>
  <si>
    <t>MASON 17-A (02390)</t>
  </si>
  <si>
    <t>207696</t>
  </si>
  <si>
    <t>208577</t>
  </si>
  <si>
    <t>UNKNOWN 500 BBL TANKS</t>
  </si>
  <si>
    <t>208857</t>
  </si>
  <si>
    <t>WAYHAN OIL COMPANY</t>
  </si>
  <si>
    <t>ADAMS &amp; HAGGARTY (005319)</t>
  </si>
  <si>
    <t>208856</t>
  </si>
  <si>
    <t>PANOLA COMPANY, THE</t>
  </si>
  <si>
    <t>THURSTON PUMP STATION</t>
  </si>
  <si>
    <t>206679</t>
  </si>
  <si>
    <t>MCKINNEY, SCOTT PROPERTY</t>
  </si>
  <si>
    <t>202370</t>
  </si>
  <si>
    <t>THOMPSON, M. L. -A- (08194)</t>
  </si>
  <si>
    <t>209317</t>
  </si>
  <si>
    <t>208637</t>
  </si>
  <si>
    <t>OAK HILLS DRILLING &amp; OPER., LLC</t>
  </si>
  <si>
    <t>GILBERT (253871)</t>
  </si>
  <si>
    <t>208255</t>
  </si>
  <si>
    <t>207139</t>
  </si>
  <si>
    <t>VANGUARD PRODUCTION COMPANY</t>
  </si>
  <si>
    <t>VAHLENKAMP, W. H. 32-A (18097)</t>
  </si>
  <si>
    <t>STONEWALL</t>
  </si>
  <si>
    <t>209121</t>
  </si>
  <si>
    <t>VAHLENKAMP 32-C (18701)</t>
  </si>
  <si>
    <t>206882</t>
  </si>
  <si>
    <t>D &amp; G COMPANY</t>
  </si>
  <si>
    <t>THOMPSON (02984)</t>
  </si>
  <si>
    <t>206899</t>
  </si>
  <si>
    <t>THOMPSON -B- (01057)</t>
  </si>
  <si>
    <t>206903</t>
  </si>
  <si>
    <t>GIBBS DRILLING CO.</t>
  </si>
  <si>
    <t>STATE SCHOOL BOARD -BJ- (03717)</t>
  </si>
  <si>
    <t>208016</t>
  </si>
  <si>
    <t>HOWARD GRIMES WINDMILL WELL</t>
  </si>
  <si>
    <t>UPTON</t>
  </si>
  <si>
    <t>207015</t>
  </si>
  <si>
    <t>208736</t>
  </si>
  <si>
    <t>JIRO</t>
  </si>
  <si>
    <t>JOHNSON, E. B. -C- (00731)</t>
  </si>
  <si>
    <t>2011/12</t>
  </si>
  <si>
    <t>209576</t>
  </si>
  <si>
    <t>209779</t>
  </si>
  <si>
    <t>PIT</t>
  </si>
  <si>
    <t>202470</t>
  </si>
  <si>
    <t>C &amp; R OIL CO.</t>
  </si>
  <si>
    <t>EARL LEE UNIT (04396)</t>
  </si>
  <si>
    <t>WOOD</t>
  </si>
  <si>
    <t>202472</t>
  </si>
  <si>
    <t>205096</t>
  </si>
  <si>
    <t>201483</t>
  </si>
  <si>
    <t>LAIRD, ROY H. /BLOCK 122/ (06509)</t>
  </si>
  <si>
    <t>203792</t>
  </si>
  <si>
    <t>OILTEC, LP</t>
  </si>
  <si>
    <t>CASTLEBERRY (07659)</t>
  </si>
  <si>
    <t>208455</t>
  </si>
  <si>
    <t>MATTOX (06194)</t>
  </si>
  <si>
    <t>208916</t>
  </si>
  <si>
    <t>LEE HEIRS (07673)</t>
  </si>
  <si>
    <t>201487</t>
  </si>
  <si>
    <t>MCGREDE, J. G. (07197)</t>
  </si>
  <si>
    <t>209037</t>
  </si>
  <si>
    <t>SUNSHINE CORNERS, INC.</t>
  </si>
  <si>
    <t>COCHRAN, RAYMOND (23777)</t>
  </si>
  <si>
    <t>205317</t>
  </si>
  <si>
    <t>ENERGICO PRODUCTION INC.</t>
  </si>
  <si>
    <t>SLAUGHTER 63</t>
  </si>
  <si>
    <t>TERRELL</t>
  </si>
  <si>
    <t>205318</t>
  </si>
  <si>
    <t>SLAUGHTER 64</t>
  </si>
  <si>
    <t>207518</t>
  </si>
  <si>
    <t>CASADOR OIL &amp; GAS CO.</t>
  </si>
  <si>
    <t>MITCHELL (17661)</t>
  </si>
  <si>
    <t>206855</t>
  </si>
  <si>
    <t>201891</t>
  </si>
  <si>
    <t>TJ OIL COMPANY</t>
  </si>
  <si>
    <t>KINGSLAND -E- (00974)</t>
  </si>
  <si>
    <t>2012/01</t>
  </si>
  <si>
    <t>208296</t>
  </si>
  <si>
    <t>FREDERICK WATER WELL</t>
  </si>
  <si>
    <t>DE WITT</t>
  </si>
  <si>
    <t>210316</t>
  </si>
  <si>
    <t>202037</t>
  </si>
  <si>
    <t>HADDAD 1 (13027)</t>
  </si>
  <si>
    <t>208858</t>
  </si>
  <si>
    <t>LODISKI-POWELL (02873)</t>
  </si>
  <si>
    <t>209697</t>
  </si>
  <si>
    <t>SHIELD RANCH, INC. (20003)</t>
  </si>
  <si>
    <t>208656</t>
  </si>
  <si>
    <t>HERRING, CASEY (24615)</t>
  </si>
  <si>
    <t>210078</t>
  </si>
  <si>
    <t>JONES, KENNETH</t>
  </si>
  <si>
    <t>HART, FRED T. (00379)</t>
  </si>
  <si>
    <t>206841</t>
  </si>
  <si>
    <t>SCHMOKER-BURK (24584)</t>
  </si>
  <si>
    <t>207818</t>
  </si>
  <si>
    <t>209256</t>
  </si>
  <si>
    <t>MUENSTER FAIRGROUNDS</t>
  </si>
  <si>
    <t>COOKE</t>
  </si>
  <si>
    <t>208776</t>
  </si>
  <si>
    <t>WOLF, DARYL OIL</t>
  </si>
  <si>
    <t>WOLF "B" (17611)</t>
  </si>
  <si>
    <t>209076</t>
  </si>
  <si>
    <t>2012/02</t>
  </si>
  <si>
    <t>208476</t>
  </si>
  <si>
    <t>EXPLORER ENERGY CORP.</t>
  </si>
  <si>
    <t>RUSSELL (01909)</t>
  </si>
  <si>
    <t>208758</t>
  </si>
  <si>
    <t>LEON CREEK SPILL</t>
  </si>
  <si>
    <t>209156</t>
  </si>
  <si>
    <t>25118 SPRING RIDGE RD, SPRING, TX</t>
  </si>
  <si>
    <t>MONTGOMERY</t>
  </si>
  <si>
    <t>210336</t>
  </si>
  <si>
    <t>201469</t>
  </si>
  <si>
    <t>GREEN, LON F. (05937)</t>
  </si>
  <si>
    <t>208155</t>
  </si>
  <si>
    <t>BRANTA PRODUCTION COMPANY LLC</t>
  </si>
  <si>
    <t>LOWE, J. P. (069191)</t>
  </si>
  <si>
    <t>202039</t>
  </si>
  <si>
    <t>HALL-RUDD (04404)</t>
  </si>
  <si>
    <t>201974</t>
  </si>
  <si>
    <t>ABNEY, ABNEY &amp; WHELAN -G- (03008)</t>
  </si>
  <si>
    <t>202032</t>
  </si>
  <si>
    <t>TAYLOR (124942)</t>
  </si>
  <si>
    <t>201506</t>
  </si>
  <si>
    <t>PETROLEUM PRODUCTION MGMT., INC.</t>
  </si>
  <si>
    <t>FUTRELL, M. H. (11533)</t>
  </si>
  <si>
    <t>202043</t>
  </si>
  <si>
    <t>STUART OIL &amp; GAS</t>
  </si>
  <si>
    <t>BROOKS (10400)</t>
  </si>
  <si>
    <t>210177</t>
  </si>
  <si>
    <t>FELDMAN (12318)</t>
  </si>
  <si>
    <t>209476</t>
  </si>
  <si>
    <t>MMA OPERATING CO.</t>
  </si>
  <si>
    <t>MYATT, W. H. (02215)</t>
  </si>
  <si>
    <t>210396</t>
  </si>
  <si>
    <t>PARROTT, L. S. ESTATE</t>
  </si>
  <si>
    <t>SWENSON -B- (10021)</t>
  </si>
  <si>
    <t>206355</t>
  </si>
  <si>
    <t>PLATINUM EXPLORATION INC.</t>
  </si>
  <si>
    <t>SHANNON, J. M. -D- (00436)</t>
  </si>
  <si>
    <t>208075</t>
  </si>
  <si>
    <t>LONG, W. F. (07091)</t>
  </si>
  <si>
    <t>209016</t>
  </si>
  <si>
    <t>RASHER ENERGY, INC.</t>
  </si>
  <si>
    <t>ARNOLD, C. S. (00286)</t>
  </si>
  <si>
    <t>210856</t>
  </si>
  <si>
    <t>UNIDENTIFIED OPERATOR</t>
  </si>
  <si>
    <t>BONDY PROPERTY</t>
  </si>
  <si>
    <t>2012/03</t>
  </si>
  <si>
    <t>206619</t>
  </si>
  <si>
    <t>BAYTOWN SEEP</t>
  </si>
  <si>
    <t>209376</t>
  </si>
  <si>
    <t>ABANDONED PITS</t>
  </si>
  <si>
    <t>211036</t>
  </si>
  <si>
    <t>211636</t>
  </si>
  <si>
    <t>UKN 4" PIPELINE, GRIFFEN PROPERTY</t>
  </si>
  <si>
    <t>201788</t>
  </si>
  <si>
    <t>OFFSPRING WELL SALVAGE</t>
  </si>
  <si>
    <t>WEBB, PATRICIA F. (153987)</t>
  </si>
  <si>
    <t>210537</t>
  </si>
  <si>
    <t>SMITH, F.D. -C- (127261)</t>
  </si>
  <si>
    <t>210579</t>
  </si>
  <si>
    <t>SMITH, F.D. (129184)</t>
  </si>
  <si>
    <t>210596</t>
  </si>
  <si>
    <t>SMITH, F.D. (091141)</t>
  </si>
  <si>
    <t>210178</t>
  </si>
  <si>
    <t>WHITTINGTON OPERATING COMPANY</t>
  </si>
  <si>
    <t>STATE OF TEXAS TR. 284 (09216)</t>
  </si>
  <si>
    <t>KENEDY</t>
  </si>
  <si>
    <t>201973</t>
  </si>
  <si>
    <t>ABNEY, CAROLYN M. (10772)</t>
  </si>
  <si>
    <t>210999</t>
  </si>
  <si>
    <t>JENNINGS (08263)</t>
  </si>
  <si>
    <t>211000</t>
  </si>
  <si>
    <t>MARTIN (28156)</t>
  </si>
  <si>
    <t>210578</t>
  </si>
  <si>
    <t>DAWSON-CONWAY 195 (24261)</t>
  </si>
  <si>
    <t>210557</t>
  </si>
  <si>
    <t>TERCO ENERGY, INC.</t>
  </si>
  <si>
    <t>CLOUD, F. B. ESTATE (11098)</t>
  </si>
  <si>
    <t>207175</t>
  </si>
  <si>
    <t>203091</t>
  </si>
  <si>
    <t>210441</t>
  </si>
  <si>
    <t>IMPERIAL, TX</t>
  </si>
  <si>
    <t>210478</t>
  </si>
  <si>
    <t>ENERGY GROUP OF AMERICA INC</t>
  </si>
  <si>
    <t>FAYETTE CO. SCHOOL LAND -E- (01424)</t>
  </si>
  <si>
    <t>BAYLOR</t>
  </si>
  <si>
    <t>208737</t>
  </si>
  <si>
    <t>KEATING OIL</t>
  </si>
  <si>
    <t>HOWARD (16056)</t>
  </si>
  <si>
    <t>210041</t>
  </si>
  <si>
    <t>200670</t>
  </si>
  <si>
    <t>207335</t>
  </si>
  <si>
    <t>2012/04</t>
  </si>
  <si>
    <t>209679</t>
  </si>
  <si>
    <t>211416</t>
  </si>
  <si>
    <t>UNIDENTIFIED WASTE PILES</t>
  </si>
  <si>
    <t>210936</t>
  </si>
  <si>
    <t>BARNWELL DRLG. CO., INC.</t>
  </si>
  <si>
    <t>HOGG</t>
  </si>
  <si>
    <t>208536</t>
  </si>
  <si>
    <t>B &amp; B OIL, INC.</t>
  </si>
  <si>
    <t>TARVER "B" (19441)</t>
  </si>
  <si>
    <t>211359</t>
  </si>
  <si>
    <t>ELLIOTT, KATHRYN (18593)</t>
  </si>
  <si>
    <t>211516</t>
  </si>
  <si>
    <t>TARVER (18474)</t>
  </si>
  <si>
    <t>211717</t>
  </si>
  <si>
    <t>JOHNSON (18794)</t>
  </si>
  <si>
    <t>209816</t>
  </si>
  <si>
    <t>WENDKIRK OIL FIELD SITE</t>
  </si>
  <si>
    <t>COKE</t>
  </si>
  <si>
    <t>209817</t>
  </si>
  <si>
    <t>BALLINGER SEEP</t>
  </si>
  <si>
    <t>211856</t>
  </si>
  <si>
    <t>LAWRENCE, C. F. &amp; ASSOC. INC.</t>
  </si>
  <si>
    <t>STATE (20817)</t>
  </si>
  <si>
    <t>201914</t>
  </si>
  <si>
    <t>HUSTEAD TANK TRUCKS, INC.</t>
  </si>
  <si>
    <t>209176</t>
  </si>
  <si>
    <t>BRUMLEY (10041)</t>
  </si>
  <si>
    <t>209776</t>
  </si>
  <si>
    <t>DOZIER, S. R. (09645)</t>
  </si>
  <si>
    <t>210225</t>
  </si>
  <si>
    <t>FARMER PROPERTY</t>
  </si>
  <si>
    <t>211678</t>
  </si>
  <si>
    <t>FM 2178 ROW</t>
  </si>
  <si>
    <t>2012/05</t>
  </si>
  <si>
    <t>211577</t>
  </si>
  <si>
    <t>TEXAS LAND OPERATING, LLC</t>
  </si>
  <si>
    <t>HOSEK (10320)</t>
  </si>
  <si>
    <t>212556</t>
  </si>
  <si>
    <t>UNIDENTIFIED 4" PIPELINE</t>
  </si>
  <si>
    <t>211917</t>
  </si>
  <si>
    <t>211977</t>
  </si>
  <si>
    <t>LYTLE &amp; PHILLIPS</t>
  </si>
  <si>
    <t>ROLLER, H. C. (00955)</t>
  </si>
  <si>
    <t>211619</t>
  </si>
  <si>
    <t>COX (18398)</t>
  </si>
  <si>
    <t>211679</t>
  </si>
  <si>
    <t>TARVER -A- (19061)</t>
  </si>
  <si>
    <t>211716</t>
  </si>
  <si>
    <t>TARVER, DELBERT (18485)</t>
  </si>
  <si>
    <t>204779</t>
  </si>
  <si>
    <t>CORMAC ENERGY, INC.</t>
  </si>
  <si>
    <t>EKERN, FRANCIS H., ET AL (23696)</t>
  </si>
  <si>
    <t>HARDEMAN</t>
  </si>
  <si>
    <t>211256</t>
  </si>
  <si>
    <t>HYDRAULIC FRACTURING STUDY</t>
  </si>
  <si>
    <t>WISE</t>
  </si>
  <si>
    <t>2012/06</t>
  </si>
  <si>
    <t>210996</t>
  </si>
  <si>
    <t>200225</t>
  </si>
  <si>
    <t>DOUBLECHEK OPERATING</t>
  </si>
  <si>
    <t>NOAH, T.R. -A- (06821)</t>
  </si>
  <si>
    <t>202192</t>
  </si>
  <si>
    <t>NOAH, T. R. (04237)</t>
  </si>
  <si>
    <t>209359</t>
  </si>
  <si>
    <t>MCELROY, C. E. (02134)</t>
  </si>
  <si>
    <t>209358</t>
  </si>
  <si>
    <t>MORE TEXAS OIL</t>
  </si>
  <si>
    <t>VAN ZANDT, C.C. (06391)</t>
  </si>
  <si>
    <t>202194</t>
  </si>
  <si>
    <t>NAVAJO EXPLORATION, INC.</t>
  </si>
  <si>
    <t>JONES (13839)</t>
  </si>
  <si>
    <t>LA SALLE</t>
  </si>
  <si>
    <t>209657</t>
  </si>
  <si>
    <t>PACE OIL AND GAS COMPANY</t>
  </si>
  <si>
    <t>HILL (13431)</t>
  </si>
  <si>
    <t>GONZALES</t>
  </si>
  <si>
    <t>211696</t>
  </si>
  <si>
    <t>BAGLEY, ROY</t>
  </si>
  <si>
    <t>HANKAMER UNIT (23737)</t>
  </si>
  <si>
    <t>211816</t>
  </si>
  <si>
    <t>HANKAMER, E.C. (20233)</t>
  </si>
  <si>
    <t>207196</t>
  </si>
  <si>
    <t>WILSON OIL COMPANY</t>
  </si>
  <si>
    <t>MUNSON, O. L. (02759)</t>
  </si>
  <si>
    <t>POLK</t>
  </si>
  <si>
    <t>210259</t>
  </si>
  <si>
    <t>COMPTON CORPORATION</t>
  </si>
  <si>
    <t>COMPTON DOCKS, GATHERING SYSTEM</t>
  </si>
  <si>
    <t>ARANSAS</t>
  </si>
  <si>
    <t>211916</t>
  </si>
  <si>
    <t>COMANCHE WELL SERVICE CORP.</t>
  </si>
  <si>
    <t>GLASS, C. E. (109495)</t>
  </si>
  <si>
    <t>211876</t>
  </si>
  <si>
    <t>STRANGE, J. -A- (00839)</t>
  </si>
  <si>
    <t>211818</t>
  </si>
  <si>
    <t>MARSHALL, FANNIE (07413)</t>
  </si>
  <si>
    <t>211616</t>
  </si>
  <si>
    <t>MCCALL (18722)</t>
  </si>
  <si>
    <t>211618</t>
  </si>
  <si>
    <t>MAXWELL (18721)</t>
  </si>
  <si>
    <t>212419</t>
  </si>
  <si>
    <t>CRUDE PRODUCTION COMPANY</t>
  </si>
  <si>
    <t>BARR, OREN C. (19569)</t>
  </si>
  <si>
    <t>211137</t>
  </si>
  <si>
    <t>WARRICK (03190)</t>
  </si>
  <si>
    <t>POTTER</t>
  </si>
  <si>
    <t>212576</t>
  </si>
  <si>
    <t>2012/07</t>
  </si>
  <si>
    <t>206959</t>
  </si>
  <si>
    <t>TEAS, MITTIE /15.0 ACRES/ (01116)</t>
  </si>
  <si>
    <t>206960</t>
  </si>
  <si>
    <t>BROWN/DEVAUGHN (08350)</t>
  </si>
  <si>
    <t>211617</t>
  </si>
  <si>
    <t>213119</t>
  </si>
  <si>
    <t>COUNTY PARK ON AIRPORT ROAD</t>
  </si>
  <si>
    <t>213796</t>
  </si>
  <si>
    <t>MCCLELLAN WATER WELL COMPLAINT</t>
  </si>
  <si>
    <t>GOLIAD</t>
  </si>
  <si>
    <t>202734</t>
  </si>
  <si>
    <t>208800</t>
  </si>
  <si>
    <t>FULLWOOD, P. T. UNIT (03297)</t>
  </si>
  <si>
    <t>54380</t>
  </si>
  <si>
    <t>B &amp; N TRUCKING</t>
  </si>
  <si>
    <t>MERIGALE-PAUL SWD STATION</t>
  </si>
  <si>
    <t>212856</t>
  </si>
  <si>
    <t>BELCHER -A- (01619)</t>
  </si>
  <si>
    <t>TITUS</t>
  </si>
  <si>
    <t>211378</t>
  </si>
  <si>
    <t>MIDKIFF (18556)</t>
  </si>
  <si>
    <t>212436</t>
  </si>
  <si>
    <t>BLACK GOLD PRODUCTION, INC.</t>
  </si>
  <si>
    <t>AUDAS, W.M. L. (25371)</t>
  </si>
  <si>
    <t>212656</t>
  </si>
  <si>
    <t>SUBSURFACE ENERGY CORP.</t>
  </si>
  <si>
    <t>BURROUGHS (01002)</t>
  </si>
  <si>
    <t>212336</t>
  </si>
  <si>
    <t>212657</t>
  </si>
  <si>
    <t>DORWARD PROPERTY SITE A</t>
  </si>
  <si>
    <t>213036</t>
  </si>
  <si>
    <t>ROSEMARY OIL &amp; GAS</t>
  </si>
  <si>
    <t>STACK-STATE (34366)</t>
  </si>
  <si>
    <t>REEVES</t>
  </si>
  <si>
    <t>213199</t>
  </si>
  <si>
    <t>SKAAR, K. M. OIL &amp; GAS CO.</t>
  </si>
  <si>
    <t>THRAPP-WALKER (30129)</t>
  </si>
  <si>
    <t>211537</t>
  </si>
  <si>
    <t>MAXIM RESOURCES CORPORATION</t>
  </si>
  <si>
    <t>HEYDRICK "12" (29906)</t>
  </si>
  <si>
    <t>208015</t>
  </si>
  <si>
    <t>2012/08</t>
  </si>
  <si>
    <t>212676</t>
  </si>
  <si>
    <t>RAMIREZ, E. (00597)</t>
  </si>
  <si>
    <t>208195</t>
  </si>
  <si>
    <t>208219</t>
  </si>
  <si>
    <t>209118</t>
  </si>
  <si>
    <t>CARDOZO TECHNOLOGIES, INC.</t>
  </si>
  <si>
    <t>LACKEY (13123)</t>
  </si>
  <si>
    <t>210942</t>
  </si>
  <si>
    <t>210941</t>
  </si>
  <si>
    <t>212536</t>
  </si>
  <si>
    <t>BALL, H. A. (02535)</t>
  </si>
  <si>
    <t>210938</t>
  </si>
  <si>
    <t>209538</t>
  </si>
  <si>
    <t>FRIO SWD, INC.</t>
  </si>
  <si>
    <t>WILDER, ALICE (06005)</t>
  </si>
  <si>
    <t>208976</t>
  </si>
  <si>
    <t>YOUNG, J. M. (02068)</t>
  </si>
  <si>
    <t>211656</t>
  </si>
  <si>
    <t>DUBOSE (12800)</t>
  </si>
  <si>
    <t>209356</t>
  </si>
  <si>
    <t>GOLDEN CHILD, INC.</t>
  </si>
  <si>
    <t>CORE GROUP I (05415)</t>
  </si>
  <si>
    <t>209136</t>
  </si>
  <si>
    <t>HICKSON ENERGY CORPORATION</t>
  </si>
  <si>
    <t>JOHNSON, MARGARET (05125)</t>
  </si>
  <si>
    <t>210939</t>
  </si>
  <si>
    <t>214516</t>
  </si>
  <si>
    <t>LONESOME DOVE OIL &amp; GAS</t>
  </si>
  <si>
    <t>VAN CLEVE, W. M. (000383)</t>
  </si>
  <si>
    <t>ZAVALA</t>
  </si>
  <si>
    <t>209077</t>
  </si>
  <si>
    <t>LPG ENERGY COMPANY</t>
  </si>
  <si>
    <t>HEINEN, D. D. (05209)</t>
  </si>
  <si>
    <t>209099</t>
  </si>
  <si>
    <t>MA-STELL INC</t>
  </si>
  <si>
    <t>WATSON, MARTIN (09429)</t>
  </si>
  <si>
    <t>214236</t>
  </si>
  <si>
    <t>NU OIL CO., INC.</t>
  </si>
  <si>
    <t>ROSALES, G. (02199)</t>
  </si>
  <si>
    <t>208977</t>
  </si>
  <si>
    <t>OIL, GAS &amp; MINERALS DEVL. CORP.</t>
  </si>
  <si>
    <t>208335</t>
  </si>
  <si>
    <t>RICHARDSON OIL CO.</t>
  </si>
  <si>
    <t>CASTANEDA, V. (02321)</t>
  </si>
  <si>
    <t>212496</t>
  </si>
  <si>
    <t>SECOND CHANCE</t>
  </si>
  <si>
    <t>MILLER, J. (10019)</t>
  </si>
  <si>
    <t>209357</t>
  </si>
  <si>
    <t>SONORA OIL COMPANY</t>
  </si>
  <si>
    <t>CONSTANZA, TONY (131849)</t>
  </si>
  <si>
    <t>212677</t>
  </si>
  <si>
    <t>CALLOWAY (12140)</t>
  </si>
  <si>
    <t>205296</t>
  </si>
  <si>
    <t>TOWNSEND, S. G. (00334)</t>
  </si>
  <si>
    <t>214782</t>
  </si>
  <si>
    <t>WALSTON, WILLIS (01917)</t>
  </si>
  <si>
    <t>213516</t>
  </si>
  <si>
    <t>213816</t>
  </si>
  <si>
    <t>54390</t>
  </si>
  <si>
    <t>BRIGGS DISPOSAL</t>
  </si>
  <si>
    <t>VERNON BRIGGS/DISPOSAL PIT</t>
  </si>
  <si>
    <t>MATAGORDA</t>
  </si>
  <si>
    <t>208716</t>
  </si>
  <si>
    <t>214436</t>
  </si>
  <si>
    <t>211676</t>
  </si>
  <si>
    <t>215339</t>
  </si>
  <si>
    <t>TERRY ENTERPRISES, INC.</t>
  </si>
  <si>
    <t>CAVES, WM. (10328)</t>
  </si>
  <si>
    <t>208437</t>
  </si>
  <si>
    <t>TRIASIS OPERATING, INC.</t>
  </si>
  <si>
    <t>PATRICK, R. D. (02284)</t>
  </si>
  <si>
    <t>209878</t>
  </si>
  <si>
    <t>WOODS PROPERTY</t>
  </si>
  <si>
    <t>210280</t>
  </si>
  <si>
    <t>212418</t>
  </si>
  <si>
    <t>FENNER GAS PLANT SITE</t>
  </si>
  <si>
    <t>AUSTIN</t>
  </si>
  <si>
    <t>214219</t>
  </si>
  <si>
    <t>214816</t>
  </si>
  <si>
    <t>CHESNUT OIL AND GAS, INC.</t>
  </si>
  <si>
    <t>COGGIN, DANIEL I. JR. ETAL (11145)</t>
  </si>
  <si>
    <t>215036</t>
  </si>
  <si>
    <t>JONES, NEVADA, ET AL (08697)</t>
  </si>
  <si>
    <t>214417</t>
  </si>
  <si>
    <t>JOHNSON, M. B. (078893)</t>
  </si>
  <si>
    <t>214418</t>
  </si>
  <si>
    <t>WENDT, HERMAN -A- (01105)</t>
  </si>
  <si>
    <t>213818</t>
  </si>
  <si>
    <t>213856</t>
  </si>
  <si>
    <t>213876</t>
  </si>
  <si>
    <t>OATES (11172)</t>
  </si>
  <si>
    <t>213877</t>
  </si>
  <si>
    <t>OATES (11174)</t>
  </si>
  <si>
    <t>54477</t>
  </si>
  <si>
    <t>202873</t>
  </si>
  <si>
    <t>209296</t>
  </si>
  <si>
    <t>210040</t>
  </si>
  <si>
    <t>PETRONILA CREEK NON-POINT SOURCE STUDY</t>
  </si>
  <si>
    <t>NUECES</t>
  </si>
  <si>
    <t>210476</t>
  </si>
  <si>
    <t>211898</t>
  </si>
  <si>
    <t>UNITED WORLD ENERGY, INC.</t>
  </si>
  <si>
    <t>MCLEAN -B- (03634)</t>
  </si>
  <si>
    <t>JIM HOGG</t>
  </si>
  <si>
    <t>214216</t>
  </si>
  <si>
    <t>206997</t>
  </si>
  <si>
    <t>MENDOZA, V. (01569)</t>
  </si>
  <si>
    <t>210643</t>
  </si>
  <si>
    <t>HUBBERD, MARY C. (01568)</t>
  </si>
  <si>
    <t>214496</t>
  </si>
  <si>
    <t>206835</t>
  </si>
  <si>
    <t>203930</t>
  </si>
  <si>
    <t>PITZER &amp; WEST</t>
  </si>
  <si>
    <t>JOHNSON B. LEASE</t>
  </si>
  <si>
    <t>212976</t>
  </si>
  <si>
    <t>INFINITY OIL &amp; GAS OF TX, INC.</t>
  </si>
  <si>
    <t>GASKEY (210708)</t>
  </si>
  <si>
    <t>ERATH</t>
  </si>
  <si>
    <t>213676</t>
  </si>
  <si>
    <t>212456</t>
  </si>
  <si>
    <t>MONDIALE ENERGY, INC.</t>
  </si>
  <si>
    <t>ROWE (16323)</t>
  </si>
  <si>
    <t>213056</t>
  </si>
  <si>
    <t>ELLIS (19094)</t>
  </si>
  <si>
    <t>214419</t>
  </si>
  <si>
    <t>RULE TANK TRUCKS</t>
  </si>
  <si>
    <t>1100 MCCARTY LN, RULE, TX</t>
  </si>
  <si>
    <t>HASKELL</t>
  </si>
  <si>
    <t>201521</t>
  </si>
  <si>
    <t>WAID ROSSER 40 (06766)</t>
  </si>
  <si>
    <t>210676</t>
  </si>
  <si>
    <t>ABSTRACT 378 PROPERTY</t>
  </si>
  <si>
    <t>212658</t>
  </si>
  <si>
    <t>DORWARD PROPERTY SITE B</t>
  </si>
  <si>
    <t>213156</t>
  </si>
  <si>
    <t>213177</t>
  </si>
  <si>
    <t>213978</t>
  </si>
  <si>
    <t>DICKSON'S 69 RANCH</t>
  </si>
  <si>
    <t>NOLAN</t>
  </si>
  <si>
    <t>213096</t>
  </si>
  <si>
    <t>HORIZON EXPLORATION SERVICES</t>
  </si>
  <si>
    <t>GAINER "A" (16050)</t>
  </si>
  <si>
    <t>CONCHO</t>
  </si>
  <si>
    <t>208778</t>
  </si>
  <si>
    <t>HICE</t>
  </si>
  <si>
    <t>212358</t>
  </si>
  <si>
    <t>WHITE ESTATE</t>
  </si>
  <si>
    <t>MCCULLOCH</t>
  </si>
  <si>
    <t>206916</t>
  </si>
  <si>
    <t>SHANNON</t>
  </si>
  <si>
    <t>208457</t>
  </si>
  <si>
    <t>DIVERSIFIED O&amp;G PROD. CO., INC.</t>
  </si>
  <si>
    <t>SWH FARMS STATE (053142)</t>
  </si>
  <si>
    <t>213322</t>
  </si>
  <si>
    <t>210644</t>
  </si>
  <si>
    <t>HERITAGE STANDARD CORPORATION</t>
  </si>
  <si>
    <t>TUBB, J. B. (113073)</t>
  </si>
  <si>
    <t>WINKLER</t>
  </si>
  <si>
    <t>214396</t>
  </si>
  <si>
    <t>212996</t>
  </si>
  <si>
    <t>HILLIN-SIMON OIL COMPANY</t>
  </si>
  <si>
    <t>CRUM, M. E. (126702)</t>
  </si>
  <si>
    <t>213076</t>
  </si>
  <si>
    <t>JEMCO PRODUCTION, INC</t>
  </si>
  <si>
    <t>WALTON (25216)</t>
  </si>
  <si>
    <t>212299</t>
  </si>
  <si>
    <t>KALINGA CORPORATION</t>
  </si>
  <si>
    <t>MARGARET (31764)</t>
  </si>
  <si>
    <t>BREWSTER</t>
  </si>
  <si>
    <t>212998</t>
  </si>
  <si>
    <t>MURRAY, TOM ENTERPRISES</t>
  </si>
  <si>
    <t>MONROE (30102)</t>
  </si>
  <si>
    <t>214316</t>
  </si>
  <si>
    <t>NARBO FARMS, LTD.</t>
  </si>
  <si>
    <t>HAMILL-ELLIS (07967)</t>
  </si>
  <si>
    <t>LOVING</t>
  </si>
  <si>
    <t>213320</t>
  </si>
  <si>
    <t>MANSFIELD, CECIL (07093)</t>
  </si>
  <si>
    <t>214297</t>
  </si>
  <si>
    <t>TEXAS BEND OIL CO.</t>
  </si>
  <si>
    <t>MOOREHEAD (19229)</t>
  </si>
  <si>
    <t>214377</t>
  </si>
  <si>
    <t>RAMSEY, CARTER (19332)</t>
  </si>
  <si>
    <t>214638</t>
  </si>
  <si>
    <t>TIZA ENERGY, INC.</t>
  </si>
  <si>
    <t>SMITH-SCARBOROUGH SEC. 9 -B- (30999)</t>
  </si>
  <si>
    <t>54042</t>
  </si>
  <si>
    <t>WEST O'DANIEL SEEP</t>
  </si>
  <si>
    <t>54394</t>
  </si>
  <si>
    <t>214256</t>
  </si>
  <si>
    <t>B &amp; B OPERATING CO, INC.</t>
  </si>
  <si>
    <t>MOSS, JOHN (63656)</t>
  </si>
  <si>
    <t>COCHRAN</t>
  </si>
  <si>
    <t>212256</t>
  </si>
  <si>
    <t>GREATHOUSE &amp; DAVIS</t>
  </si>
  <si>
    <t>CLAYTON &amp; JOHNSON (16027)</t>
  </si>
  <si>
    <t>BORDEN</t>
  </si>
  <si>
    <t>212884</t>
  </si>
  <si>
    <t>H &amp; J 495 JV (68665)</t>
  </si>
  <si>
    <t>GAINES</t>
  </si>
  <si>
    <t>212917</t>
  </si>
  <si>
    <t>H &amp; J 495 "D" (68449)</t>
  </si>
  <si>
    <t>212918</t>
  </si>
  <si>
    <t>JONES, E. H. UNIT (14610)</t>
  </si>
  <si>
    <t>214276</t>
  </si>
  <si>
    <t>211638</t>
  </si>
  <si>
    <t>CRESWELL, CHRIS</t>
  </si>
  <si>
    <t>EPPSTEIN ESTATE (10807)</t>
  </si>
  <si>
    <t>212816</t>
  </si>
  <si>
    <t>211197</t>
  </si>
  <si>
    <t>211937</t>
  </si>
  <si>
    <t>212756</t>
  </si>
  <si>
    <t>JETER, CAL</t>
  </si>
  <si>
    <t>RALEY ESTATE (068407)</t>
  </si>
  <si>
    <t>213159</t>
  </si>
  <si>
    <t>RALEY, S. W. "A" (127876)</t>
  </si>
  <si>
    <t>212056</t>
  </si>
  <si>
    <t>211536</t>
  </si>
  <si>
    <t>MESQUITE ENERGY</t>
  </si>
  <si>
    <t>UPSHUR COUNTY SCHOOL LAND (11036)</t>
  </si>
  <si>
    <t>213396</t>
  </si>
  <si>
    <t>MOGUL OPERATING LLC</t>
  </si>
  <si>
    <t>ARMSTRONG, H. K. (02628)</t>
  </si>
  <si>
    <t>DENTON</t>
  </si>
  <si>
    <t>213417</t>
  </si>
  <si>
    <t>210477</t>
  </si>
  <si>
    <t>211677</t>
  </si>
  <si>
    <t>213817</t>
  </si>
  <si>
    <t>214116</t>
  </si>
  <si>
    <t>H&amp;W CONSTRUCTION</t>
  </si>
  <si>
    <t>ECLETO CREEK 4IN PIPELINE CROSSING</t>
  </si>
  <si>
    <t>KARNES</t>
  </si>
  <si>
    <t>215116</t>
  </si>
  <si>
    <t>ZAHN OPERATING CO.</t>
  </si>
  <si>
    <t>PALMORE (20837)</t>
  </si>
  <si>
    <t>213836</t>
  </si>
  <si>
    <t>210736</t>
  </si>
  <si>
    <t>CHEVRON FEE (12239)</t>
  </si>
  <si>
    <t>MARION</t>
  </si>
  <si>
    <t>215796</t>
  </si>
  <si>
    <t>CANTLEY, M. K.</t>
  </si>
  <si>
    <t>COOK, L.D. (06921)</t>
  </si>
  <si>
    <t>213057</t>
  </si>
  <si>
    <t>211041</t>
  </si>
  <si>
    <t>211038</t>
  </si>
  <si>
    <t>206840</t>
  </si>
  <si>
    <t>JORDAN ENGINEERING, INC.</t>
  </si>
  <si>
    <t>DUDA-KING (25626)</t>
  </si>
  <si>
    <t>201910</t>
  </si>
  <si>
    <t>DG &amp; E / SLOCUM LTD PARTNERSHIP</t>
  </si>
  <si>
    <t>HAMILTON, O. (02058)</t>
  </si>
  <si>
    <t>ANDERSON</t>
  </si>
  <si>
    <t>201472</t>
  </si>
  <si>
    <t>SANTERRA OIL &amp; GAS, INC.</t>
  </si>
  <si>
    <t>HUMBLE-HOLMES FEE (03103)</t>
  </si>
  <si>
    <t>215181</t>
  </si>
  <si>
    <t>AL-TX OPERATING INC.</t>
  </si>
  <si>
    <t>TUBBE, LONNIE (12213)</t>
  </si>
  <si>
    <t>215197</t>
  </si>
  <si>
    <t>CHASE OIL &amp; GAS, INC.</t>
  </si>
  <si>
    <t>GRIFFITH (04259)</t>
  </si>
  <si>
    <t>215182</t>
  </si>
  <si>
    <t>PAINSTAKING OIL</t>
  </si>
  <si>
    <t>LAYTON (12020)</t>
  </si>
  <si>
    <t>NACOGDOCHES</t>
  </si>
  <si>
    <t>215199</t>
  </si>
  <si>
    <t>XTO GULLEY</t>
  </si>
  <si>
    <t>8A</t>
  </si>
  <si>
    <t>211736</t>
  </si>
  <si>
    <t>211040</t>
  </si>
  <si>
    <t>211037</t>
  </si>
  <si>
    <t>210037</t>
  </si>
  <si>
    <t>210042</t>
  </si>
  <si>
    <t>213296</t>
  </si>
  <si>
    <t>BOUNDARY VENTURES, INC.</t>
  </si>
  <si>
    <t>KENNETH OWENS PROPERTY FACILITY</t>
  </si>
  <si>
    <t>213016</t>
  </si>
  <si>
    <t>215963</t>
  </si>
  <si>
    <t>BLACKBURN -C- (01626)</t>
  </si>
  <si>
    <t>215978</t>
  </si>
  <si>
    <t>MCELROY, BILLY (11190)</t>
  </si>
  <si>
    <t>215836</t>
  </si>
  <si>
    <t>DARTEX ENERGY INC</t>
  </si>
  <si>
    <t>SHAH YCA 678-C (22696)</t>
  </si>
  <si>
    <t>216462</t>
  </si>
  <si>
    <t>216360</t>
  </si>
  <si>
    <t>216338</t>
  </si>
  <si>
    <t>213299</t>
  </si>
  <si>
    <t>D G D OIL CO.</t>
  </si>
  <si>
    <t>REED, D. C. (08687)</t>
  </si>
  <si>
    <t>216580</t>
  </si>
  <si>
    <t>CALBRO OIL &amp; GAS INC.</t>
  </si>
  <si>
    <t>DICKERSON, DORIS (17741)</t>
  </si>
  <si>
    <t>KNOX</t>
  </si>
  <si>
    <t>203477</t>
  </si>
  <si>
    <t>FALOR, ALLEN C.</t>
  </si>
  <si>
    <t>MAY, FRANCIS (06607)</t>
  </si>
  <si>
    <t>203478</t>
  </si>
  <si>
    <t>SOURCE PETROLEUM INC.</t>
  </si>
  <si>
    <t>HATHAWAY, T. C. (00858)</t>
  </si>
  <si>
    <t>213416</t>
  </si>
  <si>
    <t>214956</t>
  </si>
  <si>
    <t>217056</t>
  </si>
  <si>
    <t>FILLMORE STREET</t>
  </si>
  <si>
    <t>216698</t>
  </si>
  <si>
    <t>WOLF, JOHN E. (19329)</t>
  </si>
  <si>
    <t>216636</t>
  </si>
  <si>
    <t>WOLF, JOHN E. (19174)</t>
  </si>
  <si>
    <t>217678</t>
  </si>
  <si>
    <t>BAUGH, D.S. (12450)</t>
  </si>
  <si>
    <t>217679</t>
  </si>
  <si>
    <t>PETROLEUM ALLIANCE RESOURCES INC</t>
  </si>
  <si>
    <t>MCDANIEL, J.E. JR. "A" (14100)</t>
  </si>
  <si>
    <t>216900</t>
  </si>
  <si>
    <t>215936</t>
  </si>
  <si>
    <t>212896</t>
  </si>
  <si>
    <t>CALOCO ENERGY, INC.</t>
  </si>
  <si>
    <t>TITZMAN (07504)</t>
  </si>
  <si>
    <t>217197</t>
  </si>
  <si>
    <t>PIPE PIGS</t>
  </si>
  <si>
    <t>205316</t>
  </si>
  <si>
    <t>WINSLOW, HARRY C.</t>
  </si>
  <si>
    <t>DUVAL COUNTY RANCH-USSERY (00555)</t>
  </si>
  <si>
    <t>211877</t>
  </si>
  <si>
    <t>211879</t>
  </si>
  <si>
    <t>217516</t>
  </si>
  <si>
    <t>4" PIPELINE, HUMBLE TX</t>
  </si>
  <si>
    <t>217397</t>
  </si>
  <si>
    <t>SEDCO RESOURCES INC</t>
  </si>
  <si>
    <t>ODILINA, VERA (133491)</t>
  </si>
  <si>
    <t>217236</t>
  </si>
  <si>
    <t>215962</t>
  </si>
  <si>
    <t>WHELAN EXPLORATION INC.</t>
  </si>
  <si>
    <t>ELDRIDGE, H. L. (11346)</t>
  </si>
  <si>
    <t>215976</t>
  </si>
  <si>
    <t>JURASSIC EXPLORATION, INC.</t>
  </si>
  <si>
    <t>MCDADE-CURRY UNIT (10641)</t>
  </si>
  <si>
    <t>217536</t>
  </si>
  <si>
    <t>218421</t>
  </si>
  <si>
    <t>ILLEGAL DUMPING IN PASTURE ON S. BURMA ROAD</t>
  </si>
  <si>
    <t>TOM GREEN</t>
  </si>
  <si>
    <t>216676</t>
  </si>
  <si>
    <t>PETRONILA CREEK/AOC2-WEST AREA</t>
  </si>
  <si>
    <t>215476</t>
  </si>
  <si>
    <t>DIAMOND M OIL CO., INC.</t>
  </si>
  <si>
    <t>BYRNE (04724)</t>
  </si>
  <si>
    <t>213321</t>
  </si>
  <si>
    <t>GRAHAM ROYALTY, LTD.</t>
  </si>
  <si>
    <t>WEAVER (25872)</t>
  </si>
  <si>
    <t>216977</t>
  </si>
  <si>
    <t>T. X. L. (11296)</t>
  </si>
  <si>
    <t>217558</t>
  </si>
  <si>
    <t>217599</t>
  </si>
  <si>
    <t>KING OIL &amp; GAS CO.</t>
  </si>
  <si>
    <t>ROGGENSTEIN, GEORGIA MAE (13764)</t>
  </si>
  <si>
    <t>217618</t>
  </si>
  <si>
    <t>RAINBOW-ROGGENSTEIN (25155)</t>
  </si>
  <si>
    <t>217598</t>
  </si>
  <si>
    <t>ROGGENSTEIN "M" (20861)</t>
  </si>
  <si>
    <t>216578</t>
  </si>
  <si>
    <t>216036</t>
  </si>
  <si>
    <t>BEACON PETROLEUM CORPORATION</t>
  </si>
  <si>
    <t>HAYNES /MITCHELL/ UNIT (04540)</t>
  </si>
  <si>
    <t>215977</t>
  </si>
  <si>
    <t>PRICE, HAROLD (169013)</t>
  </si>
  <si>
    <t>210737</t>
  </si>
  <si>
    <t>CADDO ENERGY CO., INC.</t>
  </si>
  <si>
    <t>TERRY, JIMMIE KATE (01616)</t>
  </si>
  <si>
    <t>210738</t>
  </si>
  <si>
    <t>BLACKBURN (01716)</t>
  </si>
  <si>
    <t>215957</t>
  </si>
  <si>
    <t>KADS OIL INC</t>
  </si>
  <si>
    <t>LOONEY, DON, ET AL (03531)</t>
  </si>
  <si>
    <t>UPSHUR</t>
  </si>
  <si>
    <t>217976</t>
  </si>
  <si>
    <t>218596</t>
  </si>
  <si>
    <t>EXZENA OIL CORP.</t>
  </si>
  <si>
    <t>DAVIS, C. E. (08119)</t>
  </si>
  <si>
    <t>213376</t>
  </si>
  <si>
    <t>MURPHY, K. P. OIL OPERATOR</t>
  </si>
  <si>
    <t>GILBREATH, SAM T. (10361)</t>
  </si>
  <si>
    <t>218516</t>
  </si>
  <si>
    <t>READING &amp; BATES PETROLEUM CO.</t>
  </si>
  <si>
    <t>HUGHES, JACKSON (03056)</t>
  </si>
  <si>
    <t>REAGAN</t>
  </si>
  <si>
    <t>215960</t>
  </si>
  <si>
    <t>JACOB A (10845)</t>
  </si>
  <si>
    <t>216917</t>
  </si>
  <si>
    <t>DISHMAN-LUCAS (20363)</t>
  </si>
  <si>
    <t>216436</t>
  </si>
  <si>
    <t>HANKAMER, E. C. (10641)</t>
  </si>
  <si>
    <t>213198</t>
  </si>
  <si>
    <t>SANFORD GRAY -P- (27734)</t>
  </si>
  <si>
    <t>217657</t>
  </si>
  <si>
    <t>216777</t>
  </si>
  <si>
    <t>LEE-STAN SALTWATER DISPOSAL,INC.</t>
  </si>
  <si>
    <t>ZX-REGAL SILER (65756)</t>
  </si>
  <si>
    <t>214856</t>
  </si>
  <si>
    <t>THOMAS (60074)</t>
  </si>
  <si>
    <t>SCURRY</t>
  </si>
  <si>
    <t>213996</t>
  </si>
  <si>
    <t>SOLIS OIL COMPANY</t>
  </si>
  <si>
    <t>STARNES (62597)</t>
  </si>
  <si>
    <t>216096</t>
  </si>
  <si>
    <t>SCHAARON INTERNATIONAL ENERGY</t>
  </si>
  <si>
    <t>MILLS (12647)</t>
  </si>
  <si>
    <t>216080</t>
  </si>
  <si>
    <t>LEASMAN, M.L. (11886)</t>
  </si>
  <si>
    <t>218077</t>
  </si>
  <si>
    <t>MENDEL ROAD OIL SPILL</t>
  </si>
  <si>
    <t>217576</t>
  </si>
  <si>
    <t>ROCKWOOD RESOURCES INC</t>
  </si>
  <si>
    <t>WARDLAW, M. B., -C- (044264)</t>
  </si>
  <si>
    <t>218817</t>
  </si>
  <si>
    <t>DISCOVERY PETROLEUM, L.L.C.</t>
  </si>
  <si>
    <t>ROGERS, THEO "C" (14015)</t>
  </si>
  <si>
    <t>212396</t>
  </si>
  <si>
    <t>JONES (12220)</t>
  </si>
  <si>
    <t>212376</t>
  </si>
  <si>
    <t>JONES, J. G. ET AL (119707)</t>
  </si>
  <si>
    <t>212017</t>
  </si>
  <si>
    <t>JONES, J. G. ET AL (11618)</t>
  </si>
  <si>
    <t>217556</t>
  </si>
  <si>
    <t>HEINZE, RICHARD B. (08498)</t>
  </si>
  <si>
    <t>217596</t>
  </si>
  <si>
    <t>214780</t>
  </si>
  <si>
    <t>L &amp; L INVESTMENTS</t>
  </si>
  <si>
    <t>BOWERS, CHARLES (08665)</t>
  </si>
  <si>
    <t>214779</t>
  </si>
  <si>
    <t>TURNER, GLEN</t>
  </si>
  <si>
    <t>FIELDER, W. M., ETAL (01044)</t>
  </si>
  <si>
    <t>215737</t>
  </si>
  <si>
    <t>PETROREY, INC.</t>
  </si>
  <si>
    <t>KOOP UNIT (084296)</t>
  </si>
  <si>
    <t>218796</t>
  </si>
  <si>
    <t>MAYO, EDDIE</t>
  </si>
  <si>
    <t>ALLAR (26306)</t>
  </si>
  <si>
    <t>216218</t>
  </si>
  <si>
    <t>GLADE OPERATING CO.</t>
  </si>
  <si>
    <t>WELLS, T. (06263)</t>
  </si>
  <si>
    <t>211076</t>
  </si>
  <si>
    <t>218937</t>
  </si>
  <si>
    <t>BROWN, T. HARRY</t>
  </si>
  <si>
    <t>214557</t>
  </si>
  <si>
    <t>BETHKE, HELENA ET AL (043592)</t>
  </si>
  <si>
    <t>218096</t>
  </si>
  <si>
    <t>BROUSSARD (192889)</t>
  </si>
  <si>
    <t>218916</t>
  </si>
  <si>
    <t>CRUSETURNER WATER WELL</t>
  </si>
  <si>
    <t>HOUSTON</t>
  </si>
  <si>
    <t>214536</t>
  </si>
  <si>
    <t>B. D. K. PRODUCTION CO., INC.</t>
  </si>
  <si>
    <t>ALBRECHT, VICTOR (061932)</t>
  </si>
  <si>
    <t>215736</t>
  </si>
  <si>
    <t>NUECES PETROLEUM CORPORATION</t>
  </si>
  <si>
    <t>L. RANCH CO. (01627)</t>
  </si>
  <si>
    <t>218177</t>
  </si>
  <si>
    <t>214797</t>
  </si>
  <si>
    <t>218716</t>
  </si>
  <si>
    <t>PEI-JATEN (02350)</t>
  </si>
  <si>
    <t>218258</t>
  </si>
  <si>
    <t>WRIGHT BROTHERS ENERGY, INC.</t>
  </si>
  <si>
    <t>HOLMAN, A. D., ETAL (03470)</t>
  </si>
  <si>
    <t>EDWARDS</t>
  </si>
  <si>
    <t>218438</t>
  </si>
  <si>
    <t>SOUTHTON OIL COMPANY</t>
  </si>
  <si>
    <t>SAN ANTONIO COTTON MILL</t>
  </si>
  <si>
    <t>214576</t>
  </si>
  <si>
    <t>COGGINS, DANIEL I. JR., ET AL (09340)</t>
  </si>
  <si>
    <t>214577</t>
  </si>
  <si>
    <t>214596</t>
  </si>
  <si>
    <t>COGGIN, DANIEL I. JR., ET AL (12228)</t>
  </si>
  <si>
    <t>214597</t>
  </si>
  <si>
    <t>COGGIN, DANIEL I. JR ET AL (12232)</t>
  </si>
  <si>
    <t>214578</t>
  </si>
  <si>
    <t>COGGIN, JR.,DANIEL I., ET AL (12254)</t>
  </si>
  <si>
    <t>213437</t>
  </si>
  <si>
    <t>SONORAN ENERGY INC.</t>
  </si>
  <si>
    <t>REEVES-STATE (080511)</t>
  </si>
  <si>
    <t>213325</t>
  </si>
  <si>
    <t>BRAZOS PETROLEUM, INC.</t>
  </si>
  <si>
    <t>JORDAN, R. H. ET AL (17076)</t>
  </si>
  <si>
    <t>213297</t>
  </si>
  <si>
    <t>PMB ENERGY, INC.</t>
  </si>
  <si>
    <t>PARKS (63091)</t>
  </si>
  <si>
    <t>GARZA</t>
  </si>
  <si>
    <t>217896</t>
  </si>
  <si>
    <t>219397</t>
  </si>
  <si>
    <t>QUANTUM ENERGY RESOURCES, INC.</t>
  </si>
  <si>
    <t>LIBERTY TOWNSITE OIL UNIT NO. 6 (05305)</t>
  </si>
  <si>
    <t>211039</t>
  </si>
  <si>
    <t>215757</t>
  </si>
  <si>
    <t>212199</t>
  </si>
  <si>
    <t>217537</t>
  </si>
  <si>
    <t>MONTCLAIR PRODUCTION COMPANY</t>
  </si>
  <si>
    <t>LITTLE, JESSIE (03085)</t>
  </si>
  <si>
    <t>218237</t>
  </si>
  <si>
    <t>RUTHERFORD/DAVID STAUFFACHER (152143)</t>
  </si>
  <si>
    <t>218238</t>
  </si>
  <si>
    <t>MCCREARY, JAKE (156652)</t>
  </si>
  <si>
    <t>204273</t>
  </si>
  <si>
    <t>LUPTACK, J. &amp; M. (08625)</t>
  </si>
  <si>
    <t>216377</t>
  </si>
  <si>
    <t>VISION SOLID SOLUTIONS INC.</t>
  </si>
  <si>
    <t>ALVARADO-JOHNSON COUNTY PROCESSING FACILITY</t>
  </si>
  <si>
    <t>217900</t>
  </si>
  <si>
    <t>R. &amp; F. OPERATING COMPANY</t>
  </si>
  <si>
    <t>ROBERTS, VOSS B. ETUX (18278)</t>
  </si>
  <si>
    <t>201127</t>
  </si>
  <si>
    <t>201247</t>
  </si>
  <si>
    <t>216816</t>
  </si>
  <si>
    <t>214218</t>
  </si>
  <si>
    <t>213896</t>
  </si>
  <si>
    <t>LAGERQUIST, WALTER G., JR.</t>
  </si>
  <si>
    <t>LARK, CHARLES (00708)</t>
  </si>
  <si>
    <t>MCMULLEN</t>
  </si>
  <si>
    <t>211456</t>
  </si>
  <si>
    <t>217416</t>
  </si>
  <si>
    <t>216736</t>
  </si>
  <si>
    <t>SUNDIAL RESOURCES, INC.</t>
  </si>
  <si>
    <t>WIECHMAN (07169)</t>
  </si>
  <si>
    <t>216358</t>
  </si>
  <si>
    <t>CLARK, SALLIE, ESTATE (03463)</t>
  </si>
  <si>
    <t>216359</t>
  </si>
  <si>
    <t>SALLIE CLARK ESTATE -B- (04133)</t>
  </si>
  <si>
    <t>219897</t>
  </si>
  <si>
    <t>213697</t>
  </si>
  <si>
    <t>218397</t>
  </si>
  <si>
    <t>218418</t>
  </si>
  <si>
    <t>217717</t>
  </si>
  <si>
    <t>PORTER, E. J.</t>
  </si>
  <si>
    <t>PORTER (022797)</t>
  </si>
  <si>
    <t>218457</t>
  </si>
  <si>
    <t>SMITH PRODUCING COMPANY</t>
  </si>
  <si>
    <t>HOY, B. F. (10533)</t>
  </si>
  <si>
    <t>219920</t>
  </si>
  <si>
    <t>REEH (01871)</t>
  </si>
  <si>
    <t>219779</t>
  </si>
  <si>
    <t>GIBSON DRLG. CO.</t>
  </si>
  <si>
    <t>HAMILTON, MARTHA (01740)</t>
  </si>
  <si>
    <t>202034</t>
  </si>
  <si>
    <t>MITCHELL, REBECCA -B- (00833)</t>
  </si>
  <si>
    <t>220776</t>
  </si>
  <si>
    <t>NIELSON ENTERPRISES INC.</t>
  </si>
  <si>
    <t>ONEY DRILLING UNIT (05559)</t>
  </si>
  <si>
    <t>219956</t>
  </si>
  <si>
    <t>TOPAZ MINERAL OPERATIONS, LLC</t>
  </si>
  <si>
    <t>TOPAZ WATERFLOOD UNIT (13412)</t>
  </si>
  <si>
    <t>RED RIVER</t>
  </si>
  <si>
    <t>216996</t>
  </si>
  <si>
    <t>JDT OIL</t>
  </si>
  <si>
    <t>THOMPSON -B- (25472)</t>
  </si>
  <si>
    <t>220677</t>
  </si>
  <si>
    <t>JEAN STANSFIELD COMPLAINT</t>
  </si>
  <si>
    <t>MARTIN</t>
  </si>
  <si>
    <t>217796</t>
  </si>
  <si>
    <t>SIERRA OIL COMPANY</t>
  </si>
  <si>
    <t>GRICE (139189)</t>
  </si>
  <si>
    <t>218836</t>
  </si>
  <si>
    <t>OLD CHOCOLATE BAYOU ROAD</t>
  </si>
  <si>
    <t>218280</t>
  </si>
  <si>
    <t>HOLSTEIN, R.J. UNIT (11964)</t>
  </si>
  <si>
    <t>218279</t>
  </si>
  <si>
    <t>CHADWICK (11576)</t>
  </si>
  <si>
    <t>216461</t>
  </si>
  <si>
    <t>RUJO</t>
  </si>
  <si>
    <t>ENGELKE, AUGUST (02568)</t>
  </si>
  <si>
    <t>216460</t>
  </si>
  <si>
    <t>WHITFIELD, W. C. JR. TRUST</t>
  </si>
  <si>
    <t>ENGELKE, AUGUST (03708)</t>
  </si>
  <si>
    <t>216457</t>
  </si>
  <si>
    <t>WIEDING, HUGO -F- (03814)</t>
  </si>
  <si>
    <t>216458</t>
  </si>
  <si>
    <t>WARNCKE, F. W. (03350)</t>
  </si>
  <si>
    <t>216078</t>
  </si>
  <si>
    <t>RED HORSE PETROLEUM</t>
  </si>
  <si>
    <t>HIERHOLZER, J.C. (07406)</t>
  </si>
  <si>
    <t>216079</t>
  </si>
  <si>
    <t>BRYAN, E.S. (06403)</t>
  </si>
  <si>
    <t>217398</t>
  </si>
  <si>
    <t>210757</t>
  </si>
  <si>
    <t>219656</t>
  </si>
  <si>
    <t>214757</t>
  </si>
  <si>
    <t>217036</t>
  </si>
  <si>
    <t>XOPHI ENERGY, LLC</t>
  </si>
  <si>
    <t>COPELAND, B. E. (10823)</t>
  </si>
  <si>
    <t>CLAY</t>
  </si>
  <si>
    <t>217276</t>
  </si>
  <si>
    <t>COPELAND "A" (30486)</t>
  </si>
  <si>
    <t>214778</t>
  </si>
  <si>
    <t>214776</t>
  </si>
  <si>
    <t>214777</t>
  </si>
  <si>
    <t>219678</t>
  </si>
  <si>
    <t>TERAX ENERGY, INC.</t>
  </si>
  <si>
    <t>MITCHELL (30653)</t>
  </si>
  <si>
    <t>220337</t>
  </si>
  <si>
    <t>MITCHELL COMPRESSION AND DEHYDRATION FACILITY "B"</t>
  </si>
  <si>
    <t>219696</t>
  </si>
  <si>
    <t>MITCHELL COMPRESSION AND DEHYDRATION FACILITY "A"</t>
  </si>
  <si>
    <t>218459</t>
  </si>
  <si>
    <t>MITCHELL (220819)</t>
  </si>
  <si>
    <t>218460</t>
  </si>
  <si>
    <t>MITCHELL, JOE (221295)</t>
  </si>
  <si>
    <t>219676</t>
  </si>
  <si>
    <t>MITCHELL (254379)</t>
  </si>
  <si>
    <t>219478</t>
  </si>
  <si>
    <t>J-R OIL INC.</t>
  </si>
  <si>
    <t>S-M-S /CANYON SAND/ UNIT (14211)</t>
  </si>
  <si>
    <t>KENT</t>
  </si>
  <si>
    <t>215378</t>
  </si>
  <si>
    <t>220616</t>
  </si>
  <si>
    <t>LIBERTY TOWNSITE OIL UNIT NO. 13 (05371)</t>
  </si>
  <si>
    <t>220621</t>
  </si>
  <si>
    <t>ROBINOWITZ (116741)</t>
  </si>
  <si>
    <t>FORT BEND</t>
  </si>
  <si>
    <t>216978</t>
  </si>
  <si>
    <t>DDS OIL COMPANY</t>
  </si>
  <si>
    <t>THOMPSON, G. L. -A- (12780)</t>
  </si>
  <si>
    <t>219477</t>
  </si>
  <si>
    <t>NEWTON CORP.,THE</t>
  </si>
  <si>
    <t>HAGINS (63466)</t>
  </si>
  <si>
    <t>220717</t>
  </si>
  <si>
    <t>220601</t>
  </si>
  <si>
    <t>PROCTOR (20086)</t>
  </si>
  <si>
    <t>220659</t>
  </si>
  <si>
    <t>GUN BARREL ON MRS. WALLACE LAND</t>
  </si>
  <si>
    <t>219879</t>
  </si>
  <si>
    <t>BILBO WIRELINE SERVICE, INC.</t>
  </si>
  <si>
    <t>HOUSE A (12470)</t>
  </si>
  <si>
    <t>221017</t>
  </si>
  <si>
    <t>DILLER (18751)</t>
  </si>
  <si>
    <t>217476</t>
  </si>
  <si>
    <t>220619</t>
  </si>
  <si>
    <t>KING'S KID OIL CO., THE</t>
  </si>
  <si>
    <t>STUBBS (15307)</t>
  </si>
  <si>
    <t>220937</t>
  </si>
  <si>
    <t>220003</t>
  </si>
  <si>
    <t>BARKER ROAD STATION</t>
  </si>
  <si>
    <t>220323</t>
  </si>
  <si>
    <t>220956</t>
  </si>
  <si>
    <t>221016</t>
  </si>
  <si>
    <t>BURGESS ENERGY, INC.</t>
  </si>
  <si>
    <t>CAREY, R. J. (156539)</t>
  </si>
  <si>
    <t>220640</t>
  </si>
  <si>
    <t>MASADA OIL &amp; GAS COMPANY LTD.</t>
  </si>
  <si>
    <t>ROGGENSTEIN (17896)</t>
  </si>
  <si>
    <t>220042</t>
  </si>
  <si>
    <t>216116</t>
  </si>
  <si>
    <t>219316</t>
  </si>
  <si>
    <t>PARKER TRUST -19- (28569)</t>
  </si>
  <si>
    <t>221018</t>
  </si>
  <si>
    <t>ALLEN (23144)</t>
  </si>
  <si>
    <t>220642</t>
  </si>
  <si>
    <t>PROCTOR (19878)</t>
  </si>
  <si>
    <t>219237</t>
  </si>
  <si>
    <t>LUPTAK-WEBB (01063)</t>
  </si>
  <si>
    <t>221366</t>
  </si>
  <si>
    <t>HERMAT OILFIELD SERVICE, INC.</t>
  </si>
  <si>
    <t>HERMAT TRUCK YARD</t>
  </si>
  <si>
    <t>220936</t>
  </si>
  <si>
    <t>MODENA OPERATING LLC</t>
  </si>
  <si>
    <t>MCCAMPBELL, DUNN, -A- (045249)</t>
  </si>
  <si>
    <t>220996</t>
  </si>
  <si>
    <t>DUNN-PEACH (244572)</t>
  </si>
  <si>
    <t>220997</t>
  </si>
  <si>
    <t>STATE TRACT 991-S (253855)</t>
  </si>
  <si>
    <t>216236</t>
  </si>
  <si>
    <t>215961</t>
  </si>
  <si>
    <t>WINSTON, W. T. (10969)</t>
  </si>
  <si>
    <t>202036</t>
  </si>
  <si>
    <t>HADDAD 1 (189081)</t>
  </si>
  <si>
    <t>211556</t>
  </si>
  <si>
    <t>208799</t>
  </si>
  <si>
    <t>SILER, W. H. R/A -A- (07609)</t>
  </si>
  <si>
    <t>218156</t>
  </si>
  <si>
    <t>220380</t>
  </si>
  <si>
    <t>CARTER EXPLORATION COMPANY</t>
  </si>
  <si>
    <t>SPIEGELHAUER, E. J. (088471)</t>
  </si>
  <si>
    <t>218657</t>
  </si>
  <si>
    <t>CARLORAN PRODUCTION CORP</t>
  </si>
  <si>
    <t>MCCARTY, J. M. (00263)</t>
  </si>
  <si>
    <t>218656</t>
  </si>
  <si>
    <t>MCANALLY (00823)</t>
  </si>
  <si>
    <t>219016</t>
  </si>
  <si>
    <t>PERKINS, J. J. (00264)</t>
  </si>
  <si>
    <t>208777</t>
  </si>
  <si>
    <t>220218</t>
  </si>
  <si>
    <t>209119</t>
  </si>
  <si>
    <t>JAMES D. WARD</t>
  </si>
  <si>
    <t>KINGSLAND</t>
  </si>
  <si>
    <t>219458</t>
  </si>
  <si>
    <t>SMITH, CARL S. (12251)</t>
  </si>
  <si>
    <t>219459</t>
  </si>
  <si>
    <t>JONES, C.V. (12299)</t>
  </si>
  <si>
    <t>219457</t>
  </si>
  <si>
    <t>JONES, C. V. (10278)</t>
  </si>
  <si>
    <t>219402</t>
  </si>
  <si>
    <t>MORRIS, MARILYN (12276)</t>
  </si>
  <si>
    <t>219401</t>
  </si>
  <si>
    <t>COGGIN, JR.,DANIEL I., ET AL -B- (12250)</t>
  </si>
  <si>
    <t>219456</t>
  </si>
  <si>
    <t>HEC PETROLEUM, INC.</t>
  </si>
  <si>
    <t>SHELL "B" (081607)</t>
  </si>
  <si>
    <t>220477</t>
  </si>
  <si>
    <t>AAA OIL TRUST</t>
  </si>
  <si>
    <t>WAGGONER, W. T. ESTATE -PETER- (08616)</t>
  </si>
  <si>
    <t>220476</t>
  </si>
  <si>
    <t>HOWERTON, MARY 196 (31418)</t>
  </si>
  <si>
    <t>219364</t>
  </si>
  <si>
    <t>HUMEDEL LAND &amp; MINERALS, INC.</t>
  </si>
  <si>
    <t>BYRD, H.C. -A- (12481)</t>
  </si>
  <si>
    <t>219937</t>
  </si>
  <si>
    <t>SANDOR COTRERAS / SITE INVESTIGATION</t>
  </si>
  <si>
    <t>220099</t>
  </si>
  <si>
    <t>218045</t>
  </si>
  <si>
    <t>TAYLOR, KENNETH (10827)</t>
  </si>
  <si>
    <t>219717</t>
  </si>
  <si>
    <t>219358</t>
  </si>
  <si>
    <t>SANCHEZ, B. UNIT (11080)</t>
  </si>
  <si>
    <t>218044</t>
  </si>
  <si>
    <t>TAYLOR 'V' (10866)</t>
  </si>
  <si>
    <t>219416</t>
  </si>
  <si>
    <t>TAYLOR, KENNETH E. (03662)</t>
  </si>
  <si>
    <t>221156</t>
  </si>
  <si>
    <t>CALLAWAY PRODUCTION, LLC</t>
  </si>
  <si>
    <t>CHAMBERS, MARTHA (06018)</t>
  </si>
  <si>
    <t>221157</t>
  </si>
  <si>
    <t>MATHIS, JOHN L.</t>
  </si>
  <si>
    <t>MATHIS, JOHN L. (22313)</t>
  </si>
  <si>
    <t>221276</t>
  </si>
  <si>
    <t>220239</t>
  </si>
  <si>
    <t>216017</t>
  </si>
  <si>
    <t>218257</t>
  </si>
  <si>
    <t>BURNETT AMI (11918)</t>
  </si>
  <si>
    <t>220579</t>
  </si>
  <si>
    <t>220118</t>
  </si>
  <si>
    <t>LITCHFIELD, C. R. LEASE</t>
  </si>
  <si>
    <t>219317</t>
  </si>
  <si>
    <t>4 P</t>
  </si>
  <si>
    <t>FOXWORTH, M. (10856)</t>
  </si>
  <si>
    <t>221277</t>
  </si>
  <si>
    <t>209198</t>
  </si>
  <si>
    <t>KIVA RESOURCES INC.</t>
  </si>
  <si>
    <t>BARKSDALE, FOSTER (08100)</t>
  </si>
  <si>
    <t>219576</t>
  </si>
  <si>
    <t>BROWN, CALVIN (06804)</t>
  </si>
  <si>
    <t>221019</t>
  </si>
  <si>
    <t>CENTRAL BASIN OIL INV. INC.</t>
  </si>
  <si>
    <t>VERSYP (28554)</t>
  </si>
  <si>
    <t>221378</t>
  </si>
  <si>
    <t>215778</t>
  </si>
  <si>
    <t>221196</t>
  </si>
  <si>
    <t>CORRL MALONE (NO P-5)</t>
  </si>
  <si>
    <t>BEEVER</t>
  </si>
  <si>
    <t>219617</t>
  </si>
  <si>
    <t>MANVEL SALT WATER DISPOSAL CO.</t>
  </si>
  <si>
    <t>DAVIS, J. M. (11321)</t>
  </si>
  <si>
    <t>221656</t>
  </si>
  <si>
    <t>D.J. PULLING, P.C.</t>
  </si>
  <si>
    <t>CRESCENT SWD SERVICES, LP (30710)</t>
  </si>
  <si>
    <t>PARKER</t>
  </si>
  <si>
    <t>220676</t>
  </si>
  <si>
    <t>B &amp; G ENERGY CORPORATION</t>
  </si>
  <si>
    <t>HUBACH, H. O. (12914)</t>
  </si>
  <si>
    <t>221137</t>
  </si>
  <si>
    <t>ALCOR ENERGY, INC.</t>
  </si>
  <si>
    <t>OSBORNE, ROBERT (13831)</t>
  </si>
  <si>
    <t>218277</t>
  </si>
  <si>
    <t>APPLING, WILLIE, -B- (03891)</t>
  </si>
  <si>
    <t>218276</t>
  </si>
  <si>
    <t>THOMPSON, C. (03501)</t>
  </si>
  <si>
    <t>219361</t>
  </si>
  <si>
    <t>LITTLE, JESSE A. (06419)</t>
  </si>
  <si>
    <t>219536</t>
  </si>
  <si>
    <t>HEINEN, D.D. (05131)</t>
  </si>
  <si>
    <t>219363</t>
  </si>
  <si>
    <t>SALADO OIL CO.</t>
  </si>
  <si>
    <t>MYERS, M. (10777)</t>
  </si>
  <si>
    <t>215777</t>
  </si>
  <si>
    <t>TEXAS GATHERING, INC.</t>
  </si>
  <si>
    <t>SHANKLIN, S. A. (069782)</t>
  </si>
  <si>
    <t>211396</t>
  </si>
  <si>
    <t>FAIRVIEW FARMS (10288)</t>
  </si>
  <si>
    <t>201488</t>
  </si>
  <si>
    <t>ARCO (05499)</t>
  </si>
  <si>
    <t>216376</t>
  </si>
  <si>
    <t>DOS CICADAS</t>
  </si>
  <si>
    <t>WINTERS (26514)</t>
  </si>
  <si>
    <t>221597</t>
  </si>
  <si>
    <t>KATZ OIL CO.</t>
  </si>
  <si>
    <t>COFFMAN, BILLIE L. (09916)</t>
  </si>
  <si>
    <t>220919</t>
  </si>
  <si>
    <t>NORTH AMERICAN TUBULAR, INC.</t>
  </si>
  <si>
    <t>LAFOON, W. L. -A- (09647)</t>
  </si>
  <si>
    <t>221158</t>
  </si>
  <si>
    <t>221416</t>
  </si>
  <si>
    <t>CHESSHER (03230)</t>
  </si>
  <si>
    <t>218076</t>
  </si>
  <si>
    <t>220443</t>
  </si>
  <si>
    <t>DELTEX MINERALS INC.</t>
  </si>
  <si>
    <t>CHAMPION PAPER CO (11302)</t>
  </si>
  <si>
    <t>NEWTON</t>
  </si>
  <si>
    <t>221116</t>
  </si>
  <si>
    <t>TRISTAR EXPLORATION, INC</t>
  </si>
  <si>
    <t>ISABEL B. MARTIN UNIT (23728)</t>
  </si>
  <si>
    <t>218818</t>
  </si>
  <si>
    <t>220897</t>
  </si>
  <si>
    <t>220518</t>
  </si>
  <si>
    <t>220117</t>
  </si>
  <si>
    <t>LITCHFIELD GAS PLANT</t>
  </si>
  <si>
    <t>220876</t>
  </si>
  <si>
    <t>WINSTON -B- (04483)</t>
  </si>
  <si>
    <t>205301</t>
  </si>
  <si>
    <t>MESHELL, MARTHA OIL COMPANY</t>
  </si>
  <si>
    <t>NOLAN EDWARD WATER FLOOD UNIT (02930)</t>
  </si>
  <si>
    <t>219938</t>
  </si>
  <si>
    <t>219496</t>
  </si>
  <si>
    <t>SCOTT MILLER WATER WELL COMPLAINT</t>
  </si>
  <si>
    <t>219158</t>
  </si>
  <si>
    <t>221317</t>
  </si>
  <si>
    <t>CITATION OIL &amp; GAS LEASE</t>
  </si>
  <si>
    <t>207839</t>
  </si>
  <si>
    <t>AK OPERATING CO.</t>
  </si>
  <si>
    <t>STREIT -A- (29200)</t>
  </si>
  <si>
    <t>220918</t>
  </si>
  <si>
    <t>BASTROP OIL &amp; GAS, INC.</t>
  </si>
  <si>
    <t>BLOODWORTH (B) (23925)</t>
  </si>
  <si>
    <t>220644</t>
  </si>
  <si>
    <t>JORDAN, MARCUS, OPERATOR</t>
  </si>
  <si>
    <t>GOETZE -A- (19635)</t>
  </si>
  <si>
    <t>221056</t>
  </si>
  <si>
    <t>LARIAT ENERGY CORPORATION</t>
  </si>
  <si>
    <t>MORGAN, F. D. (13076)</t>
  </si>
  <si>
    <t>213257</t>
  </si>
  <si>
    <t>220437</t>
  </si>
  <si>
    <t>WADE PROPERTY  (DEVITO)</t>
  </si>
  <si>
    <t>219236</t>
  </si>
  <si>
    <t>SHIFFER COMPLAINT</t>
  </si>
  <si>
    <t>220356</t>
  </si>
  <si>
    <t>218936</t>
  </si>
  <si>
    <t>220961</t>
  </si>
  <si>
    <t>ENERGEX INC.</t>
  </si>
  <si>
    <t>PECK (29455)</t>
  </si>
  <si>
    <t>218976</t>
  </si>
  <si>
    <t>LIPSKY WATER WELL COMPLAINT</t>
  </si>
  <si>
    <t>219436</t>
  </si>
  <si>
    <t>BEDROCK PETROLEUM</t>
  </si>
  <si>
    <t>JAYTON WEST UNIT (60789)</t>
  </si>
  <si>
    <t>216857</t>
  </si>
  <si>
    <t>KATE (62876)</t>
  </si>
  <si>
    <t>221485</t>
  </si>
  <si>
    <t>NGEZI, LCC</t>
  </si>
  <si>
    <t>ALLEN, S. J. (03713)</t>
  </si>
  <si>
    <t>220378</t>
  </si>
  <si>
    <t>SILER, W. H. R/A -A1- (08749)</t>
  </si>
  <si>
    <t>220917</t>
  </si>
  <si>
    <t>PERKINS (20611)</t>
  </si>
  <si>
    <t>221896</t>
  </si>
  <si>
    <t>HENRY PROPERTY SPILL</t>
  </si>
  <si>
    <t>221836</t>
  </si>
  <si>
    <t>EXIT OIL &amp; GAS</t>
  </si>
  <si>
    <t>PIPKIN-RUTLEDGE UNIT (22979)</t>
  </si>
  <si>
    <t>221396</t>
  </si>
  <si>
    <t>221998</t>
  </si>
  <si>
    <t>221486</t>
  </si>
  <si>
    <t>EL CAMINO VIEJO</t>
  </si>
  <si>
    <t>HAYNES, CLYDE (18243)</t>
  </si>
  <si>
    <t>221362</t>
  </si>
  <si>
    <t>FLORI-TEX ENERGY CORP.</t>
  </si>
  <si>
    <t>CLARKSON (07679)</t>
  </si>
  <si>
    <t>222296</t>
  </si>
  <si>
    <t>219238</t>
  </si>
  <si>
    <t>222259</t>
  </si>
  <si>
    <t>MISSION RIVER SYSTEMS, INC.</t>
  </si>
  <si>
    <t>FRANKLIN-VANCE UNIT (149069)</t>
  </si>
  <si>
    <t>222058</t>
  </si>
  <si>
    <t>PHANTOM OIL &amp; GAS</t>
  </si>
  <si>
    <t>MINOR OIL CO. (03903)</t>
  </si>
  <si>
    <t>HARDIN</t>
  </si>
  <si>
    <t>222016</t>
  </si>
  <si>
    <t>ANSCHUTZ-PARR UNIT (05739)</t>
  </si>
  <si>
    <t>221999</t>
  </si>
  <si>
    <t>221361</t>
  </si>
  <si>
    <t>MAHAN (06743)</t>
  </si>
  <si>
    <t>222182</t>
  </si>
  <si>
    <t>CATTLE GUARD DUMP SITE</t>
  </si>
  <si>
    <t>221776</t>
  </si>
  <si>
    <t>PATTON, LLOYD</t>
  </si>
  <si>
    <t>WAGGONER, W. T., EST. -SS- (12156)</t>
  </si>
  <si>
    <t>220330</t>
  </si>
  <si>
    <t>ROCKOIL ENERGY OF TEXAS, INC.</t>
  </si>
  <si>
    <t>MCCLURE (091638)</t>
  </si>
  <si>
    <t>222122</t>
  </si>
  <si>
    <t>222636</t>
  </si>
  <si>
    <t>MARCHIONE PROPERTY</t>
  </si>
  <si>
    <t>LAVACA</t>
  </si>
  <si>
    <t>222556</t>
  </si>
  <si>
    <t>JOSE VEGA / WATER WELL</t>
  </si>
  <si>
    <t>222437</t>
  </si>
  <si>
    <t>WHARTON - COSTELLO (155443)</t>
  </si>
  <si>
    <t>222718</t>
  </si>
  <si>
    <t>216696</t>
  </si>
  <si>
    <t>COWAN-MCKINNEY "A" (20614)</t>
  </si>
  <si>
    <t>222618</t>
  </si>
  <si>
    <t>222337</t>
  </si>
  <si>
    <t>220896</t>
  </si>
  <si>
    <t>HALO ENERGY L.L.C.</t>
  </si>
  <si>
    <t>ISABELLE (01229)</t>
  </si>
  <si>
    <t>VAN ZANDT</t>
  </si>
  <si>
    <t>222037</t>
  </si>
  <si>
    <t>LLOYD, BOB M.</t>
  </si>
  <si>
    <t>LAMBERT -A- (06458)</t>
  </si>
  <si>
    <t>220656</t>
  </si>
  <si>
    <t>CRONE OIL COMPANY</t>
  </si>
  <si>
    <t>BIRD, F. A. (02687)</t>
  </si>
  <si>
    <t>217903</t>
  </si>
  <si>
    <t>UNIVERSITY '12' (15280)</t>
  </si>
  <si>
    <t>222498</t>
  </si>
  <si>
    <t>CO RD 104/BLOODWORTH RD ILLEGAL DUMPING</t>
  </si>
  <si>
    <t>SUTTON</t>
  </si>
  <si>
    <t>223139</t>
  </si>
  <si>
    <t>MERI-TECH PRODUCTION CO., INC.</t>
  </si>
  <si>
    <t>KIRBY LUMBER COMPANY (06938)</t>
  </si>
  <si>
    <t>221937</t>
  </si>
  <si>
    <t>JAMK (16256)</t>
  </si>
  <si>
    <t>222516</t>
  </si>
  <si>
    <t>DBO OIL INCORPORATED</t>
  </si>
  <si>
    <t>YOUNG (07728)</t>
  </si>
  <si>
    <t>222536</t>
  </si>
  <si>
    <t>MCGILL (185118)</t>
  </si>
  <si>
    <t>223036</t>
  </si>
  <si>
    <t>ISO SERVICES, INC.</t>
  </si>
  <si>
    <t>GILES, C. C. &amp; J. E. (07678)</t>
  </si>
  <si>
    <t>220661</t>
  </si>
  <si>
    <t>222877</t>
  </si>
  <si>
    <t>BIGHAM, E.S. "B" (21098)</t>
  </si>
  <si>
    <t>219716</t>
  </si>
  <si>
    <t>222537</t>
  </si>
  <si>
    <t>TEX-ATIC RESOURCES, INC.</t>
  </si>
  <si>
    <t>WRIGHT-BEST (175554)</t>
  </si>
  <si>
    <t>221997</t>
  </si>
  <si>
    <t>UNKNOWN MCCOY FIELD LIBERTY</t>
  </si>
  <si>
    <t>222878</t>
  </si>
  <si>
    <t>SUGGS-HICKMAN (JENNINGS) UNIT (25878)</t>
  </si>
  <si>
    <t>221756</t>
  </si>
  <si>
    <t>222417</t>
  </si>
  <si>
    <t>OFF ROAD</t>
  </si>
  <si>
    <t>211257</t>
  </si>
  <si>
    <t>SOFAMCO, INC.</t>
  </si>
  <si>
    <t>MENKE</t>
  </si>
  <si>
    <t>RANDALL</t>
  </si>
  <si>
    <t>211796</t>
  </si>
  <si>
    <t>BUSH (07796)</t>
  </si>
  <si>
    <t>222027</t>
  </si>
  <si>
    <t>CARTER-JONES DRILLING CO., INC.</t>
  </si>
  <si>
    <t>SEXTON, W. M. (07369)</t>
  </si>
  <si>
    <t>223118</t>
  </si>
  <si>
    <t>GARNER'S WELL SERVICE LLC</t>
  </si>
  <si>
    <t>LOCKHART &amp; BROWN "14" (26987)</t>
  </si>
  <si>
    <t>223220</t>
  </si>
  <si>
    <t>ENERGY OIL &amp; GAS CORPORATION</t>
  </si>
  <si>
    <t>BINGHAM, MARY P. ETAL (05039)</t>
  </si>
  <si>
    <t>222597</t>
  </si>
  <si>
    <t>222077</t>
  </si>
  <si>
    <t>JOHNSTON-HAIRSTON</t>
  </si>
  <si>
    <t>SMITH</t>
  </si>
  <si>
    <t>223061</t>
  </si>
  <si>
    <t>RAY, D. L. INC.</t>
  </si>
  <si>
    <t>MCKENNEY, T. L. -B- (16625)</t>
  </si>
  <si>
    <t>MITCHELL</t>
  </si>
  <si>
    <t>223198</t>
  </si>
  <si>
    <t>CREECH, G. N. (076425)</t>
  </si>
  <si>
    <t>222716</t>
  </si>
  <si>
    <t>YOUNG (135962)</t>
  </si>
  <si>
    <t>223197</t>
  </si>
  <si>
    <t>223238</t>
  </si>
  <si>
    <t>TRACE ENERGY MANAGEMENT INC</t>
  </si>
  <si>
    <t>PIPPEN,C.C. (126044)</t>
  </si>
  <si>
    <t>221360</t>
  </si>
  <si>
    <t>FAR, INC.</t>
  </si>
  <si>
    <t>LANDRUM, WILLIS L. (09856)</t>
  </si>
  <si>
    <t>221439</t>
  </si>
  <si>
    <t>DUNN-MCCAMPBELL -A- (117757)</t>
  </si>
  <si>
    <t>223256</t>
  </si>
  <si>
    <t>SERVICE CLEARING CORP.</t>
  </si>
  <si>
    <t>WEINZAPFEL (28514)</t>
  </si>
  <si>
    <t>221363</t>
  </si>
  <si>
    <t>217936</t>
  </si>
  <si>
    <t>TX LONE STAR OPERATING CO, LLC</t>
  </si>
  <si>
    <t>HOLCHAK, STEPHEN J. III ET AL (091835)</t>
  </si>
  <si>
    <t>218616</t>
  </si>
  <si>
    <t>HOLCHAK (08745)</t>
  </si>
  <si>
    <t>221365</t>
  </si>
  <si>
    <t>221440</t>
  </si>
  <si>
    <t>MCCAMPBELL, DUNN (241554)</t>
  </si>
  <si>
    <t>222976</t>
  </si>
  <si>
    <t>THREE B OPERATING, INC.</t>
  </si>
  <si>
    <t>NASH, A. J. (19674)</t>
  </si>
  <si>
    <t>223178</t>
  </si>
  <si>
    <t>CASS OIL COMPANY</t>
  </si>
  <si>
    <t>NUNN, J. F. (05946)</t>
  </si>
  <si>
    <t>221364</t>
  </si>
  <si>
    <t>221483</t>
  </si>
  <si>
    <t>DUNN-PEACH (ST 212) (234917)</t>
  </si>
  <si>
    <t>221481</t>
  </si>
  <si>
    <t>DUNN-PEACH (244571)</t>
  </si>
  <si>
    <t>221480</t>
  </si>
  <si>
    <t>DUNN-PEACH (244207)</t>
  </si>
  <si>
    <t>221479</t>
  </si>
  <si>
    <t>DUNN-PEACH (236288)</t>
  </si>
  <si>
    <t>213120</t>
  </si>
  <si>
    <t>216217</t>
  </si>
  <si>
    <t>GULFCOAST VENTURE A, CROW, D.</t>
  </si>
  <si>
    <t>COLEMAN, T. M. (04742)</t>
  </si>
  <si>
    <t>BOWIE</t>
  </si>
  <si>
    <t>223337</t>
  </si>
  <si>
    <t>RUDD -C- (04883)</t>
  </si>
  <si>
    <t>220899</t>
  </si>
  <si>
    <t>B. CRESCENCIO PROPERTY</t>
  </si>
  <si>
    <t>218857</t>
  </si>
  <si>
    <t>ACE FIELD SERVICES, INC.</t>
  </si>
  <si>
    <t>SWEPI/TXPO JUSTICE (65204)</t>
  </si>
  <si>
    <t>224078</t>
  </si>
  <si>
    <t>FAST STOP MARKET</t>
  </si>
  <si>
    <t>221278</t>
  </si>
  <si>
    <t>ECTOR -AP- FEE (17974)</t>
  </si>
  <si>
    <t>223740</t>
  </si>
  <si>
    <t>CARTER (161122)</t>
  </si>
  <si>
    <t>223880</t>
  </si>
  <si>
    <t>HILL, J. R. (11660)</t>
  </si>
  <si>
    <t>223879</t>
  </si>
  <si>
    <t>HILL, J.R. (24419)</t>
  </si>
  <si>
    <t>220658</t>
  </si>
  <si>
    <t>NEWMONT -36- (02524)</t>
  </si>
  <si>
    <t>223141</t>
  </si>
  <si>
    <t>RICE DRILLING COMPANY</t>
  </si>
  <si>
    <t>FENNELL UNIT (15907)</t>
  </si>
  <si>
    <t>213316</t>
  </si>
  <si>
    <t>MCCRARY, I. N. "N" (14088)</t>
  </si>
  <si>
    <t>221477</t>
  </si>
  <si>
    <t>DUNN-PEACH (203676)</t>
  </si>
  <si>
    <t>224096</t>
  </si>
  <si>
    <t>TX DOT LOT AT HWY 47 &amp; LEONARD ROAD</t>
  </si>
  <si>
    <t>222017</t>
  </si>
  <si>
    <t>221989</t>
  </si>
  <si>
    <t>223556</t>
  </si>
  <si>
    <t>221990</t>
  </si>
  <si>
    <t>MILLS, T. B. HEIRS (00954)</t>
  </si>
  <si>
    <t>223126</t>
  </si>
  <si>
    <t>BOTASCH OPERATING, LLC</t>
  </si>
  <si>
    <t>STUMBERG UNIT (116836)</t>
  </si>
  <si>
    <t>223124</t>
  </si>
  <si>
    <t>SHEPARD UNIT (120253)</t>
  </si>
  <si>
    <t>223125</t>
  </si>
  <si>
    <t>WHATABURGER (121308)</t>
  </si>
  <si>
    <t>223737</t>
  </si>
  <si>
    <t>217697</t>
  </si>
  <si>
    <t>222619</t>
  </si>
  <si>
    <t>222876</t>
  </si>
  <si>
    <t>MCCARTER, A. NELSON, INC.</t>
  </si>
  <si>
    <t>RYAN, PAUL (079492)</t>
  </si>
  <si>
    <t>224177</t>
  </si>
  <si>
    <t>223862</t>
  </si>
  <si>
    <t>HAMMER (19017)</t>
  </si>
  <si>
    <t>223157</t>
  </si>
  <si>
    <t>RILEY PRODUCTION</t>
  </si>
  <si>
    <t>MARTIN "B" (17093)</t>
  </si>
  <si>
    <t>224077</t>
  </si>
  <si>
    <t>SINGLETON WATER WELL</t>
  </si>
  <si>
    <t>224158</t>
  </si>
  <si>
    <t>HUGHEY COMPRESSOR STATION</t>
  </si>
  <si>
    <t>221916</t>
  </si>
  <si>
    <t>LIPSCOMB RC ESTATE OF</t>
  </si>
  <si>
    <t>VON RODER</t>
  </si>
  <si>
    <t>223138</t>
  </si>
  <si>
    <t>220878</t>
  </si>
  <si>
    <t>D &amp; S OIL CO. #1</t>
  </si>
  <si>
    <t>WENDY (05055)</t>
  </si>
  <si>
    <t>223738</t>
  </si>
  <si>
    <t>LAKE CHEROKEE PRODUCTION, LLC</t>
  </si>
  <si>
    <t>KNAPP, LEO (06094)</t>
  </si>
  <si>
    <t>209456</t>
  </si>
  <si>
    <t>221356</t>
  </si>
  <si>
    <t>222621</t>
  </si>
  <si>
    <t>FOYORO ENERGY, LLC</t>
  </si>
  <si>
    <t>ALEXANDER, C. (08213)</t>
  </si>
  <si>
    <t>BASTROP</t>
  </si>
  <si>
    <t>224120</t>
  </si>
  <si>
    <t>CALLAHAN RD SPILL</t>
  </si>
  <si>
    <t>222978</t>
  </si>
  <si>
    <t>FRED-DAVID UNIT (10921)</t>
  </si>
  <si>
    <t>222120</t>
  </si>
  <si>
    <t>UNIVERSITY 3 A (25523)</t>
  </si>
  <si>
    <t>224416</t>
  </si>
  <si>
    <t>ABANDONED 4" PIPELINE</t>
  </si>
  <si>
    <t>224199</t>
  </si>
  <si>
    <t>LAPLAYA MID FRIO UNIT (207584)</t>
  </si>
  <si>
    <t>223816</t>
  </si>
  <si>
    <t>MATTOX</t>
  </si>
  <si>
    <t>223836</t>
  </si>
  <si>
    <t>PETRON ENERGY, INC.</t>
  </si>
  <si>
    <t>TRISCH (201497)</t>
  </si>
  <si>
    <t>220877</t>
  </si>
  <si>
    <t>BAMBINO (01181)</t>
  </si>
  <si>
    <t>223757</t>
  </si>
  <si>
    <t>224439</t>
  </si>
  <si>
    <t>B-Z OIL</t>
  </si>
  <si>
    <t>WALKER, B. S. "A" (19309)</t>
  </si>
  <si>
    <t>224336</t>
  </si>
  <si>
    <t>HWY 135 N - TXDOT</t>
  </si>
  <si>
    <t>221359</t>
  </si>
  <si>
    <t>224440</t>
  </si>
  <si>
    <t>42ND AND SEWARD</t>
  </si>
  <si>
    <t>221358</t>
  </si>
  <si>
    <t>224316</t>
  </si>
  <si>
    <t>HOOD (11907)</t>
  </si>
  <si>
    <t>223996</t>
  </si>
  <si>
    <t>EXPRESS OIL CO.</t>
  </si>
  <si>
    <t>JOHNSTON-LANE (13847)</t>
  </si>
  <si>
    <t>221357</t>
  </si>
  <si>
    <t>223081</t>
  </si>
  <si>
    <t>VTEX ENERGY, INC.</t>
  </si>
  <si>
    <t>STATE TRACT 818L, SW/4 (114997)</t>
  </si>
  <si>
    <t>223080</t>
  </si>
  <si>
    <t>STATE TRACT 818L, NW/4 (096204)</t>
  </si>
  <si>
    <t>223077</t>
  </si>
  <si>
    <t>STATE TRACT 818L (095564)</t>
  </si>
  <si>
    <t>223082</t>
  </si>
  <si>
    <t>STATE TRACT 818L (095563)</t>
  </si>
  <si>
    <t>224717</t>
  </si>
  <si>
    <t>224479</t>
  </si>
  <si>
    <t>SHELTON, J. W. (03663)</t>
  </si>
  <si>
    <t>222579</t>
  </si>
  <si>
    <t>BATEMAN (AUSTIN CHALK) UNIT (08490)</t>
  </si>
  <si>
    <t>222298</t>
  </si>
  <si>
    <t>219216</t>
  </si>
  <si>
    <t>223881</t>
  </si>
  <si>
    <t>HILL, J.R. (119682)</t>
  </si>
  <si>
    <t>224356</t>
  </si>
  <si>
    <t>WALKER, B. S. (03489)</t>
  </si>
  <si>
    <t>220618</t>
  </si>
  <si>
    <t>BURNETT-R- (16395)</t>
  </si>
  <si>
    <t>222276</t>
  </si>
  <si>
    <t>COLVIN, HAYES &amp; ASSOCIATES, INC</t>
  </si>
  <si>
    <t>KEY (17281)</t>
  </si>
  <si>
    <t>222336</t>
  </si>
  <si>
    <t>LUTZ AND BOYD</t>
  </si>
  <si>
    <t>LOGAN, W. J. ESTATE (00480)</t>
  </si>
  <si>
    <t>222359</t>
  </si>
  <si>
    <t>ROCK HILL OPERATING</t>
  </si>
  <si>
    <t>MARTIN (26423)</t>
  </si>
  <si>
    <t>222357</t>
  </si>
  <si>
    <t>SPARKMAN (25988)</t>
  </si>
  <si>
    <t>217902</t>
  </si>
  <si>
    <t>BURNETT -B- (14640)</t>
  </si>
  <si>
    <t>224496</t>
  </si>
  <si>
    <t>LEON CO. CR 104 &amp; CR 105</t>
  </si>
  <si>
    <t>LEON</t>
  </si>
  <si>
    <t>223200</t>
  </si>
  <si>
    <t>220801</t>
  </si>
  <si>
    <t>STATE TRACT 818L (085834)</t>
  </si>
  <si>
    <t>222338</t>
  </si>
  <si>
    <t>222717</t>
  </si>
  <si>
    <t>LIFS, INC.</t>
  </si>
  <si>
    <t>THOM, FRED (20568)</t>
  </si>
  <si>
    <t>222958</t>
  </si>
  <si>
    <t>HENCK "A" (24629)</t>
  </si>
  <si>
    <t>223199</t>
  </si>
  <si>
    <t>224556</t>
  </si>
  <si>
    <t>BURKHART ESTATE</t>
  </si>
  <si>
    <t>224998</t>
  </si>
  <si>
    <t>HEMI ENERGY GROUP INC.</t>
  </si>
  <si>
    <t>KENNEDY, M.O. (092350)</t>
  </si>
  <si>
    <t>224678</t>
  </si>
  <si>
    <t>224801</t>
  </si>
  <si>
    <t>224798</t>
  </si>
  <si>
    <t>222138</t>
  </si>
  <si>
    <t>APD COMPANY</t>
  </si>
  <si>
    <t>AUSTIN, P.R. EST. (05164)</t>
  </si>
  <si>
    <t>CALHOUN</t>
  </si>
  <si>
    <t>224699</t>
  </si>
  <si>
    <t>K. O. C. CORPORATION</t>
  </si>
  <si>
    <t>BAKER, CARRIE (02793)</t>
  </si>
  <si>
    <t>224296</t>
  </si>
  <si>
    <t>CAREY, SHIRLEY L. TRUST</t>
  </si>
  <si>
    <t>CHAPMAN (28007)</t>
  </si>
  <si>
    <t>223980</t>
  </si>
  <si>
    <t>223716</t>
  </si>
  <si>
    <t>GENERIC QAPP</t>
  </si>
  <si>
    <t>Miscellaneous</t>
  </si>
  <si>
    <t>224976</t>
  </si>
  <si>
    <t>223123</t>
  </si>
  <si>
    <t>STUMBERG "A" (118410)</t>
  </si>
  <si>
    <t>215776</t>
  </si>
  <si>
    <t>DORCHESTER GAS PRODUCING CO</t>
  </si>
  <si>
    <t>MARSHAL, M.Q.</t>
  </si>
  <si>
    <t>215756</t>
  </si>
  <si>
    <t>NORTH AMERICAN ROYALTIES, INC.</t>
  </si>
  <si>
    <t>HOPKINS, C.D. -B- (071946)</t>
  </si>
  <si>
    <t>216759</t>
  </si>
  <si>
    <t>217336</t>
  </si>
  <si>
    <t>HOLMAN-FAGAN RANCH SOUTH</t>
  </si>
  <si>
    <t>223858</t>
  </si>
  <si>
    <t>223376</t>
  </si>
  <si>
    <t>CROSS, J. E. OIL CO.</t>
  </si>
  <si>
    <t>WHITTENBURG, M. C. (113630)</t>
  </si>
  <si>
    <t>222183</t>
  </si>
  <si>
    <t>HORNSTEIN WATER WELL COMPLAINT</t>
  </si>
  <si>
    <t>224236</t>
  </si>
  <si>
    <t>INLAND PRODUCTS, INC.</t>
  </si>
  <si>
    <t>KILGORE RECLAMATION PLANT</t>
  </si>
  <si>
    <t>225397</t>
  </si>
  <si>
    <t>225399</t>
  </si>
  <si>
    <t>225400</t>
  </si>
  <si>
    <t>PITCOCK</t>
  </si>
  <si>
    <t>223219</t>
  </si>
  <si>
    <t>A.R.D.</t>
  </si>
  <si>
    <t>POMYKAL, JOHN (09939)</t>
  </si>
  <si>
    <t>223119</t>
  </si>
  <si>
    <t>223122</t>
  </si>
  <si>
    <t>223121</t>
  </si>
  <si>
    <t>STUMBERG UNIT (114771)</t>
  </si>
  <si>
    <t>223277</t>
  </si>
  <si>
    <t>VAC-U-LIFT PRODUCTION CO.,INC.</t>
  </si>
  <si>
    <t>GOOD -A- (07580)</t>
  </si>
  <si>
    <t>225296</t>
  </si>
  <si>
    <t>EVARADO OIL COMPANY</t>
  </si>
  <si>
    <t>BARKER, R. A. (03819)</t>
  </si>
  <si>
    <t>217996</t>
  </si>
  <si>
    <t>220858</t>
  </si>
  <si>
    <t>223578</t>
  </si>
  <si>
    <t>UNIVERSITY 3 C (25754)</t>
  </si>
  <si>
    <t>223596</t>
  </si>
  <si>
    <t>UNIVERSITY 11B (27621)</t>
  </si>
  <si>
    <t>223597</t>
  </si>
  <si>
    <t>UNIVERSITY 10 A (27613)</t>
  </si>
  <si>
    <t>223622</t>
  </si>
  <si>
    <t>UNIVERSITY 4 D (103311)</t>
  </si>
  <si>
    <t>223617</t>
  </si>
  <si>
    <t>UNIVERSITY 4 B (27317)</t>
  </si>
  <si>
    <t>223619</t>
  </si>
  <si>
    <t>UNIVERSITY 11A (26724)</t>
  </si>
  <si>
    <t>223620</t>
  </si>
  <si>
    <t>UNIVERSITY 4 C (25547)</t>
  </si>
  <si>
    <t>223621</t>
  </si>
  <si>
    <t>UNIVERSITY 11 D (047152)</t>
  </si>
  <si>
    <t>223616</t>
  </si>
  <si>
    <t>UNIVERSITY 10B (27612)</t>
  </si>
  <si>
    <t>223759</t>
  </si>
  <si>
    <t>NIEMANN, EMIL (08943)</t>
  </si>
  <si>
    <t>224716</t>
  </si>
  <si>
    <t>TEXACO/WILSON EMCU</t>
  </si>
  <si>
    <t>224540</t>
  </si>
  <si>
    <t>STUMBERG UNIT (135808)</t>
  </si>
  <si>
    <t>225496</t>
  </si>
  <si>
    <t>ECD UNIT-B- (11320)</t>
  </si>
  <si>
    <t>225057</t>
  </si>
  <si>
    <t>BLACKHOLE ENERGY CO.</t>
  </si>
  <si>
    <t>MLL (07236)</t>
  </si>
  <si>
    <t>224677</t>
  </si>
  <si>
    <t>BROWNING, STERLING TANK TR. SERV</t>
  </si>
  <si>
    <t>BROWNING STERLING YARD</t>
  </si>
  <si>
    <t>224276</t>
  </si>
  <si>
    <t>224317</t>
  </si>
  <si>
    <t>BROCK INDUSTRIES, INC.</t>
  </si>
  <si>
    <t>BROWN ROBERT (CADDO) (12421)</t>
  </si>
  <si>
    <t>225217</t>
  </si>
  <si>
    <t>WALKER-BUCKLER RANCH</t>
  </si>
  <si>
    <t>220960</t>
  </si>
  <si>
    <t>FEATHERSTONE PROPERTY</t>
  </si>
  <si>
    <t>223120</t>
  </si>
  <si>
    <t>224216</t>
  </si>
  <si>
    <t>SAN MARCOS RIVER RELEASE</t>
  </si>
  <si>
    <t>224121</t>
  </si>
  <si>
    <t>AMES, ADRIAN</t>
  </si>
  <si>
    <t>CITY OF GOREE (08662)</t>
  </si>
  <si>
    <t>225736</t>
  </si>
  <si>
    <t>FALLS CITY TRUCK WASH, LTD.</t>
  </si>
  <si>
    <t>FALLS CITY TRUCK WASH</t>
  </si>
  <si>
    <t>225636</t>
  </si>
  <si>
    <t>224741</t>
  </si>
  <si>
    <t>TEXLA OPERATING COMPANY</t>
  </si>
  <si>
    <t>CHEW, W. D. ESTATE OIL UNIT (13395)</t>
  </si>
  <si>
    <t>225297</t>
  </si>
  <si>
    <t>METAL FORMS INDUSTRIES, INC.</t>
  </si>
  <si>
    <t>WARDLAW RANCH (02969)</t>
  </si>
  <si>
    <t>224796</t>
  </si>
  <si>
    <t>ASHBY PROPERTY</t>
  </si>
  <si>
    <t>224056</t>
  </si>
  <si>
    <t>224757</t>
  </si>
  <si>
    <t>HORTON OIL &amp; GAS</t>
  </si>
  <si>
    <t>SWIEDOM, K.L. -D- (09937)</t>
  </si>
  <si>
    <t>224756</t>
  </si>
  <si>
    <t>SWIEDOM, K. L. (08403)</t>
  </si>
  <si>
    <t>224758</t>
  </si>
  <si>
    <t>GRAHAM, JANE L., ESTATE (10085)</t>
  </si>
  <si>
    <t>224997</t>
  </si>
  <si>
    <t>222140</t>
  </si>
  <si>
    <t>HORNBURG (122527)</t>
  </si>
  <si>
    <t>223658</t>
  </si>
  <si>
    <t>REA, W.L. (07981)</t>
  </si>
  <si>
    <t>222139</t>
  </si>
  <si>
    <t>MOSELEY PETROLEUM CORP.</t>
  </si>
  <si>
    <t>BEARDEN (116638)</t>
  </si>
  <si>
    <t>210222</t>
  </si>
  <si>
    <t>225521</t>
  </si>
  <si>
    <t>AJ'S PUMP TRUCK SERVICE, INC.</t>
  </si>
  <si>
    <t>JAMISON, J. T. (11059)</t>
  </si>
  <si>
    <t>224676</t>
  </si>
  <si>
    <t>MINYAK PRODUCING COMPANY, INC.</t>
  </si>
  <si>
    <t>S. L. 56446 (09116)</t>
  </si>
  <si>
    <t>225096</t>
  </si>
  <si>
    <t>225076</t>
  </si>
  <si>
    <t>224936</t>
  </si>
  <si>
    <t>224962</t>
  </si>
  <si>
    <t>224959</t>
  </si>
  <si>
    <t>224656</t>
  </si>
  <si>
    <t>224964</t>
  </si>
  <si>
    <t>224965</t>
  </si>
  <si>
    <t>221716</t>
  </si>
  <si>
    <t>222297</t>
  </si>
  <si>
    <t>NORTHAMERICAN SERVICE GROUP</t>
  </si>
  <si>
    <t>EARLY, W. A. (00707)</t>
  </si>
  <si>
    <t>224541</t>
  </si>
  <si>
    <t>220338</t>
  </si>
  <si>
    <t>225557</t>
  </si>
  <si>
    <t>BENOIT OIL &amp; GAS, INC.</t>
  </si>
  <si>
    <t>STRICKLAND HEIRS (11197)</t>
  </si>
  <si>
    <t>220197</t>
  </si>
  <si>
    <t>220198</t>
  </si>
  <si>
    <t>225476</t>
  </si>
  <si>
    <t>225056</t>
  </si>
  <si>
    <t>223637</t>
  </si>
  <si>
    <t>222461</t>
  </si>
  <si>
    <t>ROBERSON, JIMMY ENERGY CORP.</t>
  </si>
  <si>
    <t>HENDRICK -G- (17426)</t>
  </si>
  <si>
    <t>225276</t>
  </si>
  <si>
    <t>CORNER OF 1787 &amp; 1788</t>
  </si>
  <si>
    <t>MIDLAND</t>
  </si>
  <si>
    <t>223938</t>
  </si>
  <si>
    <t>CARTWRIGHT, P. V. (WEST) (20607)</t>
  </si>
  <si>
    <t>224278</t>
  </si>
  <si>
    <t>STERLING EXPLORATION CO., INC.</t>
  </si>
  <si>
    <t>TIFFIN, DALANA (151321)</t>
  </si>
  <si>
    <t>220900</t>
  </si>
  <si>
    <t>224497</t>
  </si>
  <si>
    <t>225676</t>
  </si>
  <si>
    <t>Abatement</t>
  </si>
  <si>
    <t>224809</t>
  </si>
  <si>
    <t>224740</t>
  </si>
  <si>
    <t>221619</t>
  </si>
  <si>
    <t>LTS OIL &amp; GAS</t>
  </si>
  <si>
    <t>JONES HEIRS "B" (62806)</t>
  </si>
  <si>
    <t>Dist.</t>
  </si>
  <si>
    <t xml:space="preserve">CU Code </t>
  </si>
  <si>
    <t>Dist</t>
  </si>
  <si>
    <t>CU Code</t>
  </si>
  <si>
    <t>Operator</t>
  </si>
  <si>
    <t>Anderson Petro-Equipment, Inc. (022</t>
  </si>
  <si>
    <r>
      <t xml:space="preserve">Putnam, Joe Oil Company (683540) </t>
    </r>
    <r>
      <rPr>
        <b/>
        <sz val="9"/>
        <rFont val="Arial"/>
        <family val="2"/>
      </rPr>
      <t xml:space="preserve"> </t>
    </r>
  </si>
  <si>
    <r>
      <t xml:space="preserve">Unid. Op. - Jones Payne </t>
    </r>
    <r>
      <rPr>
        <b/>
        <sz val="9"/>
        <rFont val="Arial"/>
        <family val="2"/>
      </rPr>
      <t xml:space="preserve"> </t>
    </r>
  </si>
  <si>
    <t>Closed Date</t>
  </si>
  <si>
    <t>Windham Resources</t>
  </si>
  <si>
    <t>Lease Rollover Operations Inc.</t>
  </si>
  <si>
    <t>Crystal Resources Inc.</t>
  </si>
  <si>
    <t>Seago Petroleum LLC</t>
  </si>
  <si>
    <t>Alco Oil &amp; Gas Co., LLC</t>
  </si>
  <si>
    <t>Energy 2000 Inc.</t>
  </si>
  <si>
    <t>Delta Drilling Co.</t>
  </si>
  <si>
    <t>Excel Energy Inc.</t>
  </si>
  <si>
    <t>RWC Oil &amp; Gas</t>
  </si>
  <si>
    <t>Steve's Oilfield Services Inc.</t>
  </si>
  <si>
    <t>Triple M Saltwater Disposal, LP</t>
  </si>
  <si>
    <t>North American Exploration Co.</t>
  </si>
  <si>
    <t>Double Eagle Petroleum Corp.</t>
  </si>
  <si>
    <t>Braveheart Resources Inc.</t>
  </si>
  <si>
    <t>Lodi Processing Corporation</t>
  </si>
  <si>
    <t>Trident Production</t>
  </si>
  <si>
    <t>Claron Corporation</t>
  </si>
  <si>
    <t>D.C.K. Corp.</t>
  </si>
  <si>
    <t>Morita Energy</t>
  </si>
  <si>
    <t>Johnson, William D.</t>
  </si>
  <si>
    <t>B.C. Ventures</t>
  </si>
  <si>
    <t>Gregg Royalty Company Inc.</t>
  </si>
  <si>
    <t>Pathfinder Capital</t>
  </si>
  <si>
    <t>Trilateral Eagle</t>
  </si>
  <si>
    <t>Midchannel Oil &amp; Gas</t>
  </si>
  <si>
    <t>Goff, Willie</t>
  </si>
  <si>
    <t>Nick Oil</t>
  </si>
  <si>
    <t>MJ Oil Inc.</t>
  </si>
  <si>
    <t>Killingsworth Oil Co.</t>
  </si>
  <si>
    <t>Chancellor, Earl Sales Co.</t>
  </si>
  <si>
    <t>Good Ol Boys Oil Co.</t>
  </si>
  <si>
    <t>Tola Production Company</t>
  </si>
  <si>
    <t>Oasis Petroleum Inc.</t>
  </si>
  <si>
    <t>Sachem Energy Inc.</t>
  </si>
  <si>
    <t>W &amp; W Oil Company</t>
  </si>
  <si>
    <t>Jurassic Operating Company</t>
  </si>
  <si>
    <t>Atasca Resources, Inc.</t>
  </si>
  <si>
    <t>Shoreham Oil &amp; Gas Company Inc.</t>
  </si>
  <si>
    <t>Simon, W.D. Oil Co.</t>
  </si>
  <si>
    <t>Doc's Tank Trucks</t>
  </si>
  <si>
    <t>Quatros Operating Company</t>
  </si>
  <si>
    <t>Gideon Operating</t>
  </si>
  <si>
    <t>Austin Operating LLC</t>
  </si>
  <si>
    <t>Thalmann, David Vac Service Inc.</t>
  </si>
  <si>
    <t>Rainer Energy Inc.</t>
  </si>
  <si>
    <t>Warner-Pawel</t>
  </si>
  <si>
    <t>Enron Oil Trading and Transport Co.</t>
  </si>
  <si>
    <t>Wideman, Ronald</t>
  </si>
  <si>
    <t>Horn Energy</t>
  </si>
  <si>
    <t>Jar Productions</t>
  </si>
  <si>
    <t>Ginco Operating Co.</t>
  </si>
  <si>
    <t>Locke Oil</t>
  </si>
  <si>
    <t>Brymer, Jack Contr. Service</t>
  </si>
  <si>
    <t>Koch, I. Ernest</t>
  </si>
  <si>
    <t>Farmer, Bill Oil</t>
  </si>
  <si>
    <t>Whitten, W.C.</t>
  </si>
  <si>
    <t>Roeling Vacuum Inc.</t>
  </si>
  <si>
    <t>Powerline Energy Corp.</t>
  </si>
  <si>
    <t>Longleaf Production LLC</t>
  </si>
  <si>
    <t>Trumpter Petroleum</t>
  </si>
  <si>
    <t>L-Texx Petroleum LP</t>
  </si>
  <si>
    <t>TPC Exploration LLC</t>
  </si>
  <si>
    <t>Haas, Billy Dwayne</t>
  </si>
  <si>
    <t>BP Production Co.</t>
  </si>
  <si>
    <t>EWT Operating Co.</t>
  </si>
  <si>
    <t>Cactus Pipe &amp; Supply</t>
  </si>
  <si>
    <t>John H. Hamman</t>
  </si>
  <si>
    <t>SJTC Holdings Inc.</t>
  </si>
  <si>
    <t>E &amp; R Oil Co.</t>
  </si>
  <si>
    <t>T.D. Energy</t>
  </si>
  <si>
    <t>Blue Quail Oil Co.</t>
  </si>
  <si>
    <t>Bar D Oil Producers</t>
  </si>
  <si>
    <t>Delaney Oil and Gas Company</t>
  </si>
  <si>
    <t>Morris Operating Co.</t>
  </si>
  <si>
    <t>Exxcel Operating Company</t>
  </si>
  <si>
    <t>Concord Operating</t>
  </si>
  <si>
    <t>Wallace Oil &amp; Gas Inc.</t>
  </si>
  <si>
    <t>Starburst Energy Inc.</t>
  </si>
  <si>
    <t>Greene, David L. Operating</t>
  </si>
  <si>
    <t>Red Hoss Oil Co.</t>
  </si>
  <si>
    <t>Hawkins Oil &amp; Gas Company</t>
  </si>
  <si>
    <t>Lucky Oil &amp; Gas</t>
  </si>
  <si>
    <t>Bedford Oil &amp; Gas Inc.</t>
  </si>
  <si>
    <t>Great Plains Resources Inc.</t>
  </si>
  <si>
    <t>Quest Research &amp; Development Corp.</t>
  </si>
  <si>
    <t>Martin, Billy Ray</t>
  </si>
  <si>
    <t>Targus Oil &amp; Gas Co.</t>
  </si>
  <si>
    <t>Crystal Oil &amp; Land Co.</t>
  </si>
  <si>
    <t>Frac Tank Rentals Inc.</t>
  </si>
  <si>
    <t>BNP Petroleum Corporation</t>
  </si>
  <si>
    <t>Jackson Production Company</t>
  </si>
  <si>
    <t>Tascosa Petroleum Corp.</t>
  </si>
  <si>
    <t>Magic City Oil &amp; Gas</t>
  </si>
  <si>
    <t>Lyons Petroleum</t>
  </si>
  <si>
    <t>R &amp; R Operating</t>
  </si>
  <si>
    <t>Salsa Gas Producers</t>
  </si>
  <si>
    <t>Harris, Billy D.</t>
  </si>
  <si>
    <t>K.W. Oil Ventures</t>
  </si>
  <si>
    <t>Petroleum Management, Inc.</t>
  </si>
  <si>
    <t>Clearwater Oil &amp; Gas</t>
  </si>
  <si>
    <t>Crude Processing LLC</t>
  </si>
  <si>
    <t>MGR Resources</t>
  </si>
  <si>
    <t>P.S.N. Petroleum Inc.</t>
  </si>
  <si>
    <t>Coloniall Expl. &amp; Dev. Company</t>
  </si>
  <si>
    <t>Moore Petroleum Service</t>
  </si>
  <si>
    <t>Permian Pacific Resources</t>
  </si>
  <si>
    <t>B &amp; B Energy</t>
  </si>
  <si>
    <t>Sabre Energy Inc.</t>
  </si>
  <si>
    <t>Cokamo Operating LLC</t>
  </si>
  <si>
    <t>Allyn (18652)</t>
  </si>
  <si>
    <t>Pearsall-Adams (12728)</t>
  </si>
  <si>
    <t>Miller, D. (16679)</t>
  </si>
  <si>
    <t>Morris -D- (11440)</t>
  </si>
  <si>
    <t>Mcwilliams, D. S. (03326)</t>
  </si>
  <si>
    <t>Perkins -F- (00093)</t>
  </si>
  <si>
    <t>Duval County Ranch (07711)</t>
  </si>
  <si>
    <t>Coker (01355)</t>
  </si>
  <si>
    <t>Vogel (18962)</t>
  </si>
  <si>
    <t>Mi Vida (16860)</t>
  </si>
  <si>
    <t>Watson, David G. (17178)</t>
  </si>
  <si>
    <t>Mud Disposal Pit (Sanford Prop)</t>
  </si>
  <si>
    <t>Petro-Wax, Llc (08628)</t>
  </si>
  <si>
    <t>Roper, M. G. (03637)</t>
  </si>
  <si>
    <t>Griffin, Dorothy, -C- (09112)</t>
  </si>
  <si>
    <t>Clay, H. R., -A- (20542)</t>
  </si>
  <si>
    <t>Harrell 10 Ac. (02376)</t>
  </si>
  <si>
    <t>Rodessa Gas Plant</t>
  </si>
  <si>
    <t>Allen William'S Property</t>
  </si>
  <si>
    <t>Barnsley "F" (24655)</t>
  </si>
  <si>
    <t>Kehoe, D. (05320)</t>
  </si>
  <si>
    <t>Vance B (24795)</t>
  </si>
  <si>
    <t>Jack Grace Hill</t>
  </si>
  <si>
    <t>Abernathy, W.C. Jr. Et Al</t>
  </si>
  <si>
    <t>Riviere Est. (16176)</t>
  </si>
  <si>
    <t>Willie'S Washout Pit - (P00007178A)</t>
  </si>
  <si>
    <t>Baptist Foundation Of Texas (16133)</t>
  </si>
  <si>
    <t>State Of Texas (06083)</t>
  </si>
  <si>
    <t>Hawkins (25909)</t>
  </si>
  <si>
    <t>Sun-Mitchell (02650)</t>
  </si>
  <si>
    <t>Bender -River- (02404)</t>
  </si>
  <si>
    <t>Lone Star Schleicher (15963)</t>
  </si>
  <si>
    <t>Abney-Obanion (03666)</t>
  </si>
  <si>
    <t>Holt -K- (20480)</t>
  </si>
  <si>
    <t>Sage-Ramage (132163)</t>
  </si>
  <si>
    <t>Wiess (22612)</t>
  </si>
  <si>
    <t>Shenck, W. P. (07981)</t>
  </si>
  <si>
    <t>Schropshire (21047)</t>
  </si>
  <si>
    <t>Wehmeyer, A. P. (18080)</t>
  </si>
  <si>
    <t>Bookout -C- (10387)</t>
  </si>
  <si>
    <t>Larkins Property</t>
  </si>
  <si>
    <t>Lucas, R. W. (12107)</t>
  </si>
  <si>
    <t>Tiller, T. A. (01487)</t>
  </si>
  <si>
    <t>Thalmann Rec. Plant (01-0688)</t>
  </si>
  <si>
    <t>Sparks, Cecil R. Et Ux (10816)</t>
  </si>
  <si>
    <t>Bishop-Duval Land Co. (01567)</t>
  </si>
  <si>
    <t>Brock Waterwell</t>
  </si>
  <si>
    <t>Bailey, J.M. -A- (10753)</t>
  </si>
  <si>
    <t>Kildare /North Gloyd/ Unit (05931)</t>
  </si>
  <si>
    <t>Franklin Battery</t>
  </si>
  <si>
    <t>Cosby (06592)</t>
  </si>
  <si>
    <t>Davis (25768)</t>
  </si>
  <si>
    <t>Stuart Heirs Property</t>
  </si>
  <si>
    <t>Dix C (14227)</t>
  </si>
  <si>
    <t>Dix B (14226)</t>
  </si>
  <si>
    <t>Dix -D- (02714)</t>
  </si>
  <si>
    <t>Lasater (01207)</t>
  </si>
  <si>
    <t>Hindes, Bob -B- (03170)</t>
  </si>
  <si>
    <t>Scull, Alice Warren (00922)</t>
  </si>
  <si>
    <t>Farmer (26664)</t>
  </si>
  <si>
    <t>Newton, L.E. (17658)</t>
  </si>
  <si>
    <t>Cornwall Property</t>
  </si>
  <si>
    <t>Cr 1109A</t>
  </si>
  <si>
    <t>Till, L. A. (07320)</t>
  </si>
  <si>
    <t>Taylor, T. J. (02740)</t>
  </si>
  <si>
    <t>Robinson (075976)</t>
  </si>
  <si>
    <t>Youngblood (135585)</t>
  </si>
  <si>
    <t>Sullivan (26798)</t>
  </si>
  <si>
    <t>Haas, L. C. (00822)</t>
  </si>
  <si>
    <t>Barnsley -H- (19067)</t>
  </si>
  <si>
    <t>Connell, W. E. #13 (31510)</t>
  </si>
  <si>
    <t>Brooks, K.D. (20840)</t>
  </si>
  <si>
    <t>Rudd-Youngblood (13269)</t>
  </si>
  <si>
    <t>Alamo Lumber Co.</t>
  </si>
  <si>
    <t>Rudd, W. L. -B- (02540)</t>
  </si>
  <si>
    <t>Sheeley, John (03770)</t>
  </si>
  <si>
    <t>Oates (11549)</t>
  </si>
  <si>
    <t>Oates (11169)</t>
  </si>
  <si>
    <t>Graham (13608)</t>
  </si>
  <si>
    <t>Vinson, J.W. "A" (19863)</t>
  </si>
  <si>
    <t>Geyer, Frank (04677)</t>
  </si>
  <si>
    <t>Neuendorff Complaint</t>
  </si>
  <si>
    <t>Witte, E. (05418)</t>
  </si>
  <si>
    <t>Cook Heirs (104450)</t>
  </si>
  <si>
    <t>Cook Heirs (124882)</t>
  </si>
  <si>
    <t>Rendleman, E. P. (06098)</t>
  </si>
  <si>
    <t>Boggus, J. L. (01116)</t>
  </si>
  <si>
    <t>Wilson, J.A. (00364)</t>
  </si>
  <si>
    <t>Richards, W. B. (06889)</t>
  </si>
  <si>
    <t>Dortch, M (01965)</t>
  </si>
  <si>
    <t>Rutherford, Martin (09543)</t>
  </si>
  <si>
    <t>Christian, Randle (07512)</t>
  </si>
  <si>
    <t>Davis, C. E. -A- (08460)</t>
  </si>
  <si>
    <t>Winstead Property</t>
  </si>
  <si>
    <t>Hickman (23971)</t>
  </si>
  <si>
    <t>Pattillo, W.L. (18538)</t>
  </si>
  <si>
    <t>Next To Koepp Site</t>
  </si>
  <si>
    <t>Irwin (19915)</t>
  </si>
  <si>
    <t>Caldwell Estate (117225)</t>
  </si>
  <si>
    <t>Gillock Heirs (115484)</t>
  </si>
  <si>
    <t>King (13971)</t>
  </si>
  <si>
    <t>Hendes (10956)</t>
  </si>
  <si>
    <t>Taylor (118867)</t>
  </si>
  <si>
    <t>Mcbride, Flossie Et Al (08054)</t>
  </si>
  <si>
    <t>Bishop Duval Land Co. (04336)</t>
  </si>
  <si>
    <t>Bishop Duval Land Co. (04947)</t>
  </si>
  <si>
    <t>Bishop Duval Land Co. (04925)</t>
  </si>
  <si>
    <t>Shoreham Gathering System, Wolf Creek Crossing</t>
  </si>
  <si>
    <t>Matt Hinton Complaint</t>
  </si>
  <si>
    <t>Barton, Janie (19820)</t>
  </si>
  <si>
    <t>Lovell Unit (24490)</t>
  </si>
  <si>
    <t>Vaughn, Gary M. (22271)</t>
  </si>
  <si>
    <t>Fee (02413)</t>
  </si>
  <si>
    <t>Mike Gibson Property</t>
  </si>
  <si>
    <t>Ken Bynum Property</t>
  </si>
  <si>
    <t>Arnold -A- (04793)</t>
  </si>
  <si>
    <t>Perryman (02414)</t>
  </si>
  <si>
    <t>Cherry (02412)</t>
  </si>
  <si>
    <t>Wagner Frio</t>
  </si>
  <si>
    <t>Mcfaddin Ranch</t>
  </si>
  <si>
    <t>Harris, W.A. (086257)</t>
  </si>
  <si>
    <t>Harvey (01756)</t>
  </si>
  <si>
    <t>Burnett (029765)</t>
  </si>
  <si>
    <t>Prideaux, E. R. "A" (17637)</t>
  </si>
  <si>
    <t>Cullers -A- (07690)</t>
  </si>
  <si>
    <t>Refugio Blowout Crater</t>
  </si>
  <si>
    <t>Hoadley, William H. Lease (Dp#214267)</t>
  </si>
  <si>
    <t>O'Conner (102339)</t>
  </si>
  <si>
    <t>Saenz Water Well, La Victoria, Tx.</t>
  </si>
  <si>
    <t>South Point Gas Leak</t>
  </si>
  <si>
    <t>Cunningham (11673)</t>
  </si>
  <si>
    <t>Yturria Cattle Co. (093205)</t>
  </si>
  <si>
    <t>Yturria Cattle Co. (037800)</t>
  </si>
  <si>
    <t>Yturria Cattle Co. (057557)</t>
  </si>
  <si>
    <t>Yturria Cattle Co. (056731)</t>
  </si>
  <si>
    <t>Yturria Cattle Co. (08521)</t>
  </si>
  <si>
    <t>Yturria Cattle Co. (056730)</t>
  </si>
  <si>
    <t>Miller, Rand Tract 1 (02717)</t>
  </si>
  <si>
    <t>Rollert/Manford (13867)</t>
  </si>
  <si>
    <t>Mahula, Lee H. (10520)</t>
  </si>
  <si>
    <t>Engelke, Vernon (03362)</t>
  </si>
  <si>
    <t>Overton, Earl (06443)</t>
  </si>
  <si>
    <t>Kosub, George (06951)</t>
  </si>
  <si>
    <t>Mallard, T. B. -B- (05620)</t>
  </si>
  <si>
    <t>Burdett Pit C</t>
  </si>
  <si>
    <t>County Road 384</t>
  </si>
  <si>
    <t>County Road 381</t>
  </si>
  <si>
    <t>Clay Creek Saltwater Seep</t>
  </si>
  <si>
    <t>Long (19965)</t>
  </si>
  <si>
    <t>Boone (15676)</t>
  </si>
  <si>
    <t>Mcmurtry, W. "A" (18759)</t>
  </si>
  <si>
    <t>Unknown Half Tank</t>
  </si>
  <si>
    <t>Unknown Wood Tank</t>
  </si>
  <si>
    <t>South Alamo Pipeline Leak</t>
  </si>
  <si>
    <t>Helen J. Bell (21450)</t>
  </si>
  <si>
    <t>Mertens (05424)</t>
  </si>
  <si>
    <t>Corey Carr Property</t>
  </si>
  <si>
    <t>Schroeder (227158)</t>
  </si>
  <si>
    <t>Kurien (227496)</t>
  </si>
  <si>
    <t>Barnes Unit (29844)</t>
  </si>
  <si>
    <t>Hopkins</t>
  </si>
  <si>
    <t>Sherman</t>
  </si>
  <si>
    <t>Sommervell</t>
  </si>
  <si>
    <t>Adamandt Production</t>
  </si>
  <si>
    <t>B &amp; B Oil Inc.</t>
  </si>
  <si>
    <t>B &amp; N Trucking</t>
  </si>
  <si>
    <t>Advanced Tertiary Oil Recovery</t>
  </si>
  <si>
    <t>B &amp; B Operating</t>
  </si>
  <si>
    <t xml:space="preserve">Lease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</si>
</sst>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165" formatCode="&quot;$&quot;#,##0.00;\(&quot;$&quot;#,##0.00\)"/>
    <numFmt numFmtId="167" formatCode="00"/>
    <numFmt numFmtId="168" formatCode="yyyy/mm"/>
    <numFmt numFmtId="169" formatCode="\$#,##0.00"/>
    <numFmt numFmtId="170" formatCode="m/d/yy"/>
  </numFmts>
  <fonts count="21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7"/>
      <name val="Arial Narrow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8"/>
      <name val="Arial Narrow"/>
      <family val="2"/>
    </font>
    <font>
      <sz val="10"/>
      <color indexed="8"/>
      <name val="Arial"/>
      <family val="2"/>
    </font>
    <font>
      <i/>
      <sz val="7"/>
      <name val="Arial"/>
      <family val="2"/>
    </font>
    <font>
      <sz val="7.5"/>
      <name val="Arial Narrow"/>
      <family val="2"/>
    </font>
    <font>
      <b/>
      <sz val="10"/>
      <color theme="1"/>
      <name val="Tahoma"/>
      <family val="2"/>
    </font>
    <font>
      <sz val="9"/>
      <color theme="1"/>
      <name val="Tahoma"/>
      <family val="2"/>
    </font>
    <font>
      <sz val="9.5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FE0F1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/>
      <diagonal/>
    </border>
    <border>
      <left/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indexed="64"/>
      </bottom>
      <diagonal/>
    </border>
    <border>
      <left/>
      <right style="thin">
        <color rgb="FF777777"/>
      </right>
      <top style="thin">
        <color rgb="FF777777"/>
      </top>
      <bottom style="thin">
        <color indexed="64"/>
      </bottom>
      <diagonal/>
    </border>
    <border>
      <left style="thin">
        <color rgb="FF777777"/>
      </left>
      <right/>
      <top style="thin">
        <color indexed="64"/>
      </top>
      <bottom style="thin">
        <color rgb="FF777777"/>
      </bottom>
      <diagonal/>
    </border>
    <border>
      <left/>
      <right style="thin">
        <color rgb="FF777777"/>
      </right>
      <top style="thin">
        <color indexed="64"/>
      </top>
      <bottom style="thin">
        <color rgb="FF777777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361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5" fillId="0" borderId="0" xfId="0" applyFont="1"/>
    <xf numFmtId="1" fontId="3" fillId="0" borderId="0" xfId="0" applyNumberFormat="1" applyFont="1" applyAlignment="1">
      <alignment horizontal="center" vertical="top"/>
    </xf>
    <xf numFmtId="4" fontId="3" fillId="0" borderId="0" xfId="0" applyNumberFormat="1" applyFont="1" applyAlignment="1">
      <alignment horizontal="center" vertical="top" wrapText="1"/>
    </xf>
    <xf numFmtId="4" fontId="3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vertical="top" wrapText="1"/>
    </xf>
    <xf numFmtId="4" fontId="7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/>
    <xf numFmtId="14" fontId="7" fillId="0" borderId="0" xfId="0" applyNumberFormat="1" applyFont="1"/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wrapText="1"/>
    </xf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9" fillId="0" borderId="0" xfId="0" applyFont="1" applyAlignment="1">
      <alignment vertical="top"/>
    </xf>
    <xf numFmtId="49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39" fontId="4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39" fontId="4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right" wrapText="1"/>
    </xf>
    <xf numFmtId="0" fontId="11" fillId="7" borderId="21" xfId="0" applyFont="1" applyFill="1" applyBorder="1" applyAlignment="1">
      <alignment horizontal="left" wrapText="1"/>
    </xf>
    <xf numFmtId="170" fontId="12" fillId="0" borderId="21" xfId="0" applyNumberFormat="1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169" fontId="12" fillId="0" borderId="21" xfId="0" applyNumberFormat="1" applyFont="1" applyBorder="1" applyAlignment="1">
      <alignment horizontal="right" vertical="top" wrapText="1"/>
    </xf>
    <xf numFmtId="0" fontId="11" fillId="7" borderId="23" xfId="0" applyFont="1" applyFill="1" applyBorder="1" applyAlignment="1">
      <alignment horizontal="left" wrapText="1"/>
    </xf>
    <xf numFmtId="0" fontId="12" fillId="0" borderId="23" xfId="0" applyFont="1" applyBorder="1" applyAlignment="1">
      <alignment horizontal="left" vertical="top" wrapText="1"/>
    </xf>
    <xf numFmtId="14" fontId="13" fillId="0" borderId="25" xfId="0" applyNumberFormat="1" applyFont="1" applyBorder="1" applyAlignment="1">
      <alignment horizontal="left" wrapText="1"/>
    </xf>
    <xf numFmtId="0" fontId="13" fillId="0" borderId="21" xfId="0" applyFont="1" applyBorder="1" applyAlignment="1">
      <alignment horizontal="left" wrapText="1"/>
    </xf>
    <xf numFmtId="0" fontId="13" fillId="0" borderId="23" xfId="0" applyFont="1" applyBorder="1" applyAlignment="1">
      <alignment horizontal="right" wrapText="1"/>
    </xf>
    <xf numFmtId="0" fontId="13" fillId="0" borderId="23" xfId="0" applyFont="1" applyBorder="1" applyAlignment="1">
      <alignment horizontal="left" wrapText="1"/>
    </xf>
    <xf numFmtId="169" fontId="13" fillId="0" borderId="21" xfId="0" applyNumberFormat="1" applyFont="1" applyBorder="1" applyAlignment="1">
      <alignment horizontal="right" wrapText="1"/>
    </xf>
    <xf numFmtId="49" fontId="15" fillId="0" borderId="1" xfId="0" applyNumberFormat="1" applyFont="1" applyFill="1" applyBorder="1" applyAlignment="1">
      <alignment horizontal="left" vertical="top"/>
    </xf>
    <xf numFmtId="49" fontId="14" fillId="0" borderId="1" xfId="0" applyNumberFormat="1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 wrapText="1"/>
    </xf>
    <xf numFmtId="4" fontId="15" fillId="0" borderId="1" xfId="0" applyNumberFormat="1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/>
    <xf numFmtId="0" fontId="15" fillId="0" borderId="0" xfId="0" applyFont="1" applyFill="1"/>
    <xf numFmtId="49" fontId="15" fillId="0" borderId="1" xfId="0" applyNumberFormat="1" applyFont="1" applyFill="1" applyBorder="1" applyAlignment="1">
      <alignment horizontal="left" vertical="top" wrapText="1"/>
    </xf>
    <xf numFmtId="49" fontId="15" fillId="2" borderId="1" xfId="0" applyNumberFormat="1" applyFont="1" applyFill="1" applyBorder="1" applyAlignment="1">
      <alignment horizontal="left" vertical="top"/>
    </xf>
    <xf numFmtId="49" fontId="14" fillId="2" borderId="1" xfId="0" applyNumberFormat="1" applyFont="1" applyFill="1" applyBorder="1" applyAlignment="1">
      <alignment horizontal="left" vertical="top"/>
    </xf>
    <xf numFmtId="0" fontId="15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right" vertical="top" wrapText="1"/>
    </xf>
    <xf numFmtId="1" fontId="14" fillId="2" borderId="1" xfId="0" applyNumberFormat="1" applyFont="1" applyFill="1" applyBorder="1" applyAlignment="1">
      <alignment horizontal="center" vertical="top" wrapText="1"/>
    </xf>
    <xf numFmtId="4" fontId="14" fillId="2" borderId="1" xfId="0" applyNumberFormat="1" applyFont="1" applyFill="1" applyBorder="1" applyAlignment="1">
      <alignment horizontal="center" vertical="top" wrapText="1"/>
    </xf>
    <xf numFmtId="0" fontId="15" fillId="0" borderId="0" xfId="0" applyFont="1" applyFill="1" applyAlignment="1">
      <alignment vertical="top"/>
    </xf>
    <xf numFmtId="49" fontId="15" fillId="0" borderId="3" xfId="0" applyNumberFormat="1" applyFont="1" applyFill="1" applyBorder="1" applyAlignment="1">
      <alignment horizontal="left" vertical="top"/>
    </xf>
    <xf numFmtId="49" fontId="14" fillId="0" borderId="3" xfId="0" applyNumberFormat="1" applyFont="1" applyFill="1" applyBorder="1" applyAlignment="1">
      <alignment horizontal="left" vertical="top"/>
    </xf>
    <xf numFmtId="0" fontId="15" fillId="0" borderId="3" xfId="0" applyFont="1" applyFill="1" applyBorder="1" applyAlignment="1">
      <alignment horizontal="left" vertical="top" wrapText="1"/>
    </xf>
    <xf numFmtId="4" fontId="15" fillId="0" borderId="3" xfId="0" applyNumberFormat="1" applyFont="1" applyFill="1" applyBorder="1" applyAlignment="1">
      <alignment horizontal="center" vertical="top" wrapText="1"/>
    </xf>
    <xf numFmtId="4" fontId="15" fillId="3" borderId="1" xfId="0" applyNumberFormat="1" applyFont="1" applyFill="1" applyBorder="1" applyAlignment="1">
      <alignment horizontal="center" vertical="top" wrapText="1"/>
    </xf>
    <xf numFmtId="49" fontId="15" fillId="0" borderId="4" xfId="0" applyNumberFormat="1" applyFont="1" applyFill="1" applyBorder="1" applyAlignment="1">
      <alignment horizontal="left" vertical="top"/>
    </xf>
    <xf numFmtId="49" fontId="14" fillId="0" borderId="4" xfId="0" applyNumberFormat="1" applyFont="1" applyFill="1" applyBorder="1" applyAlignment="1">
      <alignment horizontal="left" vertical="top"/>
    </xf>
    <xf numFmtId="0" fontId="15" fillId="0" borderId="4" xfId="0" applyFont="1" applyFill="1" applyBorder="1" applyAlignment="1">
      <alignment horizontal="left" vertical="top" wrapText="1"/>
    </xf>
    <xf numFmtId="4" fontId="15" fillId="0" borderId="4" xfId="0" applyNumberFormat="1" applyFont="1" applyFill="1" applyBorder="1" applyAlignment="1">
      <alignment horizontal="center" vertical="top" wrapText="1"/>
    </xf>
    <xf numFmtId="0" fontId="15" fillId="0" borderId="5" xfId="0" applyFont="1" applyFill="1" applyBorder="1"/>
    <xf numFmtId="49" fontId="15" fillId="0" borderId="3" xfId="0" applyNumberFormat="1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 vertical="top" wrapText="1"/>
    </xf>
    <xf numFmtId="0" fontId="15" fillId="0" borderId="0" xfId="0" applyFont="1" applyFill="1" applyBorder="1" applyAlignment="1"/>
    <xf numFmtId="0" fontId="15" fillId="0" borderId="0" xfId="0" applyFont="1" applyFill="1" applyAlignment="1"/>
    <xf numFmtId="49" fontId="15" fillId="4" borderId="6" xfId="0" applyNumberFormat="1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vertical="top" wrapText="1"/>
    </xf>
    <xf numFmtId="4" fontId="15" fillId="5" borderId="1" xfId="0" applyNumberFormat="1" applyFont="1" applyFill="1" applyBorder="1" applyAlignment="1">
      <alignment horizontal="center" vertical="top" wrapText="1"/>
    </xf>
    <xf numFmtId="49" fontId="15" fillId="4" borderId="1" xfId="0" applyNumberFormat="1" applyFont="1" applyFill="1" applyBorder="1" applyAlignment="1">
      <alignment horizontal="left" vertical="top"/>
    </xf>
    <xf numFmtId="49" fontId="15" fillId="4" borderId="3" xfId="0" applyNumberFormat="1" applyFont="1" applyFill="1" applyBorder="1" applyAlignment="1">
      <alignment horizontal="left" vertical="top"/>
    </xf>
    <xf numFmtId="49" fontId="14" fillId="4" borderId="3" xfId="0" applyNumberFormat="1" applyFont="1" applyFill="1" applyBorder="1" applyAlignment="1">
      <alignment horizontal="left" vertical="top"/>
    </xf>
    <xf numFmtId="49" fontId="15" fillId="4" borderId="6" xfId="0" applyNumberFormat="1" applyFont="1" applyFill="1" applyBorder="1" applyAlignment="1">
      <alignment vertical="top" wrapText="1"/>
    </xf>
    <xf numFmtId="49" fontId="15" fillId="0" borderId="4" xfId="0" applyNumberFormat="1" applyFont="1" applyFill="1" applyBorder="1" applyAlignment="1">
      <alignment horizontal="left" vertical="top" wrapText="1"/>
    </xf>
    <xf numFmtId="49" fontId="15" fillId="0" borderId="0" xfId="0" applyNumberFormat="1" applyFont="1" applyFill="1" applyBorder="1" applyAlignment="1">
      <alignment horizontal="left" vertical="top"/>
    </xf>
    <xf numFmtId="49" fontId="14" fillId="0" borderId="0" xfId="0" applyNumberFormat="1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right" vertical="top" wrapText="1"/>
    </xf>
    <xf numFmtId="1" fontId="14" fillId="0" borderId="0" xfId="0" applyNumberFormat="1" applyFont="1" applyFill="1" applyBorder="1" applyAlignment="1">
      <alignment horizontal="center" vertical="top" wrapText="1"/>
    </xf>
    <xf numFmtId="4" fontId="14" fillId="0" borderId="0" xfId="0" applyNumberFormat="1" applyFont="1" applyFill="1" applyBorder="1" applyAlignment="1">
      <alignment horizontal="center" vertical="top" wrapText="1"/>
    </xf>
    <xf numFmtId="49" fontId="16" fillId="0" borderId="0" xfId="0" applyNumberFormat="1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>
      <alignment horizontal="left" vertical="top" wrapText="1"/>
    </xf>
    <xf numFmtId="3" fontId="14" fillId="2" borderId="1" xfId="0" applyNumberFormat="1" applyFont="1" applyFill="1" applyBorder="1" applyAlignment="1">
      <alignment horizontal="center" vertical="top" wrapText="1"/>
    </xf>
    <xf numFmtId="4" fontId="15" fillId="4" borderId="6" xfId="0" applyNumberFormat="1" applyFont="1" applyFill="1" applyBorder="1" applyAlignment="1">
      <alignment horizontal="center" vertical="top"/>
    </xf>
    <xf numFmtId="49" fontId="14" fillId="2" borderId="1" xfId="0" applyNumberFormat="1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49" fontId="15" fillId="0" borderId="6" xfId="0" applyNumberFormat="1" applyFont="1" applyFill="1" applyBorder="1" applyAlignment="1">
      <alignment vertical="top" wrapText="1"/>
    </xf>
    <xf numFmtId="4" fontId="15" fillId="0" borderId="6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Alignment="1">
      <alignment horizontal="left" vertical="top"/>
    </xf>
    <xf numFmtId="49" fontId="14" fillId="0" borderId="0" xfId="0" applyNumberFormat="1" applyFont="1" applyFill="1" applyAlignment="1">
      <alignment horizontal="left" vertical="top"/>
    </xf>
    <xf numFmtId="0" fontId="15" fillId="0" borderId="0" xfId="0" applyFont="1" applyFill="1" applyAlignment="1">
      <alignment horizontal="left"/>
    </xf>
    <xf numFmtId="4" fontId="1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top" wrapText="1"/>
    </xf>
    <xf numFmtId="0" fontId="14" fillId="0" borderId="0" xfId="0" applyFont="1" applyFill="1" applyAlignment="1">
      <alignment horizontal="right" vertical="center"/>
    </xf>
    <xf numFmtId="3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left"/>
    </xf>
    <xf numFmtId="0" fontId="15" fillId="0" borderId="0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 vertical="top" wrapText="1"/>
    </xf>
    <xf numFmtId="49" fontId="14" fillId="2" borderId="1" xfId="0" applyNumberFormat="1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center" wrapText="1"/>
    </xf>
    <xf numFmtId="4" fontId="15" fillId="0" borderId="0" xfId="0" applyNumberFormat="1" applyFont="1" applyFill="1" applyAlignment="1">
      <alignment horizontal="center" vertical="top" wrapText="1"/>
    </xf>
    <xf numFmtId="49" fontId="15" fillId="6" borderId="1" xfId="0" applyNumberFormat="1" applyFont="1" applyFill="1" applyBorder="1" applyAlignment="1">
      <alignment horizontal="left" wrapText="1"/>
    </xf>
    <xf numFmtId="49" fontId="14" fillId="6" borderId="1" xfId="0" applyNumberFormat="1" applyFont="1" applyFill="1" applyBorder="1" applyAlignment="1">
      <alignment horizontal="left" wrapText="1"/>
    </xf>
    <xf numFmtId="0" fontId="15" fillId="6" borderId="1" xfId="0" applyFont="1" applyFill="1" applyBorder="1" applyAlignment="1">
      <alignment wrapText="1"/>
    </xf>
    <xf numFmtId="0" fontId="15" fillId="6" borderId="1" xfId="0" applyFont="1" applyFill="1" applyBorder="1" applyAlignment="1">
      <alignment horizontal="left" wrapText="1"/>
    </xf>
    <xf numFmtId="4" fontId="15" fillId="6" borderId="1" xfId="0" applyNumberFormat="1" applyFont="1" applyFill="1" applyBorder="1" applyAlignment="1">
      <alignment horizontal="center" wrapText="1"/>
    </xf>
    <xf numFmtId="0" fontId="15" fillId="0" borderId="0" xfId="0" applyFont="1" applyBorder="1" applyAlignment="1">
      <alignment wrapText="1"/>
    </xf>
    <xf numFmtId="49" fontId="15" fillId="2" borderId="7" xfId="0" applyNumberFormat="1" applyFont="1" applyFill="1" applyBorder="1" applyAlignment="1">
      <alignment horizontal="left" vertical="center"/>
    </xf>
    <xf numFmtId="49" fontId="15" fillId="2" borderId="5" xfId="0" applyNumberFormat="1" applyFont="1" applyFill="1" applyBorder="1" applyAlignment="1">
      <alignment horizontal="left" vertical="center"/>
    </xf>
    <xf numFmtId="49" fontId="14" fillId="2" borderId="5" xfId="0" applyNumberFormat="1" applyFont="1" applyFill="1" applyBorder="1" applyAlignment="1">
      <alignment horizontal="left" vertical="center"/>
    </xf>
    <xf numFmtId="49" fontId="14" fillId="2" borderId="5" xfId="0" applyNumberFormat="1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right"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top"/>
    </xf>
    <xf numFmtId="49" fontId="14" fillId="2" borderId="5" xfId="0" applyNumberFormat="1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4" fontId="15" fillId="2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top" wrapText="1"/>
    </xf>
    <xf numFmtId="4" fontId="15" fillId="0" borderId="1" xfId="0" applyNumberFormat="1" applyFont="1" applyFill="1" applyBorder="1" applyAlignment="1">
      <alignment horizontal="center" vertical="top"/>
    </xf>
    <xf numFmtId="49" fontId="15" fillId="4" borderId="3" xfId="0" applyNumberFormat="1" applyFont="1" applyFill="1" applyBorder="1" applyAlignment="1">
      <alignment horizontal="left" vertical="top" wrapText="1"/>
    </xf>
    <xf numFmtId="49" fontId="15" fillId="4" borderId="3" xfId="0" applyNumberFormat="1" applyFont="1" applyFill="1" applyBorder="1" applyAlignment="1">
      <alignment vertical="top" wrapText="1"/>
    </xf>
    <xf numFmtId="49" fontId="15" fillId="0" borderId="3" xfId="0" applyNumberFormat="1" applyFont="1" applyFill="1" applyBorder="1" applyAlignment="1">
      <alignment vertical="top" wrapText="1"/>
    </xf>
    <xf numFmtId="0" fontId="15" fillId="0" borderId="0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wrapText="1"/>
    </xf>
    <xf numFmtId="4" fontId="14" fillId="0" borderId="1" xfId="0" applyNumberFormat="1" applyFont="1" applyFill="1" applyBorder="1" applyAlignment="1">
      <alignment horizontal="center" wrapText="1"/>
    </xf>
    <xf numFmtId="0" fontId="15" fillId="0" borderId="0" xfId="0" applyFont="1" applyAlignment="1">
      <alignment wrapText="1"/>
    </xf>
    <xf numFmtId="0" fontId="14" fillId="6" borderId="1" xfId="0" applyFont="1" applyFill="1" applyBorder="1" applyAlignment="1">
      <alignment wrapText="1"/>
    </xf>
    <xf numFmtId="0" fontId="14" fillId="6" borderId="1" xfId="0" applyFont="1" applyFill="1" applyBorder="1" applyAlignment="1">
      <alignment horizontal="left" wrapText="1"/>
    </xf>
    <xf numFmtId="4" fontId="14" fillId="6" borderId="1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textRotation="90" wrapText="1"/>
    </xf>
    <xf numFmtId="0" fontId="14" fillId="0" borderId="0" xfId="0" applyFont="1" applyAlignment="1">
      <alignment wrapText="1"/>
    </xf>
    <xf numFmtId="0" fontId="15" fillId="4" borderId="1" xfId="0" applyFont="1" applyFill="1" applyBorder="1" applyAlignment="1">
      <alignment vertical="top" wrapText="1"/>
    </xf>
    <xf numFmtId="4" fontId="15" fillId="0" borderId="1" xfId="0" applyNumberFormat="1" applyFont="1" applyBorder="1" applyAlignment="1">
      <alignment horizontal="center" vertical="top" wrapText="1"/>
    </xf>
    <xf numFmtId="4" fontId="15" fillId="0" borderId="1" xfId="0" applyNumberFormat="1" applyFont="1" applyBorder="1" applyAlignment="1">
      <alignment horizontal="center" vertical="top"/>
    </xf>
    <xf numFmtId="49" fontId="15" fillId="4" borderId="1" xfId="0" applyNumberFormat="1" applyFont="1" applyFill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9" xfId="0" applyFont="1" applyBorder="1" applyAlignment="1">
      <alignment vertical="top" wrapText="1"/>
    </xf>
    <xf numFmtId="4" fontId="15" fillId="0" borderId="9" xfId="0" applyNumberFormat="1" applyFont="1" applyBorder="1" applyAlignment="1">
      <alignment horizontal="center" vertical="top" wrapText="1"/>
    </xf>
    <xf numFmtId="0" fontId="15" fillId="0" borderId="3" xfId="0" applyFont="1" applyBorder="1" applyAlignment="1">
      <alignment vertical="top" wrapText="1"/>
    </xf>
    <xf numFmtId="4" fontId="15" fillId="0" borderId="3" xfId="0" applyNumberFormat="1" applyFont="1" applyBorder="1" applyAlignment="1">
      <alignment horizontal="center" vertical="top" wrapText="1"/>
    </xf>
    <xf numFmtId="0" fontId="15" fillId="0" borderId="10" xfId="0" applyFont="1" applyBorder="1" applyAlignment="1">
      <alignment vertical="top" wrapText="1"/>
    </xf>
    <xf numFmtId="4" fontId="15" fillId="0" borderId="10" xfId="0" applyNumberFormat="1" applyFont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left" vertical="top"/>
    </xf>
    <xf numFmtId="49" fontId="15" fillId="0" borderId="1" xfId="0" applyNumberFormat="1" applyFont="1" applyBorder="1" applyAlignment="1">
      <alignment vertical="top" wrapText="1"/>
    </xf>
    <xf numFmtId="49" fontId="15" fillId="0" borderId="9" xfId="0" applyNumberFormat="1" applyFont="1" applyBorder="1" applyAlignment="1">
      <alignment horizontal="left" vertical="top"/>
    </xf>
    <xf numFmtId="49" fontId="15" fillId="0" borderId="9" xfId="0" applyNumberFormat="1" applyFont="1" applyBorder="1" applyAlignment="1">
      <alignment vertical="top" wrapText="1"/>
    </xf>
    <xf numFmtId="49" fontId="15" fillId="0" borderId="3" xfId="0" applyNumberFormat="1" applyFont="1" applyBorder="1" applyAlignment="1">
      <alignment horizontal="left" vertical="top"/>
    </xf>
    <xf numFmtId="49" fontId="15" fillId="0" borderId="3" xfId="0" applyNumberFormat="1" applyFont="1" applyBorder="1" applyAlignment="1">
      <alignment vertical="top" wrapText="1"/>
    </xf>
    <xf numFmtId="49" fontId="15" fillId="0" borderId="10" xfId="0" applyNumberFormat="1" applyFont="1" applyBorder="1" applyAlignment="1">
      <alignment horizontal="left" vertical="top"/>
    </xf>
    <xf numFmtId="49" fontId="15" fillId="0" borderId="10" xfId="0" applyNumberFormat="1" applyFont="1" applyBorder="1" applyAlignment="1">
      <alignment vertical="top" wrapText="1"/>
    </xf>
    <xf numFmtId="49" fontId="15" fillId="0" borderId="4" xfId="0" applyNumberFormat="1" applyFont="1" applyBorder="1" applyAlignment="1">
      <alignment horizontal="left" vertical="top"/>
    </xf>
    <xf numFmtId="49" fontId="15" fillId="0" borderId="4" xfId="0" applyNumberFormat="1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4" fontId="15" fillId="0" borderId="4" xfId="0" applyNumberFormat="1" applyFont="1" applyBorder="1" applyAlignment="1">
      <alignment horizontal="center" vertical="top" wrapText="1"/>
    </xf>
    <xf numFmtId="1" fontId="5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center" vertical="top"/>
    </xf>
    <xf numFmtId="4" fontId="3" fillId="0" borderId="0" xfId="0" applyNumberFormat="1" applyFont="1" applyBorder="1" applyAlignment="1">
      <alignment horizontal="center" vertical="top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4" fontId="15" fillId="0" borderId="7" xfId="0" applyNumberFormat="1" applyFont="1" applyBorder="1" applyAlignment="1">
      <alignment horizontal="center" vertical="top" wrapText="1"/>
    </xf>
    <xf numFmtId="1" fontId="5" fillId="0" borderId="17" xfId="0" applyNumberFormat="1" applyFont="1" applyFill="1" applyBorder="1" applyAlignment="1">
      <alignment horizontal="center" vertical="top"/>
    </xf>
    <xf numFmtId="1" fontId="5" fillId="0" borderId="17" xfId="0" applyNumberFormat="1" applyFont="1" applyBorder="1" applyAlignment="1">
      <alignment horizontal="center" vertical="top"/>
    </xf>
    <xf numFmtId="49" fontId="15" fillId="6" borderId="1" xfId="0" applyNumberFormat="1" applyFont="1" applyFill="1" applyBorder="1" applyAlignment="1">
      <alignment horizontal="left" vertical="top"/>
    </xf>
    <xf numFmtId="49" fontId="14" fillId="6" borderId="1" xfId="0" applyNumberFormat="1" applyFont="1" applyFill="1" applyBorder="1" applyAlignment="1">
      <alignment horizontal="left" vertical="top" wrapText="1"/>
    </xf>
    <xf numFmtId="0" fontId="15" fillId="6" borderId="1" xfId="0" applyFont="1" applyFill="1" applyBorder="1" applyAlignment="1">
      <alignment vertical="top" wrapText="1"/>
    </xf>
    <xf numFmtId="0" fontId="14" fillId="6" borderId="1" xfId="0" applyFont="1" applyFill="1" applyBorder="1" applyAlignment="1">
      <alignment horizontal="right" vertical="top" wrapText="1"/>
    </xf>
    <xf numFmtId="4" fontId="15" fillId="6" borderId="1" xfId="0" applyNumberFormat="1" applyFont="1" applyFill="1" applyBorder="1" applyAlignment="1">
      <alignment horizontal="center" vertical="top" wrapText="1"/>
    </xf>
    <xf numFmtId="4" fontId="15" fillId="4" borderId="1" xfId="0" applyNumberFormat="1" applyFont="1" applyFill="1" applyBorder="1" applyAlignment="1">
      <alignment horizontal="center" vertical="top" wrapText="1"/>
    </xf>
    <xf numFmtId="49" fontId="14" fillId="6" borderId="1" xfId="0" applyNumberFormat="1" applyFont="1" applyFill="1" applyBorder="1" applyAlignment="1">
      <alignment vertical="top" wrapText="1"/>
    </xf>
    <xf numFmtId="4" fontId="15" fillId="4" borderId="1" xfId="0" applyNumberFormat="1" applyFont="1" applyFill="1" applyBorder="1" applyAlignment="1">
      <alignment horizontal="center" vertical="top"/>
    </xf>
    <xf numFmtId="49" fontId="15" fillId="4" borderId="9" xfId="0" applyNumberFormat="1" applyFont="1" applyFill="1" applyBorder="1" applyAlignment="1">
      <alignment horizontal="left" vertical="top"/>
    </xf>
    <xf numFmtId="49" fontId="15" fillId="4" borderId="9" xfId="0" applyNumberFormat="1" applyFont="1" applyFill="1" applyBorder="1" applyAlignment="1">
      <alignment vertical="top" wrapText="1"/>
    </xf>
    <xf numFmtId="0" fontId="15" fillId="4" borderId="9" xfId="0" applyFont="1" applyFill="1" applyBorder="1" applyAlignment="1">
      <alignment vertical="top" wrapText="1"/>
    </xf>
    <xf numFmtId="4" fontId="15" fillId="4" borderId="9" xfId="0" applyNumberFormat="1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vertical="top" wrapText="1"/>
    </xf>
    <xf numFmtId="4" fontId="15" fillId="4" borderId="3" xfId="0" applyNumberFormat="1" applyFont="1" applyFill="1" applyBorder="1" applyAlignment="1">
      <alignment horizontal="center" vertical="top" wrapText="1"/>
    </xf>
    <xf numFmtId="4" fontId="15" fillId="6" borderId="1" xfId="0" applyNumberFormat="1" applyFont="1" applyFill="1" applyBorder="1" applyAlignment="1">
      <alignment horizontal="center" vertical="top"/>
    </xf>
    <xf numFmtId="0" fontId="17" fillId="0" borderId="1" xfId="2" applyFont="1" applyBorder="1" applyAlignment="1">
      <alignment horizontal="left" vertical="top" wrapText="1"/>
    </xf>
    <xf numFmtId="4" fontId="17" fillId="0" borderId="1" xfId="2" applyNumberFormat="1" applyFont="1" applyBorder="1" applyAlignment="1">
      <alignment horizontal="center" vertical="top" wrapText="1"/>
    </xf>
    <xf numFmtId="0" fontId="17" fillId="0" borderId="9" xfId="2" applyFont="1" applyBorder="1" applyAlignment="1">
      <alignment horizontal="left" vertical="top" wrapText="1"/>
    </xf>
    <xf numFmtId="4" fontId="17" fillId="0" borderId="9" xfId="2" applyNumberFormat="1" applyFont="1" applyBorder="1" applyAlignment="1">
      <alignment horizontal="center" vertical="top" wrapText="1"/>
    </xf>
    <xf numFmtId="49" fontId="15" fillId="0" borderId="12" xfId="0" applyNumberFormat="1" applyFont="1" applyBorder="1" applyAlignment="1">
      <alignment horizontal="left" vertical="top"/>
    </xf>
    <xf numFmtId="49" fontId="15" fillId="0" borderId="12" xfId="0" applyNumberFormat="1" applyFont="1" applyBorder="1" applyAlignment="1">
      <alignment vertical="top" wrapText="1"/>
    </xf>
    <xf numFmtId="0" fontId="15" fillId="0" borderId="12" xfId="0" applyFont="1" applyBorder="1" applyAlignment="1">
      <alignment vertical="top" wrapText="1"/>
    </xf>
    <xf numFmtId="4" fontId="15" fillId="0" borderId="12" xfId="0" applyNumberFormat="1" applyFont="1" applyBorder="1" applyAlignment="1">
      <alignment horizontal="center" vertical="top" wrapText="1"/>
    </xf>
    <xf numFmtId="49" fontId="15" fillId="0" borderId="13" xfId="0" applyNumberFormat="1" applyFont="1" applyBorder="1" applyAlignment="1">
      <alignment vertical="top" wrapText="1"/>
    </xf>
    <xf numFmtId="0" fontId="15" fillId="0" borderId="13" xfId="0" applyFont="1" applyBorder="1" applyAlignment="1">
      <alignment vertical="top" wrapText="1"/>
    </xf>
    <xf numFmtId="4" fontId="15" fillId="0" borderId="13" xfId="0" applyNumberFormat="1" applyFont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left"/>
    </xf>
    <xf numFmtId="0" fontId="14" fillId="0" borderId="1" xfId="0" applyFont="1" applyFill="1" applyBorder="1" applyAlignment="1">
      <alignment wrapText="1"/>
    </xf>
    <xf numFmtId="4" fontId="14" fillId="0" borderId="1" xfId="0" applyNumberFormat="1" applyFont="1" applyFill="1" applyBorder="1" applyAlignment="1">
      <alignment horizontal="center"/>
    </xf>
    <xf numFmtId="4" fontId="15" fillId="0" borderId="6" xfId="0" applyNumberFormat="1" applyFont="1" applyBorder="1" applyAlignment="1">
      <alignment horizontal="center" vertical="top" wrapText="1"/>
    </xf>
    <xf numFmtId="49" fontId="15" fillId="6" borderId="7" xfId="0" applyNumberFormat="1" applyFont="1" applyFill="1" applyBorder="1" applyAlignment="1">
      <alignment horizontal="left" vertical="top"/>
    </xf>
    <xf numFmtId="49" fontId="15" fillId="6" borderId="5" xfId="0" applyNumberFormat="1" applyFont="1" applyFill="1" applyBorder="1" applyAlignment="1">
      <alignment horizontal="left" vertical="top"/>
    </xf>
    <xf numFmtId="49" fontId="14" fillId="6" borderId="5" xfId="0" applyNumberFormat="1" applyFont="1" applyFill="1" applyBorder="1" applyAlignment="1">
      <alignment horizontal="left" vertical="top" wrapText="1"/>
    </xf>
    <xf numFmtId="0" fontId="15" fillId="6" borderId="2" xfId="0" applyFont="1" applyFill="1" applyBorder="1" applyAlignment="1">
      <alignment vertical="top" wrapText="1"/>
    </xf>
    <xf numFmtId="0" fontId="15" fillId="4" borderId="3" xfId="0" applyFont="1" applyFill="1" applyBorder="1" applyAlignment="1">
      <alignment horizontal="left" vertical="top"/>
    </xf>
    <xf numFmtId="4" fontId="15" fillId="4" borderId="6" xfId="0" applyNumberFormat="1" applyFont="1" applyFill="1" applyBorder="1" applyAlignment="1">
      <alignment horizontal="center" vertical="top" wrapText="1"/>
    </xf>
    <xf numFmtId="49" fontId="14" fillId="6" borderId="5" xfId="0" applyNumberFormat="1" applyFont="1" applyFill="1" applyBorder="1" applyAlignment="1">
      <alignment vertical="top" wrapText="1"/>
    </xf>
    <xf numFmtId="0" fontId="15" fillId="6" borderId="5" xfId="0" applyFont="1" applyFill="1" applyBorder="1" applyAlignment="1">
      <alignment vertical="top" wrapText="1"/>
    </xf>
    <xf numFmtId="4" fontId="15" fillId="6" borderId="6" xfId="0" applyNumberFormat="1" applyFont="1" applyFill="1" applyBorder="1" applyAlignment="1">
      <alignment horizontal="center" vertical="top" wrapText="1"/>
    </xf>
    <xf numFmtId="0" fontId="15" fillId="4" borderId="14" xfId="0" applyFont="1" applyFill="1" applyBorder="1" applyAlignment="1">
      <alignment horizontal="left" vertical="top"/>
    </xf>
    <xf numFmtId="0" fontId="15" fillId="4" borderId="15" xfId="0" applyFont="1" applyFill="1" applyBorder="1" applyAlignment="1">
      <alignment vertical="top" wrapText="1"/>
    </xf>
    <xf numFmtId="4" fontId="15" fillId="4" borderId="15" xfId="0" applyNumberFormat="1" applyFont="1" applyFill="1" applyBorder="1" applyAlignment="1">
      <alignment horizontal="center" vertical="top" wrapText="1"/>
    </xf>
    <xf numFmtId="49" fontId="15" fillId="6" borderId="8" xfId="0" applyNumberFormat="1" applyFont="1" applyFill="1" applyBorder="1" applyAlignment="1">
      <alignment horizontal="left" vertical="top"/>
    </xf>
    <xf numFmtId="49" fontId="15" fillId="6" borderId="11" xfId="0" applyNumberFormat="1" applyFont="1" applyFill="1" applyBorder="1" applyAlignment="1">
      <alignment horizontal="left" vertical="top"/>
    </xf>
    <xf numFmtId="49" fontId="14" fillId="6" borderId="11" xfId="0" applyNumberFormat="1" applyFont="1" applyFill="1" applyBorder="1" applyAlignment="1">
      <alignment vertical="top" wrapText="1"/>
    </xf>
    <xf numFmtId="0" fontId="15" fillId="6" borderId="11" xfId="0" applyFont="1" applyFill="1" applyBorder="1" applyAlignment="1">
      <alignment vertical="top" wrapText="1"/>
    </xf>
    <xf numFmtId="0" fontId="15" fillId="6" borderId="6" xfId="0" applyFont="1" applyFill="1" applyBorder="1" applyAlignment="1">
      <alignment vertical="top" wrapText="1"/>
    </xf>
    <xf numFmtId="4" fontId="15" fillId="6" borderId="6" xfId="0" applyNumberFormat="1" applyFont="1" applyFill="1" applyBorder="1" applyAlignment="1">
      <alignment horizontal="center" vertical="top"/>
    </xf>
    <xf numFmtId="0" fontId="15" fillId="0" borderId="3" xfId="0" applyFont="1" applyBorder="1" applyAlignment="1">
      <alignment horizontal="left" vertical="top"/>
    </xf>
    <xf numFmtId="0" fontId="15" fillId="0" borderId="6" xfId="0" applyFont="1" applyBorder="1" applyAlignment="1">
      <alignment vertical="top" wrapText="1"/>
    </xf>
    <xf numFmtId="0" fontId="15" fillId="4" borderId="6" xfId="0" applyFont="1" applyFill="1" applyBorder="1" applyAlignment="1">
      <alignment horizontal="left" vertical="top" wrapText="1"/>
    </xf>
    <xf numFmtId="4" fontId="15" fillId="4" borderId="6" xfId="0" applyNumberFormat="1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/>
    </xf>
    <xf numFmtId="49" fontId="15" fillId="0" borderId="14" xfId="0" applyNumberFormat="1" applyFont="1" applyBorder="1" applyAlignment="1">
      <alignment horizontal="left" vertical="top"/>
    </xf>
    <xf numFmtId="0" fontId="15" fillId="4" borderId="15" xfId="0" applyFont="1" applyFill="1" applyBorder="1" applyAlignment="1">
      <alignment horizontal="left" vertical="top" wrapText="1"/>
    </xf>
    <xf numFmtId="4" fontId="15" fillId="4" borderId="15" xfId="0" applyNumberFormat="1" applyFont="1" applyFill="1" applyBorder="1" applyAlignment="1">
      <alignment horizontal="left" vertical="top" wrapText="1"/>
    </xf>
    <xf numFmtId="0" fontId="15" fillId="6" borderId="2" xfId="0" applyFont="1" applyFill="1" applyBorder="1" applyAlignment="1">
      <alignment horizontal="left" vertical="top" wrapText="1"/>
    </xf>
    <xf numFmtId="49" fontId="15" fillId="0" borderId="6" xfId="0" applyNumberFormat="1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/>
    </xf>
    <xf numFmtId="49" fontId="15" fillId="0" borderId="3" xfId="0" applyNumberFormat="1" applyFont="1" applyBorder="1" applyAlignment="1">
      <alignment horizontal="left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49" fontId="15" fillId="4" borderId="14" xfId="0" applyNumberFormat="1" applyFont="1" applyFill="1" applyBorder="1" applyAlignment="1">
      <alignment horizontal="left" vertical="top"/>
    </xf>
    <xf numFmtId="0" fontId="15" fillId="0" borderId="15" xfId="0" applyFont="1" applyBorder="1" applyAlignment="1">
      <alignment horizontal="left" vertical="top" wrapText="1"/>
    </xf>
    <xf numFmtId="4" fontId="15" fillId="4" borderId="15" xfId="0" applyNumberFormat="1" applyFont="1" applyFill="1" applyBorder="1" applyAlignment="1">
      <alignment horizontal="center" vertical="top"/>
    </xf>
    <xf numFmtId="49" fontId="15" fillId="0" borderId="6" xfId="0" applyNumberFormat="1" applyFont="1" applyBorder="1" applyAlignment="1">
      <alignment horizontal="left" vertical="top"/>
    </xf>
    <xf numFmtId="49" fontId="15" fillId="0" borderId="6" xfId="0" applyNumberFormat="1" applyFont="1" applyBorder="1" applyAlignment="1">
      <alignment vertical="top" wrapText="1"/>
    </xf>
    <xf numFmtId="0" fontId="17" fillId="0" borderId="3" xfId="1" applyFont="1" applyBorder="1" applyAlignment="1">
      <alignment horizontal="left" vertical="top" wrapText="1"/>
    </xf>
    <xf numFmtId="0" fontId="17" fillId="0" borderId="6" xfId="1" applyFont="1" applyBorder="1" applyAlignment="1">
      <alignment horizontal="left" vertical="top" wrapText="1"/>
    </xf>
    <xf numFmtId="165" fontId="17" fillId="0" borderId="6" xfId="1" applyNumberFormat="1" applyFont="1" applyBorder="1" applyAlignment="1">
      <alignment horizontal="center" vertical="top" wrapText="1"/>
    </xf>
    <xf numFmtId="0" fontId="17" fillId="0" borderId="14" xfId="1" applyFont="1" applyBorder="1" applyAlignment="1">
      <alignment horizontal="left" vertical="top" wrapText="1"/>
    </xf>
    <xf numFmtId="0" fontId="17" fillId="0" borderId="15" xfId="1" applyFont="1" applyBorder="1" applyAlignment="1">
      <alignment horizontal="left" vertical="top" wrapText="1"/>
    </xf>
    <xf numFmtId="165" fontId="17" fillId="0" borderId="15" xfId="1" applyNumberFormat="1" applyFont="1" applyBorder="1" applyAlignment="1">
      <alignment horizontal="center" vertical="top" wrapText="1"/>
    </xf>
    <xf numFmtId="8" fontId="15" fillId="0" borderId="3" xfId="0" applyNumberFormat="1" applyFont="1" applyBorder="1" applyAlignment="1">
      <alignment horizontal="left" vertical="top"/>
    </xf>
    <xf numFmtId="8" fontId="15" fillId="0" borderId="6" xfId="0" applyNumberFormat="1" applyFont="1" applyBorder="1" applyAlignment="1">
      <alignment horizontal="left" vertical="top"/>
    </xf>
    <xf numFmtId="8" fontId="15" fillId="0" borderId="6" xfId="0" applyNumberFormat="1" applyFont="1" applyBorder="1" applyAlignment="1">
      <alignment vertical="top" wrapText="1"/>
    </xf>
    <xf numFmtId="8" fontId="15" fillId="0" borderId="1" xfId="0" applyNumberFormat="1" applyFont="1" applyBorder="1" applyAlignment="1">
      <alignment horizontal="left" vertical="top"/>
    </xf>
    <xf numFmtId="8" fontId="15" fillId="0" borderId="1" xfId="0" applyNumberFormat="1" applyFont="1" applyBorder="1" applyAlignment="1">
      <alignment vertical="top" wrapText="1"/>
    </xf>
    <xf numFmtId="0" fontId="15" fillId="4" borderId="1" xfId="0" applyFont="1" applyFill="1" applyBorder="1" applyAlignment="1">
      <alignment horizontal="left" vertical="top" wrapText="1"/>
    </xf>
    <xf numFmtId="8" fontId="15" fillId="0" borderId="1" xfId="0" applyNumberFormat="1" applyFont="1" applyBorder="1" applyAlignment="1">
      <alignment horizontal="left" vertical="top" wrapText="1"/>
    </xf>
    <xf numFmtId="0" fontId="17" fillId="0" borderId="1" xfId="1" applyFont="1" applyBorder="1" applyAlignment="1">
      <alignment horizontal="left" vertical="top" wrapText="1"/>
    </xf>
    <xf numFmtId="165" fontId="17" fillId="0" borderId="1" xfId="1" applyNumberFormat="1" applyFont="1" applyBorder="1" applyAlignment="1">
      <alignment horizontal="center" vertical="top" wrapText="1"/>
    </xf>
    <xf numFmtId="8" fontId="15" fillId="0" borderId="6" xfId="0" applyNumberFormat="1" applyFont="1" applyBorder="1" applyAlignment="1">
      <alignment horizontal="left" vertical="top" wrapText="1"/>
    </xf>
    <xf numFmtId="49" fontId="17" fillId="0" borderId="3" xfId="1" applyNumberFormat="1" applyFont="1" applyBorder="1" applyAlignment="1">
      <alignment horizontal="left" vertical="top" wrapText="1"/>
    </xf>
    <xf numFmtId="49" fontId="15" fillId="6" borderId="3" xfId="0" applyNumberFormat="1" applyFont="1" applyFill="1" applyBorder="1" applyAlignment="1">
      <alignment horizontal="left" vertical="top"/>
    </xf>
    <xf numFmtId="0" fontId="15" fillId="6" borderId="3" xfId="0" applyFont="1" applyFill="1" applyBorder="1" applyAlignment="1">
      <alignment horizontal="left" vertical="top"/>
    </xf>
    <xf numFmtId="0" fontId="15" fillId="6" borderId="6" xfId="0" applyFont="1" applyFill="1" applyBorder="1" applyAlignment="1">
      <alignment horizontal="left" vertical="top" wrapText="1"/>
    </xf>
    <xf numFmtId="165" fontId="17" fillId="0" borderId="1" xfId="1" applyNumberFormat="1" applyFont="1" applyBorder="1" applyAlignment="1">
      <alignment horizontal="right" vertical="top" wrapText="1"/>
    </xf>
    <xf numFmtId="0" fontId="17" fillId="0" borderId="9" xfId="1" applyFont="1" applyBorder="1" applyAlignment="1">
      <alignment horizontal="left" vertical="top" wrapText="1"/>
    </xf>
    <xf numFmtId="165" fontId="17" fillId="0" borderId="9" xfId="1" applyNumberFormat="1" applyFont="1" applyBorder="1" applyAlignment="1">
      <alignment horizontal="right" vertical="top" wrapText="1"/>
    </xf>
    <xf numFmtId="165" fontId="17" fillId="0" borderId="3" xfId="1" applyNumberFormat="1" applyFont="1" applyBorder="1" applyAlignment="1">
      <alignment horizontal="right" vertical="top" wrapText="1"/>
    </xf>
    <xf numFmtId="165" fontId="17" fillId="0" borderId="1" xfId="2" applyNumberFormat="1" applyFont="1" applyBorder="1" applyAlignment="1">
      <alignment horizontal="right" vertical="top" wrapText="1"/>
    </xf>
    <xf numFmtId="165" fontId="17" fillId="0" borderId="9" xfId="2" applyNumberFormat="1" applyFont="1" applyBorder="1" applyAlignment="1">
      <alignment horizontal="right" vertical="top" wrapText="1"/>
    </xf>
    <xf numFmtId="0" fontId="17" fillId="0" borderId="3" xfId="2" applyFont="1" applyBorder="1" applyAlignment="1">
      <alignment horizontal="left" vertical="top" wrapText="1"/>
    </xf>
    <xf numFmtId="165" fontId="17" fillId="0" borderId="3" xfId="2" applyNumberFormat="1" applyFont="1" applyBorder="1" applyAlignment="1">
      <alignment horizontal="right" vertical="top" wrapText="1"/>
    </xf>
    <xf numFmtId="4" fontId="15" fillId="4" borderId="1" xfId="0" applyNumberFormat="1" applyFont="1" applyFill="1" applyBorder="1" applyAlignment="1">
      <alignment horizontal="left" vertical="top"/>
    </xf>
    <xf numFmtId="4" fontId="15" fillId="4" borderId="6" xfId="0" applyNumberFormat="1" applyFont="1" applyFill="1" applyBorder="1" applyAlignment="1">
      <alignment horizontal="left" vertical="top"/>
    </xf>
    <xf numFmtId="0" fontId="17" fillId="0" borderId="6" xfId="2" applyFont="1" applyBorder="1" applyAlignment="1">
      <alignment horizontal="left" vertical="top" wrapText="1"/>
    </xf>
    <xf numFmtId="165" fontId="17" fillId="0" borderId="6" xfId="2" applyNumberFormat="1" applyFont="1" applyBorder="1" applyAlignment="1">
      <alignment horizontal="right" vertical="top" wrapText="1"/>
    </xf>
    <xf numFmtId="14" fontId="15" fillId="4" borderId="6" xfId="0" applyNumberFormat="1" applyFont="1" applyFill="1" applyBorder="1" applyAlignment="1">
      <alignment vertical="top" wrapText="1"/>
    </xf>
    <xf numFmtId="0" fontId="17" fillId="0" borderId="14" xfId="2" applyFont="1" applyBorder="1" applyAlignment="1">
      <alignment horizontal="left" vertical="top" wrapText="1"/>
    </xf>
    <xf numFmtId="0" fontId="17" fillId="0" borderId="15" xfId="2" applyFont="1" applyBorder="1" applyAlignment="1">
      <alignment horizontal="left" vertical="top" wrapText="1"/>
    </xf>
    <xf numFmtId="165" fontId="17" fillId="0" borderId="15" xfId="2" applyNumberFormat="1" applyFont="1" applyBorder="1" applyAlignment="1">
      <alignment horizontal="right" vertical="top" wrapText="1"/>
    </xf>
    <xf numFmtId="49" fontId="14" fillId="6" borderId="1" xfId="0" applyNumberFormat="1" applyFont="1" applyFill="1" applyBorder="1" applyAlignment="1">
      <alignment horizontal="left"/>
    </xf>
    <xf numFmtId="4" fontId="14" fillId="6" borderId="1" xfId="0" applyNumberFormat="1" applyFont="1" applyFill="1" applyBorder="1" applyAlignment="1">
      <alignment horizontal="center"/>
    </xf>
    <xf numFmtId="39" fontId="17" fillId="0" borderId="1" xfId="1" applyNumberFormat="1" applyFont="1" applyBorder="1" applyAlignment="1">
      <alignment horizontal="center" vertical="top" wrapText="1"/>
    </xf>
    <xf numFmtId="49" fontId="17" fillId="0" borderId="1" xfId="1" applyNumberFormat="1" applyFont="1" applyBorder="1" applyAlignment="1">
      <alignment horizontal="left" vertical="top" wrapText="1"/>
    </xf>
    <xf numFmtId="0" fontId="17" fillId="0" borderId="1" xfId="1" applyFont="1" applyBorder="1" applyAlignment="1">
      <alignment horizontal="left" vertical="center" wrapText="1"/>
    </xf>
    <xf numFmtId="39" fontId="17" fillId="0" borderId="1" xfId="1" applyNumberFormat="1" applyFont="1" applyBorder="1" applyAlignment="1">
      <alignment horizontal="center" vertical="center" wrapText="1"/>
    </xf>
    <xf numFmtId="39" fontId="14" fillId="0" borderId="1" xfId="0" applyNumberFormat="1" applyFont="1" applyFill="1" applyBorder="1" applyAlignment="1">
      <alignment horizontal="center" wrapText="1"/>
    </xf>
    <xf numFmtId="4" fontId="17" fillId="0" borderId="1" xfId="1" applyNumberFormat="1" applyFont="1" applyBorder="1" applyAlignment="1">
      <alignment horizontal="center" vertical="top" wrapText="1"/>
    </xf>
    <xf numFmtId="0" fontId="14" fillId="6" borderId="1" xfId="0" applyFont="1" applyFill="1" applyBorder="1" applyAlignment="1">
      <alignment horizontal="left" vertical="top" wrapText="1"/>
    </xf>
    <xf numFmtId="4" fontId="14" fillId="6" borderId="1" xfId="0" applyNumberFormat="1" applyFont="1" applyFill="1" applyBorder="1" applyAlignment="1">
      <alignment horizontal="center" vertical="top" wrapText="1"/>
    </xf>
    <xf numFmtId="4" fontId="14" fillId="6" borderId="6" xfId="0" applyNumberFormat="1" applyFont="1" applyFill="1" applyBorder="1" applyAlignment="1">
      <alignment horizontal="center" vertical="top" wrapText="1"/>
    </xf>
    <xf numFmtId="4" fontId="14" fillId="6" borderId="6" xfId="0" applyNumberFormat="1" applyFont="1" applyFill="1" applyBorder="1" applyAlignment="1">
      <alignment horizontal="center" vertical="top"/>
    </xf>
    <xf numFmtId="4" fontId="14" fillId="6" borderId="1" xfId="0" applyNumberFormat="1" applyFont="1" applyFill="1" applyBorder="1" applyAlignment="1">
      <alignment horizontal="center" vertical="top"/>
    </xf>
    <xf numFmtId="0" fontId="17" fillId="0" borderId="16" xfId="1" applyFont="1" applyBorder="1" applyAlignment="1">
      <alignment horizontal="left" vertical="top" wrapText="1"/>
    </xf>
    <xf numFmtId="4" fontId="17" fillId="0" borderId="16" xfId="1" applyNumberFormat="1" applyFont="1" applyBorder="1" applyAlignment="1">
      <alignment horizontal="center" vertical="top" wrapText="1"/>
    </xf>
    <xf numFmtId="0" fontId="14" fillId="6" borderId="6" xfId="0" applyFont="1" applyFill="1" applyBorder="1" applyAlignment="1">
      <alignment vertical="top" wrapText="1"/>
    </xf>
    <xf numFmtId="49" fontId="15" fillId="6" borderId="17" xfId="0" applyNumberFormat="1" applyFont="1" applyFill="1" applyBorder="1" applyAlignment="1">
      <alignment horizontal="left" vertical="top"/>
    </xf>
    <xf numFmtId="49" fontId="15" fillId="6" borderId="0" xfId="0" applyNumberFormat="1" applyFont="1" applyFill="1" applyAlignment="1">
      <alignment horizontal="left" vertical="top"/>
    </xf>
    <xf numFmtId="49" fontId="14" fillId="6" borderId="0" xfId="0" applyNumberFormat="1" applyFont="1" applyFill="1" applyAlignment="1">
      <alignment vertical="top" wrapText="1"/>
    </xf>
    <xf numFmtId="0" fontId="14" fillId="0" borderId="18" xfId="0" applyFont="1" applyBorder="1" applyAlignment="1">
      <alignment horizontal="left"/>
    </xf>
    <xf numFmtId="49" fontId="14" fillId="0" borderId="19" xfId="0" applyNumberFormat="1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0" fontId="14" fillId="0" borderId="20" xfId="0" applyFont="1" applyBorder="1" applyAlignment="1">
      <alignment wrapText="1"/>
    </xf>
    <xf numFmtId="0" fontId="15" fillId="0" borderId="0" xfId="0" applyFont="1" applyAlignment="1">
      <alignment horizontal="left" wrapText="1"/>
    </xf>
    <xf numFmtId="4" fontId="15" fillId="0" borderId="0" xfId="0" applyNumberFormat="1" applyFont="1" applyAlignment="1">
      <alignment horizontal="center" vertical="center" wrapText="1"/>
    </xf>
    <xf numFmtId="0" fontId="15" fillId="0" borderId="1" xfId="0" applyFont="1" applyBorder="1" applyAlignment="1">
      <alignment horizontal="left"/>
    </xf>
    <xf numFmtId="49" fontId="15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 wrapText="1"/>
    </xf>
    <xf numFmtId="4" fontId="15" fillId="0" borderId="1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wrapText="1"/>
    </xf>
    <xf numFmtId="0" fontId="17" fillId="0" borderId="1" xfId="1" applyFont="1" applyBorder="1" applyAlignment="1">
      <alignment horizontal="left" wrapText="1"/>
    </xf>
    <xf numFmtId="4" fontId="17" fillId="0" borderId="1" xfId="1" applyNumberFormat="1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center" wrapText="1"/>
    </xf>
    <xf numFmtId="165" fontId="17" fillId="0" borderId="1" xfId="2" applyNumberFormat="1" applyFont="1" applyBorder="1" applyAlignment="1">
      <alignment horizontal="center" vertical="top" wrapText="1"/>
    </xf>
    <xf numFmtId="167" fontId="17" fillId="0" borderId="1" xfId="2" applyNumberFormat="1" applyFont="1" applyBorder="1" applyAlignment="1">
      <alignment horizontal="left" vertical="top" wrapText="1"/>
    </xf>
    <xf numFmtId="0" fontId="18" fillId="0" borderId="21" xfId="0" applyFont="1" applyBorder="1" applyAlignment="1">
      <alignment horizontal="left" wrapText="1"/>
    </xf>
    <xf numFmtId="0" fontId="18" fillId="0" borderId="23" xfId="0" applyFont="1" applyBorder="1" applyAlignment="1">
      <alignment horizontal="left" wrapText="1"/>
    </xf>
    <xf numFmtId="0" fontId="18" fillId="0" borderId="23" xfId="0" applyFont="1" applyBorder="1" applyAlignment="1">
      <alignment horizontal="left" wrapText="1"/>
    </xf>
    <xf numFmtId="0" fontId="18" fillId="0" borderId="25" xfId="0" applyFont="1" applyBorder="1" applyAlignment="1">
      <alignment horizontal="left" wrapText="1"/>
    </xf>
    <xf numFmtId="168" fontId="19" fillId="0" borderId="21" xfId="0" applyNumberFormat="1" applyFont="1" applyBorder="1" applyAlignment="1">
      <alignment horizontal="left" vertical="top" wrapText="1"/>
    </xf>
    <xf numFmtId="0" fontId="19" fillId="0" borderId="21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169" fontId="19" fillId="0" borderId="21" xfId="0" applyNumberFormat="1" applyFont="1" applyBorder="1" applyAlignment="1">
      <alignment horizontal="right" vertical="top" wrapText="1"/>
    </xf>
    <xf numFmtId="168" fontId="19" fillId="0" borderId="22" xfId="0" applyNumberFormat="1" applyFont="1" applyBorder="1" applyAlignment="1">
      <alignment horizontal="left" vertical="top" wrapText="1"/>
    </xf>
    <xf numFmtId="0" fontId="19" fillId="0" borderId="22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left" vertical="top" wrapText="1"/>
    </xf>
    <xf numFmtId="169" fontId="19" fillId="0" borderId="22" xfId="0" applyNumberFormat="1" applyFont="1" applyBorder="1" applyAlignment="1">
      <alignment horizontal="right" vertical="top" wrapText="1"/>
    </xf>
    <xf numFmtId="168" fontId="19" fillId="0" borderId="1" xfId="0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169" fontId="19" fillId="0" borderId="1" xfId="0" applyNumberFormat="1" applyFont="1" applyBorder="1" applyAlignment="1">
      <alignment horizontal="righ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9" fillId="0" borderId="27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0" fillId="0" borderId="0" xfId="0" applyFill="1"/>
    <xf numFmtId="0" fontId="20" fillId="0" borderId="1" xfId="0" applyFont="1" applyBorder="1"/>
    <xf numFmtId="0" fontId="0" fillId="0" borderId="1" xfId="0" applyBorder="1"/>
  </cellXfs>
  <cellStyles count="3">
    <cellStyle name="Normal" xfId="0" builtinId="0"/>
    <cellStyle name="Normal_Combined - Chronological" xfId="1" xr:uid="{FD66D0E5-526B-47FD-9C9C-5612D7B53003}"/>
    <cellStyle name="Normal_Sheet1" xfId="2" xr:uid="{A0273A48-8FFF-4C92-8E87-72E26BB3BE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7CC7-3CAA-44DC-9D1E-C385CE043265}">
  <dimension ref="A1:GC3047"/>
  <sheetViews>
    <sheetView zoomScaleNormal="100" zoomScaleSheetLayoutView="100" workbookViewId="0">
      <pane ySplit="1" topLeftCell="A2" activePane="bottomLeft" state="frozen"/>
      <selection pane="bottomLeft" activeCell="D21" sqref="D21"/>
    </sheetView>
  </sheetViews>
  <sheetFormatPr defaultRowHeight="11.25" x14ac:dyDescent="0.2"/>
  <cols>
    <col min="1" max="1" width="10.85546875" style="7" customWidth="1"/>
    <col min="2" max="2" width="4.42578125" style="7" bestFit="1" customWidth="1"/>
    <col min="3" max="3" width="7.85546875" style="7" customWidth="1"/>
    <col min="4" max="4" width="58.85546875" style="7" bestFit="1" customWidth="1"/>
    <col min="5" max="5" width="108.140625" style="7" bestFit="1" customWidth="1"/>
    <col min="6" max="6" width="26.42578125" style="7" bestFit="1" customWidth="1"/>
    <col min="7" max="7" width="19.85546875" style="7" bestFit="1" customWidth="1"/>
    <col min="8" max="16384" width="9.140625" style="7"/>
  </cols>
  <sheetData>
    <row r="1" spans="1:64" s="2" customFormat="1" ht="18" customHeight="1" x14ac:dyDescent="0.2">
      <c r="A1" s="152" t="s">
        <v>4967</v>
      </c>
      <c r="B1" s="152" t="s">
        <v>13406</v>
      </c>
      <c r="C1" s="152" t="s">
        <v>13407</v>
      </c>
      <c r="D1" s="153" t="s">
        <v>11292</v>
      </c>
      <c r="E1" s="154" t="s">
        <v>1175</v>
      </c>
      <c r="F1" s="154" t="s">
        <v>4971</v>
      </c>
      <c r="G1" s="155" t="s">
        <v>4972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67" customFormat="1" ht="18" customHeight="1" x14ac:dyDescent="0.2">
      <c r="A2" s="63" t="s">
        <v>4973</v>
      </c>
      <c r="B2" s="63" t="s">
        <v>4974</v>
      </c>
      <c r="C2" s="64" t="s">
        <v>4975</v>
      </c>
      <c r="D2" s="65" t="s">
        <v>4976</v>
      </c>
      <c r="E2" s="65" t="s">
        <v>4977</v>
      </c>
      <c r="F2" s="65" t="s">
        <v>4978</v>
      </c>
      <c r="G2" s="66" t="s">
        <v>4979</v>
      </c>
    </row>
    <row r="3" spans="1:64" s="67" customFormat="1" ht="18" customHeight="1" x14ac:dyDescent="0.2">
      <c r="A3" s="63" t="s">
        <v>4973</v>
      </c>
      <c r="B3" s="63" t="s">
        <v>4980</v>
      </c>
      <c r="C3" s="64" t="s">
        <v>4981</v>
      </c>
      <c r="D3" s="65" t="s">
        <v>4982</v>
      </c>
      <c r="E3" s="65" t="s">
        <v>4983</v>
      </c>
      <c r="F3" s="65" t="s">
        <v>4984</v>
      </c>
      <c r="G3" s="66">
        <v>695</v>
      </c>
    </row>
    <row r="4" spans="1:64" s="69" customFormat="1" ht="18" customHeight="1" x14ac:dyDescent="0.2">
      <c r="A4" s="63" t="s">
        <v>4985</v>
      </c>
      <c r="B4" s="63" t="s">
        <v>4974</v>
      </c>
      <c r="C4" s="64" t="s">
        <v>4986</v>
      </c>
      <c r="D4" s="65" t="s">
        <v>4987</v>
      </c>
      <c r="E4" s="65" t="s">
        <v>4988</v>
      </c>
      <c r="F4" s="65" t="s">
        <v>4989</v>
      </c>
      <c r="G4" s="66">
        <v>1642.5</v>
      </c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</row>
    <row r="5" spans="1:64" s="69" customFormat="1" ht="18" customHeight="1" x14ac:dyDescent="0.2">
      <c r="A5" s="63" t="s">
        <v>4985</v>
      </c>
      <c r="B5" s="63" t="s">
        <v>4974</v>
      </c>
      <c r="C5" s="64" t="s">
        <v>4990</v>
      </c>
      <c r="D5" s="65" t="s">
        <v>4991</v>
      </c>
      <c r="E5" s="65" t="s">
        <v>4992</v>
      </c>
      <c r="F5" s="65" t="s">
        <v>4993</v>
      </c>
      <c r="G5" s="66">
        <v>4627.5</v>
      </c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64" s="69" customFormat="1" ht="18" customHeight="1" x14ac:dyDescent="0.2">
      <c r="A6" s="63" t="s">
        <v>4985</v>
      </c>
      <c r="B6" s="63" t="s">
        <v>4994</v>
      </c>
      <c r="C6" s="64" t="s">
        <v>4995</v>
      </c>
      <c r="D6" s="65" t="s">
        <v>4996</v>
      </c>
      <c r="E6" s="65" t="s">
        <v>4997</v>
      </c>
      <c r="F6" s="65" t="s">
        <v>4998</v>
      </c>
      <c r="G6" s="66">
        <v>675</v>
      </c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</row>
    <row r="7" spans="1:64" s="69" customFormat="1" ht="18" customHeight="1" x14ac:dyDescent="0.2">
      <c r="A7" s="63" t="s">
        <v>4985</v>
      </c>
      <c r="B7" s="63" t="s">
        <v>4994</v>
      </c>
      <c r="C7" s="64" t="s">
        <v>4999</v>
      </c>
      <c r="D7" s="65" t="s">
        <v>4996</v>
      </c>
      <c r="E7" s="65" t="s">
        <v>5000</v>
      </c>
      <c r="F7" s="65" t="s">
        <v>4998</v>
      </c>
      <c r="G7" s="66">
        <v>560</v>
      </c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</row>
    <row r="8" spans="1:64" s="69" customFormat="1" ht="18" customHeight="1" x14ac:dyDescent="0.2">
      <c r="A8" s="63" t="s">
        <v>4985</v>
      </c>
      <c r="B8" s="63" t="s">
        <v>4994</v>
      </c>
      <c r="C8" s="64" t="s">
        <v>5001</v>
      </c>
      <c r="D8" s="65" t="s">
        <v>5002</v>
      </c>
      <c r="E8" s="65" t="s">
        <v>5003</v>
      </c>
      <c r="F8" s="65" t="s">
        <v>5004</v>
      </c>
      <c r="G8" s="66">
        <v>138.5</v>
      </c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</row>
    <row r="9" spans="1:64" s="69" customFormat="1" ht="18" customHeight="1" x14ac:dyDescent="0.2">
      <c r="A9" s="63" t="s">
        <v>4985</v>
      </c>
      <c r="B9" s="63" t="s">
        <v>4980</v>
      </c>
      <c r="C9" s="64" t="s">
        <v>5005</v>
      </c>
      <c r="D9" s="65" t="s">
        <v>5006</v>
      </c>
      <c r="E9" s="65" t="s">
        <v>5007</v>
      </c>
      <c r="F9" s="65" t="s">
        <v>5008</v>
      </c>
      <c r="G9" s="66">
        <v>995</v>
      </c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</row>
    <row r="10" spans="1:64" s="69" customFormat="1" ht="18" customHeight="1" x14ac:dyDescent="0.2">
      <c r="A10" s="63" t="s">
        <v>5009</v>
      </c>
      <c r="B10" s="63" t="s">
        <v>5010</v>
      </c>
      <c r="C10" s="64" t="s">
        <v>5011</v>
      </c>
      <c r="D10" s="65" t="s">
        <v>5012</v>
      </c>
      <c r="E10" s="65" t="s">
        <v>5013</v>
      </c>
      <c r="F10" s="65" t="s">
        <v>5014</v>
      </c>
      <c r="G10" s="66">
        <v>150</v>
      </c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</row>
    <row r="11" spans="1:64" s="69" customFormat="1" ht="18" customHeight="1" x14ac:dyDescent="0.2">
      <c r="A11" s="63" t="s">
        <v>5009</v>
      </c>
      <c r="B11" s="63" t="s">
        <v>5015</v>
      </c>
      <c r="C11" s="64" t="s">
        <v>5016</v>
      </c>
      <c r="D11" s="65" t="s">
        <v>5017</v>
      </c>
      <c r="E11" s="65" t="s">
        <v>5018</v>
      </c>
      <c r="F11" s="65" t="s">
        <v>5019</v>
      </c>
      <c r="G11" s="66">
        <v>1012.6</v>
      </c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</row>
    <row r="12" spans="1:64" s="69" customFormat="1" ht="18" customHeight="1" x14ac:dyDescent="0.2">
      <c r="A12" s="63" t="s">
        <v>5009</v>
      </c>
      <c r="B12" s="63" t="s">
        <v>5015</v>
      </c>
      <c r="C12" s="64" t="s">
        <v>5020</v>
      </c>
      <c r="D12" s="65" t="s">
        <v>5017</v>
      </c>
      <c r="E12" s="65" t="s">
        <v>5021</v>
      </c>
      <c r="F12" s="65" t="s">
        <v>5019</v>
      </c>
      <c r="G12" s="66">
        <v>328.93</v>
      </c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</row>
    <row r="13" spans="1:64" s="69" customFormat="1" ht="18" customHeight="1" x14ac:dyDescent="0.2">
      <c r="A13" s="63" t="s">
        <v>5009</v>
      </c>
      <c r="B13" s="63" t="s">
        <v>5015</v>
      </c>
      <c r="C13" s="64" t="s">
        <v>5022</v>
      </c>
      <c r="D13" s="65" t="s">
        <v>5017</v>
      </c>
      <c r="E13" s="65" t="s">
        <v>5023</v>
      </c>
      <c r="F13" s="65" t="s">
        <v>5019</v>
      </c>
      <c r="G13" s="66">
        <v>473</v>
      </c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</row>
    <row r="14" spans="1:64" s="69" customFormat="1" ht="18" customHeight="1" x14ac:dyDescent="0.2">
      <c r="A14" s="63" t="s">
        <v>5009</v>
      </c>
      <c r="B14" s="63" t="s">
        <v>5015</v>
      </c>
      <c r="C14" s="64" t="s">
        <v>5024</v>
      </c>
      <c r="D14" s="65" t="s">
        <v>5017</v>
      </c>
      <c r="E14" s="65" t="s">
        <v>5025</v>
      </c>
      <c r="F14" s="65" t="s">
        <v>5019</v>
      </c>
      <c r="G14" s="66">
        <v>368.62</v>
      </c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</row>
    <row r="15" spans="1:64" s="69" customFormat="1" ht="18" customHeight="1" x14ac:dyDescent="0.2">
      <c r="A15" s="63" t="s">
        <v>5026</v>
      </c>
      <c r="B15" s="63" t="s">
        <v>5027</v>
      </c>
      <c r="C15" s="64" t="s">
        <v>5028</v>
      </c>
      <c r="D15" s="65" t="s">
        <v>5029</v>
      </c>
      <c r="E15" s="65" t="s">
        <v>5030</v>
      </c>
      <c r="F15" s="65" t="s">
        <v>5031</v>
      </c>
      <c r="G15" s="66">
        <v>8196</v>
      </c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</row>
    <row r="16" spans="1:64" s="69" customFormat="1" ht="18" customHeight="1" x14ac:dyDescent="0.2">
      <c r="A16" s="63" t="s">
        <v>5026</v>
      </c>
      <c r="B16" s="63" t="s">
        <v>4974</v>
      </c>
      <c r="C16" s="64" t="s">
        <v>5032</v>
      </c>
      <c r="D16" s="65" t="s">
        <v>5033</v>
      </c>
      <c r="E16" s="65" t="s">
        <v>5034</v>
      </c>
      <c r="F16" s="65" t="s">
        <v>4978</v>
      </c>
      <c r="G16" s="66">
        <v>177.75</v>
      </c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</row>
    <row r="17" spans="1:64" s="69" customFormat="1" ht="18" customHeight="1" x14ac:dyDescent="0.2">
      <c r="A17" s="63" t="s">
        <v>5026</v>
      </c>
      <c r="B17" s="63" t="s">
        <v>4974</v>
      </c>
      <c r="C17" s="64" t="s">
        <v>5035</v>
      </c>
      <c r="D17" s="65" t="s">
        <v>5036</v>
      </c>
      <c r="E17" s="65" t="s">
        <v>5037</v>
      </c>
      <c r="F17" s="65" t="s">
        <v>5038</v>
      </c>
      <c r="G17" s="66">
        <v>2483</v>
      </c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</row>
    <row r="18" spans="1:64" s="69" customFormat="1" ht="18" customHeight="1" x14ac:dyDescent="0.2">
      <c r="A18" s="63" t="s">
        <v>5026</v>
      </c>
      <c r="B18" s="63" t="s">
        <v>5010</v>
      </c>
      <c r="C18" s="64" t="s">
        <v>5039</v>
      </c>
      <c r="D18" s="65" t="s">
        <v>5040</v>
      </c>
      <c r="E18" s="65" t="s">
        <v>5041</v>
      </c>
      <c r="F18" s="65" t="s">
        <v>5042</v>
      </c>
      <c r="G18" s="66">
        <v>93.93</v>
      </c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</row>
    <row r="19" spans="1:64" s="69" customFormat="1" ht="18" customHeight="1" x14ac:dyDescent="0.2">
      <c r="A19" s="63" t="s">
        <v>5026</v>
      </c>
      <c r="B19" s="63" t="s">
        <v>5015</v>
      </c>
      <c r="C19" s="64" t="s">
        <v>5043</v>
      </c>
      <c r="D19" s="65" t="s">
        <v>5017</v>
      </c>
      <c r="E19" s="65" t="s">
        <v>5044</v>
      </c>
      <c r="F19" s="65" t="s">
        <v>5019</v>
      </c>
      <c r="G19" s="66">
        <v>900.97</v>
      </c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</row>
    <row r="20" spans="1:64" s="69" customFormat="1" ht="18" customHeight="1" x14ac:dyDescent="0.2">
      <c r="A20" s="63" t="s">
        <v>5045</v>
      </c>
      <c r="B20" s="63" t="s">
        <v>4974</v>
      </c>
      <c r="C20" s="64" t="s">
        <v>5046</v>
      </c>
      <c r="D20" s="65" t="s">
        <v>5033</v>
      </c>
      <c r="E20" s="65" t="s">
        <v>5047</v>
      </c>
      <c r="F20" s="65" t="s">
        <v>4978</v>
      </c>
      <c r="G20" s="66">
        <v>408</v>
      </c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</row>
    <row r="21" spans="1:64" s="69" customFormat="1" ht="18" customHeight="1" x14ac:dyDescent="0.2">
      <c r="A21" s="63" t="s">
        <v>5045</v>
      </c>
      <c r="B21" s="63" t="s">
        <v>5048</v>
      </c>
      <c r="C21" s="64" t="s">
        <v>5049</v>
      </c>
      <c r="D21" s="65" t="s">
        <v>5050</v>
      </c>
      <c r="E21" s="65" t="s">
        <v>5051</v>
      </c>
      <c r="F21" s="65" t="s">
        <v>5052</v>
      </c>
      <c r="G21" s="66">
        <v>228.24</v>
      </c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</row>
    <row r="22" spans="1:64" s="69" customFormat="1" ht="18" customHeight="1" x14ac:dyDescent="0.2">
      <c r="A22" s="63" t="s">
        <v>5053</v>
      </c>
      <c r="B22" s="63" t="s">
        <v>4974</v>
      </c>
      <c r="C22" s="64" t="s">
        <v>5054</v>
      </c>
      <c r="D22" s="65" t="s">
        <v>5055</v>
      </c>
      <c r="E22" s="65" t="s">
        <v>5056</v>
      </c>
      <c r="F22" s="65" t="s">
        <v>4978</v>
      </c>
      <c r="G22" s="66">
        <v>507.5</v>
      </c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</row>
    <row r="23" spans="1:64" s="69" customFormat="1" ht="18" customHeight="1" x14ac:dyDescent="0.2">
      <c r="A23" s="63" t="s">
        <v>5053</v>
      </c>
      <c r="B23" s="63" t="s">
        <v>4974</v>
      </c>
      <c r="C23" s="64" t="s">
        <v>5057</v>
      </c>
      <c r="D23" s="65" t="s">
        <v>5055</v>
      </c>
      <c r="E23" s="65" t="s">
        <v>5056</v>
      </c>
      <c r="F23" s="65" t="s">
        <v>4978</v>
      </c>
      <c r="G23" s="66">
        <v>1275</v>
      </c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</row>
    <row r="24" spans="1:64" s="69" customFormat="1" ht="18" customHeight="1" x14ac:dyDescent="0.2">
      <c r="A24" s="63" t="s">
        <v>5053</v>
      </c>
      <c r="B24" s="63" t="s">
        <v>4974</v>
      </c>
      <c r="C24" s="64" t="s">
        <v>5058</v>
      </c>
      <c r="D24" s="65" t="s">
        <v>5059</v>
      </c>
      <c r="E24" s="65" t="s">
        <v>5060</v>
      </c>
      <c r="F24" s="65" t="s">
        <v>5061</v>
      </c>
      <c r="G24" s="66">
        <v>3323.08</v>
      </c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</row>
    <row r="25" spans="1:64" s="69" customFormat="1" ht="18" customHeight="1" x14ac:dyDescent="0.2">
      <c r="A25" s="63" t="s">
        <v>5053</v>
      </c>
      <c r="B25" s="63" t="s">
        <v>5062</v>
      </c>
      <c r="C25" s="64" t="s">
        <v>5063</v>
      </c>
      <c r="D25" s="65" t="s">
        <v>5064</v>
      </c>
      <c r="E25" s="65" t="s">
        <v>5065</v>
      </c>
      <c r="F25" s="65" t="s">
        <v>5066</v>
      </c>
      <c r="G25" s="66">
        <v>645.35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</row>
    <row r="26" spans="1:64" s="69" customFormat="1" ht="18" customHeight="1" x14ac:dyDescent="0.2">
      <c r="A26" s="63" t="s">
        <v>5053</v>
      </c>
      <c r="B26" s="63" t="s">
        <v>5015</v>
      </c>
      <c r="C26" s="64" t="s">
        <v>5067</v>
      </c>
      <c r="D26" s="65" t="s">
        <v>5017</v>
      </c>
      <c r="E26" s="65" t="s">
        <v>5068</v>
      </c>
      <c r="F26" s="65" t="s">
        <v>5019</v>
      </c>
      <c r="G26" s="66">
        <v>490.8</v>
      </c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64" s="69" customFormat="1" ht="18" customHeight="1" x14ac:dyDescent="0.2">
      <c r="A27" s="63" t="s">
        <v>5053</v>
      </c>
      <c r="B27" s="63" t="s">
        <v>5069</v>
      </c>
      <c r="C27" s="64" t="s">
        <v>5070</v>
      </c>
      <c r="D27" s="65" t="s">
        <v>5071</v>
      </c>
      <c r="E27" s="65" t="s">
        <v>5072</v>
      </c>
      <c r="F27" s="65" t="s">
        <v>5073</v>
      </c>
      <c r="G27" s="66">
        <v>480</v>
      </c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</row>
    <row r="28" spans="1:64" s="69" customFormat="1" ht="18" customHeight="1" x14ac:dyDescent="0.2">
      <c r="A28" s="63" t="s">
        <v>5053</v>
      </c>
      <c r="B28" s="63" t="s">
        <v>5069</v>
      </c>
      <c r="C28" s="64" t="s">
        <v>5074</v>
      </c>
      <c r="D28" s="65" t="s">
        <v>5075</v>
      </c>
      <c r="E28" s="65" t="s">
        <v>5076</v>
      </c>
      <c r="F28" s="65" t="s">
        <v>5077</v>
      </c>
      <c r="G28" s="66">
        <v>175</v>
      </c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64" s="69" customFormat="1" ht="18" customHeight="1" x14ac:dyDescent="0.2">
      <c r="A29" s="63" t="s">
        <v>5078</v>
      </c>
      <c r="B29" s="63" t="s">
        <v>5079</v>
      </c>
      <c r="C29" s="64" t="s">
        <v>5080</v>
      </c>
      <c r="D29" s="65" t="s">
        <v>5081</v>
      </c>
      <c r="E29" s="65" t="s">
        <v>5082</v>
      </c>
      <c r="F29" s="65" t="s">
        <v>5083</v>
      </c>
      <c r="G29" s="66">
        <v>149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</row>
    <row r="30" spans="1:64" s="69" customFormat="1" ht="18" customHeight="1" x14ac:dyDescent="0.2">
      <c r="A30" s="63" t="s">
        <v>5078</v>
      </c>
      <c r="B30" s="63" t="s">
        <v>5084</v>
      </c>
      <c r="C30" s="64" t="s">
        <v>5085</v>
      </c>
      <c r="D30" s="65" t="s">
        <v>5086</v>
      </c>
      <c r="E30" s="65" t="s">
        <v>5087</v>
      </c>
      <c r="F30" s="65" t="s">
        <v>5088</v>
      </c>
      <c r="G30" s="66">
        <v>911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</row>
    <row r="31" spans="1:64" s="69" customFormat="1" ht="18" customHeight="1" x14ac:dyDescent="0.2">
      <c r="A31" s="63" t="s">
        <v>5078</v>
      </c>
      <c r="B31" s="63" t="s">
        <v>5084</v>
      </c>
      <c r="C31" s="64" t="s">
        <v>5089</v>
      </c>
      <c r="D31" s="65" t="s">
        <v>5090</v>
      </c>
      <c r="E31" s="65" t="s">
        <v>5091</v>
      </c>
      <c r="F31" s="65" t="s">
        <v>5088</v>
      </c>
      <c r="G31" s="66">
        <v>789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</row>
    <row r="32" spans="1:64" s="69" customFormat="1" ht="18" customHeight="1" x14ac:dyDescent="0.2">
      <c r="A32" s="63" t="s">
        <v>5078</v>
      </c>
      <c r="B32" s="63" t="s">
        <v>4994</v>
      </c>
      <c r="C32" s="64" t="s">
        <v>5092</v>
      </c>
      <c r="D32" s="65" t="s">
        <v>5093</v>
      </c>
      <c r="E32" s="65" t="s">
        <v>5094</v>
      </c>
      <c r="F32" s="65" t="s">
        <v>5095</v>
      </c>
      <c r="G32" s="66">
        <v>270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</row>
    <row r="33" spans="1:158" s="69" customFormat="1" ht="18" customHeight="1" x14ac:dyDescent="0.2">
      <c r="A33" s="63" t="s">
        <v>5078</v>
      </c>
      <c r="B33" s="63" t="s">
        <v>4994</v>
      </c>
      <c r="C33" s="64" t="s">
        <v>5096</v>
      </c>
      <c r="D33" s="65" t="s">
        <v>5097</v>
      </c>
      <c r="E33" s="65" t="s">
        <v>5098</v>
      </c>
      <c r="F33" s="65" t="s">
        <v>5099</v>
      </c>
      <c r="G33" s="66">
        <v>350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</row>
    <row r="34" spans="1:158" s="69" customFormat="1" ht="18" customHeight="1" x14ac:dyDescent="0.2">
      <c r="A34" s="63" t="s">
        <v>5078</v>
      </c>
      <c r="B34" s="63" t="s">
        <v>5048</v>
      </c>
      <c r="C34" s="64" t="s">
        <v>5100</v>
      </c>
      <c r="D34" s="65" t="s">
        <v>5101</v>
      </c>
      <c r="E34" s="65" t="s">
        <v>5102</v>
      </c>
      <c r="F34" s="65" t="s">
        <v>5103</v>
      </c>
      <c r="G34" s="66">
        <v>215.75</v>
      </c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158" s="69" customFormat="1" ht="18" customHeight="1" x14ac:dyDescent="0.2">
      <c r="A35" s="63" t="s">
        <v>5078</v>
      </c>
      <c r="B35" s="63" t="s">
        <v>5069</v>
      </c>
      <c r="C35" s="64" t="s">
        <v>5104</v>
      </c>
      <c r="D35" s="65" t="s">
        <v>5105</v>
      </c>
      <c r="E35" s="65" t="s">
        <v>5106</v>
      </c>
      <c r="F35" s="65" t="s">
        <v>5107</v>
      </c>
      <c r="G35" s="66">
        <v>1650</v>
      </c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158" s="69" customFormat="1" ht="18" customHeight="1" x14ac:dyDescent="0.2">
      <c r="A36" s="63" t="s">
        <v>5078</v>
      </c>
      <c r="B36" s="63" t="s">
        <v>5069</v>
      </c>
      <c r="C36" s="64" t="s">
        <v>5108</v>
      </c>
      <c r="D36" s="65" t="s">
        <v>5109</v>
      </c>
      <c r="E36" s="65" t="s">
        <v>5110</v>
      </c>
      <c r="F36" s="65" t="s">
        <v>5111</v>
      </c>
      <c r="G36" s="66">
        <v>1155</v>
      </c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</row>
    <row r="37" spans="1:158" s="69" customFormat="1" ht="18" customHeight="1" x14ac:dyDescent="0.2">
      <c r="A37" s="63" t="s">
        <v>5078</v>
      </c>
      <c r="B37" s="63" t="s">
        <v>5069</v>
      </c>
      <c r="C37" s="64" t="s">
        <v>5112</v>
      </c>
      <c r="D37" s="65" t="s">
        <v>5113</v>
      </c>
      <c r="E37" s="65" t="s">
        <v>5114</v>
      </c>
      <c r="F37" s="65" t="s">
        <v>5111</v>
      </c>
      <c r="G37" s="66">
        <v>1323</v>
      </c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158" s="69" customFormat="1" ht="18" customHeight="1" x14ac:dyDescent="0.2">
      <c r="A38" s="63" t="s">
        <v>5115</v>
      </c>
      <c r="B38" s="63" t="s">
        <v>5027</v>
      </c>
      <c r="C38" s="64" t="s">
        <v>5116</v>
      </c>
      <c r="D38" s="65" t="s">
        <v>5117</v>
      </c>
      <c r="E38" s="65" t="s">
        <v>5118</v>
      </c>
      <c r="F38" s="65" t="s">
        <v>5119</v>
      </c>
      <c r="G38" s="66">
        <v>1419.7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</row>
    <row r="39" spans="1:158" s="69" customFormat="1" ht="18" customHeight="1" x14ac:dyDescent="0.2">
      <c r="A39" s="63" t="s">
        <v>5115</v>
      </c>
      <c r="B39" s="63" t="s">
        <v>4974</v>
      </c>
      <c r="C39" s="64" t="s">
        <v>5120</v>
      </c>
      <c r="D39" s="65" t="s">
        <v>5121</v>
      </c>
      <c r="E39" s="65" t="s">
        <v>5122</v>
      </c>
      <c r="F39" s="65" t="s">
        <v>5123</v>
      </c>
      <c r="G39" s="66" t="s">
        <v>4979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</row>
    <row r="40" spans="1:158" s="69" customFormat="1" ht="18" customHeight="1" x14ac:dyDescent="0.2">
      <c r="A40" s="63" t="s">
        <v>5115</v>
      </c>
      <c r="B40" s="63" t="s">
        <v>4994</v>
      </c>
      <c r="C40" s="64" t="s">
        <v>5124</v>
      </c>
      <c r="D40" s="70" t="s">
        <v>5125</v>
      </c>
      <c r="E40" s="65" t="s">
        <v>5126</v>
      </c>
      <c r="F40" s="65" t="s">
        <v>5127</v>
      </c>
      <c r="G40" s="66">
        <v>950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</row>
    <row r="41" spans="1:158" s="69" customFormat="1" ht="18" customHeight="1" x14ac:dyDescent="0.2">
      <c r="A41" s="63" t="s">
        <v>5115</v>
      </c>
      <c r="B41" s="63" t="s">
        <v>4980</v>
      </c>
      <c r="C41" s="64" t="s">
        <v>5128</v>
      </c>
      <c r="D41" s="65" t="s">
        <v>5129</v>
      </c>
      <c r="E41" s="65" t="s">
        <v>5130</v>
      </c>
      <c r="F41" s="65" t="s">
        <v>5131</v>
      </c>
      <c r="G41" s="66">
        <v>800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</row>
    <row r="42" spans="1:158" s="69" customFormat="1" ht="18" customHeight="1" x14ac:dyDescent="0.2">
      <c r="A42" s="63" t="s">
        <v>5115</v>
      </c>
      <c r="B42" s="63" t="s">
        <v>4980</v>
      </c>
      <c r="C42" s="64" t="s">
        <v>5132</v>
      </c>
      <c r="D42" s="65" t="s">
        <v>5133</v>
      </c>
      <c r="E42" s="65" t="s">
        <v>5134</v>
      </c>
      <c r="F42" s="65" t="s">
        <v>5135</v>
      </c>
      <c r="G42" s="66">
        <v>750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</row>
    <row r="43" spans="1:158" s="68" customFormat="1" ht="18" customHeight="1" x14ac:dyDescent="0.2">
      <c r="A43" s="63" t="s">
        <v>5136</v>
      </c>
      <c r="B43" s="63" t="s">
        <v>4974</v>
      </c>
      <c r="C43" s="64" t="s">
        <v>5137</v>
      </c>
      <c r="D43" s="65" t="s">
        <v>5055</v>
      </c>
      <c r="E43" s="65" t="s">
        <v>5056</v>
      </c>
      <c r="F43" s="65" t="s">
        <v>4978</v>
      </c>
      <c r="G43" s="66">
        <v>969</v>
      </c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</row>
    <row r="44" spans="1:158" s="69" customFormat="1" ht="18" customHeight="1" x14ac:dyDescent="0.2">
      <c r="A44" s="63" t="s">
        <v>5136</v>
      </c>
      <c r="B44" s="63" t="s">
        <v>5084</v>
      </c>
      <c r="C44" s="64" t="s">
        <v>5138</v>
      </c>
      <c r="D44" s="65" t="s">
        <v>5139</v>
      </c>
      <c r="E44" s="65" t="s">
        <v>5140</v>
      </c>
      <c r="F44" s="65" t="s">
        <v>5088</v>
      </c>
      <c r="G44" s="66">
        <v>1033</v>
      </c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</row>
    <row r="45" spans="1:158" s="69" customFormat="1" ht="18" customHeight="1" x14ac:dyDescent="0.2">
      <c r="A45" s="63" t="s">
        <v>5136</v>
      </c>
      <c r="B45" s="63" t="s">
        <v>5010</v>
      </c>
      <c r="C45" s="64" t="s">
        <v>5141</v>
      </c>
      <c r="D45" s="65" t="s">
        <v>5142</v>
      </c>
      <c r="E45" s="65" t="s">
        <v>5143</v>
      </c>
      <c r="F45" s="65" t="s">
        <v>5144</v>
      </c>
      <c r="G45" s="66" t="s">
        <v>4979</v>
      </c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</row>
    <row r="46" spans="1:158" s="69" customFormat="1" ht="18" customHeight="1" x14ac:dyDescent="0.2">
      <c r="A46" s="63" t="s">
        <v>5136</v>
      </c>
      <c r="B46" s="63" t="s">
        <v>5010</v>
      </c>
      <c r="C46" s="64" t="s">
        <v>5145</v>
      </c>
      <c r="D46" s="70" t="s">
        <v>5146</v>
      </c>
      <c r="E46" s="65" t="s">
        <v>5147</v>
      </c>
      <c r="F46" s="65" t="s">
        <v>5014</v>
      </c>
      <c r="G46" s="66">
        <v>954.5</v>
      </c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</row>
    <row r="47" spans="1:158" s="69" customFormat="1" ht="18" customHeight="1" x14ac:dyDescent="0.2">
      <c r="A47" s="63" t="s">
        <v>5136</v>
      </c>
      <c r="B47" s="63" t="s">
        <v>4980</v>
      </c>
      <c r="C47" s="64" t="s">
        <v>5148</v>
      </c>
      <c r="D47" s="65" t="s">
        <v>5149</v>
      </c>
      <c r="E47" s="65" t="s">
        <v>5150</v>
      </c>
      <c r="F47" s="65" t="s">
        <v>5151</v>
      </c>
      <c r="G47" s="66">
        <v>208.88</v>
      </c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</row>
    <row r="48" spans="1:158" s="69" customFormat="1" ht="18" customHeight="1" x14ac:dyDescent="0.2">
      <c r="A48" s="63" t="s">
        <v>5136</v>
      </c>
      <c r="B48" s="63" t="s">
        <v>4980</v>
      </c>
      <c r="C48" s="64" t="s">
        <v>5152</v>
      </c>
      <c r="D48" s="65" t="s">
        <v>5153</v>
      </c>
      <c r="E48" s="65" t="s">
        <v>5154</v>
      </c>
      <c r="F48" s="65" t="s">
        <v>5155</v>
      </c>
      <c r="G48" s="66">
        <v>266</v>
      </c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</row>
    <row r="49" spans="1:64" s="69" customFormat="1" ht="18" customHeight="1" x14ac:dyDescent="0.2">
      <c r="A49" s="63" t="s">
        <v>5136</v>
      </c>
      <c r="B49" s="63" t="s">
        <v>4980</v>
      </c>
      <c r="C49" s="64" t="s">
        <v>5156</v>
      </c>
      <c r="D49" s="65" t="s">
        <v>5157</v>
      </c>
      <c r="E49" s="65" t="s">
        <v>5158</v>
      </c>
      <c r="F49" s="65" t="s">
        <v>5159</v>
      </c>
      <c r="G49" s="66">
        <v>750</v>
      </c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</row>
    <row r="50" spans="1:64" s="69" customFormat="1" ht="18" customHeight="1" x14ac:dyDescent="0.2">
      <c r="A50" s="63" t="s">
        <v>5136</v>
      </c>
      <c r="B50" s="63" t="s">
        <v>5048</v>
      </c>
      <c r="C50" s="64" t="s">
        <v>5160</v>
      </c>
      <c r="D50" s="65" t="s">
        <v>5161</v>
      </c>
      <c r="E50" s="65" t="s">
        <v>5162</v>
      </c>
      <c r="F50" s="65" t="s">
        <v>5163</v>
      </c>
      <c r="G50" s="66" t="s">
        <v>4979</v>
      </c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</row>
    <row r="51" spans="1:64" s="69" customFormat="1" ht="18" customHeight="1" x14ac:dyDescent="0.2">
      <c r="A51" s="63" t="s">
        <v>5164</v>
      </c>
      <c r="B51" s="63" t="s">
        <v>5027</v>
      </c>
      <c r="C51" s="64" t="s">
        <v>5165</v>
      </c>
      <c r="D51" s="65" t="s">
        <v>5166</v>
      </c>
      <c r="E51" s="65" t="s">
        <v>5167</v>
      </c>
      <c r="F51" s="65" t="s">
        <v>5168</v>
      </c>
      <c r="G51" s="66">
        <v>642.67999999999995</v>
      </c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</row>
    <row r="52" spans="1:64" s="69" customFormat="1" ht="18" customHeight="1" x14ac:dyDescent="0.2">
      <c r="A52" s="63" t="s">
        <v>5164</v>
      </c>
      <c r="B52" s="63" t="s">
        <v>4994</v>
      </c>
      <c r="C52" s="64" t="s">
        <v>5169</v>
      </c>
      <c r="D52" s="65" t="s">
        <v>5170</v>
      </c>
      <c r="E52" s="65" t="s">
        <v>5171</v>
      </c>
      <c r="F52" s="65" t="s">
        <v>5172</v>
      </c>
      <c r="G52" s="66" t="s">
        <v>4979</v>
      </c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</row>
    <row r="53" spans="1:64" s="69" customFormat="1" ht="18" customHeight="1" x14ac:dyDescent="0.2">
      <c r="A53" s="63" t="s">
        <v>5164</v>
      </c>
      <c r="B53" s="63" t="s">
        <v>4994</v>
      </c>
      <c r="C53" s="64" t="s">
        <v>5173</v>
      </c>
      <c r="D53" s="65" t="s">
        <v>5174</v>
      </c>
      <c r="E53" s="65" t="s">
        <v>5175</v>
      </c>
      <c r="F53" s="65" t="s">
        <v>5172</v>
      </c>
      <c r="G53" s="66" t="s">
        <v>4979</v>
      </c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</row>
    <row r="54" spans="1:64" s="69" customFormat="1" ht="18" customHeight="1" x14ac:dyDescent="0.2">
      <c r="A54" s="63" t="s">
        <v>5176</v>
      </c>
      <c r="B54" s="63" t="s">
        <v>4974</v>
      </c>
      <c r="C54" s="64" t="s">
        <v>5173</v>
      </c>
      <c r="D54" s="65" t="s">
        <v>5036</v>
      </c>
      <c r="E54" s="65" t="s">
        <v>5177</v>
      </c>
      <c r="F54" s="65" t="s">
        <v>5061</v>
      </c>
      <c r="G54" s="66">
        <v>1000</v>
      </c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</row>
    <row r="55" spans="1:64" s="69" customFormat="1" ht="18" customHeight="1" x14ac:dyDescent="0.2">
      <c r="A55" s="63" t="s">
        <v>5176</v>
      </c>
      <c r="B55" s="63" t="s">
        <v>5048</v>
      </c>
      <c r="C55" s="64" t="s">
        <v>5178</v>
      </c>
      <c r="D55" s="65" t="s">
        <v>5179</v>
      </c>
      <c r="E55" s="65" t="s">
        <v>5180</v>
      </c>
      <c r="F55" s="65" t="s">
        <v>5181</v>
      </c>
      <c r="G55" s="66">
        <v>260</v>
      </c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</row>
    <row r="56" spans="1:64" s="69" customFormat="1" ht="18" customHeight="1" x14ac:dyDescent="0.2">
      <c r="A56" s="71"/>
      <c r="B56" s="71"/>
      <c r="C56" s="72"/>
      <c r="D56" s="73"/>
      <c r="E56" s="74" t="s">
        <v>5182</v>
      </c>
      <c r="F56" s="75">
        <f>COUNTA(D2:D55)-COUNTIF(G2:G55, "NO COSTS INCURRED")+5</f>
        <v>53</v>
      </c>
      <c r="G56" s="76">
        <f>SUM(G2:G55)</f>
        <v>47867.78</v>
      </c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</row>
    <row r="57" spans="1:64" s="69" customFormat="1" ht="18" customHeight="1" x14ac:dyDescent="0.2">
      <c r="A57" s="63" t="s">
        <v>5183</v>
      </c>
      <c r="B57" s="63" t="s">
        <v>5079</v>
      </c>
      <c r="C57" s="64" t="s">
        <v>5184</v>
      </c>
      <c r="D57" s="65" t="s">
        <v>5185</v>
      </c>
      <c r="E57" s="65" t="s">
        <v>5186</v>
      </c>
      <c r="F57" s="65" t="s">
        <v>5083</v>
      </c>
      <c r="G57" s="66">
        <v>893</v>
      </c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</row>
    <row r="58" spans="1:64" s="69" customFormat="1" ht="18" customHeight="1" x14ac:dyDescent="0.2">
      <c r="A58" s="63" t="s">
        <v>5183</v>
      </c>
      <c r="B58" s="63" t="s">
        <v>5079</v>
      </c>
      <c r="C58" s="64" t="s">
        <v>5187</v>
      </c>
      <c r="D58" s="65" t="s">
        <v>5185</v>
      </c>
      <c r="E58" s="65" t="s">
        <v>5188</v>
      </c>
      <c r="F58" s="65" t="s">
        <v>5083</v>
      </c>
      <c r="G58" s="66">
        <v>966.96</v>
      </c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</row>
    <row r="59" spans="1:64" s="69" customFormat="1" ht="18" customHeight="1" x14ac:dyDescent="0.2">
      <c r="A59" s="63" t="s">
        <v>5183</v>
      </c>
      <c r="B59" s="63" t="s">
        <v>5079</v>
      </c>
      <c r="C59" s="64" t="s">
        <v>5189</v>
      </c>
      <c r="D59" s="65" t="s">
        <v>5185</v>
      </c>
      <c r="E59" s="65" t="s">
        <v>5190</v>
      </c>
      <c r="F59" s="65" t="s">
        <v>5083</v>
      </c>
      <c r="G59" s="66">
        <v>893</v>
      </c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</row>
    <row r="60" spans="1:64" s="69" customFormat="1" ht="18" customHeight="1" x14ac:dyDescent="0.2">
      <c r="A60" s="63" t="s">
        <v>5183</v>
      </c>
      <c r="B60" s="63" t="s">
        <v>4994</v>
      </c>
      <c r="C60" s="64" t="s">
        <v>5191</v>
      </c>
      <c r="D60" s="65" t="s">
        <v>5192</v>
      </c>
      <c r="E60" s="65" t="s">
        <v>5193</v>
      </c>
      <c r="F60" s="65" t="s">
        <v>4998</v>
      </c>
      <c r="G60" s="66">
        <v>750</v>
      </c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</row>
    <row r="61" spans="1:64" s="69" customFormat="1" ht="18" customHeight="1" x14ac:dyDescent="0.2">
      <c r="A61" s="63" t="s">
        <v>5194</v>
      </c>
      <c r="B61" s="63" t="s">
        <v>5048</v>
      </c>
      <c r="C61" s="64" t="s">
        <v>5195</v>
      </c>
      <c r="D61" s="65" t="s">
        <v>5196</v>
      </c>
      <c r="E61" s="65" t="s">
        <v>5197</v>
      </c>
      <c r="F61" s="65" t="s">
        <v>5198</v>
      </c>
      <c r="G61" s="66">
        <v>70</v>
      </c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</row>
    <row r="62" spans="1:64" s="69" customFormat="1" ht="18" customHeight="1" x14ac:dyDescent="0.2">
      <c r="A62" s="63" t="s">
        <v>5194</v>
      </c>
      <c r="B62" s="63" t="s">
        <v>5048</v>
      </c>
      <c r="C62" s="64" t="s">
        <v>5199</v>
      </c>
      <c r="D62" s="65" t="s">
        <v>5200</v>
      </c>
      <c r="E62" s="65" t="s">
        <v>5201</v>
      </c>
      <c r="F62" s="65" t="s">
        <v>5163</v>
      </c>
      <c r="G62" s="66">
        <v>855</v>
      </c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</row>
    <row r="63" spans="1:64" s="69" customFormat="1" ht="18" customHeight="1" x14ac:dyDescent="0.2">
      <c r="A63" s="63" t="s">
        <v>5202</v>
      </c>
      <c r="B63" s="63" t="s">
        <v>4994</v>
      </c>
      <c r="C63" s="64" t="s">
        <v>5203</v>
      </c>
      <c r="D63" s="65" t="s">
        <v>5204</v>
      </c>
      <c r="E63" s="65" t="s">
        <v>5205</v>
      </c>
      <c r="F63" s="65" t="s">
        <v>5163</v>
      </c>
      <c r="G63" s="66" t="s">
        <v>4979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</row>
    <row r="64" spans="1:64" s="69" customFormat="1" ht="18" customHeight="1" x14ac:dyDescent="0.2">
      <c r="A64" s="63" t="s">
        <v>5206</v>
      </c>
      <c r="B64" s="63" t="s">
        <v>5027</v>
      </c>
      <c r="C64" s="64" t="s">
        <v>5207</v>
      </c>
      <c r="D64" s="65" t="s">
        <v>5208</v>
      </c>
      <c r="E64" s="65" t="s">
        <v>5209</v>
      </c>
      <c r="F64" s="65" t="s">
        <v>5210</v>
      </c>
      <c r="G64" s="66">
        <v>325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</row>
    <row r="65" spans="1:158" s="69" customFormat="1" ht="18" customHeight="1" x14ac:dyDescent="0.2">
      <c r="A65" s="63" t="s">
        <v>5206</v>
      </c>
      <c r="B65" s="63" t="s">
        <v>4974</v>
      </c>
      <c r="C65" s="64" t="s">
        <v>5211</v>
      </c>
      <c r="D65" s="65" t="s">
        <v>5212</v>
      </c>
      <c r="E65" s="65" t="s">
        <v>5213</v>
      </c>
      <c r="F65" s="65" t="s">
        <v>5214</v>
      </c>
      <c r="G65" s="66">
        <v>264</v>
      </c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</row>
    <row r="66" spans="1:158" s="69" customFormat="1" ht="18" customHeight="1" x14ac:dyDescent="0.2">
      <c r="A66" s="63" t="s">
        <v>5206</v>
      </c>
      <c r="B66" s="63" t="s">
        <v>4994</v>
      </c>
      <c r="C66" s="64" t="s">
        <v>5215</v>
      </c>
      <c r="D66" s="65" t="s">
        <v>5216</v>
      </c>
      <c r="E66" s="65" t="s">
        <v>5217</v>
      </c>
      <c r="F66" s="65" t="s">
        <v>5127</v>
      </c>
      <c r="G66" s="66">
        <v>295</v>
      </c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</row>
    <row r="67" spans="1:158" s="69" customFormat="1" ht="18" customHeight="1" x14ac:dyDescent="0.2">
      <c r="A67" s="63" t="s">
        <v>5206</v>
      </c>
      <c r="B67" s="63" t="s">
        <v>5048</v>
      </c>
      <c r="C67" s="64" t="s">
        <v>5218</v>
      </c>
      <c r="D67" s="65" t="s">
        <v>5219</v>
      </c>
      <c r="E67" s="65" t="s">
        <v>5220</v>
      </c>
      <c r="F67" s="65" t="s">
        <v>5163</v>
      </c>
      <c r="G67" s="66">
        <v>120</v>
      </c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</row>
    <row r="68" spans="1:158" s="69" customFormat="1" ht="18" customHeight="1" x14ac:dyDescent="0.2">
      <c r="A68" s="63" t="s">
        <v>5221</v>
      </c>
      <c r="B68" s="63" t="s">
        <v>4994</v>
      </c>
      <c r="C68" s="64" t="s">
        <v>5222</v>
      </c>
      <c r="D68" s="65" t="s">
        <v>5223</v>
      </c>
      <c r="E68" s="65" t="s">
        <v>5224</v>
      </c>
      <c r="F68" s="65" t="s">
        <v>5225</v>
      </c>
      <c r="G68" s="66">
        <v>999</v>
      </c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</row>
    <row r="69" spans="1:158" s="69" customFormat="1" ht="18" customHeight="1" x14ac:dyDescent="0.2">
      <c r="A69" s="63" t="s">
        <v>5221</v>
      </c>
      <c r="B69" s="63" t="s">
        <v>4980</v>
      </c>
      <c r="C69" s="64" t="s">
        <v>5226</v>
      </c>
      <c r="D69" s="65" t="s">
        <v>5227</v>
      </c>
      <c r="E69" s="65" t="s">
        <v>5228</v>
      </c>
      <c r="F69" s="65" t="s">
        <v>5229</v>
      </c>
      <c r="G69" s="66">
        <v>3720</v>
      </c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</row>
    <row r="70" spans="1:158" s="69" customFormat="1" ht="18" customHeight="1" x14ac:dyDescent="0.2">
      <c r="A70" s="63" t="s">
        <v>5221</v>
      </c>
      <c r="B70" s="63" t="s">
        <v>5015</v>
      </c>
      <c r="C70" s="64" t="s">
        <v>5230</v>
      </c>
      <c r="D70" s="65" t="s">
        <v>5231</v>
      </c>
      <c r="E70" s="65" t="s">
        <v>5232</v>
      </c>
      <c r="F70" s="65" t="s">
        <v>5233</v>
      </c>
      <c r="G70" s="66">
        <v>120</v>
      </c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</row>
    <row r="71" spans="1:158" s="69" customFormat="1" ht="18" customHeight="1" x14ac:dyDescent="0.2">
      <c r="A71" s="63" t="s">
        <v>5234</v>
      </c>
      <c r="B71" s="63" t="s">
        <v>5027</v>
      </c>
      <c r="C71" s="64" t="s">
        <v>5235</v>
      </c>
      <c r="D71" s="65" t="s">
        <v>5236</v>
      </c>
      <c r="E71" s="65" t="s">
        <v>5237</v>
      </c>
      <c r="F71" s="65" t="s">
        <v>5238</v>
      </c>
      <c r="G71" s="66">
        <v>135</v>
      </c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</row>
    <row r="72" spans="1:158" s="69" customFormat="1" ht="18" customHeight="1" x14ac:dyDescent="0.2">
      <c r="A72" s="63" t="s">
        <v>5234</v>
      </c>
      <c r="B72" s="63" t="s">
        <v>4974</v>
      </c>
      <c r="C72" s="64" t="s">
        <v>5239</v>
      </c>
      <c r="D72" s="65" t="s">
        <v>5240</v>
      </c>
      <c r="E72" s="65" t="s">
        <v>5241</v>
      </c>
      <c r="F72" s="65" t="s">
        <v>4978</v>
      </c>
      <c r="G72" s="66">
        <v>2111.5</v>
      </c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</row>
    <row r="73" spans="1:158" s="69" customFormat="1" ht="18" customHeight="1" x14ac:dyDescent="0.2">
      <c r="A73" s="63" t="s">
        <v>5234</v>
      </c>
      <c r="B73" s="63" t="s">
        <v>5062</v>
      </c>
      <c r="C73" s="64" t="s">
        <v>5242</v>
      </c>
      <c r="D73" s="70" t="s">
        <v>5243</v>
      </c>
      <c r="E73" s="65" t="s">
        <v>5244</v>
      </c>
      <c r="F73" s="65" t="s">
        <v>5245</v>
      </c>
      <c r="G73" s="66">
        <v>597</v>
      </c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</row>
    <row r="74" spans="1:158" s="69" customFormat="1" ht="18" customHeight="1" x14ac:dyDescent="0.2">
      <c r="A74" s="63" t="s">
        <v>5234</v>
      </c>
      <c r="B74" s="63" t="s">
        <v>4980</v>
      </c>
      <c r="C74" s="64" t="s">
        <v>5246</v>
      </c>
      <c r="D74" s="70" t="s">
        <v>5247</v>
      </c>
      <c r="E74" s="65" t="s">
        <v>5248</v>
      </c>
      <c r="F74" s="65" t="s">
        <v>5249</v>
      </c>
      <c r="G74" s="66" t="s">
        <v>4979</v>
      </c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</row>
    <row r="75" spans="1:158" s="69" customFormat="1" ht="18" customHeight="1" x14ac:dyDescent="0.2">
      <c r="A75" s="63" t="s">
        <v>5234</v>
      </c>
      <c r="B75" s="63" t="s">
        <v>4980</v>
      </c>
      <c r="C75" s="64" t="s">
        <v>5250</v>
      </c>
      <c r="D75" s="70" t="s">
        <v>5247</v>
      </c>
      <c r="E75" s="65" t="s">
        <v>5251</v>
      </c>
      <c r="F75" s="65" t="s">
        <v>5249</v>
      </c>
      <c r="G75" s="66" t="s">
        <v>4979</v>
      </c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</row>
    <row r="76" spans="1:158" s="68" customFormat="1" ht="18" customHeight="1" x14ac:dyDescent="0.2">
      <c r="A76" s="63" t="s">
        <v>5234</v>
      </c>
      <c r="B76" s="63" t="s">
        <v>4980</v>
      </c>
      <c r="C76" s="64" t="s">
        <v>5252</v>
      </c>
      <c r="D76" s="65" t="s">
        <v>5253</v>
      </c>
      <c r="E76" s="65" t="s">
        <v>5254</v>
      </c>
      <c r="F76" s="65" t="s">
        <v>5019</v>
      </c>
      <c r="G76" s="66">
        <v>620.75</v>
      </c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</row>
    <row r="77" spans="1:158" s="69" customFormat="1" ht="18" customHeight="1" x14ac:dyDescent="0.2">
      <c r="A77" s="63" t="s">
        <v>5234</v>
      </c>
      <c r="B77" s="63" t="s">
        <v>4980</v>
      </c>
      <c r="C77" s="64" t="s">
        <v>5255</v>
      </c>
      <c r="D77" s="65" t="s">
        <v>5253</v>
      </c>
      <c r="E77" s="65" t="s">
        <v>5256</v>
      </c>
      <c r="F77" s="65" t="s">
        <v>5019</v>
      </c>
      <c r="G77" s="66">
        <v>422</v>
      </c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</row>
    <row r="78" spans="1:158" s="69" customFormat="1" ht="18" customHeight="1" x14ac:dyDescent="0.2">
      <c r="A78" s="63" t="s">
        <v>5234</v>
      </c>
      <c r="B78" s="63" t="s">
        <v>4980</v>
      </c>
      <c r="C78" s="64" t="s">
        <v>5257</v>
      </c>
      <c r="D78" s="65" t="s">
        <v>5253</v>
      </c>
      <c r="E78" s="65" t="s">
        <v>5258</v>
      </c>
      <c r="F78" s="65" t="s">
        <v>5019</v>
      </c>
      <c r="G78" s="66">
        <v>240</v>
      </c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</row>
    <row r="79" spans="1:158" s="68" customFormat="1" ht="18" customHeight="1" x14ac:dyDescent="0.2">
      <c r="A79" s="63" t="s">
        <v>5234</v>
      </c>
      <c r="B79" s="63" t="s">
        <v>5048</v>
      </c>
      <c r="C79" s="64" t="s">
        <v>5259</v>
      </c>
      <c r="D79" s="65" t="s">
        <v>5260</v>
      </c>
      <c r="E79" s="65" t="s">
        <v>5261</v>
      </c>
      <c r="F79" s="65" t="s">
        <v>5103</v>
      </c>
      <c r="G79" s="66">
        <v>120</v>
      </c>
    </row>
    <row r="80" spans="1:158" s="69" customFormat="1" ht="18" customHeight="1" x14ac:dyDescent="0.2">
      <c r="A80" s="63" t="s">
        <v>5262</v>
      </c>
      <c r="B80" s="63" t="s">
        <v>5027</v>
      </c>
      <c r="C80" s="64" t="s">
        <v>5263</v>
      </c>
      <c r="D80" s="65" t="s">
        <v>5264</v>
      </c>
      <c r="E80" s="65" t="s">
        <v>5265</v>
      </c>
      <c r="F80" s="65" t="s">
        <v>5031</v>
      </c>
      <c r="G80" s="66" t="s">
        <v>4979</v>
      </c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</row>
    <row r="81" spans="1:64" s="69" customFormat="1" ht="18" customHeight="1" x14ac:dyDescent="0.2">
      <c r="A81" s="63" t="s">
        <v>5262</v>
      </c>
      <c r="B81" s="63" t="s">
        <v>4974</v>
      </c>
      <c r="C81" s="64" t="s">
        <v>5266</v>
      </c>
      <c r="D81" s="65" t="s">
        <v>5267</v>
      </c>
      <c r="E81" s="65" t="s">
        <v>5268</v>
      </c>
      <c r="F81" s="65" t="s">
        <v>4978</v>
      </c>
      <c r="G81" s="66">
        <v>635</v>
      </c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</row>
    <row r="82" spans="1:64" s="69" customFormat="1" ht="18" customHeight="1" x14ac:dyDescent="0.2">
      <c r="A82" s="63" t="s">
        <v>5262</v>
      </c>
      <c r="B82" s="63" t="s">
        <v>5062</v>
      </c>
      <c r="C82" s="64" t="s">
        <v>5269</v>
      </c>
      <c r="D82" s="65" t="s">
        <v>5270</v>
      </c>
      <c r="E82" s="65" t="s">
        <v>5271</v>
      </c>
      <c r="F82" s="65" t="s">
        <v>5066</v>
      </c>
      <c r="G82" s="66">
        <v>975</v>
      </c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</row>
    <row r="83" spans="1:64" s="69" customFormat="1" ht="18" customHeight="1" x14ac:dyDescent="0.2">
      <c r="A83" s="63" t="s">
        <v>5262</v>
      </c>
      <c r="B83" s="63" t="s">
        <v>5084</v>
      </c>
      <c r="C83" s="64" t="s">
        <v>5272</v>
      </c>
      <c r="D83" s="65" t="s">
        <v>5273</v>
      </c>
      <c r="E83" s="65" t="s">
        <v>5274</v>
      </c>
      <c r="F83" s="65" t="s">
        <v>5275</v>
      </c>
      <c r="G83" s="66">
        <v>300</v>
      </c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</row>
    <row r="84" spans="1:64" s="69" customFormat="1" ht="18" customHeight="1" x14ac:dyDescent="0.2">
      <c r="A84" s="63" t="s">
        <v>5262</v>
      </c>
      <c r="B84" s="63" t="s">
        <v>5084</v>
      </c>
      <c r="C84" s="64" t="s">
        <v>5276</v>
      </c>
      <c r="D84" s="65" t="s">
        <v>5277</v>
      </c>
      <c r="E84" s="65" t="s">
        <v>5278</v>
      </c>
      <c r="F84" s="65" t="s">
        <v>5275</v>
      </c>
      <c r="G84" s="66">
        <v>300</v>
      </c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</row>
    <row r="85" spans="1:64" s="69" customFormat="1" ht="18" customHeight="1" x14ac:dyDescent="0.2">
      <c r="A85" s="63" t="s">
        <v>5262</v>
      </c>
      <c r="B85" s="63" t="s">
        <v>4994</v>
      </c>
      <c r="C85" s="64" t="s">
        <v>5279</v>
      </c>
      <c r="D85" s="65" t="s">
        <v>5280</v>
      </c>
      <c r="E85" s="65" t="s">
        <v>5281</v>
      </c>
      <c r="F85" s="65" t="s">
        <v>5172</v>
      </c>
      <c r="G85" s="66" t="s">
        <v>4979</v>
      </c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</row>
    <row r="86" spans="1:64" s="69" customFormat="1" ht="18" customHeight="1" x14ac:dyDescent="0.2">
      <c r="A86" s="63" t="s">
        <v>5262</v>
      </c>
      <c r="B86" s="63" t="s">
        <v>4994</v>
      </c>
      <c r="C86" s="64" t="s">
        <v>5282</v>
      </c>
      <c r="D86" s="65" t="s">
        <v>5283</v>
      </c>
      <c r="E86" s="65" t="s">
        <v>5284</v>
      </c>
      <c r="F86" s="65" t="s">
        <v>5004</v>
      </c>
      <c r="G86" s="66">
        <v>5315</v>
      </c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</row>
    <row r="87" spans="1:64" s="69" customFormat="1" ht="18" customHeight="1" x14ac:dyDescent="0.2">
      <c r="A87" s="63" t="s">
        <v>5262</v>
      </c>
      <c r="B87" s="63" t="s">
        <v>4980</v>
      </c>
      <c r="C87" s="64" t="s">
        <v>5285</v>
      </c>
      <c r="D87" s="65" t="s">
        <v>5253</v>
      </c>
      <c r="E87" s="65" t="s">
        <v>5256</v>
      </c>
      <c r="F87" s="65" t="s">
        <v>5019</v>
      </c>
      <c r="G87" s="66">
        <v>512</v>
      </c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</row>
    <row r="88" spans="1:64" s="69" customFormat="1" ht="18" customHeight="1" x14ac:dyDescent="0.2">
      <c r="A88" s="63" t="s">
        <v>5262</v>
      </c>
      <c r="B88" s="63" t="s">
        <v>4980</v>
      </c>
      <c r="C88" s="64" t="s">
        <v>5286</v>
      </c>
      <c r="D88" s="65" t="s">
        <v>5287</v>
      </c>
      <c r="E88" s="65" t="s">
        <v>5288</v>
      </c>
      <c r="F88" s="65" t="s">
        <v>5008</v>
      </c>
      <c r="G88" s="66">
        <v>104.25</v>
      </c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</row>
    <row r="89" spans="1:64" s="69" customFormat="1" ht="18" customHeight="1" x14ac:dyDescent="0.2">
      <c r="A89" s="63" t="s">
        <v>5262</v>
      </c>
      <c r="B89" s="63" t="s">
        <v>5015</v>
      </c>
      <c r="C89" s="64" t="s">
        <v>5289</v>
      </c>
      <c r="D89" s="65" t="s">
        <v>5017</v>
      </c>
      <c r="E89" s="65" t="s">
        <v>5290</v>
      </c>
      <c r="F89" s="65" t="s">
        <v>5019</v>
      </c>
      <c r="G89" s="66">
        <v>996.25</v>
      </c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</row>
    <row r="90" spans="1:64" s="69" customFormat="1" ht="18" customHeight="1" x14ac:dyDescent="0.2">
      <c r="A90" s="63" t="s">
        <v>5262</v>
      </c>
      <c r="B90" s="63" t="s">
        <v>5015</v>
      </c>
      <c r="C90" s="64" t="s">
        <v>5291</v>
      </c>
      <c r="D90" s="65" t="s">
        <v>5017</v>
      </c>
      <c r="E90" s="65" t="s">
        <v>5292</v>
      </c>
      <c r="F90" s="65" t="s">
        <v>5019</v>
      </c>
      <c r="G90" s="66">
        <v>855.75</v>
      </c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</row>
    <row r="91" spans="1:64" s="69" customFormat="1" ht="18" customHeight="1" x14ac:dyDescent="0.2">
      <c r="A91" s="63" t="s">
        <v>5262</v>
      </c>
      <c r="B91" s="63" t="s">
        <v>5015</v>
      </c>
      <c r="C91" s="64" t="s">
        <v>5293</v>
      </c>
      <c r="D91" s="65" t="s">
        <v>5017</v>
      </c>
      <c r="E91" s="65" t="s">
        <v>5294</v>
      </c>
      <c r="F91" s="65" t="s">
        <v>5019</v>
      </c>
      <c r="G91" s="66">
        <v>961.5</v>
      </c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</row>
    <row r="92" spans="1:64" s="69" customFormat="1" ht="18" customHeight="1" x14ac:dyDescent="0.2">
      <c r="A92" s="63" t="s">
        <v>5262</v>
      </c>
      <c r="B92" s="63" t="s">
        <v>5015</v>
      </c>
      <c r="C92" s="64" t="s">
        <v>5295</v>
      </c>
      <c r="D92" s="65" t="s">
        <v>5017</v>
      </c>
      <c r="E92" s="65" t="s">
        <v>5296</v>
      </c>
      <c r="F92" s="65" t="s">
        <v>5019</v>
      </c>
      <c r="G92" s="66">
        <v>990</v>
      </c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</row>
    <row r="93" spans="1:64" s="69" customFormat="1" ht="18" customHeight="1" x14ac:dyDescent="0.2">
      <c r="A93" s="63" t="s">
        <v>5262</v>
      </c>
      <c r="B93" s="63" t="s">
        <v>5048</v>
      </c>
      <c r="C93" s="64" t="s">
        <v>5297</v>
      </c>
      <c r="D93" s="65" t="s">
        <v>5298</v>
      </c>
      <c r="E93" s="65" t="s">
        <v>5299</v>
      </c>
      <c r="F93" s="65" t="s">
        <v>5198</v>
      </c>
      <c r="G93" s="66">
        <v>400.23</v>
      </c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</row>
    <row r="94" spans="1:64" s="69" customFormat="1" ht="18" customHeight="1" x14ac:dyDescent="0.2">
      <c r="A94" s="63" t="s">
        <v>5262</v>
      </c>
      <c r="B94" s="63" t="s">
        <v>5048</v>
      </c>
      <c r="C94" s="64" t="s">
        <v>5300</v>
      </c>
      <c r="D94" s="65" t="s">
        <v>5301</v>
      </c>
      <c r="E94" s="65" t="s">
        <v>5302</v>
      </c>
      <c r="F94" s="65" t="s">
        <v>5052</v>
      </c>
      <c r="G94" s="66" t="s">
        <v>4979</v>
      </c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</row>
    <row r="95" spans="1:64" s="69" customFormat="1" ht="18" customHeight="1" x14ac:dyDescent="0.2">
      <c r="A95" s="63" t="s">
        <v>5262</v>
      </c>
      <c r="B95" s="63" t="s">
        <v>5048</v>
      </c>
      <c r="C95" s="64" t="s">
        <v>5303</v>
      </c>
      <c r="D95" s="65" t="s">
        <v>5304</v>
      </c>
      <c r="E95" s="65" t="s">
        <v>5305</v>
      </c>
      <c r="F95" s="65" t="s">
        <v>5103</v>
      </c>
      <c r="G95" s="66">
        <v>631</v>
      </c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</row>
    <row r="96" spans="1:64" s="69" customFormat="1" ht="18" customHeight="1" x14ac:dyDescent="0.2">
      <c r="A96" s="63" t="s">
        <v>5306</v>
      </c>
      <c r="B96" s="63" t="s">
        <v>5027</v>
      </c>
      <c r="C96" s="64" t="s">
        <v>5307</v>
      </c>
      <c r="D96" s="65" t="s">
        <v>5308</v>
      </c>
      <c r="E96" s="65" t="s">
        <v>5309</v>
      </c>
      <c r="F96" s="65" t="s">
        <v>5310</v>
      </c>
      <c r="G96" s="66">
        <v>465</v>
      </c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</row>
    <row r="97" spans="1:158" s="69" customFormat="1" ht="18" customHeight="1" x14ac:dyDescent="0.2">
      <c r="A97" s="63" t="s">
        <v>5306</v>
      </c>
      <c r="B97" s="63" t="s">
        <v>5027</v>
      </c>
      <c r="C97" s="64" t="s">
        <v>5311</v>
      </c>
      <c r="D97" s="65" t="s">
        <v>5312</v>
      </c>
      <c r="E97" s="65" t="s">
        <v>5313</v>
      </c>
      <c r="F97" s="65" t="s">
        <v>5168</v>
      </c>
      <c r="G97" s="66">
        <v>191.5</v>
      </c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</row>
    <row r="98" spans="1:158" s="69" customFormat="1" ht="18" customHeight="1" x14ac:dyDescent="0.2">
      <c r="A98" s="63" t="s">
        <v>5306</v>
      </c>
      <c r="B98" s="63" t="s">
        <v>4974</v>
      </c>
      <c r="C98" s="64" t="s">
        <v>5314</v>
      </c>
      <c r="D98" s="65" t="s">
        <v>5315</v>
      </c>
      <c r="E98" s="65" t="s">
        <v>5316</v>
      </c>
      <c r="F98" s="65" t="s">
        <v>5317</v>
      </c>
      <c r="G98" s="66">
        <v>121.25</v>
      </c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</row>
    <row r="99" spans="1:158" s="69" customFormat="1" ht="18" customHeight="1" x14ac:dyDescent="0.2">
      <c r="A99" s="63" t="s">
        <v>5306</v>
      </c>
      <c r="B99" s="63" t="s">
        <v>5084</v>
      </c>
      <c r="C99" s="64" t="s">
        <v>5318</v>
      </c>
      <c r="D99" s="65" t="s">
        <v>5319</v>
      </c>
      <c r="E99" s="65" t="s">
        <v>5320</v>
      </c>
      <c r="F99" s="65" t="s">
        <v>5275</v>
      </c>
      <c r="G99" s="66">
        <v>850</v>
      </c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</row>
    <row r="100" spans="1:158" s="69" customFormat="1" ht="18" customHeight="1" x14ac:dyDescent="0.2">
      <c r="A100" s="63" t="s">
        <v>5306</v>
      </c>
      <c r="B100" s="63" t="s">
        <v>4994</v>
      </c>
      <c r="C100" s="64" t="s">
        <v>5321</v>
      </c>
      <c r="D100" s="70" t="s">
        <v>5125</v>
      </c>
      <c r="E100" s="65" t="s">
        <v>5322</v>
      </c>
      <c r="F100" s="65" t="s">
        <v>5225</v>
      </c>
      <c r="G100" s="66">
        <v>106.8</v>
      </c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</row>
    <row r="101" spans="1:158" s="69" customFormat="1" ht="18" customHeight="1" x14ac:dyDescent="0.2">
      <c r="A101" s="63" t="s">
        <v>5306</v>
      </c>
      <c r="B101" s="63" t="s">
        <v>4994</v>
      </c>
      <c r="C101" s="64" t="s">
        <v>5323</v>
      </c>
      <c r="D101" s="65" t="s">
        <v>5324</v>
      </c>
      <c r="E101" s="65" t="s">
        <v>5325</v>
      </c>
      <c r="F101" s="65" t="s">
        <v>5225</v>
      </c>
      <c r="G101" s="66">
        <v>106.8</v>
      </c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</row>
    <row r="102" spans="1:158" s="69" customFormat="1" ht="18" customHeight="1" x14ac:dyDescent="0.2">
      <c r="A102" s="63" t="s">
        <v>5306</v>
      </c>
      <c r="B102" s="63" t="s">
        <v>4994</v>
      </c>
      <c r="C102" s="64" t="s">
        <v>5326</v>
      </c>
      <c r="D102" s="65" t="s">
        <v>5327</v>
      </c>
      <c r="E102" s="65" t="s">
        <v>5328</v>
      </c>
      <c r="F102" s="65" t="s">
        <v>5329</v>
      </c>
      <c r="G102" s="66" t="s">
        <v>4979</v>
      </c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</row>
    <row r="103" spans="1:158" s="69" customFormat="1" ht="18" customHeight="1" x14ac:dyDescent="0.2">
      <c r="A103" s="63" t="s">
        <v>5306</v>
      </c>
      <c r="B103" s="63" t="s">
        <v>4980</v>
      </c>
      <c r="C103" s="64" t="s">
        <v>5330</v>
      </c>
      <c r="D103" s="65" t="s">
        <v>5253</v>
      </c>
      <c r="E103" s="65" t="s">
        <v>5331</v>
      </c>
      <c r="F103" s="65" t="s">
        <v>5019</v>
      </c>
      <c r="G103" s="66">
        <v>515</v>
      </c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</row>
    <row r="104" spans="1:158" s="68" customFormat="1" ht="18" customHeight="1" x14ac:dyDescent="0.2">
      <c r="A104" s="63" t="s">
        <v>5306</v>
      </c>
      <c r="B104" s="63" t="s">
        <v>4980</v>
      </c>
      <c r="C104" s="64" t="s">
        <v>5332</v>
      </c>
      <c r="D104" s="65" t="s">
        <v>5253</v>
      </c>
      <c r="E104" s="65" t="s">
        <v>5254</v>
      </c>
      <c r="F104" s="65" t="s">
        <v>5019</v>
      </c>
      <c r="G104" s="66">
        <v>922</v>
      </c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  <c r="CJ104" s="69"/>
      <c r="CK104" s="69"/>
      <c r="CL104" s="69"/>
      <c r="CM104" s="69"/>
      <c r="CN104" s="69"/>
      <c r="CO104" s="69"/>
      <c r="CP104" s="69"/>
      <c r="CQ104" s="69"/>
      <c r="CR104" s="69"/>
      <c r="CS104" s="69"/>
      <c r="CT104" s="69"/>
      <c r="CU104" s="69"/>
      <c r="CV104" s="69"/>
      <c r="CW104" s="69"/>
      <c r="CX104" s="69"/>
      <c r="CY104" s="69"/>
      <c r="CZ104" s="69"/>
      <c r="DA104" s="69"/>
      <c r="DB104" s="69"/>
      <c r="DC104" s="69"/>
      <c r="DD104" s="69"/>
      <c r="DE104" s="69"/>
      <c r="DF104" s="69"/>
      <c r="DG104" s="69"/>
      <c r="DH104" s="69"/>
      <c r="DI104" s="69"/>
      <c r="DJ104" s="69"/>
      <c r="DK104" s="69"/>
      <c r="DL104" s="69"/>
      <c r="DM104" s="69"/>
      <c r="DN104" s="69"/>
      <c r="DO104" s="69"/>
      <c r="DP104" s="69"/>
      <c r="DQ104" s="69"/>
      <c r="DR104" s="69"/>
      <c r="DS104" s="69"/>
      <c r="DT104" s="69"/>
      <c r="DU104" s="69"/>
      <c r="DV104" s="69"/>
      <c r="DW104" s="69"/>
      <c r="DX104" s="69"/>
      <c r="DY104" s="69"/>
      <c r="DZ104" s="69"/>
      <c r="EA104" s="69"/>
      <c r="EB104" s="69"/>
      <c r="EC104" s="69"/>
      <c r="ED104" s="69"/>
      <c r="EE104" s="69"/>
      <c r="EF104" s="69"/>
      <c r="EG104" s="69"/>
      <c r="EH104" s="69"/>
      <c r="EI104" s="69"/>
      <c r="EJ104" s="69"/>
      <c r="EK104" s="69"/>
      <c r="EL104" s="69"/>
      <c r="EM104" s="69"/>
      <c r="EN104" s="69"/>
      <c r="EO104" s="69"/>
      <c r="EP104" s="69"/>
      <c r="EQ104" s="69"/>
      <c r="ER104" s="69"/>
      <c r="ES104" s="69"/>
      <c r="ET104" s="69"/>
      <c r="EU104" s="69"/>
      <c r="EV104" s="69"/>
      <c r="EW104" s="69"/>
      <c r="EX104" s="69"/>
      <c r="EY104" s="69"/>
      <c r="EZ104" s="69"/>
      <c r="FA104" s="69"/>
      <c r="FB104" s="69"/>
    </row>
    <row r="105" spans="1:158" s="69" customFormat="1" ht="18" customHeight="1" x14ac:dyDescent="0.2">
      <c r="A105" s="63" t="s">
        <v>5306</v>
      </c>
      <c r="B105" s="63" t="s">
        <v>5048</v>
      </c>
      <c r="C105" s="64" t="s">
        <v>5333</v>
      </c>
      <c r="D105" s="65" t="s">
        <v>5334</v>
      </c>
      <c r="E105" s="65" t="s">
        <v>5335</v>
      </c>
      <c r="F105" s="65" t="s">
        <v>5336</v>
      </c>
      <c r="G105" s="66">
        <v>363</v>
      </c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</row>
    <row r="106" spans="1:158" s="68" customFormat="1" ht="18" customHeight="1" x14ac:dyDescent="0.2">
      <c r="A106" s="63" t="s">
        <v>5337</v>
      </c>
      <c r="B106" s="63" t="s">
        <v>5027</v>
      </c>
      <c r="C106" s="64" t="s">
        <v>5338</v>
      </c>
      <c r="D106" s="65" t="s">
        <v>5339</v>
      </c>
      <c r="E106" s="65" t="s">
        <v>5340</v>
      </c>
      <c r="F106" s="65" t="s">
        <v>5238</v>
      </c>
      <c r="G106" s="66" t="s">
        <v>4979</v>
      </c>
    </row>
    <row r="107" spans="1:158" s="67" customFormat="1" ht="18" customHeight="1" x14ac:dyDescent="0.2">
      <c r="A107" s="63" t="s">
        <v>5337</v>
      </c>
      <c r="B107" s="63" t="s">
        <v>4974</v>
      </c>
      <c r="C107" s="64" t="s">
        <v>5341</v>
      </c>
      <c r="D107" s="65" t="s">
        <v>5342</v>
      </c>
      <c r="E107" s="65" t="s">
        <v>5343</v>
      </c>
      <c r="F107" s="65" t="s">
        <v>5344</v>
      </c>
      <c r="G107" s="66">
        <v>1000</v>
      </c>
    </row>
    <row r="108" spans="1:158" s="69" customFormat="1" ht="18" customHeight="1" x14ac:dyDescent="0.2">
      <c r="A108" s="63" t="s">
        <v>5337</v>
      </c>
      <c r="B108" s="63" t="s">
        <v>4974</v>
      </c>
      <c r="C108" s="64" t="s">
        <v>5345</v>
      </c>
      <c r="D108" s="65" t="s">
        <v>5346</v>
      </c>
      <c r="E108" s="65" t="s">
        <v>5347</v>
      </c>
      <c r="F108" s="65" t="s">
        <v>5348</v>
      </c>
      <c r="G108" s="66">
        <v>105</v>
      </c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</row>
    <row r="109" spans="1:158" s="69" customFormat="1" ht="18" customHeight="1" x14ac:dyDescent="0.2">
      <c r="A109" s="63" t="s">
        <v>5337</v>
      </c>
      <c r="B109" s="63" t="s">
        <v>4974</v>
      </c>
      <c r="C109" s="64" t="s">
        <v>5349</v>
      </c>
      <c r="D109" s="65" t="s">
        <v>5350</v>
      </c>
      <c r="E109" s="65" t="s">
        <v>5351</v>
      </c>
      <c r="F109" s="65" t="s">
        <v>5348</v>
      </c>
      <c r="G109" s="66">
        <v>590</v>
      </c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</row>
    <row r="110" spans="1:158" s="69" customFormat="1" ht="18" customHeight="1" x14ac:dyDescent="0.2">
      <c r="A110" s="63" t="s">
        <v>5337</v>
      </c>
      <c r="B110" s="63" t="s">
        <v>4994</v>
      </c>
      <c r="C110" s="64" t="s">
        <v>5352</v>
      </c>
      <c r="D110" s="65" t="s">
        <v>5353</v>
      </c>
      <c r="E110" s="65" t="s">
        <v>5354</v>
      </c>
      <c r="F110" s="65" t="s">
        <v>5355</v>
      </c>
      <c r="G110" s="66" t="s">
        <v>4979</v>
      </c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  <c r="BD110" s="68"/>
      <c r="BE110" s="68"/>
      <c r="BF110" s="68"/>
      <c r="BG110" s="68"/>
      <c r="BH110" s="68"/>
      <c r="BI110" s="68"/>
      <c r="BJ110" s="68"/>
      <c r="BK110" s="68"/>
      <c r="BL110" s="68"/>
    </row>
    <row r="111" spans="1:158" s="69" customFormat="1" ht="18" customHeight="1" x14ac:dyDescent="0.2">
      <c r="A111" s="63" t="s">
        <v>5337</v>
      </c>
      <c r="B111" s="63" t="s">
        <v>4994</v>
      </c>
      <c r="C111" s="64" t="s">
        <v>5356</v>
      </c>
      <c r="D111" s="65" t="s">
        <v>5353</v>
      </c>
      <c r="E111" s="65" t="s">
        <v>5357</v>
      </c>
      <c r="F111" s="65" t="s">
        <v>5355</v>
      </c>
      <c r="G111" s="66" t="s">
        <v>4979</v>
      </c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68"/>
    </row>
    <row r="112" spans="1:158" s="69" customFormat="1" ht="18" customHeight="1" x14ac:dyDescent="0.2">
      <c r="A112" s="63" t="s">
        <v>5337</v>
      </c>
      <c r="B112" s="63" t="s">
        <v>4994</v>
      </c>
      <c r="C112" s="64" t="s">
        <v>5358</v>
      </c>
      <c r="D112" s="65" t="s">
        <v>5353</v>
      </c>
      <c r="E112" s="65" t="s">
        <v>5359</v>
      </c>
      <c r="F112" s="65" t="s">
        <v>5355</v>
      </c>
      <c r="G112" s="66">
        <v>577.5</v>
      </c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68"/>
    </row>
    <row r="113" spans="1:64" s="69" customFormat="1" ht="18" customHeight="1" x14ac:dyDescent="0.2">
      <c r="A113" s="63" t="s">
        <v>5337</v>
      </c>
      <c r="B113" s="63" t="s">
        <v>4994</v>
      </c>
      <c r="C113" s="64" t="s">
        <v>5360</v>
      </c>
      <c r="D113" s="65" t="s">
        <v>5361</v>
      </c>
      <c r="E113" s="65" t="s">
        <v>5362</v>
      </c>
      <c r="F113" s="65" t="s">
        <v>5004</v>
      </c>
      <c r="G113" s="66" t="s">
        <v>4979</v>
      </c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</row>
    <row r="114" spans="1:64" s="69" customFormat="1" ht="18" customHeight="1" x14ac:dyDescent="0.2">
      <c r="A114" s="63" t="s">
        <v>5337</v>
      </c>
      <c r="B114" s="63" t="s">
        <v>4980</v>
      </c>
      <c r="C114" s="64" t="s">
        <v>5363</v>
      </c>
      <c r="D114" s="65" t="s">
        <v>5253</v>
      </c>
      <c r="E114" s="65" t="s">
        <v>5254</v>
      </c>
      <c r="F114" s="65" t="s">
        <v>5019</v>
      </c>
      <c r="G114" s="66">
        <v>415</v>
      </c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</row>
    <row r="115" spans="1:64" s="69" customFormat="1" ht="18" customHeight="1" x14ac:dyDescent="0.2">
      <c r="A115" s="63" t="s">
        <v>5337</v>
      </c>
      <c r="B115" s="63" t="s">
        <v>4980</v>
      </c>
      <c r="C115" s="64" t="s">
        <v>5364</v>
      </c>
      <c r="D115" s="65" t="s">
        <v>5365</v>
      </c>
      <c r="E115" s="65" t="s">
        <v>5366</v>
      </c>
      <c r="F115" s="65" t="s">
        <v>4984</v>
      </c>
      <c r="G115" s="66">
        <v>107.25</v>
      </c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</row>
    <row r="116" spans="1:64" s="69" customFormat="1" ht="18" customHeight="1" x14ac:dyDescent="0.2">
      <c r="A116" s="63" t="s">
        <v>5367</v>
      </c>
      <c r="B116" s="63" t="s">
        <v>5027</v>
      </c>
      <c r="C116" s="64" t="s">
        <v>5368</v>
      </c>
      <c r="D116" s="65" t="s">
        <v>5369</v>
      </c>
      <c r="E116" s="65" t="s">
        <v>5370</v>
      </c>
      <c r="F116" s="65" t="s">
        <v>5238</v>
      </c>
      <c r="G116" s="66">
        <v>949.39</v>
      </c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</row>
    <row r="117" spans="1:64" s="69" customFormat="1" ht="18" customHeight="1" x14ac:dyDescent="0.2">
      <c r="A117" s="63" t="s">
        <v>5367</v>
      </c>
      <c r="B117" s="63" t="s">
        <v>4974</v>
      </c>
      <c r="C117" s="64" t="s">
        <v>5371</v>
      </c>
      <c r="D117" s="65" t="s">
        <v>5372</v>
      </c>
      <c r="E117" s="65" t="s">
        <v>5373</v>
      </c>
      <c r="F117" s="65" t="s">
        <v>5374</v>
      </c>
      <c r="G117" s="66">
        <v>884.75</v>
      </c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</row>
    <row r="118" spans="1:64" s="69" customFormat="1" ht="18" customHeight="1" x14ac:dyDescent="0.2">
      <c r="A118" s="63" t="s">
        <v>5367</v>
      </c>
      <c r="B118" s="63" t="s">
        <v>4974</v>
      </c>
      <c r="C118" s="64" t="s">
        <v>5375</v>
      </c>
      <c r="D118" s="65" t="s">
        <v>5342</v>
      </c>
      <c r="E118" s="65" t="s">
        <v>5343</v>
      </c>
      <c r="F118" s="65" t="s">
        <v>5344</v>
      </c>
      <c r="G118" s="66">
        <v>812.75</v>
      </c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68"/>
    </row>
    <row r="119" spans="1:64" s="69" customFormat="1" ht="18" customHeight="1" x14ac:dyDescent="0.2">
      <c r="A119" s="63" t="s">
        <v>5367</v>
      </c>
      <c r="B119" s="63" t="s">
        <v>4994</v>
      </c>
      <c r="C119" s="64" t="s">
        <v>5376</v>
      </c>
      <c r="D119" s="70" t="s">
        <v>5377</v>
      </c>
      <c r="E119" s="65" t="s">
        <v>5378</v>
      </c>
      <c r="F119" s="65" t="s">
        <v>5172</v>
      </c>
      <c r="G119" s="66">
        <v>227.5</v>
      </c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  <c r="BD119" s="68"/>
      <c r="BE119" s="68"/>
      <c r="BF119" s="68"/>
      <c r="BG119" s="68"/>
      <c r="BH119" s="68"/>
      <c r="BI119" s="68"/>
      <c r="BJ119" s="68"/>
      <c r="BK119" s="68"/>
      <c r="BL119" s="68"/>
    </row>
    <row r="120" spans="1:64" s="69" customFormat="1" ht="18" customHeight="1" x14ac:dyDescent="0.2">
      <c r="A120" s="63" t="s">
        <v>5367</v>
      </c>
      <c r="B120" s="63" t="s">
        <v>4994</v>
      </c>
      <c r="C120" s="64" t="s">
        <v>5379</v>
      </c>
      <c r="D120" s="70" t="s">
        <v>5125</v>
      </c>
      <c r="E120" s="65" t="s">
        <v>5380</v>
      </c>
      <c r="F120" s="65" t="s">
        <v>5225</v>
      </c>
      <c r="G120" s="66">
        <v>275</v>
      </c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</row>
    <row r="121" spans="1:64" s="69" customFormat="1" ht="18" customHeight="1" x14ac:dyDescent="0.2">
      <c r="A121" s="63" t="s">
        <v>5367</v>
      </c>
      <c r="B121" s="63" t="s">
        <v>4994</v>
      </c>
      <c r="C121" s="64" t="s">
        <v>5381</v>
      </c>
      <c r="D121" s="65" t="s">
        <v>5382</v>
      </c>
      <c r="E121" s="65" t="s">
        <v>5383</v>
      </c>
      <c r="F121" s="65" t="s">
        <v>5225</v>
      </c>
      <c r="G121" s="66">
        <v>488.1</v>
      </c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68"/>
    </row>
    <row r="122" spans="1:64" s="69" customFormat="1" ht="18" customHeight="1" x14ac:dyDescent="0.2">
      <c r="A122" s="63" t="s">
        <v>5367</v>
      </c>
      <c r="B122" s="63" t="s">
        <v>5010</v>
      </c>
      <c r="C122" s="64" t="s">
        <v>5384</v>
      </c>
      <c r="D122" s="70" t="s">
        <v>5146</v>
      </c>
      <c r="E122" s="65" t="s">
        <v>5147</v>
      </c>
      <c r="F122" s="65" t="s">
        <v>5014</v>
      </c>
      <c r="G122" s="66">
        <v>845.6</v>
      </c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  <c r="BD122" s="68"/>
      <c r="BE122" s="68"/>
      <c r="BF122" s="68"/>
      <c r="BG122" s="68"/>
      <c r="BH122" s="68"/>
      <c r="BI122" s="68"/>
      <c r="BJ122" s="68"/>
      <c r="BK122" s="68"/>
      <c r="BL122" s="68"/>
    </row>
    <row r="123" spans="1:64" s="69" customFormat="1" ht="18" customHeight="1" x14ac:dyDescent="0.2">
      <c r="A123" s="63" t="s">
        <v>5385</v>
      </c>
      <c r="B123" s="63" t="s">
        <v>4974</v>
      </c>
      <c r="C123" s="64" t="s">
        <v>5386</v>
      </c>
      <c r="D123" s="65" t="s">
        <v>5387</v>
      </c>
      <c r="E123" s="65" t="s">
        <v>5388</v>
      </c>
      <c r="F123" s="65" t="s">
        <v>5389</v>
      </c>
      <c r="G123" s="66">
        <v>531.25</v>
      </c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  <c r="BD123" s="68"/>
      <c r="BE123" s="68"/>
      <c r="BF123" s="68"/>
      <c r="BG123" s="68"/>
      <c r="BH123" s="68"/>
      <c r="BI123" s="68"/>
      <c r="BJ123" s="68"/>
      <c r="BK123" s="68"/>
      <c r="BL123" s="68"/>
    </row>
    <row r="124" spans="1:64" s="69" customFormat="1" ht="18" customHeight="1" x14ac:dyDescent="0.2">
      <c r="A124" s="63" t="s">
        <v>5385</v>
      </c>
      <c r="B124" s="63" t="s">
        <v>4974</v>
      </c>
      <c r="C124" s="64" t="s">
        <v>5390</v>
      </c>
      <c r="D124" s="65" t="s">
        <v>5342</v>
      </c>
      <c r="E124" s="65" t="s">
        <v>5343</v>
      </c>
      <c r="F124" s="65" t="s">
        <v>5344</v>
      </c>
      <c r="G124" s="66">
        <v>6551</v>
      </c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  <c r="BD124" s="68"/>
      <c r="BE124" s="68"/>
      <c r="BF124" s="68"/>
      <c r="BG124" s="68"/>
      <c r="BH124" s="68"/>
      <c r="BI124" s="68"/>
      <c r="BJ124" s="68"/>
      <c r="BK124" s="68"/>
      <c r="BL124" s="68"/>
    </row>
    <row r="125" spans="1:64" s="69" customFormat="1" ht="18" customHeight="1" x14ac:dyDescent="0.2">
      <c r="A125" s="63" t="s">
        <v>5385</v>
      </c>
      <c r="B125" s="63" t="s">
        <v>4974</v>
      </c>
      <c r="C125" s="64" t="s">
        <v>5391</v>
      </c>
      <c r="D125" s="65" t="s">
        <v>5392</v>
      </c>
      <c r="E125" s="65" t="s">
        <v>5393</v>
      </c>
      <c r="F125" s="65" t="s">
        <v>5389</v>
      </c>
      <c r="G125" s="66" t="s">
        <v>4979</v>
      </c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  <c r="BK125" s="68"/>
      <c r="BL125" s="68"/>
    </row>
    <row r="126" spans="1:64" s="69" customFormat="1" ht="18" customHeight="1" x14ac:dyDescent="0.2">
      <c r="A126" s="63" t="s">
        <v>5385</v>
      </c>
      <c r="B126" s="63" t="s">
        <v>4974</v>
      </c>
      <c r="C126" s="64" t="s">
        <v>5394</v>
      </c>
      <c r="D126" s="65" t="s">
        <v>5395</v>
      </c>
      <c r="E126" s="65" t="s">
        <v>5396</v>
      </c>
      <c r="F126" s="65" t="s">
        <v>5397</v>
      </c>
      <c r="G126" s="66">
        <v>1000.5</v>
      </c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  <c r="BD126" s="68"/>
      <c r="BE126" s="68"/>
      <c r="BF126" s="68"/>
      <c r="BG126" s="68"/>
      <c r="BH126" s="68"/>
      <c r="BI126" s="68"/>
      <c r="BJ126" s="68"/>
      <c r="BK126" s="68"/>
      <c r="BL126" s="68"/>
    </row>
    <row r="127" spans="1:64" s="69" customFormat="1" ht="18" customHeight="1" x14ac:dyDescent="0.2">
      <c r="A127" s="63" t="s">
        <v>5385</v>
      </c>
      <c r="B127" s="63" t="s">
        <v>5079</v>
      </c>
      <c r="C127" s="64" t="s">
        <v>5398</v>
      </c>
      <c r="D127" s="65" t="s">
        <v>5399</v>
      </c>
      <c r="E127" s="65" t="s">
        <v>5400</v>
      </c>
      <c r="F127" s="65" t="s">
        <v>5401</v>
      </c>
      <c r="G127" s="66">
        <v>280</v>
      </c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  <c r="BD127" s="68"/>
      <c r="BE127" s="68"/>
      <c r="BF127" s="68"/>
      <c r="BG127" s="68"/>
      <c r="BH127" s="68"/>
      <c r="BI127" s="68"/>
      <c r="BJ127" s="68"/>
      <c r="BK127" s="68"/>
      <c r="BL127" s="68"/>
    </row>
    <row r="128" spans="1:64" s="69" customFormat="1" ht="18" customHeight="1" x14ac:dyDescent="0.2">
      <c r="A128" s="63" t="s">
        <v>5385</v>
      </c>
      <c r="B128" s="63" t="s">
        <v>4994</v>
      </c>
      <c r="C128" s="64" t="s">
        <v>5402</v>
      </c>
      <c r="D128" s="65" t="s">
        <v>5403</v>
      </c>
      <c r="E128" s="65" t="s">
        <v>5404</v>
      </c>
      <c r="F128" s="65" t="s">
        <v>5405</v>
      </c>
      <c r="G128" s="66">
        <v>577.5</v>
      </c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  <c r="BD128" s="68"/>
      <c r="BE128" s="68"/>
      <c r="BF128" s="68"/>
      <c r="BG128" s="68"/>
      <c r="BH128" s="68"/>
      <c r="BI128" s="68"/>
      <c r="BJ128" s="68"/>
      <c r="BK128" s="68"/>
      <c r="BL128" s="68"/>
    </row>
    <row r="129" spans="1:158" s="69" customFormat="1" ht="18" customHeight="1" x14ac:dyDescent="0.2">
      <c r="A129" s="63" t="s">
        <v>5385</v>
      </c>
      <c r="B129" s="63" t="s">
        <v>4994</v>
      </c>
      <c r="C129" s="64" t="s">
        <v>5406</v>
      </c>
      <c r="D129" s="65" t="s">
        <v>5407</v>
      </c>
      <c r="E129" s="65" t="s">
        <v>5408</v>
      </c>
      <c r="F129" s="65" t="s">
        <v>5329</v>
      </c>
      <c r="G129" s="66">
        <v>82.5</v>
      </c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  <c r="BD129" s="68"/>
      <c r="BE129" s="68"/>
      <c r="BF129" s="68"/>
      <c r="BG129" s="68"/>
      <c r="BH129" s="68"/>
      <c r="BI129" s="68"/>
      <c r="BJ129" s="68"/>
      <c r="BK129" s="68"/>
      <c r="BL129" s="68"/>
    </row>
    <row r="130" spans="1:158" s="69" customFormat="1" ht="18" customHeight="1" x14ac:dyDescent="0.2">
      <c r="A130" s="63" t="s">
        <v>5385</v>
      </c>
      <c r="B130" s="63" t="s">
        <v>5010</v>
      </c>
      <c r="C130" s="64" t="s">
        <v>5409</v>
      </c>
      <c r="D130" s="65" t="s">
        <v>5410</v>
      </c>
      <c r="E130" s="65" t="s">
        <v>5411</v>
      </c>
      <c r="F130" s="65" t="s">
        <v>5412</v>
      </c>
      <c r="G130" s="66">
        <v>140.31</v>
      </c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  <c r="BD130" s="68"/>
      <c r="BE130" s="68"/>
      <c r="BF130" s="68"/>
      <c r="BG130" s="68"/>
      <c r="BH130" s="68"/>
      <c r="BI130" s="68"/>
      <c r="BJ130" s="68"/>
      <c r="BK130" s="68"/>
      <c r="BL130" s="68"/>
    </row>
    <row r="131" spans="1:158" s="69" customFormat="1" ht="18" customHeight="1" x14ac:dyDescent="0.2">
      <c r="A131" s="63" t="s">
        <v>5385</v>
      </c>
      <c r="B131" s="63" t="s">
        <v>5010</v>
      </c>
      <c r="C131" s="64" t="s">
        <v>5413</v>
      </c>
      <c r="D131" s="65" t="s">
        <v>5414</v>
      </c>
      <c r="E131" s="65" t="s">
        <v>5415</v>
      </c>
      <c r="F131" s="65" t="s">
        <v>5412</v>
      </c>
      <c r="G131" s="66">
        <v>10260</v>
      </c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</row>
    <row r="132" spans="1:158" s="69" customFormat="1" ht="18" customHeight="1" x14ac:dyDescent="0.2">
      <c r="A132" s="63" t="s">
        <v>5385</v>
      </c>
      <c r="B132" s="63" t="s">
        <v>4980</v>
      </c>
      <c r="C132" s="64" t="s">
        <v>5416</v>
      </c>
      <c r="D132" s="65" t="s">
        <v>5247</v>
      </c>
      <c r="E132" s="65" t="s">
        <v>5417</v>
      </c>
      <c r="F132" s="65" t="s">
        <v>5249</v>
      </c>
      <c r="G132" s="66">
        <v>135.25</v>
      </c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  <c r="BD132" s="68"/>
      <c r="BE132" s="68"/>
      <c r="BF132" s="68"/>
      <c r="BG132" s="68"/>
      <c r="BH132" s="68"/>
      <c r="BI132" s="68"/>
      <c r="BJ132" s="68"/>
      <c r="BK132" s="68"/>
      <c r="BL132" s="68"/>
    </row>
    <row r="133" spans="1:158" s="69" customFormat="1" ht="18" customHeight="1" x14ac:dyDescent="0.2">
      <c r="A133" s="63" t="s">
        <v>5385</v>
      </c>
      <c r="B133" s="63" t="s">
        <v>4980</v>
      </c>
      <c r="C133" s="64" t="s">
        <v>5418</v>
      </c>
      <c r="D133" s="65" t="s">
        <v>5419</v>
      </c>
      <c r="E133" s="65" t="s">
        <v>5420</v>
      </c>
      <c r="F133" s="65" t="s">
        <v>5421</v>
      </c>
      <c r="G133" s="66">
        <v>8491.99</v>
      </c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  <c r="BD133" s="68"/>
      <c r="BE133" s="68"/>
      <c r="BF133" s="68"/>
      <c r="BG133" s="68"/>
      <c r="BH133" s="68"/>
      <c r="BI133" s="68"/>
      <c r="BJ133" s="68"/>
      <c r="BK133" s="68"/>
      <c r="BL133" s="68"/>
    </row>
    <row r="134" spans="1:158" s="69" customFormat="1" ht="18" customHeight="1" x14ac:dyDescent="0.2">
      <c r="A134" s="63" t="s">
        <v>5385</v>
      </c>
      <c r="B134" s="63" t="s">
        <v>5015</v>
      </c>
      <c r="C134" s="64" t="s">
        <v>5422</v>
      </c>
      <c r="D134" s="65" t="s">
        <v>5423</v>
      </c>
      <c r="E134" s="65" t="s">
        <v>5424</v>
      </c>
      <c r="F134" s="65" t="s">
        <v>5425</v>
      </c>
      <c r="G134" s="66">
        <v>195</v>
      </c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68"/>
    </row>
    <row r="135" spans="1:158" s="68" customFormat="1" ht="18" customHeight="1" x14ac:dyDescent="0.2">
      <c r="A135" s="63" t="s">
        <v>5385</v>
      </c>
      <c r="B135" s="63" t="s">
        <v>5048</v>
      </c>
      <c r="C135" s="64" t="s">
        <v>5426</v>
      </c>
      <c r="D135" s="65" t="s">
        <v>5247</v>
      </c>
      <c r="E135" s="65" t="s">
        <v>5427</v>
      </c>
      <c r="F135" s="65" t="s">
        <v>5163</v>
      </c>
      <c r="G135" s="66">
        <v>227.75</v>
      </c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69"/>
      <c r="BY135" s="69"/>
      <c r="BZ135" s="69"/>
      <c r="CA135" s="69"/>
      <c r="CB135" s="69"/>
      <c r="CC135" s="69"/>
      <c r="CD135" s="69"/>
      <c r="CE135" s="69"/>
      <c r="CF135" s="69"/>
      <c r="CG135" s="69"/>
      <c r="CH135" s="69"/>
      <c r="CI135" s="69"/>
      <c r="CJ135" s="69"/>
      <c r="CK135" s="69"/>
      <c r="CL135" s="69"/>
      <c r="CM135" s="69"/>
      <c r="CN135" s="69"/>
      <c r="CO135" s="69"/>
      <c r="CP135" s="69"/>
      <c r="CQ135" s="69"/>
      <c r="CR135" s="69"/>
      <c r="CS135" s="69"/>
      <c r="CT135" s="69"/>
      <c r="CU135" s="69"/>
      <c r="CV135" s="69"/>
      <c r="CW135" s="69"/>
      <c r="CX135" s="69"/>
      <c r="CY135" s="69"/>
      <c r="CZ135" s="69"/>
      <c r="DA135" s="69"/>
      <c r="DB135" s="69"/>
      <c r="DC135" s="69"/>
      <c r="DD135" s="69"/>
      <c r="DE135" s="69"/>
      <c r="DF135" s="69"/>
      <c r="DG135" s="69"/>
      <c r="DH135" s="69"/>
      <c r="DI135" s="69"/>
      <c r="DJ135" s="69"/>
      <c r="DK135" s="69"/>
      <c r="DL135" s="69"/>
      <c r="DM135" s="69"/>
      <c r="DN135" s="69"/>
      <c r="DO135" s="69"/>
      <c r="DP135" s="69"/>
      <c r="DQ135" s="69"/>
      <c r="DR135" s="69"/>
      <c r="DS135" s="69"/>
      <c r="DT135" s="69"/>
      <c r="DU135" s="69"/>
      <c r="DV135" s="69"/>
      <c r="DW135" s="69"/>
      <c r="DX135" s="69"/>
      <c r="DY135" s="69"/>
      <c r="DZ135" s="69"/>
      <c r="EA135" s="69"/>
      <c r="EB135" s="69"/>
      <c r="EC135" s="69"/>
      <c r="ED135" s="69"/>
      <c r="EE135" s="69"/>
      <c r="EF135" s="69"/>
      <c r="EG135" s="69"/>
      <c r="EH135" s="69"/>
      <c r="EI135" s="69"/>
      <c r="EJ135" s="69"/>
      <c r="EK135" s="69"/>
      <c r="EL135" s="69"/>
      <c r="EM135" s="69"/>
      <c r="EN135" s="69"/>
      <c r="EO135" s="69"/>
      <c r="EP135" s="69"/>
      <c r="EQ135" s="69"/>
      <c r="ER135" s="69"/>
      <c r="ES135" s="69"/>
      <c r="ET135" s="69"/>
      <c r="EU135" s="69"/>
      <c r="EV135" s="69"/>
      <c r="EW135" s="69"/>
      <c r="EX135" s="69"/>
      <c r="EY135" s="69"/>
      <c r="EZ135" s="69"/>
      <c r="FA135" s="69"/>
      <c r="FB135" s="69"/>
    </row>
    <row r="136" spans="1:158" s="69" customFormat="1" ht="18" customHeight="1" x14ac:dyDescent="0.2">
      <c r="A136" s="63" t="s">
        <v>5385</v>
      </c>
      <c r="B136" s="63" t="s">
        <v>5048</v>
      </c>
      <c r="C136" s="64" t="s">
        <v>5428</v>
      </c>
      <c r="D136" s="65" t="s">
        <v>5429</v>
      </c>
      <c r="E136" s="65" t="s">
        <v>5430</v>
      </c>
      <c r="F136" s="65" t="s">
        <v>5198</v>
      </c>
      <c r="G136" s="66">
        <v>225</v>
      </c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  <c r="BD136" s="68"/>
      <c r="BE136" s="68"/>
      <c r="BF136" s="68"/>
      <c r="BG136" s="68"/>
      <c r="BH136" s="68"/>
      <c r="BI136" s="68"/>
      <c r="BJ136" s="68"/>
      <c r="BK136" s="68"/>
      <c r="BL136" s="68"/>
    </row>
    <row r="137" spans="1:158" s="69" customFormat="1" ht="18" customHeight="1" x14ac:dyDescent="0.2">
      <c r="A137" s="63" t="s">
        <v>5431</v>
      </c>
      <c r="B137" s="63" t="s">
        <v>5027</v>
      </c>
      <c r="C137" s="64" t="s">
        <v>5432</v>
      </c>
      <c r="D137" s="65" t="s">
        <v>5433</v>
      </c>
      <c r="E137" s="65" t="s">
        <v>5434</v>
      </c>
      <c r="F137" s="65" t="s">
        <v>5310</v>
      </c>
      <c r="G137" s="66">
        <v>600</v>
      </c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  <c r="BD137" s="68"/>
      <c r="BE137" s="68"/>
      <c r="BF137" s="68"/>
      <c r="BG137" s="68"/>
      <c r="BH137" s="68"/>
      <c r="BI137" s="68"/>
      <c r="BJ137" s="68"/>
      <c r="BK137" s="68"/>
      <c r="BL137" s="68"/>
    </row>
    <row r="138" spans="1:158" s="69" customFormat="1" ht="18" customHeight="1" x14ac:dyDescent="0.2">
      <c r="A138" s="63" t="s">
        <v>5431</v>
      </c>
      <c r="B138" s="63" t="s">
        <v>5027</v>
      </c>
      <c r="C138" s="64" t="s">
        <v>5435</v>
      </c>
      <c r="D138" s="65" t="s">
        <v>5436</v>
      </c>
      <c r="E138" s="65" t="s">
        <v>5437</v>
      </c>
      <c r="F138" s="65" t="s">
        <v>5438</v>
      </c>
      <c r="G138" s="66">
        <v>435</v>
      </c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  <c r="BD138" s="68"/>
      <c r="BE138" s="68"/>
      <c r="BF138" s="68"/>
      <c r="BG138" s="68"/>
      <c r="BH138" s="68"/>
      <c r="BI138" s="68"/>
      <c r="BJ138" s="68"/>
      <c r="BK138" s="68"/>
      <c r="BL138" s="68"/>
    </row>
    <row r="139" spans="1:158" s="69" customFormat="1" ht="18" customHeight="1" x14ac:dyDescent="0.2">
      <c r="A139" s="63" t="s">
        <v>5431</v>
      </c>
      <c r="B139" s="63" t="s">
        <v>4974</v>
      </c>
      <c r="C139" s="64" t="s">
        <v>5439</v>
      </c>
      <c r="D139" s="70" t="s">
        <v>5440</v>
      </c>
      <c r="E139" s="65" t="s">
        <v>5441</v>
      </c>
      <c r="F139" s="65" t="s">
        <v>5214</v>
      </c>
      <c r="G139" s="66">
        <v>544.5</v>
      </c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  <c r="BD139" s="68"/>
      <c r="BE139" s="68"/>
      <c r="BF139" s="68"/>
      <c r="BG139" s="68"/>
      <c r="BH139" s="68"/>
      <c r="BI139" s="68"/>
      <c r="BJ139" s="68"/>
      <c r="BK139" s="68"/>
      <c r="BL139" s="68"/>
    </row>
    <row r="140" spans="1:158" s="69" customFormat="1" ht="18" customHeight="1" x14ac:dyDescent="0.2">
      <c r="A140" s="63" t="s">
        <v>5431</v>
      </c>
      <c r="B140" s="63" t="s">
        <v>4974</v>
      </c>
      <c r="C140" s="64" t="s">
        <v>5442</v>
      </c>
      <c r="D140" s="65" t="s">
        <v>5443</v>
      </c>
      <c r="E140" s="65" t="s">
        <v>5444</v>
      </c>
      <c r="F140" s="65" t="s">
        <v>5445</v>
      </c>
      <c r="G140" s="66">
        <v>293.52</v>
      </c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  <c r="BD140" s="68"/>
      <c r="BE140" s="68"/>
      <c r="BF140" s="68"/>
      <c r="BG140" s="68"/>
      <c r="BH140" s="68"/>
      <c r="BI140" s="68"/>
      <c r="BJ140" s="68"/>
      <c r="BK140" s="68"/>
      <c r="BL140" s="68"/>
    </row>
    <row r="141" spans="1:158" s="69" customFormat="1" ht="18" customHeight="1" x14ac:dyDescent="0.2">
      <c r="A141" s="63" t="s">
        <v>5431</v>
      </c>
      <c r="B141" s="63" t="s">
        <v>5079</v>
      </c>
      <c r="C141" s="64" t="s">
        <v>5446</v>
      </c>
      <c r="D141" s="65" t="s">
        <v>5901</v>
      </c>
      <c r="E141" s="65" t="s">
        <v>5902</v>
      </c>
      <c r="F141" s="65" t="s">
        <v>5903</v>
      </c>
      <c r="G141" s="66">
        <v>150</v>
      </c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  <c r="BD141" s="68"/>
      <c r="BE141" s="68"/>
      <c r="BF141" s="68"/>
      <c r="BG141" s="68"/>
      <c r="BH141" s="68"/>
      <c r="BI141" s="68"/>
      <c r="BJ141" s="68"/>
      <c r="BK141" s="68"/>
      <c r="BL141" s="68"/>
    </row>
    <row r="142" spans="1:158" s="69" customFormat="1" ht="18" customHeight="1" x14ac:dyDescent="0.2">
      <c r="A142" s="63" t="s">
        <v>5431</v>
      </c>
      <c r="B142" s="63" t="s">
        <v>5079</v>
      </c>
      <c r="C142" s="64" t="s">
        <v>5904</v>
      </c>
      <c r="D142" s="65" t="s">
        <v>5905</v>
      </c>
      <c r="E142" s="65" t="s">
        <v>5906</v>
      </c>
      <c r="F142" s="65" t="s">
        <v>5083</v>
      </c>
      <c r="G142" s="66" t="s">
        <v>4979</v>
      </c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  <c r="BD142" s="68"/>
      <c r="BE142" s="68"/>
      <c r="BF142" s="68"/>
      <c r="BG142" s="68"/>
      <c r="BH142" s="68"/>
      <c r="BI142" s="68"/>
      <c r="BJ142" s="68"/>
      <c r="BK142" s="68"/>
      <c r="BL142" s="68"/>
    </row>
    <row r="143" spans="1:158" s="69" customFormat="1" ht="18" customHeight="1" x14ac:dyDescent="0.2">
      <c r="A143" s="63" t="s">
        <v>5431</v>
      </c>
      <c r="B143" s="63" t="s">
        <v>5079</v>
      </c>
      <c r="C143" s="64" t="s">
        <v>5907</v>
      </c>
      <c r="D143" s="65" t="s">
        <v>5905</v>
      </c>
      <c r="E143" s="65" t="s">
        <v>5908</v>
      </c>
      <c r="F143" s="65" t="s">
        <v>5083</v>
      </c>
      <c r="G143" s="66" t="s">
        <v>4979</v>
      </c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  <c r="BD143" s="68"/>
      <c r="BE143" s="68"/>
      <c r="BF143" s="68"/>
      <c r="BG143" s="68"/>
      <c r="BH143" s="68"/>
      <c r="BI143" s="68"/>
      <c r="BJ143" s="68"/>
      <c r="BK143" s="68"/>
      <c r="BL143" s="68"/>
    </row>
    <row r="144" spans="1:158" s="69" customFormat="1" ht="18" customHeight="1" x14ac:dyDescent="0.2">
      <c r="A144" s="63" t="s">
        <v>5431</v>
      </c>
      <c r="B144" s="63" t="s">
        <v>5062</v>
      </c>
      <c r="C144" s="64" t="s">
        <v>5909</v>
      </c>
      <c r="D144" s="65" t="s">
        <v>5910</v>
      </c>
      <c r="E144" s="65" t="s">
        <v>5911</v>
      </c>
      <c r="F144" s="65" t="s">
        <v>5066</v>
      </c>
      <c r="G144" s="66" t="s">
        <v>4979</v>
      </c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  <c r="BD144" s="68"/>
      <c r="BE144" s="68"/>
      <c r="BF144" s="68"/>
      <c r="BG144" s="68"/>
      <c r="BH144" s="68"/>
      <c r="BI144" s="68"/>
      <c r="BJ144" s="68"/>
      <c r="BK144" s="68"/>
      <c r="BL144" s="68"/>
    </row>
    <row r="145" spans="1:158" s="69" customFormat="1" ht="18" customHeight="1" x14ac:dyDescent="0.2">
      <c r="A145" s="63" t="s">
        <v>5431</v>
      </c>
      <c r="B145" s="63" t="s">
        <v>5062</v>
      </c>
      <c r="C145" s="64" t="s">
        <v>5912</v>
      </c>
      <c r="D145" s="65" t="s">
        <v>5913</v>
      </c>
      <c r="E145" s="65" t="s">
        <v>5914</v>
      </c>
      <c r="F145" s="65" t="s">
        <v>5915</v>
      </c>
      <c r="G145" s="66">
        <v>756</v>
      </c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  <c r="BD145" s="68"/>
      <c r="BE145" s="68"/>
      <c r="BF145" s="68"/>
      <c r="BG145" s="68"/>
      <c r="BH145" s="68"/>
      <c r="BI145" s="68"/>
      <c r="BJ145" s="68"/>
      <c r="BK145" s="68"/>
      <c r="BL145" s="68"/>
    </row>
    <row r="146" spans="1:158" s="69" customFormat="1" ht="18" customHeight="1" x14ac:dyDescent="0.2">
      <c r="A146" s="63" t="s">
        <v>5431</v>
      </c>
      <c r="B146" s="63" t="s">
        <v>4994</v>
      </c>
      <c r="C146" s="64" t="s">
        <v>5916</v>
      </c>
      <c r="D146" s="65" t="s">
        <v>5917</v>
      </c>
      <c r="E146" s="65" t="s">
        <v>5918</v>
      </c>
      <c r="F146" s="65" t="s">
        <v>5099</v>
      </c>
      <c r="G146" s="66">
        <v>137.5</v>
      </c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  <c r="BD146" s="68"/>
      <c r="BE146" s="68"/>
      <c r="BF146" s="68"/>
      <c r="BG146" s="68"/>
      <c r="BH146" s="68"/>
      <c r="BI146" s="68"/>
      <c r="BJ146" s="68"/>
      <c r="BK146" s="68"/>
      <c r="BL146" s="68"/>
    </row>
    <row r="147" spans="1:158" s="69" customFormat="1" ht="18" customHeight="1" x14ac:dyDescent="0.2">
      <c r="A147" s="63" t="s">
        <v>5431</v>
      </c>
      <c r="B147" s="63" t="s">
        <v>5010</v>
      </c>
      <c r="C147" s="64" t="s">
        <v>5919</v>
      </c>
      <c r="D147" s="65" t="s">
        <v>5920</v>
      </c>
      <c r="E147" s="65" t="s">
        <v>5921</v>
      </c>
      <c r="F147" s="65" t="s">
        <v>5014</v>
      </c>
      <c r="G147" s="66">
        <v>990</v>
      </c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  <c r="BD147" s="68"/>
      <c r="BE147" s="68"/>
      <c r="BF147" s="68"/>
      <c r="BG147" s="68"/>
      <c r="BH147" s="68"/>
      <c r="BI147" s="68"/>
      <c r="BJ147" s="68"/>
      <c r="BK147" s="68"/>
      <c r="BL147" s="68"/>
    </row>
    <row r="148" spans="1:158" s="69" customFormat="1" ht="18" customHeight="1" x14ac:dyDescent="0.2">
      <c r="A148" s="63" t="s">
        <v>5431</v>
      </c>
      <c r="B148" s="63" t="s">
        <v>4980</v>
      </c>
      <c r="C148" s="64" t="s">
        <v>5922</v>
      </c>
      <c r="D148" s="65" t="s">
        <v>5923</v>
      </c>
      <c r="E148" s="65" t="s">
        <v>5924</v>
      </c>
      <c r="F148" s="65" t="s">
        <v>5135</v>
      </c>
      <c r="G148" s="66">
        <v>252.43</v>
      </c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  <c r="BD148" s="68"/>
      <c r="BE148" s="68"/>
      <c r="BF148" s="68"/>
      <c r="BG148" s="68"/>
      <c r="BH148" s="68"/>
      <c r="BI148" s="68"/>
      <c r="BJ148" s="68"/>
      <c r="BK148" s="68"/>
      <c r="BL148" s="68"/>
    </row>
    <row r="149" spans="1:158" s="68" customFormat="1" ht="18" customHeight="1" x14ac:dyDescent="0.2">
      <c r="A149" s="63" t="s">
        <v>5431</v>
      </c>
      <c r="B149" s="63" t="s">
        <v>4980</v>
      </c>
      <c r="C149" s="64" t="s">
        <v>5925</v>
      </c>
      <c r="D149" s="65" t="s">
        <v>5926</v>
      </c>
      <c r="E149" s="65" t="s">
        <v>5927</v>
      </c>
      <c r="F149" s="65" t="s">
        <v>5135</v>
      </c>
      <c r="G149" s="66">
        <v>934</v>
      </c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69"/>
      <c r="CH149" s="69"/>
      <c r="CI149" s="69"/>
      <c r="CJ149" s="69"/>
      <c r="CK149" s="69"/>
      <c r="CL149" s="69"/>
      <c r="CM149" s="69"/>
      <c r="CN149" s="69"/>
      <c r="CO149" s="69"/>
      <c r="CP149" s="69"/>
      <c r="CQ149" s="69"/>
      <c r="CR149" s="69"/>
      <c r="CS149" s="69"/>
      <c r="CT149" s="69"/>
      <c r="CU149" s="69"/>
      <c r="CV149" s="69"/>
      <c r="CW149" s="69"/>
      <c r="CX149" s="69"/>
      <c r="CY149" s="69"/>
      <c r="CZ149" s="69"/>
      <c r="DA149" s="69"/>
      <c r="DB149" s="69"/>
      <c r="DC149" s="69"/>
      <c r="DD149" s="69"/>
      <c r="DE149" s="69"/>
      <c r="DF149" s="69"/>
      <c r="DG149" s="69"/>
      <c r="DH149" s="69"/>
      <c r="DI149" s="69"/>
      <c r="DJ149" s="69"/>
      <c r="DK149" s="69"/>
      <c r="DL149" s="69"/>
      <c r="DM149" s="69"/>
      <c r="DN149" s="69"/>
      <c r="DO149" s="69"/>
      <c r="DP149" s="69"/>
      <c r="DQ149" s="69"/>
      <c r="DR149" s="69"/>
      <c r="DS149" s="69"/>
      <c r="DT149" s="69"/>
      <c r="DU149" s="69"/>
      <c r="DV149" s="69"/>
      <c r="DW149" s="69"/>
      <c r="DX149" s="69"/>
      <c r="DY149" s="69"/>
      <c r="DZ149" s="69"/>
      <c r="EA149" s="69"/>
      <c r="EB149" s="69"/>
      <c r="EC149" s="69"/>
      <c r="ED149" s="69"/>
      <c r="EE149" s="69"/>
      <c r="EF149" s="69"/>
      <c r="EG149" s="69"/>
      <c r="EH149" s="69"/>
      <c r="EI149" s="69"/>
      <c r="EJ149" s="69"/>
      <c r="EK149" s="69"/>
      <c r="EL149" s="69"/>
      <c r="EM149" s="69"/>
      <c r="EN149" s="69"/>
      <c r="EO149" s="69"/>
      <c r="EP149" s="69"/>
      <c r="EQ149" s="69"/>
      <c r="ER149" s="69"/>
      <c r="ES149" s="69"/>
      <c r="ET149" s="69"/>
      <c r="EU149" s="69"/>
      <c r="EV149" s="69"/>
      <c r="EW149" s="69"/>
      <c r="EX149" s="69"/>
      <c r="EY149" s="69"/>
      <c r="EZ149" s="69"/>
      <c r="FA149" s="69"/>
      <c r="FB149" s="69"/>
    </row>
    <row r="150" spans="1:158" s="69" customFormat="1" ht="18" customHeight="1" x14ac:dyDescent="0.2">
      <c r="A150" s="63" t="s">
        <v>5431</v>
      </c>
      <c r="B150" s="63" t="s">
        <v>5015</v>
      </c>
      <c r="C150" s="64" t="s">
        <v>5928</v>
      </c>
      <c r="D150" s="65" t="s">
        <v>5929</v>
      </c>
      <c r="E150" s="65" t="s">
        <v>5930</v>
      </c>
      <c r="F150" s="65" t="s">
        <v>5931</v>
      </c>
      <c r="G150" s="66" t="s">
        <v>4979</v>
      </c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</row>
    <row r="151" spans="1:158" s="69" customFormat="1" ht="18" customHeight="1" x14ac:dyDescent="0.2">
      <c r="A151" s="63" t="s">
        <v>5431</v>
      </c>
      <c r="B151" s="63" t="s">
        <v>5048</v>
      </c>
      <c r="C151" s="64" t="s">
        <v>5932</v>
      </c>
      <c r="D151" s="65" t="s">
        <v>5933</v>
      </c>
      <c r="E151" s="65" t="s">
        <v>5934</v>
      </c>
      <c r="F151" s="65" t="s">
        <v>5163</v>
      </c>
      <c r="G151" s="66">
        <v>731</v>
      </c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  <c r="BD151" s="68"/>
      <c r="BE151" s="68"/>
      <c r="BF151" s="68"/>
      <c r="BG151" s="68"/>
      <c r="BH151" s="68"/>
      <c r="BI151" s="68"/>
      <c r="BJ151" s="68"/>
      <c r="BK151" s="68"/>
      <c r="BL151" s="68"/>
    </row>
    <row r="152" spans="1:158" s="69" customFormat="1" ht="18" customHeight="1" x14ac:dyDescent="0.2">
      <c r="A152" s="71"/>
      <c r="B152" s="71"/>
      <c r="C152" s="72"/>
      <c r="D152" s="73"/>
      <c r="E152" s="74" t="s">
        <v>5935</v>
      </c>
      <c r="F152" s="75">
        <f>COUNTA(D57:D151)-COUNTIF(G57:G151, "NO COSTS INCURRED")</f>
        <v>79</v>
      </c>
      <c r="G152" s="76">
        <f>SUM(G57:G151)</f>
        <v>72934.37999999999</v>
      </c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  <c r="BD152" s="68"/>
      <c r="BE152" s="68"/>
      <c r="BF152" s="68"/>
      <c r="BG152" s="68"/>
      <c r="BH152" s="68"/>
      <c r="BI152" s="68"/>
      <c r="BJ152" s="68"/>
      <c r="BK152" s="68"/>
      <c r="BL152" s="68"/>
    </row>
    <row r="153" spans="1:158" s="69" customFormat="1" ht="18" customHeight="1" x14ac:dyDescent="0.2">
      <c r="A153" s="63" t="s">
        <v>5936</v>
      </c>
      <c r="B153" s="63" t="s">
        <v>5027</v>
      </c>
      <c r="C153" s="64" t="s">
        <v>5937</v>
      </c>
      <c r="D153" s="65" t="s">
        <v>5938</v>
      </c>
      <c r="E153" s="65" t="s">
        <v>5939</v>
      </c>
      <c r="F153" s="65" t="s">
        <v>5238</v>
      </c>
      <c r="G153" s="66">
        <v>652</v>
      </c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  <c r="BH153" s="68"/>
      <c r="BI153" s="68"/>
      <c r="BJ153" s="68"/>
      <c r="BK153" s="68"/>
      <c r="BL153" s="68"/>
    </row>
    <row r="154" spans="1:158" s="69" customFormat="1" ht="18" customHeight="1" x14ac:dyDescent="0.2">
      <c r="A154" s="63" t="s">
        <v>5936</v>
      </c>
      <c r="B154" s="63" t="s">
        <v>4974</v>
      </c>
      <c r="C154" s="64" t="s">
        <v>5940</v>
      </c>
      <c r="D154" s="65" t="s">
        <v>5941</v>
      </c>
      <c r="E154" s="65" t="s">
        <v>5942</v>
      </c>
      <c r="F154" s="65" t="s">
        <v>5943</v>
      </c>
      <c r="G154" s="66">
        <v>957.86</v>
      </c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  <c r="BD154" s="68"/>
      <c r="BE154" s="68"/>
      <c r="BF154" s="68"/>
      <c r="BG154" s="68"/>
      <c r="BH154" s="68"/>
      <c r="BI154" s="68"/>
      <c r="BJ154" s="68"/>
      <c r="BK154" s="68"/>
      <c r="BL154" s="68"/>
    </row>
    <row r="155" spans="1:158" s="69" customFormat="1" ht="18" customHeight="1" x14ac:dyDescent="0.2">
      <c r="A155" s="63" t="s">
        <v>5936</v>
      </c>
      <c r="B155" s="63" t="s">
        <v>5062</v>
      </c>
      <c r="C155" s="64" t="s">
        <v>5944</v>
      </c>
      <c r="D155" s="65" t="s">
        <v>5913</v>
      </c>
      <c r="E155" s="65" t="s">
        <v>5945</v>
      </c>
      <c r="F155" s="65" t="s">
        <v>5915</v>
      </c>
      <c r="G155" s="66">
        <v>2107</v>
      </c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  <c r="BD155" s="68"/>
      <c r="BE155" s="68"/>
      <c r="BF155" s="68"/>
      <c r="BG155" s="68"/>
      <c r="BH155" s="68"/>
      <c r="BI155" s="68"/>
      <c r="BJ155" s="68"/>
      <c r="BK155" s="68"/>
      <c r="BL155" s="68"/>
    </row>
    <row r="156" spans="1:158" s="69" customFormat="1" ht="18" customHeight="1" x14ac:dyDescent="0.2">
      <c r="A156" s="63" t="s">
        <v>5936</v>
      </c>
      <c r="B156" s="63" t="s">
        <v>4994</v>
      </c>
      <c r="C156" s="64" t="s">
        <v>5946</v>
      </c>
      <c r="D156" s="65" t="s">
        <v>5947</v>
      </c>
      <c r="E156" s="65" t="s">
        <v>5948</v>
      </c>
      <c r="F156" s="65" t="s">
        <v>4998</v>
      </c>
      <c r="G156" s="66">
        <v>650</v>
      </c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</row>
    <row r="157" spans="1:158" s="69" customFormat="1" ht="18" customHeight="1" x14ac:dyDescent="0.2">
      <c r="A157" s="63" t="s">
        <v>5936</v>
      </c>
      <c r="B157" s="63" t="s">
        <v>5010</v>
      </c>
      <c r="C157" s="64" t="s">
        <v>5949</v>
      </c>
      <c r="D157" s="65" t="s">
        <v>5410</v>
      </c>
      <c r="E157" s="65" t="s">
        <v>5411</v>
      </c>
      <c r="F157" s="65" t="s">
        <v>5412</v>
      </c>
      <c r="G157" s="66">
        <v>8869</v>
      </c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  <c r="BH157" s="68"/>
      <c r="BI157" s="68"/>
      <c r="BJ157" s="68"/>
      <c r="BK157" s="68"/>
      <c r="BL157" s="68"/>
    </row>
    <row r="158" spans="1:158" s="69" customFormat="1" ht="18" customHeight="1" x14ac:dyDescent="0.2">
      <c r="A158" s="63" t="s">
        <v>5936</v>
      </c>
      <c r="B158" s="63" t="s">
        <v>5010</v>
      </c>
      <c r="C158" s="64" t="s">
        <v>5950</v>
      </c>
      <c r="D158" s="65" t="s">
        <v>5414</v>
      </c>
      <c r="E158" s="65" t="s">
        <v>5415</v>
      </c>
      <c r="F158" s="65" t="s">
        <v>5412</v>
      </c>
      <c r="G158" s="66">
        <v>9950</v>
      </c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  <c r="BD158" s="68"/>
      <c r="BE158" s="68"/>
      <c r="BF158" s="68"/>
      <c r="BG158" s="68"/>
      <c r="BH158" s="68"/>
      <c r="BI158" s="68"/>
      <c r="BJ158" s="68"/>
      <c r="BK158" s="68"/>
      <c r="BL158" s="68"/>
    </row>
    <row r="159" spans="1:158" s="69" customFormat="1" ht="18" customHeight="1" x14ac:dyDescent="0.2">
      <c r="A159" s="63" t="s">
        <v>5936</v>
      </c>
      <c r="B159" s="63" t="s">
        <v>5010</v>
      </c>
      <c r="C159" s="64" t="s">
        <v>5951</v>
      </c>
      <c r="D159" s="70" t="s">
        <v>5146</v>
      </c>
      <c r="E159" s="65" t="s">
        <v>5147</v>
      </c>
      <c r="F159" s="65" t="s">
        <v>5014</v>
      </c>
      <c r="G159" s="66">
        <v>866</v>
      </c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  <c r="BD159" s="68"/>
      <c r="BE159" s="68"/>
      <c r="BF159" s="68"/>
      <c r="BG159" s="68"/>
      <c r="BH159" s="68"/>
      <c r="BI159" s="68"/>
      <c r="BJ159" s="68"/>
      <c r="BK159" s="68"/>
      <c r="BL159" s="68"/>
    </row>
    <row r="160" spans="1:158" s="69" customFormat="1" ht="18" customHeight="1" x14ac:dyDescent="0.2">
      <c r="A160" s="63" t="s">
        <v>5936</v>
      </c>
      <c r="B160" s="63" t="s">
        <v>5010</v>
      </c>
      <c r="C160" s="64" t="s">
        <v>5952</v>
      </c>
      <c r="D160" s="70" t="s">
        <v>5146</v>
      </c>
      <c r="E160" s="65" t="s">
        <v>5147</v>
      </c>
      <c r="F160" s="65" t="s">
        <v>5014</v>
      </c>
      <c r="G160" s="66">
        <v>1110</v>
      </c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  <c r="BD160" s="68"/>
      <c r="BE160" s="68"/>
      <c r="BF160" s="68"/>
      <c r="BG160" s="68"/>
      <c r="BH160" s="68"/>
      <c r="BI160" s="68"/>
      <c r="BJ160" s="68"/>
      <c r="BK160" s="68"/>
      <c r="BL160" s="68"/>
    </row>
    <row r="161" spans="1:64" s="69" customFormat="1" ht="18" customHeight="1" x14ac:dyDescent="0.2">
      <c r="A161" s="63" t="s">
        <v>5936</v>
      </c>
      <c r="B161" s="63" t="s">
        <v>5010</v>
      </c>
      <c r="C161" s="64" t="s">
        <v>5953</v>
      </c>
      <c r="D161" s="70" t="s">
        <v>5146</v>
      </c>
      <c r="E161" s="65" t="s">
        <v>5147</v>
      </c>
      <c r="F161" s="65" t="s">
        <v>5014</v>
      </c>
      <c r="G161" s="66">
        <v>1000</v>
      </c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</row>
    <row r="162" spans="1:64" s="69" customFormat="1" ht="18" customHeight="1" x14ac:dyDescent="0.2">
      <c r="A162" s="63" t="s">
        <v>5936</v>
      </c>
      <c r="B162" s="63" t="s">
        <v>5010</v>
      </c>
      <c r="C162" s="64" t="s">
        <v>5954</v>
      </c>
      <c r="D162" s="70" t="s">
        <v>5146</v>
      </c>
      <c r="E162" s="65" t="s">
        <v>5147</v>
      </c>
      <c r="F162" s="65" t="s">
        <v>5014</v>
      </c>
      <c r="G162" s="66">
        <v>899.3</v>
      </c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68"/>
    </row>
    <row r="163" spans="1:64" s="69" customFormat="1" ht="18" customHeight="1" x14ac:dyDescent="0.2">
      <c r="A163" s="63" t="s">
        <v>5936</v>
      </c>
      <c r="B163" s="63" t="s">
        <v>5048</v>
      </c>
      <c r="C163" s="64" t="s">
        <v>5955</v>
      </c>
      <c r="D163" s="65" t="s">
        <v>5956</v>
      </c>
      <c r="E163" s="65" t="s">
        <v>5957</v>
      </c>
      <c r="F163" s="65" t="s">
        <v>5103</v>
      </c>
      <c r="G163" s="66">
        <v>190</v>
      </c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  <c r="BD163" s="68"/>
      <c r="BE163" s="68"/>
      <c r="BF163" s="68"/>
      <c r="BG163" s="68"/>
      <c r="BH163" s="68"/>
      <c r="BI163" s="68"/>
      <c r="BJ163" s="68"/>
      <c r="BK163" s="68"/>
      <c r="BL163" s="68"/>
    </row>
    <row r="164" spans="1:64" s="69" customFormat="1" ht="18" customHeight="1" x14ac:dyDescent="0.2">
      <c r="A164" s="63" t="s">
        <v>5936</v>
      </c>
      <c r="B164" s="63" t="s">
        <v>5048</v>
      </c>
      <c r="C164" s="64" t="s">
        <v>5958</v>
      </c>
      <c r="D164" s="65" t="s">
        <v>5956</v>
      </c>
      <c r="E164" s="65" t="s">
        <v>5959</v>
      </c>
      <c r="F164" s="65" t="s">
        <v>5103</v>
      </c>
      <c r="G164" s="66">
        <v>240</v>
      </c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  <c r="BD164" s="68"/>
      <c r="BE164" s="68"/>
      <c r="BF164" s="68"/>
      <c r="BG164" s="68"/>
      <c r="BH164" s="68"/>
      <c r="BI164" s="68"/>
      <c r="BJ164" s="68"/>
      <c r="BK164" s="68"/>
      <c r="BL164" s="68"/>
    </row>
    <row r="165" spans="1:64" s="68" customFormat="1" ht="18" customHeight="1" x14ac:dyDescent="0.2">
      <c r="A165" s="63" t="s">
        <v>5936</v>
      </c>
      <c r="B165" s="63" t="s">
        <v>5048</v>
      </c>
      <c r="C165" s="64" t="s">
        <v>5960</v>
      </c>
      <c r="D165" s="65" t="s">
        <v>5961</v>
      </c>
      <c r="E165" s="65" t="s">
        <v>5962</v>
      </c>
      <c r="F165" s="65" t="s">
        <v>5163</v>
      </c>
      <c r="G165" s="66">
        <v>600</v>
      </c>
    </row>
    <row r="166" spans="1:64" s="77" customFormat="1" ht="18" customHeight="1" x14ac:dyDescent="0.2">
      <c r="A166" s="63" t="s">
        <v>5963</v>
      </c>
      <c r="B166" s="63" t="s">
        <v>4974</v>
      </c>
      <c r="C166" s="64" t="s">
        <v>5964</v>
      </c>
      <c r="D166" s="65" t="s">
        <v>5965</v>
      </c>
      <c r="E166" s="65" t="s">
        <v>5966</v>
      </c>
      <c r="F166" s="65" t="s">
        <v>5348</v>
      </c>
      <c r="G166" s="66">
        <v>451.66</v>
      </c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</row>
    <row r="167" spans="1:64" s="77" customFormat="1" ht="18" customHeight="1" x14ac:dyDescent="0.2">
      <c r="A167" s="63" t="s">
        <v>5963</v>
      </c>
      <c r="B167" s="63" t="s">
        <v>4974</v>
      </c>
      <c r="C167" s="64" t="s">
        <v>5967</v>
      </c>
      <c r="D167" s="65" t="s">
        <v>5968</v>
      </c>
      <c r="E167" s="65" t="s">
        <v>5969</v>
      </c>
      <c r="F167" s="65" t="s">
        <v>5970</v>
      </c>
      <c r="G167" s="66" t="s">
        <v>4979</v>
      </c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</row>
    <row r="168" spans="1:64" s="69" customFormat="1" ht="18" customHeight="1" x14ac:dyDescent="0.2">
      <c r="A168" s="63" t="s">
        <v>5963</v>
      </c>
      <c r="B168" s="63" t="s">
        <v>5062</v>
      </c>
      <c r="C168" s="64" t="s">
        <v>5971</v>
      </c>
      <c r="D168" s="65" t="s">
        <v>5913</v>
      </c>
      <c r="E168" s="65" t="s">
        <v>5945</v>
      </c>
      <c r="F168" s="65" t="s">
        <v>5915</v>
      </c>
      <c r="G168" s="66">
        <v>175</v>
      </c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  <c r="BD168" s="68"/>
      <c r="BE168" s="68"/>
      <c r="BF168" s="68"/>
      <c r="BG168" s="68"/>
      <c r="BH168" s="68"/>
      <c r="BI168" s="68"/>
      <c r="BJ168" s="68"/>
      <c r="BK168" s="68"/>
      <c r="BL168" s="68"/>
    </row>
    <row r="169" spans="1:64" s="69" customFormat="1" ht="18" customHeight="1" x14ac:dyDescent="0.2">
      <c r="A169" s="63" t="s">
        <v>5963</v>
      </c>
      <c r="B169" s="63" t="s">
        <v>5062</v>
      </c>
      <c r="C169" s="64" t="s">
        <v>5972</v>
      </c>
      <c r="D169" s="65" t="s">
        <v>5913</v>
      </c>
      <c r="E169" s="65" t="s">
        <v>5973</v>
      </c>
      <c r="F169" s="65" t="s">
        <v>5915</v>
      </c>
      <c r="G169" s="66">
        <v>831.6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</row>
    <row r="170" spans="1:64" s="69" customFormat="1" ht="18" customHeight="1" x14ac:dyDescent="0.2">
      <c r="A170" s="63" t="s">
        <v>5963</v>
      </c>
      <c r="B170" s="63" t="s">
        <v>5062</v>
      </c>
      <c r="C170" s="64" t="s">
        <v>5974</v>
      </c>
      <c r="D170" s="65" t="s">
        <v>5975</v>
      </c>
      <c r="E170" s="65" t="s">
        <v>5976</v>
      </c>
      <c r="F170" s="65" t="s">
        <v>5977</v>
      </c>
      <c r="G170" s="66">
        <v>800</v>
      </c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  <c r="BD170" s="68"/>
      <c r="BE170" s="68"/>
      <c r="BF170" s="68"/>
      <c r="BG170" s="68"/>
      <c r="BH170" s="68"/>
      <c r="BI170" s="68"/>
      <c r="BJ170" s="68"/>
      <c r="BK170" s="68"/>
      <c r="BL170" s="68"/>
    </row>
    <row r="171" spans="1:64" s="69" customFormat="1" ht="18" customHeight="1" x14ac:dyDescent="0.2">
      <c r="A171" s="63" t="s">
        <v>5963</v>
      </c>
      <c r="B171" s="63" t="s">
        <v>4994</v>
      </c>
      <c r="C171" s="64" t="s">
        <v>5978</v>
      </c>
      <c r="D171" s="65" t="s">
        <v>5979</v>
      </c>
      <c r="E171" s="65" t="s">
        <v>5980</v>
      </c>
      <c r="F171" s="65" t="s">
        <v>5172</v>
      </c>
      <c r="G171" s="66">
        <v>86</v>
      </c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  <c r="BD171" s="68"/>
      <c r="BE171" s="68"/>
      <c r="BF171" s="68"/>
      <c r="BG171" s="68"/>
      <c r="BH171" s="68"/>
      <c r="BI171" s="68"/>
      <c r="BJ171" s="68"/>
      <c r="BK171" s="68"/>
      <c r="BL171" s="68"/>
    </row>
    <row r="172" spans="1:64" s="69" customFormat="1" ht="18" customHeight="1" x14ac:dyDescent="0.2">
      <c r="A172" s="63" t="s">
        <v>5963</v>
      </c>
      <c r="B172" s="63" t="s">
        <v>5010</v>
      </c>
      <c r="C172" s="64" t="s">
        <v>5981</v>
      </c>
      <c r="D172" s="70" t="s">
        <v>5146</v>
      </c>
      <c r="E172" s="65" t="s">
        <v>5147</v>
      </c>
      <c r="F172" s="65" t="s">
        <v>5014</v>
      </c>
      <c r="G172" s="66">
        <v>925.6</v>
      </c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  <c r="BD172" s="68"/>
      <c r="BE172" s="68"/>
      <c r="BF172" s="68"/>
      <c r="BG172" s="68"/>
      <c r="BH172" s="68"/>
      <c r="BI172" s="68"/>
      <c r="BJ172" s="68"/>
      <c r="BK172" s="68"/>
      <c r="BL172" s="68"/>
    </row>
    <row r="173" spans="1:64" s="69" customFormat="1" ht="18" customHeight="1" x14ac:dyDescent="0.2">
      <c r="A173" s="63" t="s">
        <v>5982</v>
      </c>
      <c r="B173" s="63" t="s">
        <v>4974</v>
      </c>
      <c r="C173" s="64" t="s">
        <v>5983</v>
      </c>
      <c r="D173" s="65" t="s">
        <v>5984</v>
      </c>
      <c r="E173" s="65" t="s">
        <v>5985</v>
      </c>
      <c r="F173" s="65" t="s">
        <v>5970</v>
      </c>
      <c r="G173" s="66">
        <v>577.04999999999995</v>
      </c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  <c r="BD173" s="68"/>
      <c r="BE173" s="68"/>
      <c r="BF173" s="68"/>
      <c r="BG173" s="68"/>
      <c r="BH173" s="68"/>
      <c r="BI173" s="68"/>
      <c r="BJ173" s="68"/>
      <c r="BK173" s="68"/>
      <c r="BL173" s="68"/>
    </row>
    <row r="174" spans="1:64" s="69" customFormat="1" ht="18" customHeight="1" x14ac:dyDescent="0.2">
      <c r="A174" s="63" t="s">
        <v>5982</v>
      </c>
      <c r="B174" s="63" t="s">
        <v>4994</v>
      </c>
      <c r="C174" s="64" t="s">
        <v>5986</v>
      </c>
      <c r="D174" s="65" t="s">
        <v>5987</v>
      </c>
      <c r="E174" s="65" t="s">
        <v>5988</v>
      </c>
      <c r="F174" s="65" t="s">
        <v>5989</v>
      </c>
      <c r="G174" s="66">
        <v>144.5</v>
      </c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  <c r="BD174" s="68"/>
      <c r="BE174" s="68"/>
      <c r="BF174" s="68"/>
      <c r="BG174" s="68"/>
      <c r="BH174" s="68"/>
      <c r="BI174" s="68"/>
      <c r="BJ174" s="68"/>
      <c r="BK174" s="68"/>
      <c r="BL174" s="68"/>
    </row>
    <row r="175" spans="1:64" s="69" customFormat="1" ht="18" customHeight="1" x14ac:dyDescent="0.2">
      <c r="A175" s="63" t="s">
        <v>5982</v>
      </c>
      <c r="B175" s="63" t="s">
        <v>4980</v>
      </c>
      <c r="C175" s="64" t="s">
        <v>5990</v>
      </c>
      <c r="D175" s="65" t="s">
        <v>5991</v>
      </c>
      <c r="E175" s="65" t="s">
        <v>5992</v>
      </c>
      <c r="F175" s="65" t="s">
        <v>5008</v>
      </c>
      <c r="G175" s="66">
        <v>990</v>
      </c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8"/>
      <c r="BE175" s="68"/>
      <c r="BF175" s="68"/>
      <c r="BG175" s="68"/>
      <c r="BH175" s="68"/>
      <c r="BI175" s="68"/>
      <c r="BJ175" s="68"/>
      <c r="BK175" s="68"/>
      <c r="BL175" s="68"/>
    </row>
    <row r="176" spans="1:64" s="69" customFormat="1" ht="18" customHeight="1" x14ac:dyDescent="0.2">
      <c r="A176" s="63" t="s">
        <v>5982</v>
      </c>
      <c r="B176" s="63" t="s">
        <v>4980</v>
      </c>
      <c r="C176" s="64" t="s">
        <v>5993</v>
      </c>
      <c r="D176" s="65" t="s">
        <v>5994</v>
      </c>
      <c r="E176" s="65" t="s">
        <v>5995</v>
      </c>
      <c r="F176" s="65" t="s">
        <v>5151</v>
      </c>
      <c r="G176" s="66">
        <v>870</v>
      </c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  <c r="BD176" s="68"/>
      <c r="BE176" s="68"/>
      <c r="BF176" s="68"/>
      <c r="BG176" s="68"/>
      <c r="BH176" s="68"/>
      <c r="BI176" s="68"/>
      <c r="BJ176" s="68"/>
      <c r="BK176" s="68"/>
      <c r="BL176" s="68"/>
    </row>
    <row r="177" spans="1:64" s="69" customFormat="1" ht="18" customHeight="1" x14ac:dyDescent="0.2">
      <c r="A177" s="63" t="s">
        <v>5982</v>
      </c>
      <c r="B177" s="63" t="s">
        <v>4980</v>
      </c>
      <c r="C177" s="64" t="s">
        <v>5996</v>
      </c>
      <c r="D177" s="65" t="s">
        <v>5994</v>
      </c>
      <c r="E177" s="65" t="s">
        <v>5997</v>
      </c>
      <c r="F177" s="65" t="s">
        <v>5151</v>
      </c>
      <c r="G177" s="66">
        <v>870</v>
      </c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  <c r="BH177" s="68"/>
      <c r="BI177" s="68"/>
      <c r="BJ177" s="68"/>
      <c r="BK177" s="68"/>
      <c r="BL177" s="68"/>
    </row>
    <row r="178" spans="1:64" s="69" customFormat="1" ht="18" customHeight="1" x14ac:dyDescent="0.2">
      <c r="A178" s="63" t="s">
        <v>5982</v>
      </c>
      <c r="B178" s="63" t="s">
        <v>5048</v>
      </c>
      <c r="C178" s="64" t="s">
        <v>5998</v>
      </c>
      <c r="D178" s="65" t="s">
        <v>5999</v>
      </c>
      <c r="E178" s="65" t="s">
        <v>6000</v>
      </c>
      <c r="F178" s="65" t="s">
        <v>6001</v>
      </c>
      <c r="G178" s="66">
        <v>125</v>
      </c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  <c r="BD178" s="68"/>
      <c r="BE178" s="68"/>
      <c r="BF178" s="68"/>
      <c r="BG178" s="68"/>
      <c r="BH178" s="68"/>
      <c r="BI178" s="68"/>
      <c r="BJ178" s="68"/>
      <c r="BK178" s="68"/>
      <c r="BL178" s="68"/>
    </row>
    <row r="179" spans="1:64" s="69" customFormat="1" ht="18" customHeight="1" x14ac:dyDescent="0.2">
      <c r="A179" s="63" t="s">
        <v>5982</v>
      </c>
      <c r="B179" s="63" t="s">
        <v>5048</v>
      </c>
      <c r="C179" s="64" t="s">
        <v>6002</v>
      </c>
      <c r="D179" s="65" t="s">
        <v>6003</v>
      </c>
      <c r="E179" s="65" t="s">
        <v>6004</v>
      </c>
      <c r="F179" s="65" t="s">
        <v>5103</v>
      </c>
      <c r="G179" s="66" t="s">
        <v>4979</v>
      </c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  <c r="BD179" s="68"/>
      <c r="BE179" s="68"/>
      <c r="BF179" s="68"/>
      <c r="BG179" s="68"/>
      <c r="BH179" s="68"/>
      <c r="BI179" s="68"/>
      <c r="BJ179" s="68"/>
      <c r="BK179" s="68"/>
      <c r="BL179" s="68"/>
    </row>
    <row r="180" spans="1:64" s="69" customFormat="1" ht="18" customHeight="1" x14ac:dyDescent="0.2">
      <c r="A180" s="63" t="s">
        <v>6005</v>
      </c>
      <c r="B180" s="63" t="s">
        <v>4974</v>
      </c>
      <c r="C180" s="64" t="s">
        <v>6006</v>
      </c>
      <c r="D180" s="65" t="s">
        <v>6007</v>
      </c>
      <c r="E180" s="65" t="s">
        <v>6008</v>
      </c>
      <c r="F180" s="65" t="s">
        <v>5348</v>
      </c>
      <c r="G180" s="66">
        <v>297</v>
      </c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</row>
    <row r="181" spans="1:64" s="69" customFormat="1" ht="18" customHeight="1" x14ac:dyDescent="0.2">
      <c r="A181" s="63" t="s">
        <v>6005</v>
      </c>
      <c r="B181" s="63" t="s">
        <v>4974</v>
      </c>
      <c r="C181" s="64" t="s">
        <v>6009</v>
      </c>
      <c r="D181" s="70" t="s">
        <v>6010</v>
      </c>
      <c r="E181" s="65" t="s">
        <v>6011</v>
      </c>
      <c r="F181" s="65" t="s">
        <v>6012</v>
      </c>
      <c r="G181" s="66">
        <v>759.7</v>
      </c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68"/>
      <c r="BA181" s="68"/>
      <c r="BB181" s="68"/>
      <c r="BC181" s="68"/>
      <c r="BD181" s="68"/>
      <c r="BE181" s="68"/>
      <c r="BF181" s="68"/>
      <c r="BG181" s="68"/>
      <c r="BH181" s="68"/>
      <c r="BI181" s="68"/>
      <c r="BJ181" s="68"/>
      <c r="BK181" s="68"/>
      <c r="BL181" s="68"/>
    </row>
    <row r="182" spans="1:64" s="69" customFormat="1" ht="18" customHeight="1" x14ac:dyDescent="0.2">
      <c r="A182" s="63" t="s">
        <v>6005</v>
      </c>
      <c r="B182" s="63" t="s">
        <v>4974</v>
      </c>
      <c r="C182" s="64" t="s">
        <v>6013</v>
      </c>
      <c r="D182" s="65" t="s">
        <v>5267</v>
      </c>
      <c r="E182" s="65" t="s">
        <v>6014</v>
      </c>
      <c r="F182" s="65" t="s">
        <v>4978</v>
      </c>
      <c r="G182" s="66">
        <v>647.20000000000005</v>
      </c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  <c r="BD182" s="68"/>
      <c r="BE182" s="68"/>
      <c r="BF182" s="68"/>
      <c r="BG182" s="68"/>
      <c r="BH182" s="68"/>
      <c r="BI182" s="68"/>
      <c r="BJ182" s="68"/>
      <c r="BK182" s="68"/>
      <c r="BL182" s="68"/>
    </row>
    <row r="183" spans="1:64" s="69" customFormat="1" ht="18" customHeight="1" x14ac:dyDescent="0.2">
      <c r="A183" s="63" t="s">
        <v>6005</v>
      </c>
      <c r="B183" s="63" t="s">
        <v>4974</v>
      </c>
      <c r="C183" s="64" t="s">
        <v>6015</v>
      </c>
      <c r="D183" s="65" t="s">
        <v>6016</v>
      </c>
      <c r="E183" s="65" t="s">
        <v>6017</v>
      </c>
      <c r="F183" s="65" t="s">
        <v>6018</v>
      </c>
      <c r="G183" s="66" t="s">
        <v>4979</v>
      </c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</row>
    <row r="184" spans="1:64" s="69" customFormat="1" ht="18" customHeight="1" x14ac:dyDescent="0.2">
      <c r="A184" s="63" t="s">
        <v>6005</v>
      </c>
      <c r="B184" s="63" t="s">
        <v>4974</v>
      </c>
      <c r="C184" s="64" t="s">
        <v>6019</v>
      </c>
      <c r="D184" s="65" t="s">
        <v>6020</v>
      </c>
      <c r="E184" s="65" t="s">
        <v>6021</v>
      </c>
      <c r="F184" s="65" t="s">
        <v>5061</v>
      </c>
      <c r="G184" s="66">
        <v>1084.25</v>
      </c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  <c r="BD184" s="68"/>
      <c r="BE184" s="68"/>
      <c r="BF184" s="68"/>
      <c r="BG184" s="68"/>
      <c r="BH184" s="68"/>
      <c r="BI184" s="68"/>
      <c r="BJ184" s="68"/>
      <c r="BK184" s="68"/>
      <c r="BL184" s="68"/>
    </row>
    <row r="185" spans="1:64" s="69" customFormat="1" ht="18" customHeight="1" x14ac:dyDescent="0.2">
      <c r="A185" s="63" t="s">
        <v>6005</v>
      </c>
      <c r="B185" s="63" t="s">
        <v>4994</v>
      </c>
      <c r="C185" s="64" t="s">
        <v>6022</v>
      </c>
      <c r="D185" s="65" t="s">
        <v>6023</v>
      </c>
      <c r="E185" s="65" t="s">
        <v>6024</v>
      </c>
      <c r="F185" s="65" t="s">
        <v>5405</v>
      </c>
      <c r="G185" s="66">
        <v>359.5</v>
      </c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  <c r="BD185" s="68"/>
      <c r="BE185" s="68"/>
      <c r="BF185" s="68"/>
      <c r="BG185" s="68"/>
      <c r="BH185" s="68"/>
      <c r="BI185" s="68"/>
      <c r="BJ185" s="68"/>
      <c r="BK185" s="68"/>
      <c r="BL185" s="68"/>
    </row>
    <row r="186" spans="1:64" s="69" customFormat="1" ht="18" customHeight="1" x14ac:dyDescent="0.2">
      <c r="A186" s="63" t="s">
        <v>6005</v>
      </c>
      <c r="B186" s="63" t="s">
        <v>4980</v>
      </c>
      <c r="C186" s="64" t="s">
        <v>6025</v>
      </c>
      <c r="D186" s="65" t="s">
        <v>6026</v>
      </c>
      <c r="E186" s="65" t="s">
        <v>6027</v>
      </c>
      <c r="F186" s="65" t="s">
        <v>5249</v>
      </c>
      <c r="G186" s="66">
        <v>275</v>
      </c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</row>
    <row r="187" spans="1:64" s="69" customFormat="1" ht="18" customHeight="1" x14ac:dyDescent="0.2">
      <c r="A187" s="63" t="s">
        <v>6005</v>
      </c>
      <c r="B187" s="63" t="s">
        <v>4980</v>
      </c>
      <c r="C187" s="64" t="s">
        <v>6028</v>
      </c>
      <c r="D187" s="65" t="s">
        <v>6029</v>
      </c>
      <c r="E187" s="65" t="s">
        <v>6030</v>
      </c>
      <c r="F187" s="65" t="s">
        <v>5008</v>
      </c>
      <c r="G187" s="66">
        <v>660</v>
      </c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68"/>
      <c r="BD187" s="68"/>
      <c r="BE187" s="68"/>
      <c r="BF187" s="68"/>
      <c r="BG187" s="68"/>
      <c r="BH187" s="68"/>
      <c r="BI187" s="68"/>
      <c r="BJ187" s="68"/>
      <c r="BK187" s="68"/>
      <c r="BL187" s="68"/>
    </row>
    <row r="188" spans="1:64" s="69" customFormat="1" ht="18" customHeight="1" x14ac:dyDescent="0.2">
      <c r="A188" s="63" t="s">
        <v>6005</v>
      </c>
      <c r="B188" s="63" t="s">
        <v>5048</v>
      </c>
      <c r="C188" s="64" t="s">
        <v>6031</v>
      </c>
      <c r="D188" s="65" t="s">
        <v>6032</v>
      </c>
      <c r="E188" s="65" t="s">
        <v>6033</v>
      </c>
      <c r="F188" s="65" t="s">
        <v>5198</v>
      </c>
      <c r="G188" s="66">
        <v>220</v>
      </c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68"/>
      <c r="BD188" s="68"/>
      <c r="BE188" s="68"/>
      <c r="BF188" s="68"/>
      <c r="BG188" s="68"/>
      <c r="BH188" s="68"/>
      <c r="BI188" s="68"/>
      <c r="BJ188" s="68"/>
      <c r="BK188" s="68"/>
      <c r="BL188" s="68"/>
    </row>
    <row r="189" spans="1:64" s="69" customFormat="1" ht="18" customHeight="1" x14ac:dyDescent="0.2">
      <c r="A189" s="63" t="s">
        <v>6034</v>
      </c>
      <c r="B189" s="63" t="s">
        <v>5027</v>
      </c>
      <c r="C189" s="64" t="s">
        <v>6035</v>
      </c>
      <c r="D189" s="65" t="s">
        <v>6036</v>
      </c>
      <c r="E189" s="65" t="s">
        <v>6037</v>
      </c>
      <c r="F189" s="65" t="s">
        <v>6038</v>
      </c>
      <c r="G189" s="66">
        <v>73.040000000000006</v>
      </c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68"/>
      <c r="BA189" s="68"/>
      <c r="BB189" s="68"/>
      <c r="BC189" s="68"/>
      <c r="BD189" s="68"/>
      <c r="BE189" s="68"/>
      <c r="BF189" s="68"/>
      <c r="BG189" s="68"/>
      <c r="BH189" s="68"/>
      <c r="BI189" s="68"/>
      <c r="BJ189" s="68"/>
      <c r="BK189" s="68"/>
      <c r="BL189" s="68"/>
    </row>
    <row r="190" spans="1:64" s="69" customFormat="1" ht="18" customHeight="1" x14ac:dyDescent="0.2">
      <c r="A190" s="63" t="s">
        <v>6034</v>
      </c>
      <c r="B190" s="63" t="s">
        <v>5027</v>
      </c>
      <c r="C190" s="64" t="s">
        <v>6039</v>
      </c>
      <c r="D190" s="65" t="s">
        <v>6040</v>
      </c>
      <c r="E190" s="65" t="s">
        <v>6041</v>
      </c>
      <c r="F190" s="65" t="s">
        <v>6042</v>
      </c>
      <c r="G190" s="66" t="s">
        <v>4979</v>
      </c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/>
      <c r="AX190" s="68"/>
      <c r="AY190" s="68"/>
      <c r="AZ190" s="68"/>
      <c r="BA190" s="68"/>
      <c r="BB190" s="68"/>
      <c r="BC190" s="68"/>
      <c r="BD190" s="68"/>
      <c r="BE190" s="68"/>
      <c r="BF190" s="68"/>
      <c r="BG190" s="68"/>
      <c r="BH190" s="68"/>
      <c r="BI190" s="68"/>
      <c r="BJ190" s="68"/>
      <c r="BK190" s="68"/>
      <c r="BL190" s="68"/>
    </row>
    <row r="191" spans="1:64" s="69" customFormat="1" ht="18" customHeight="1" x14ac:dyDescent="0.2">
      <c r="A191" s="63" t="s">
        <v>6034</v>
      </c>
      <c r="B191" s="63" t="s">
        <v>4974</v>
      </c>
      <c r="C191" s="64" t="s">
        <v>6043</v>
      </c>
      <c r="D191" s="65" t="s">
        <v>6044</v>
      </c>
      <c r="E191" s="65" t="s">
        <v>6045</v>
      </c>
      <c r="F191" s="65" t="s">
        <v>5214</v>
      </c>
      <c r="G191" s="66">
        <v>982</v>
      </c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68"/>
      <c r="AZ191" s="68"/>
      <c r="BA191" s="68"/>
      <c r="BB191" s="68"/>
      <c r="BC191" s="68"/>
      <c r="BD191" s="68"/>
      <c r="BE191" s="68"/>
      <c r="BF191" s="68"/>
      <c r="BG191" s="68"/>
      <c r="BH191" s="68"/>
      <c r="BI191" s="68"/>
      <c r="BJ191" s="68"/>
      <c r="BK191" s="68"/>
      <c r="BL191" s="68"/>
    </row>
    <row r="192" spans="1:64" s="69" customFormat="1" ht="18" customHeight="1" x14ac:dyDescent="0.2">
      <c r="A192" s="63" t="s">
        <v>6034</v>
      </c>
      <c r="B192" s="63" t="s">
        <v>4994</v>
      </c>
      <c r="C192" s="64" t="s">
        <v>6046</v>
      </c>
      <c r="D192" s="65" t="s">
        <v>6047</v>
      </c>
      <c r="E192" s="65" t="s">
        <v>6048</v>
      </c>
      <c r="F192" s="65" t="s">
        <v>5225</v>
      </c>
      <c r="G192" s="66">
        <v>320</v>
      </c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  <c r="BD192" s="68"/>
      <c r="BE192" s="68"/>
      <c r="BF192" s="68"/>
      <c r="BG192" s="68"/>
      <c r="BH192" s="68"/>
      <c r="BI192" s="68"/>
      <c r="BJ192" s="68"/>
      <c r="BK192" s="68"/>
      <c r="BL192" s="68"/>
    </row>
    <row r="193" spans="1:185" s="69" customFormat="1" ht="18" customHeight="1" x14ac:dyDescent="0.2">
      <c r="A193" s="63" t="s">
        <v>6034</v>
      </c>
      <c r="B193" s="63" t="s">
        <v>4994</v>
      </c>
      <c r="C193" s="64" t="s">
        <v>6049</v>
      </c>
      <c r="D193" s="70" t="s">
        <v>5324</v>
      </c>
      <c r="E193" s="65" t="s">
        <v>6050</v>
      </c>
      <c r="F193" s="65" t="s">
        <v>5225</v>
      </c>
      <c r="G193" s="66">
        <v>999.99</v>
      </c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  <c r="BD193" s="68"/>
      <c r="BE193" s="68"/>
      <c r="BF193" s="68"/>
      <c r="BG193" s="68"/>
      <c r="BH193" s="68"/>
      <c r="BI193" s="68"/>
      <c r="BJ193" s="68"/>
      <c r="BK193" s="68"/>
      <c r="BL193" s="68"/>
    </row>
    <row r="194" spans="1:185" s="68" customFormat="1" ht="18" customHeight="1" x14ac:dyDescent="0.2">
      <c r="A194" s="63" t="s">
        <v>6034</v>
      </c>
      <c r="B194" s="63" t="s">
        <v>4980</v>
      </c>
      <c r="C194" s="64" t="s">
        <v>6051</v>
      </c>
      <c r="D194" s="65" t="s">
        <v>5253</v>
      </c>
      <c r="E194" s="65" t="s">
        <v>6052</v>
      </c>
      <c r="F194" s="65" t="s">
        <v>5019</v>
      </c>
      <c r="G194" s="66">
        <v>966.02</v>
      </c>
      <c r="BM194" s="69"/>
      <c r="BN194" s="69"/>
      <c r="BO194" s="69"/>
      <c r="BP194" s="69"/>
      <c r="BQ194" s="69"/>
      <c r="BR194" s="69"/>
      <c r="BS194" s="69"/>
      <c r="BT194" s="69"/>
      <c r="BU194" s="69"/>
      <c r="BV194" s="69"/>
      <c r="BW194" s="69"/>
      <c r="BX194" s="69"/>
      <c r="BY194" s="69"/>
      <c r="BZ194" s="69"/>
      <c r="CA194" s="69"/>
      <c r="CB194" s="69"/>
      <c r="CC194" s="69"/>
      <c r="CD194" s="69"/>
      <c r="CE194" s="69"/>
      <c r="CF194" s="69"/>
      <c r="CG194" s="69"/>
      <c r="CH194" s="69"/>
      <c r="CI194" s="69"/>
      <c r="CJ194" s="69"/>
      <c r="CK194" s="69"/>
      <c r="CL194" s="69"/>
      <c r="CM194" s="69"/>
      <c r="CN194" s="69"/>
      <c r="CO194" s="69"/>
      <c r="CP194" s="69"/>
      <c r="CQ194" s="69"/>
      <c r="CR194" s="69"/>
      <c r="CS194" s="69"/>
      <c r="CT194" s="69"/>
      <c r="CU194" s="69"/>
      <c r="CV194" s="69"/>
      <c r="CW194" s="69"/>
      <c r="CX194" s="69"/>
      <c r="CY194" s="69"/>
      <c r="CZ194" s="69"/>
      <c r="DA194" s="69"/>
      <c r="DB194" s="69"/>
      <c r="DC194" s="69"/>
      <c r="DD194" s="69"/>
      <c r="DE194" s="69"/>
      <c r="DF194" s="69"/>
      <c r="DG194" s="69"/>
      <c r="DH194" s="69"/>
      <c r="DI194" s="69"/>
      <c r="DJ194" s="69"/>
      <c r="DK194" s="69"/>
      <c r="DL194" s="69"/>
      <c r="DM194" s="69"/>
      <c r="DN194" s="69"/>
      <c r="DO194" s="69"/>
      <c r="DP194" s="69"/>
      <c r="DQ194" s="69"/>
      <c r="DR194" s="69"/>
      <c r="DS194" s="69"/>
      <c r="DT194" s="69"/>
      <c r="DU194" s="69"/>
      <c r="DV194" s="69"/>
      <c r="DW194" s="69"/>
      <c r="DX194" s="69"/>
      <c r="DY194" s="69"/>
      <c r="DZ194" s="69"/>
      <c r="EA194" s="69"/>
      <c r="EB194" s="69"/>
      <c r="EC194" s="69"/>
      <c r="ED194" s="69"/>
      <c r="EE194" s="69"/>
      <c r="EF194" s="69"/>
      <c r="EG194" s="69"/>
      <c r="EH194" s="69"/>
      <c r="EI194" s="69"/>
      <c r="EJ194" s="69"/>
      <c r="EK194" s="69"/>
      <c r="EL194" s="69"/>
      <c r="EM194" s="69"/>
      <c r="EN194" s="69"/>
      <c r="EO194" s="69"/>
      <c r="EP194" s="69"/>
      <c r="EQ194" s="69"/>
      <c r="ER194" s="69"/>
      <c r="ES194" s="69"/>
      <c r="ET194" s="69"/>
      <c r="EU194" s="69"/>
      <c r="EV194" s="69"/>
      <c r="EW194" s="69"/>
      <c r="EX194" s="69"/>
      <c r="EY194" s="69"/>
      <c r="EZ194" s="69"/>
      <c r="FA194" s="69"/>
      <c r="FB194" s="69"/>
    </row>
    <row r="195" spans="1:185" s="69" customFormat="1" ht="18" customHeight="1" x14ac:dyDescent="0.2">
      <c r="A195" s="63" t="s">
        <v>6034</v>
      </c>
      <c r="B195" s="63" t="s">
        <v>5015</v>
      </c>
      <c r="C195" s="64" t="s">
        <v>6053</v>
      </c>
      <c r="D195" s="65" t="s">
        <v>5929</v>
      </c>
      <c r="E195" s="65" t="s">
        <v>6054</v>
      </c>
      <c r="F195" s="65" t="s">
        <v>6055</v>
      </c>
      <c r="G195" s="66">
        <v>990</v>
      </c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  <c r="BD195" s="68"/>
      <c r="BE195" s="68"/>
      <c r="BF195" s="68"/>
      <c r="BG195" s="68"/>
      <c r="BH195" s="68"/>
      <c r="BI195" s="68"/>
      <c r="BJ195" s="68"/>
      <c r="BK195" s="68"/>
      <c r="BL195" s="68"/>
    </row>
    <row r="196" spans="1:185" s="68" customFormat="1" ht="18" customHeight="1" x14ac:dyDescent="0.2">
      <c r="A196" s="63" t="s">
        <v>6056</v>
      </c>
      <c r="B196" s="63" t="s">
        <v>5027</v>
      </c>
      <c r="C196" s="64" t="s">
        <v>6057</v>
      </c>
      <c r="D196" s="65" t="s">
        <v>6058</v>
      </c>
      <c r="E196" s="65" t="s">
        <v>6059</v>
      </c>
      <c r="F196" s="65" t="s">
        <v>6060</v>
      </c>
      <c r="G196" s="66">
        <v>171</v>
      </c>
    </row>
    <row r="197" spans="1:185" s="68" customFormat="1" ht="18" customHeight="1" x14ac:dyDescent="0.2">
      <c r="A197" s="63" t="s">
        <v>6056</v>
      </c>
      <c r="B197" s="63" t="s">
        <v>4974</v>
      </c>
      <c r="C197" s="64" t="s">
        <v>6061</v>
      </c>
      <c r="D197" s="65" t="s">
        <v>6062</v>
      </c>
      <c r="E197" s="65" t="s">
        <v>6063</v>
      </c>
      <c r="F197" s="65" t="s">
        <v>6064</v>
      </c>
      <c r="G197" s="66">
        <v>3314.09</v>
      </c>
    </row>
    <row r="198" spans="1:185" s="68" customFormat="1" ht="18" customHeight="1" x14ac:dyDescent="0.2">
      <c r="A198" s="63" t="s">
        <v>6056</v>
      </c>
      <c r="B198" s="63" t="s">
        <v>4994</v>
      </c>
      <c r="C198" s="64" t="s">
        <v>6065</v>
      </c>
      <c r="D198" s="65" t="s">
        <v>6066</v>
      </c>
      <c r="E198" s="65" t="s">
        <v>6067</v>
      </c>
      <c r="F198" s="65" t="s">
        <v>5329</v>
      </c>
      <c r="G198" s="66">
        <v>999.99</v>
      </c>
      <c r="BM198" s="69"/>
      <c r="BN198" s="69"/>
      <c r="BO198" s="69"/>
      <c r="BP198" s="69"/>
      <c r="BQ198" s="69"/>
      <c r="BR198" s="69"/>
      <c r="BS198" s="69"/>
      <c r="BT198" s="69"/>
      <c r="BU198" s="69"/>
      <c r="BV198" s="69"/>
      <c r="BW198" s="69"/>
      <c r="BX198" s="69"/>
      <c r="BY198" s="69"/>
      <c r="BZ198" s="69"/>
      <c r="CA198" s="69"/>
      <c r="CB198" s="69"/>
      <c r="CC198" s="69"/>
      <c r="CD198" s="69"/>
      <c r="CE198" s="69"/>
      <c r="CF198" s="69"/>
      <c r="CG198" s="69"/>
      <c r="CH198" s="69"/>
      <c r="CI198" s="69"/>
      <c r="CJ198" s="69"/>
      <c r="CK198" s="69"/>
      <c r="CL198" s="69"/>
      <c r="CM198" s="69"/>
      <c r="CN198" s="69"/>
      <c r="CO198" s="69"/>
      <c r="CP198" s="69"/>
      <c r="CQ198" s="69"/>
      <c r="CR198" s="69"/>
      <c r="CS198" s="69"/>
      <c r="CT198" s="69"/>
      <c r="CU198" s="69"/>
      <c r="CV198" s="69"/>
      <c r="CW198" s="69"/>
      <c r="CX198" s="69"/>
      <c r="CY198" s="69"/>
      <c r="CZ198" s="69"/>
      <c r="DA198" s="69"/>
      <c r="DB198" s="69"/>
      <c r="DC198" s="69"/>
      <c r="DD198" s="69"/>
      <c r="DE198" s="69"/>
      <c r="DF198" s="69"/>
      <c r="DG198" s="69"/>
      <c r="DH198" s="69"/>
      <c r="DI198" s="69"/>
      <c r="DJ198" s="69"/>
      <c r="DK198" s="69"/>
      <c r="DL198" s="69"/>
      <c r="DM198" s="69"/>
      <c r="DN198" s="69"/>
      <c r="DO198" s="69"/>
      <c r="DP198" s="69"/>
      <c r="DQ198" s="69"/>
      <c r="DR198" s="69"/>
      <c r="DS198" s="69"/>
      <c r="DT198" s="69"/>
      <c r="DU198" s="69"/>
      <c r="DV198" s="69"/>
      <c r="DW198" s="69"/>
      <c r="DX198" s="69"/>
      <c r="DY198" s="69"/>
      <c r="DZ198" s="69"/>
      <c r="EA198" s="69"/>
      <c r="EB198" s="69"/>
      <c r="EC198" s="69"/>
      <c r="ED198" s="69"/>
      <c r="EE198" s="69"/>
      <c r="EF198" s="69"/>
      <c r="EG198" s="69"/>
      <c r="EH198" s="69"/>
      <c r="EI198" s="69"/>
      <c r="EJ198" s="69"/>
      <c r="EK198" s="69"/>
      <c r="EL198" s="69"/>
      <c r="EM198" s="69"/>
      <c r="EN198" s="69"/>
      <c r="EO198" s="69"/>
      <c r="EP198" s="69"/>
      <c r="EQ198" s="69"/>
      <c r="ER198" s="69"/>
      <c r="ES198" s="69"/>
      <c r="ET198" s="69"/>
      <c r="EU198" s="69"/>
      <c r="EV198" s="69"/>
      <c r="EW198" s="69"/>
      <c r="EX198" s="69"/>
      <c r="EY198" s="69"/>
      <c r="EZ198" s="69"/>
      <c r="FA198" s="69"/>
      <c r="FB198" s="69"/>
      <c r="FC198" s="69"/>
      <c r="FD198" s="69"/>
      <c r="FE198" s="69"/>
      <c r="FF198" s="69"/>
      <c r="FG198" s="69"/>
      <c r="FH198" s="69"/>
      <c r="FI198" s="69"/>
      <c r="FJ198" s="69"/>
      <c r="FK198" s="69"/>
      <c r="FL198" s="69"/>
      <c r="FM198" s="69"/>
      <c r="FN198" s="69"/>
      <c r="FO198" s="69"/>
      <c r="FP198" s="69"/>
      <c r="FQ198" s="69"/>
      <c r="FR198" s="69"/>
      <c r="FS198" s="69"/>
      <c r="FT198" s="69"/>
      <c r="FU198" s="69"/>
      <c r="FV198" s="69"/>
      <c r="FW198" s="69"/>
      <c r="FX198" s="69"/>
      <c r="FY198" s="69"/>
      <c r="FZ198" s="69"/>
      <c r="GA198" s="69"/>
      <c r="GB198" s="69"/>
      <c r="GC198" s="69"/>
    </row>
    <row r="199" spans="1:185" s="69" customFormat="1" ht="18" customHeight="1" x14ac:dyDescent="0.2">
      <c r="A199" s="63" t="s">
        <v>6056</v>
      </c>
      <c r="B199" s="63" t="s">
        <v>4994</v>
      </c>
      <c r="C199" s="64" t="s">
        <v>6068</v>
      </c>
      <c r="D199" s="65" t="s">
        <v>6069</v>
      </c>
      <c r="E199" s="65" t="s">
        <v>6070</v>
      </c>
      <c r="F199" s="65" t="s">
        <v>5172</v>
      </c>
      <c r="G199" s="66">
        <v>70</v>
      </c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  <c r="BD199" s="68"/>
      <c r="BE199" s="68"/>
      <c r="BF199" s="68"/>
      <c r="BG199" s="68"/>
      <c r="BH199" s="68"/>
      <c r="BI199" s="68"/>
      <c r="BJ199" s="68"/>
      <c r="BK199" s="68"/>
      <c r="BL199" s="68"/>
    </row>
    <row r="200" spans="1:185" s="69" customFormat="1" ht="18" customHeight="1" x14ac:dyDescent="0.2">
      <c r="A200" s="63" t="s">
        <v>6056</v>
      </c>
      <c r="B200" s="63" t="s">
        <v>5069</v>
      </c>
      <c r="C200" s="64" t="s">
        <v>6071</v>
      </c>
      <c r="D200" s="65" t="s">
        <v>6072</v>
      </c>
      <c r="E200" s="65" t="s">
        <v>6073</v>
      </c>
      <c r="F200" s="65" t="s">
        <v>5073</v>
      </c>
      <c r="G200" s="66">
        <v>454</v>
      </c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  <c r="BD200" s="68"/>
      <c r="BE200" s="68"/>
      <c r="BF200" s="68"/>
      <c r="BG200" s="68"/>
      <c r="BH200" s="68"/>
      <c r="BI200" s="68"/>
      <c r="BJ200" s="68"/>
      <c r="BK200" s="68"/>
      <c r="BL200" s="68"/>
    </row>
    <row r="201" spans="1:185" s="69" customFormat="1" ht="18" customHeight="1" x14ac:dyDescent="0.2">
      <c r="A201" s="63" t="s">
        <v>6074</v>
      </c>
      <c r="B201" s="63" t="s">
        <v>5027</v>
      </c>
      <c r="C201" s="64" t="s">
        <v>6075</v>
      </c>
      <c r="D201" s="65" t="s">
        <v>6076</v>
      </c>
      <c r="E201" s="65" t="s">
        <v>6077</v>
      </c>
      <c r="F201" s="65" t="s">
        <v>5168</v>
      </c>
      <c r="G201" s="66">
        <v>480</v>
      </c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  <c r="AV201" s="68"/>
      <c r="AW201" s="68"/>
      <c r="AX201" s="68"/>
      <c r="AY201" s="68"/>
      <c r="AZ201" s="68"/>
      <c r="BA201" s="68"/>
      <c r="BB201" s="68"/>
      <c r="BC201" s="68"/>
      <c r="BD201" s="68"/>
      <c r="BE201" s="68"/>
      <c r="BF201" s="68"/>
      <c r="BG201" s="68"/>
      <c r="BH201" s="68"/>
      <c r="BI201" s="68"/>
      <c r="BJ201" s="68"/>
      <c r="BK201" s="68"/>
      <c r="BL201" s="68"/>
    </row>
    <row r="202" spans="1:185" s="68" customFormat="1" ht="18" customHeight="1" x14ac:dyDescent="0.2">
      <c r="A202" s="63" t="s">
        <v>6074</v>
      </c>
      <c r="B202" s="63" t="s">
        <v>5027</v>
      </c>
      <c r="C202" s="64" t="s">
        <v>6078</v>
      </c>
      <c r="D202" s="65" t="s">
        <v>6079</v>
      </c>
      <c r="E202" s="65" t="s">
        <v>6080</v>
      </c>
      <c r="F202" s="65" t="s">
        <v>6042</v>
      </c>
      <c r="G202" s="66">
        <v>116.25</v>
      </c>
      <c r="BM202" s="69"/>
      <c r="BN202" s="69"/>
      <c r="BO202" s="69"/>
      <c r="BP202" s="69"/>
      <c r="BQ202" s="69"/>
      <c r="BR202" s="69"/>
      <c r="BS202" s="69"/>
      <c r="BT202" s="69"/>
      <c r="BU202" s="69"/>
      <c r="BV202" s="69"/>
      <c r="BW202" s="69"/>
      <c r="BX202" s="69"/>
      <c r="BY202" s="69"/>
      <c r="BZ202" s="69"/>
      <c r="CA202" s="69"/>
      <c r="CB202" s="69"/>
      <c r="CC202" s="69"/>
      <c r="CD202" s="69"/>
      <c r="CE202" s="69"/>
      <c r="CF202" s="69"/>
      <c r="CG202" s="69"/>
      <c r="CH202" s="69"/>
      <c r="CI202" s="69"/>
      <c r="CJ202" s="69"/>
      <c r="CK202" s="69"/>
      <c r="CL202" s="69"/>
      <c r="CM202" s="69"/>
      <c r="CN202" s="69"/>
      <c r="CO202" s="69"/>
      <c r="CP202" s="69"/>
      <c r="CQ202" s="69"/>
      <c r="CR202" s="69"/>
      <c r="CS202" s="69"/>
      <c r="CT202" s="69"/>
      <c r="CU202" s="69"/>
      <c r="CV202" s="69"/>
      <c r="CW202" s="69"/>
      <c r="CX202" s="69"/>
      <c r="CY202" s="69"/>
      <c r="CZ202" s="69"/>
      <c r="DA202" s="69"/>
      <c r="DB202" s="69"/>
      <c r="DC202" s="69"/>
      <c r="DD202" s="69"/>
      <c r="DE202" s="69"/>
      <c r="DF202" s="69"/>
      <c r="DG202" s="69"/>
      <c r="DH202" s="69"/>
      <c r="DI202" s="69"/>
      <c r="DJ202" s="69"/>
      <c r="DK202" s="69"/>
      <c r="DL202" s="69"/>
      <c r="DM202" s="69"/>
      <c r="DN202" s="69"/>
      <c r="DO202" s="69"/>
      <c r="DP202" s="69"/>
      <c r="DQ202" s="69"/>
      <c r="DR202" s="69"/>
      <c r="DS202" s="69"/>
      <c r="DT202" s="69"/>
      <c r="DU202" s="69"/>
      <c r="DV202" s="69"/>
      <c r="DW202" s="69"/>
      <c r="DX202" s="69"/>
      <c r="DY202" s="69"/>
      <c r="DZ202" s="69"/>
      <c r="EA202" s="69"/>
      <c r="EB202" s="69"/>
      <c r="EC202" s="69"/>
      <c r="ED202" s="69"/>
      <c r="EE202" s="69"/>
      <c r="EF202" s="69"/>
      <c r="EG202" s="69"/>
      <c r="EH202" s="69"/>
      <c r="EI202" s="69"/>
      <c r="EJ202" s="69"/>
      <c r="EK202" s="69"/>
      <c r="EL202" s="69"/>
      <c r="EM202" s="69"/>
      <c r="EN202" s="69"/>
      <c r="EO202" s="69"/>
      <c r="EP202" s="69"/>
      <c r="EQ202" s="69"/>
      <c r="ER202" s="69"/>
      <c r="ES202" s="69"/>
      <c r="ET202" s="69"/>
      <c r="EU202" s="69"/>
      <c r="EV202" s="69"/>
      <c r="EW202" s="69"/>
      <c r="EX202" s="69"/>
      <c r="EY202" s="69"/>
      <c r="EZ202" s="69"/>
      <c r="FA202" s="69"/>
      <c r="FB202" s="69"/>
      <c r="FC202" s="69"/>
      <c r="FD202" s="69"/>
      <c r="FE202" s="69"/>
      <c r="FF202" s="69"/>
      <c r="FG202" s="69"/>
      <c r="FH202" s="69"/>
      <c r="FI202" s="69"/>
      <c r="FJ202" s="69"/>
      <c r="FK202" s="69"/>
      <c r="FL202" s="69"/>
      <c r="FM202" s="69"/>
      <c r="FN202" s="69"/>
      <c r="FO202" s="69"/>
      <c r="FP202" s="69"/>
      <c r="FQ202" s="69"/>
      <c r="FR202" s="69"/>
      <c r="FS202" s="69"/>
      <c r="FT202" s="69"/>
      <c r="FU202" s="69"/>
      <c r="FV202" s="69"/>
      <c r="FW202" s="69"/>
      <c r="FX202" s="69"/>
      <c r="FY202" s="69"/>
      <c r="FZ202" s="69"/>
      <c r="GA202" s="69"/>
      <c r="GB202" s="69"/>
      <c r="GC202" s="69"/>
    </row>
    <row r="203" spans="1:185" s="68" customFormat="1" ht="18" customHeight="1" x14ac:dyDescent="0.2">
      <c r="A203" s="63" t="s">
        <v>6074</v>
      </c>
      <c r="B203" s="63" t="s">
        <v>4974</v>
      </c>
      <c r="C203" s="64" t="s">
        <v>6081</v>
      </c>
      <c r="D203" s="65" t="s">
        <v>6082</v>
      </c>
      <c r="E203" s="65" t="s">
        <v>6083</v>
      </c>
      <c r="F203" s="65" t="s">
        <v>5214</v>
      </c>
      <c r="G203" s="66" t="s">
        <v>4979</v>
      </c>
      <c r="BM203" s="69"/>
      <c r="BN203" s="69"/>
      <c r="BO203" s="69"/>
      <c r="BP203" s="69"/>
      <c r="BQ203" s="69"/>
      <c r="BR203" s="69"/>
      <c r="BS203" s="69"/>
      <c r="BT203" s="69"/>
      <c r="BU203" s="69"/>
      <c r="BV203" s="69"/>
      <c r="BW203" s="69"/>
      <c r="BX203" s="69"/>
      <c r="BY203" s="69"/>
      <c r="BZ203" s="69"/>
      <c r="CA203" s="69"/>
      <c r="CB203" s="69"/>
      <c r="CC203" s="69"/>
      <c r="CD203" s="69"/>
      <c r="CE203" s="69"/>
      <c r="CF203" s="69"/>
      <c r="CG203" s="69"/>
      <c r="CH203" s="69"/>
      <c r="CI203" s="69"/>
      <c r="CJ203" s="69"/>
      <c r="CK203" s="69"/>
      <c r="CL203" s="69"/>
      <c r="CM203" s="69"/>
      <c r="CN203" s="69"/>
      <c r="CO203" s="69"/>
      <c r="CP203" s="69"/>
      <c r="CQ203" s="69"/>
      <c r="CR203" s="69"/>
      <c r="CS203" s="69"/>
      <c r="CT203" s="69"/>
      <c r="CU203" s="69"/>
      <c r="CV203" s="69"/>
      <c r="CW203" s="69"/>
      <c r="CX203" s="69"/>
      <c r="CY203" s="69"/>
      <c r="CZ203" s="69"/>
      <c r="DA203" s="69"/>
      <c r="DB203" s="69"/>
      <c r="DC203" s="69"/>
      <c r="DD203" s="69"/>
      <c r="DE203" s="69"/>
      <c r="DF203" s="69"/>
      <c r="DG203" s="69"/>
      <c r="DH203" s="69"/>
      <c r="DI203" s="69"/>
      <c r="DJ203" s="69"/>
      <c r="DK203" s="69"/>
      <c r="DL203" s="69"/>
      <c r="DM203" s="69"/>
      <c r="DN203" s="69"/>
      <c r="DO203" s="69"/>
      <c r="DP203" s="69"/>
      <c r="DQ203" s="69"/>
      <c r="DR203" s="69"/>
      <c r="DS203" s="69"/>
      <c r="DT203" s="69"/>
      <c r="DU203" s="69"/>
      <c r="DV203" s="69"/>
      <c r="DW203" s="69"/>
      <c r="DX203" s="69"/>
      <c r="DY203" s="69"/>
      <c r="DZ203" s="69"/>
      <c r="EA203" s="69"/>
      <c r="EB203" s="69"/>
      <c r="EC203" s="69"/>
      <c r="ED203" s="69"/>
      <c r="EE203" s="69"/>
      <c r="EF203" s="69"/>
      <c r="EG203" s="69"/>
      <c r="EH203" s="69"/>
      <c r="EI203" s="69"/>
      <c r="EJ203" s="69"/>
      <c r="EK203" s="69"/>
      <c r="EL203" s="69"/>
      <c r="EM203" s="69"/>
      <c r="EN203" s="69"/>
      <c r="EO203" s="69"/>
      <c r="EP203" s="69"/>
      <c r="EQ203" s="69"/>
      <c r="ER203" s="69"/>
      <c r="ES203" s="69"/>
      <c r="ET203" s="69"/>
      <c r="EU203" s="69"/>
      <c r="EV203" s="69"/>
      <c r="EW203" s="69"/>
      <c r="EX203" s="69"/>
      <c r="EY203" s="69"/>
      <c r="EZ203" s="69"/>
      <c r="FA203" s="69"/>
      <c r="FB203" s="69"/>
      <c r="FC203" s="69"/>
      <c r="FD203" s="69"/>
      <c r="FE203" s="69"/>
      <c r="FF203" s="69"/>
      <c r="FG203" s="69"/>
      <c r="FH203" s="69"/>
      <c r="FI203" s="69"/>
      <c r="FJ203" s="69"/>
      <c r="FK203" s="69"/>
      <c r="FL203" s="69"/>
      <c r="FM203" s="69"/>
      <c r="FN203" s="69"/>
      <c r="FO203" s="69"/>
      <c r="FP203" s="69"/>
      <c r="FQ203" s="69"/>
      <c r="FR203" s="69"/>
      <c r="FS203" s="69"/>
      <c r="FT203" s="69"/>
      <c r="FU203" s="69"/>
      <c r="FV203" s="69"/>
      <c r="FW203" s="69"/>
      <c r="FX203" s="69"/>
      <c r="FY203" s="69"/>
      <c r="FZ203" s="69"/>
      <c r="GA203" s="69"/>
      <c r="GB203" s="69"/>
      <c r="GC203" s="69"/>
    </row>
    <row r="204" spans="1:185" s="69" customFormat="1" ht="18" customHeight="1" x14ac:dyDescent="0.2">
      <c r="A204" s="63" t="s">
        <v>6074</v>
      </c>
      <c r="B204" s="63" t="s">
        <v>5062</v>
      </c>
      <c r="C204" s="64" t="s">
        <v>6084</v>
      </c>
      <c r="D204" s="65" t="s">
        <v>6085</v>
      </c>
      <c r="E204" s="65" t="s">
        <v>6086</v>
      </c>
      <c r="F204" s="65" t="s">
        <v>5066</v>
      </c>
      <c r="G204" s="66">
        <v>721</v>
      </c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  <c r="AV204" s="68"/>
      <c r="AW204" s="68"/>
      <c r="AX204" s="68"/>
      <c r="AY204" s="68"/>
      <c r="AZ204" s="68"/>
      <c r="BA204" s="68"/>
      <c r="BB204" s="68"/>
      <c r="BC204" s="68"/>
      <c r="BD204" s="68"/>
      <c r="BE204" s="68"/>
      <c r="BF204" s="68"/>
      <c r="BG204" s="68"/>
      <c r="BH204" s="68"/>
      <c r="BI204" s="68"/>
      <c r="BJ204" s="68"/>
      <c r="BK204" s="68"/>
      <c r="BL204" s="68"/>
    </row>
    <row r="205" spans="1:185" s="69" customFormat="1" ht="18" customHeight="1" x14ac:dyDescent="0.2">
      <c r="A205" s="63" t="s">
        <v>6074</v>
      </c>
      <c r="B205" s="63" t="s">
        <v>4980</v>
      </c>
      <c r="C205" s="64" t="s">
        <v>6087</v>
      </c>
      <c r="D205" s="65" t="s">
        <v>5991</v>
      </c>
      <c r="E205" s="65" t="s">
        <v>6088</v>
      </c>
      <c r="F205" s="65" t="s">
        <v>5008</v>
      </c>
      <c r="G205" s="66">
        <v>2423</v>
      </c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  <c r="AR205" s="68"/>
      <c r="AS205" s="68"/>
      <c r="AT205" s="68"/>
      <c r="AU205" s="68"/>
      <c r="AV205" s="68"/>
      <c r="AW205" s="68"/>
      <c r="AX205" s="68"/>
      <c r="AY205" s="68"/>
      <c r="AZ205" s="68"/>
      <c r="BA205" s="68"/>
      <c r="BB205" s="68"/>
      <c r="BC205" s="68"/>
      <c r="BD205" s="68"/>
      <c r="BE205" s="68"/>
      <c r="BF205" s="68"/>
      <c r="BG205" s="68"/>
      <c r="BH205" s="68"/>
      <c r="BI205" s="68"/>
      <c r="BJ205" s="68"/>
      <c r="BK205" s="68"/>
      <c r="BL205" s="68"/>
    </row>
    <row r="206" spans="1:185" s="69" customFormat="1" ht="18" customHeight="1" x14ac:dyDescent="0.2">
      <c r="A206" s="63" t="s">
        <v>6074</v>
      </c>
      <c r="B206" s="63" t="s">
        <v>5048</v>
      </c>
      <c r="C206" s="64" t="s">
        <v>6089</v>
      </c>
      <c r="D206" s="65" t="s">
        <v>6090</v>
      </c>
      <c r="E206" s="65" t="s">
        <v>6091</v>
      </c>
      <c r="F206" s="65" t="s">
        <v>5198</v>
      </c>
      <c r="G206" s="66">
        <v>895</v>
      </c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  <c r="AR206" s="68"/>
      <c r="AS206" s="68"/>
      <c r="AT206" s="68"/>
      <c r="AU206" s="68"/>
      <c r="AV206" s="68"/>
      <c r="AW206" s="68"/>
      <c r="AX206" s="68"/>
      <c r="AY206" s="68"/>
      <c r="AZ206" s="68"/>
      <c r="BA206" s="68"/>
      <c r="BB206" s="68"/>
      <c r="BC206" s="68"/>
      <c r="BD206" s="68"/>
      <c r="BE206" s="68"/>
      <c r="BF206" s="68"/>
      <c r="BG206" s="68"/>
      <c r="BH206" s="68"/>
      <c r="BI206" s="68"/>
      <c r="BJ206" s="68"/>
      <c r="BK206" s="68"/>
      <c r="BL206" s="68"/>
    </row>
    <row r="207" spans="1:185" s="69" customFormat="1" ht="18" customHeight="1" x14ac:dyDescent="0.2">
      <c r="A207" s="63" t="s">
        <v>6074</v>
      </c>
      <c r="B207" s="63" t="s">
        <v>5069</v>
      </c>
      <c r="C207" s="64" t="s">
        <v>6092</v>
      </c>
      <c r="D207" s="65" t="s">
        <v>6093</v>
      </c>
      <c r="E207" s="65" t="s">
        <v>6094</v>
      </c>
      <c r="F207" s="65" t="s">
        <v>5111</v>
      </c>
      <c r="G207" s="66">
        <v>829</v>
      </c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  <c r="AR207" s="68"/>
      <c r="AS207" s="68"/>
      <c r="AT207" s="68"/>
      <c r="AU207" s="68"/>
      <c r="AV207" s="68"/>
      <c r="AW207" s="68"/>
      <c r="AX207" s="68"/>
      <c r="AY207" s="68"/>
      <c r="AZ207" s="68"/>
      <c r="BA207" s="68"/>
      <c r="BB207" s="68"/>
      <c r="BC207" s="68"/>
      <c r="BD207" s="68"/>
      <c r="BE207" s="68"/>
      <c r="BF207" s="68"/>
      <c r="BG207" s="68"/>
      <c r="BH207" s="68"/>
      <c r="BI207" s="68"/>
      <c r="BJ207" s="68"/>
      <c r="BK207" s="68"/>
      <c r="BL207" s="68"/>
    </row>
    <row r="208" spans="1:185" s="69" customFormat="1" ht="18" customHeight="1" x14ac:dyDescent="0.2">
      <c r="A208" s="63" t="s">
        <v>6095</v>
      </c>
      <c r="B208" s="63" t="s">
        <v>4974</v>
      </c>
      <c r="C208" s="64" t="s">
        <v>6096</v>
      </c>
      <c r="D208" s="65" t="s">
        <v>6062</v>
      </c>
      <c r="E208" s="65" t="s">
        <v>6097</v>
      </c>
      <c r="F208" s="65" t="s">
        <v>6064</v>
      </c>
      <c r="G208" s="66">
        <v>537.5</v>
      </c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</row>
    <row r="209" spans="1:185" s="69" customFormat="1" ht="18" customHeight="1" x14ac:dyDescent="0.2">
      <c r="A209" s="63" t="s">
        <v>6095</v>
      </c>
      <c r="B209" s="63" t="s">
        <v>4994</v>
      </c>
      <c r="C209" s="64" t="s">
        <v>6098</v>
      </c>
      <c r="D209" s="65" t="s">
        <v>6099</v>
      </c>
      <c r="E209" s="65" t="s">
        <v>6100</v>
      </c>
      <c r="F209" s="65" t="s">
        <v>5172</v>
      </c>
      <c r="G209" s="66">
        <v>152</v>
      </c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  <c r="AR209" s="68"/>
      <c r="AS209" s="68"/>
      <c r="AT209" s="68"/>
      <c r="AU209" s="68"/>
      <c r="AV209" s="68"/>
      <c r="AW209" s="68"/>
      <c r="AX209" s="68"/>
      <c r="AY209" s="68"/>
      <c r="AZ209" s="68"/>
      <c r="BA209" s="68"/>
      <c r="BB209" s="68"/>
      <c r="BC209" s="68"/>
      <c r="BD209" s="68"/>
      <c r="BE209" s="68"/>
      <c r="BF209" s="68"/>
      <c r="BG209" s="68"/>
      <c r="BH209" s="68"/>
      <c r="BI209" s="68"/>
      <c r="BJ209" s="68"/>
      <c r="BK209" s="68"/>
      <c r="BL209" s="68"/>
    </row>
    <row r="210" spans="1:185" s="68" customFormat="1" ht="18" customHeight="1" x14ac:dyDescent="0.2">
      <c r="A210" s="63" t="s">
        <v>6095</v>
      </c>
      <c r="B210" s="63" t="s">
        <v>5010</v>
      </c>
      <c r="C210" s="64" t="s">
        <v>6101</v>
      </c>
      <c r="D210" s="65" t="s">
        <v>6102</v>
      </c>
      <c r="E210" s="65" t="s">
        <v>6103</v>
      </c>
      <c r="F210" s="65" t="s">
        <v>5014</v>
      </c>
      <c r="G210" s="66">
        <v>225</v>
      </c>
      <c r="BM210" s="69"/>
      <c r="BN210" s="69"/>
      <c r="BO210" s="69"/>
      <c r="BP210" s="69"/>
      <c r="BQ210" s="69"/>
      <c r="BR210" s="69"/>
      <c r="BS210" s="69"/>
      <c r="BT210" s="69"/>
      <c r="BU210" s="69"/>
      <c r="BV210" s="69"/>
      <c r="BW210" s="69"/>
      <c r="BX210" s="69"/>
      <c r="BY210" s="69"/>
      <c r="BZ210" s="69"/>
      <c r="CA210" s="69"/>
      <c r="CB210" s="69"/>
      <c r="CC210" s="69"/>
      <c r="CD210" s="69"/>
      <c r="CE210" s="69"/>
      <c r="CF210" s="69"/>
      <c r="CG210" s="69"/>
      <c r="CH210" s="69"/>
      <c r="CI210" s="69"/>
      <c r="CJ210" s="69"/>
      <c r="CK210" s="69"/>
      <c r="CL210" s="69"/>
      <c r="CM210" s="69"/>
      <c r="CN210" s="69"/>
      <c r="CO210" s="69"/>
      <c r="CP210" s="69"/>
      <c r="CQ210" s="69"/>
      <c r="CR210" s="69"/>
      <c r="CS210" s="69"/>
      <c r="CT210" s="69"/>
      <c r="CU210" s="69"/>
      <c r="CV210" s="69"/>
      <c r="CW210" s="69"/>
      <c r="CX210" s="69"/>
      <c r="CY210" s="69"/>
      <c r="CZ210" s="69"/>
      <c r="DA210" s="69"/>
      <c r="DB210" s="69"/>
      <c r="DC210" s="69"/>
      <c r="DD210" s="69"/>
      <c r="DE210" s="69"/>
      <c r="DF210" s="69"/>
      <c r="DG210" s="69"/>
      <c r="DH210" s="69"/>
      <c r="DI210" s="69"/>
      <c r="DJ210" s="69"/>
      <c r="DK210" s="69"/>
      <c r="DL210" s="69"/>
      <c r="DM210" s="69"/>
      <c r="DN210" s="69"/>
      <c r="DO210" s="69"/>
      <c r="DP210" s="69"/>
      <c r="DQ210" s="69"/>
      <c r="DR210" s="69"/>
      <c r="DS210" s="69"/>
      <c r="DT210" s="69"/>
      <c r="DU210" s="69"/>
      <c r="DV210" s="69"/>
      <c r="DW210" s="69"/>
      <c r="DX210" s="69"/>
      <c r="DY210" s="69"/>
      <c r="DZ210" s="69"/>
      <c r="EA210" s="69"/>
      <c r="EB210" s="69"/>
      <c r="EC210" s="69"/>
      <c r="ED210" s="69"/>
      <c r="EE210" s="69"/>
      <c r="EF210" s="69"/>
      <c r="EG210" s="69"/>
      <c r="EH210" s="69"/>
      <c r="EI210" s="69"/>
      <c r="EJ210" s="69"/>
      <c r="EK210" s="69"/>
      <c r="EL210" s="69"/>
      <c r="EM210" s="69"/>
      <c r="EN210" s="69"/>
      <c r="EO210" s="69"/>
      <c r="EP210" s="69"/>
      <c r="EQ210" s="69"/>
      <c r="ER210" s="69"/>
      <c r="ES210" s="69"/>
      <c r="ET210" s="69"/>
      <c r="EU210" s="69"/>
      <c r="EV210" s="69"/>
      <c r="EW210" s="69"/>
      <c r="EX210" s="69"/>
      <c r="EY210" s="69"/>
      <c r="EZ210" s="69"/>
      <c r="FA210" s="69"/>
      <c r="FB210" s="69"/>
      <c r="FC210" s="69"/>
      <c r="FD210" s="69"/>
      <c r="FE210" s="69"/>
      <c r="FF210" s="69"/>
      <c r="FG210" s="69"/>
      <c r="FH210" s="69"/>
      <c r="FI210" s="69"/>
      <c r="FJ210" s="69"/>
      <c r="FK210" s="69"/>
      <c r="FL210" s="69"/>
      <c r="FM210" s="69"/>
      <c r="FN210" s="69"/>
      <c r="FO210" s="69"/>
      <c r="FP210" s="69"/>
      <c r="FQ210" s="69"/>
      <c r="FR210" s="69"/>
      <c r="FS210" s="69"/>
      <c r="FT210" s="69"/>
      <c r="FU210" s="69"/>
      <c r="FV210" s="69"/>
      <c r="FW210" s="69"/>
      <c r="FX210" s="69"/>
      <c r="FY210" s="69"/>
      <c r="FZ210" s="69"/>
      <c r="GA210" s="69"/>
      <c r="GB210" s="69"/>
      <c r="GC210" s="69"/>
    </row>
    <row r="211" spans="1:185" s="69" customFormat="1" ht="18" customHeight="1" x14ac:dyDescent="0.2">
      <c r="A211" s="63" t="s">
        <v>6095</v>
      </c>
      <c r="B211" s="63" t="s">
        <v>5010</v>
      </c>
      <c r="C211" s="64" t="s">
        <v>6104</v>
      </c>
      <c r="D211" s="70" t="s">
        <v>5146</v>
      </c>
      <c r="E211" s="65" t="s">
        <v>5147</v>
      </c>
      <c r="F211" s="65" t="s">
        <v>5014</v>
      </c>
      <c r="G211" s="66">
        <v>945.6</v>
      </c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8"/>
      <c r="AK211" s="68"/>
      <c r="AL211" s="68"/>
      <c r="AM211" s="68"/>
      <c r="AN211" s="68"/>
      <c r="AO211" s="68"/>
      <c r="AP211" s="68"/>
      <c r="AQ211" s="68"/>
      <c r="AR211" s="68"/>
      <c r="AS211" s="68"/>
      <c r="AT211" s="68"/>
      <c r="AU211" s="68"/>
      <c r="AV211" s="68"/>
      <c r="AW211" s="68"/>
      <c r="AX211" s="68"/>
      <c r="AY211" s="68"/>
      <c r="AZ211" s="68"/>
      <c r="BA211" s="68"/>
      <c r="BB211" s="68"/>
      <c r="BC211" s="68"/>
      <c r="BD211" s="68"/>
      <c r="BE211" s="68"/>
      <c r="BF211" s="68"/>
      <c r="BG211" s="68"/>
      <c r="BH211" s="68"/>
      <c r="BI211" s="68"/>
      <c r="BJ211" s="68"/>
      <c r="BK211" s="68"/>
      <c r="BL211" s="68"/>
    </row>
    <row r="212" spans="1:185" s="69" customFormat="1" ht="18" customHeight="1" x14ac:dyDescent="0.2">
      <c r="A212" s="63" t="s">
        <v>6095</v>
      </c>
      <c r="B212" s="63" t="s">
        <v>4980</v>
      </c>
      <c r="C212" s="64" t="s">
        <v>6105</v>
      </c>
      <c r="D212" s="65" t="s">
        <v>6106</v>
      </c>
      <c r="E212" s="65" t="s">
        <v>6107</v>
      </c>
      <c r="F212" s="65" t="s">
        <v>5019</v>
      </c>
      <c r="G212" s="66">
        <v>2463</v>
      </c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8"/>
      <c r="AK212" s="68"/>
      <c r="AL212" s="68"/>
      <c r="AM212" s="68"/>
      <c r="AN212" s="68"/>
      <c r="AO212" s="68"/>
      <c r="AP212" s="68"/>
      <c r="AQ212" s="68"/>
      <c r="AR212" s="68"/>
      <c r="AS212" s="68"/>
      <c r="AT212" s="68"/>
      <c r="AU212" s="68"/>
      <c r="AV212" s="68"/>
      <c r="AW212" s="68"/>
      <c r="AX212" s="68"/>
      <c r="AY212" s="68"/>
      <c r="AZ212" s="68"/>
      <c r="BA212" s="68"/>
      <c r="BB212" s="68"/>
      <c r="BC212" s="68"/>
      <c r="BD212" s="68"/>
      <c r="BE212" s="68"/>
      <c r="BF212" s="68"/>
      <c r="BG212" s="68"/>
      <c r="BH212" s="68"/>
      <c r="BI212" s="68"/>
      <c r="BJ212" s="68"/>
      <c r="BK212" s="68"/>
      <c r="BL212" s="68"/>
    </row>
    <row r="213" spans="1:185" s="69" customFormat="1" ht="18" customHeight="1" x14ac:dyDescent="0.2">
      <c r="A213" s="63" t="s">
        <v>6095</v>
      </c>
      <c r="B213" s="63" t="s">
        <v>5048</v>
      </c>
      <c r="C213" s="64" t="s">
        <v>6108</v>
      </c>
      <c r="D213" s="65" t="s">
        <v>6109</v>
      </c>
      <c r="E213" s="65" t="s">
        <v>6110</v>
      </c>
      <c r="F213" s="65" t="s">
        <v>5198</v>
      </c>
      <c r="G213" s="66">
        <v>180</v>
      </c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8"/>
      <c r="AK213" s="68"/>
      <c r="AL213" s="68"/>
      <c r="AM213" s="68"/>
      <c r="AN213" s="68"/>
      <c r="AO213" s="68"/>
      <c r="AP213" s="68"/>
      <c r="AQ213" s="68"/>
      <c r="AR213" s="68"/>
      <c r="AS213" s="68"/>
      <c r="AT213" s="68"/>
      <c r="AU213" s="68"/>
      <c r="AV213" s="68"/>
      <c r="AW213" s="68"/>
      <c r="AX213" s="68"/>
      <c r="AY213" s="68"/>
      <c r="AZ213" s="68"/>
      <c r="BA213" s="68"/>
      <c r="BB213" s="68"/>
      <c r="BC213" s="68"/>
      <c r="BD213" s="68"/>
      <c r="BE213" s="68"/>
      <c r="BF213" s="68"/>
      <c r="BG213" s="68"/>
      <c r="BH213" s="68"/>
      <c r="BI213" s="68"/>
      <c r="BJ213" s="68"/>
      <c r="BK213" s="68"/>
      <c r="BL213" s="68"/>
    </row>
    <row r="214" spans="1:185" s="69" customFormat="1" ht="18" customHeight="1" x14ac:dyDescent="0.2">
      <c r="A214" s="63" t="s">
        <v>6111</v>
      </c>
      <c r="B214" s="63" t="s">
        <v>5027</v>
      </c>
      <c r="C214" s="64" t="s">
        <v>6112</v>
      </c>
      <c r="D214" s="65" t="s">
        <v>6113</v>
      </c>
      <c r="E214" s="65" t="s">
        <v>6114</v>
      </c>
      <c r="F214" s="65" t="s">
        <v>5210</v>
      </c>
      <c r="G214" s="66">
        <v>325.42</v>
      </c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8"/>
      <c r="AK214" s="68"/>
      <c r="AL214" s="68"/>
      <c r="AM214" s="68"/>
      <c r="AN214" s="68"/>
      <c r="AO214" s="68"/>
      <c r="AP214" s="68"/>
      <c r="AQ214" s="68"/>
      <c r="AR214" s="68"/>
      <c r="AS214" s="68"/>
      <c r="AT214" s="68"/>
      <c r="AU214" s="68"/>
      <c r="AV214" s="68"/>
      <c r="AW214" s="68"/>
      <c r="AX214" s="68"/>
      <c r="AY214" s="68"/>
      <c r="AZ214" s="68"/>
      <c r="BA214" s="68"/>
      <c r="BB214" s="68"/>
      <c r="BC214" s="68"/>
      <c r="BD214" s="68"/>
      <c r="BE214" s="68"/>
      <c r="BF214" s="68"/>
      <c r="BG214" s="68"/>
      <c r="BH214" s="68"/>
      <c r="BI214" s="68"/>
      <c r="BJ214" s="68"/>
      <c r="BK214" s="68"/>
      <c r="BL214" s="68"/>
    </row>
    <row r="215" spans="1:185" s="69" customFormat="1" ht="18" customHeight="1" x14ac:dyDescent="0.2">
      <c r="A215" s="63" t="s">
        <v>6111</v>
      </c>
      <c r="B215" s="63" t="s">
        <v>5027</v>
      </c>
      <c r="C215" s="64" t="s">
        <v>6115</v>
      </c>
      <c r="D215" s="65" t="s">
        <v>6058</v>
      </c>
      <c r="E215" s="65" t="s">
        <v>6059</v>
      </c>
      <c r="F215" s="65" t="s">
        <v>6060</v>
      </c>
      <c r="G215" s="66">
        <v>2210</v>
      </c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8"/>
      <c r="AK215" s="68"/>
      <c r="AL215" s="68"/>
      <c r="AM215" s="68"/>
      <c r="AN215" s="68"/>
      <c r="AO215" s="68"/>
      <c r="AP215" s="68"/>
      <c r="AQ215" s="68"/>
      <c r="AR215" s="68"/>
      <c r="AS215" s="68"/>
      <c r="AT215" s="68"/>
      <c r="AU215" s="68"/>
      <c r="AV215" s="68"/>
      <c r="AW215" s="68"/>
      <c r="AX215" s="68"/>
      <c r="AY215" s="68"/>
      <c r="AZ215" s="68"/>
      <c r="BA215" s="68"/>
      <c r="BB215" s="68"/>
      <c r="BC215" s="68"/>
      <c r="BD215" s="68"/>
      <c r="BE215" s="68"/>
      <c r="BF215" s="68"/>
      <c r="BG215" s="68"/>
      <c r="BH215" s="68"/>
      <c r="BI215" s="68"/>
      <c r="BJ215" s="68"/>
      <c r="BK215" s="68"/>
      <c r="BL215" s="68"/>
    </row>
    <row r="216" spans="1:185" s="69" customFormat="1" ht="18" customHeight="1" x14ac:dyDescent="0.2">
      <c r="A216" s="63" t="s">
        <v>6111</v>
      </c>
      <c r="B216" s="63" t="s">
        <v>4974</v>
      </c>
      <c r="C216" s="64" t="s">
        <v>6116</v>
      </c>
      <c r="D216" s="65" t="s">
        <v>6117</v>
      </c>
      <c r="E216" s="65" t="s">
        <v>6118</v>
      </c>
      <c r="F216" s="65" t="s">
        <v>5970</v>
      </c>
      <c r="G216" s="66" t="s">
        <v>4979</v>
      </c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  <c r="AR216" s="68"/>
      <c r="AS216" s="68"/>
      <c r="AT216" s="68"/>
      <c r="AU216" s="68"/>
      <c r="AV216" s="68"/>
      <c r="AW216" s="68"/>
      <c r="AX216" s="68"/>
      <c r="AY216" s="68"/>
      <c r="AZ216" s="68"/>
      <c r="BA216" s="68"/>
      <c r="BB216" s="68"/>
      <c r="BC216" s="68"/>
      <c r="BD216" s="68"/>
      <c r="BE216" s="68"/>
      <c r="BF216" s="68"/>
      <c r="BG216" s="68"/>
      <c r="BH216" s="68"/>
      <c r="BI216" s="68"/>
      <c r="BJ216" s="68"/>
      <c r="BK216" s="68"/>
      <c r="BL216" s="68"/>
    </row>
    <row r="217" spans="1:185" s="69" customFormat="1" ht="18" customHeight="1" x14ac:dyDescent="0.2">
      <c r="A217" s="63" t="s">
        <v>6111</v>
      </c>
      <c r="B217" s="63" t="s">
        <v>4974</v>
      </c>
      <c r="C217" s="64" t="s">
        <v>6119</v>
      </c>
      <c r="D217" s="65" t="s">
        <v>6117</v>
      </c>
      <c r="E217" s="65" t="s">
        <v>6120</v>
      </c>
      <c r="F217" s="65" t="s">
        <v>5970</v>
      </c>
      <c r="G217" s="66" t="s">
        <v>4979</v>
      </c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8"/>
      <c r="AT217" s="68"/>
      <c r="AU217" s="68"/>
      <c r="AV217" s="68"/>
      <c r="AW217" s="68"/>
      <c r="AX217" s="68"/>
      <c r="AY217" s="68"/>
      <c r="AZ217" s="68"/>
      <c r="BA217" s="68"/>
      <c r="BB217" s="68"/>
      <c r="BC217" s="68"/>
      <c r="BD217" s="68"/>
      <c r="BE217" s="68"/>
      <c r="BF217" s="68"/>
      <c r="BG217" s="68"/>
      <c r="BH217" s="68"/>
      <c r="BI217" s="68"/>
      <c r="BJ217" s="68"/>
      <c r="BK217" s="68"/>
      <c r="BL217" s="68"/>
    </row>
    <row r="218" spans="1:185" s="69" customFormat="1" ht="18" customHeight="1" x14ac:dyDescent="0.2">
      <c r="A218" s="63" t="s">
        <v>6111</v>
      </c>
      <c r="B218" s="63" t="s">
        <v>6121</v>
      </c>
      <c r="C218" s="64" t="s">
        <v>6122</v>
      </c>
      <c r="D218" s="65" t="s">
        <v>5157</v>
      </c>
      <c r="E218" s="65" t="s">
        <v>6123</v>
      </c>
      <c r="F218" s="65" t="s">
        <v>6124</v>
      </c>
      <c r="G218" s="66">
        <v>999.9</v>
      </c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  <c r="AL218" s="68"/>
      <c r="AM218" s="68"/>
      <c r="AN218" s="68"/>
      <c r="AO218" s="68"/>
      <c r="AP218" s="68"/>
      <c r="AQ218" s="68"/>
      <c r="AR218" s="68"/>
      <c r="AS218" s="68"/>
      <c r="AT218" s="68"/>
      <c r="AU218" s="68"/>
      <c r="AV218" s="68"/>
      <c r="AW218" s="68"/>
      <c r="AX218" s="68"/>
      <c r="AY218" s="68"/>
      <c r="AZ218" s="68"/>
      <c r="BA218" s="68"/>
      <c r="BB218" s="68"/>
      <c r="BC218" s="68"/>
      <c r="BD218" s="68"/>
      <c r="BE218" s="68"/>
      <c r="BF218" s="68"/>
      <c r="BG218" s="68"/>
      <c r="BH218" s="68"/>
      <c r="BI218" s="68"/>
      <c r="BJ218" s="68"/>
      <c r="BK218" s="68"/>
      <c r="BL218" s="68"/>
    </row>
    <row r="219" spans="1:185" s="69" customFormat="1" ht="18" customHeight="1" x14ac:dyDescent="0.2">
      <c r="A219" s="63" t="s">
        <v>6111</v>
      </c>
      <c r="B219" s="63" t="s">
        <v>4994</v>
      </c>
      <c r="C219" s="64" t="s">
        <v>6125</v>
      </c>
      <c r="D219" s="65" t="s">
        <v>6126</v>
      </c>
      <c r="E219" s="65" t="s">
        <v>6127</v>
      </c>
      <c r="F219" s="65" t="s">
        <v>5004</v>
      </c>
      <c r="G219" s="66">
        <v>112.5</v>
      </c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  <c r="AL219" s="68"/>
      <c r="AM219" s="68"/>
      <c r="AN219" s="68"/>
      <c r="AO219" s="68"/>
      <c r="AP219" s="68"/>
      <c r="AQ219" s="68"/>
      <c r="AR219" s="68"/>
      <c r="AS219" s="68"/>
      <c r="AT219" s="68"/>
      <c r="AU219" s="68"/>
      <c r="AV219" s="68"/>
      <c r="AW219" s="68"/>
      <c r="AX219" s="68"/>
      <c r="AY219" s="68"/>
      <c r="AZ219" s="68"/>
      <c r="BA219" s="68"/>
      <c r="BB219" s="68"/>
      <c r="BC219" s="68"/>
      <c r="BD219" s="68"/>
      <c r="BE219" s="68"/>
      <c r="BF219" s="68"/>
      <c r="BG219" s="68"/>
      <c r="BH219" s="68"/>
      <c r="BI219" s="68"/>
      <c r="BJ219" s="68"/>
      <c r="BK219" s="68"/>
      <c r="BL219" s="68"/>
    </row>
    <row r="220" spans="1:185" s="69" customFormat="1" ht="18" customHeight="1" x14ac:dyDescent="0.2">
      <c r="A220" s="63" t="s">
        <v>6111</v>
      </c>
      <c r="B220" s="63" t="s">
        <v>4994</v>
      </c>
      <c r="C220" s="64" t="s">
        <v>6128</v>
      </c>
      <c r="D220" s="65" t="s">
        <v>6129</v>
      </c>
      <c r="E220" s="65" t="s">
        <v>6130</v>
      </c>
      <c r="F220" s="65" t="s">
        <v>6131</v>
      </c>
      <c r="G220" s="66">
        <v>152</v>
      </c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8"/>
      <c r="AK220" s="68"/>
      <c r="AL220" s="68"/>
      <c r="AM220" s="68"/>
      <c r="AN220" s="68"/>
      <c r="AO220" s="68"/>
      <c r="AP220" s="68"/>
      <c r="AQ220" s="68"/>
      <c r="AR220" s="68"/>
      <c r="AS220" s="68"/>
      <c r="AT220" s="68"/>
      <c r="AU220" s="68"/>
      <c r="AV220" s="68"/>
      <c r="AW220" s="68"/>
      <c r="AX220" s="68"/>
      <c r="AY220" s="68"/>
      <c r="AZ220" s="68"/>
      <c r="BA220" s="68"/>
      <c r="BB220" s="68"/>
      <c r="BC220" s="68"/>
      <c r="BD220" s="68"/>
      <c r="BE220" s="68"/>
      <c r="BF220" s="68"/>
      <c r="BG220" s="68"/>
      <c r="BH220" s="68"/>
      <c r="BI220" s="68"/>
      <c r="BJ220" s="68"/>
      <c r="BK220" s="68"/>
      <c r="BL220" s="68"/>
    </row>
    <row r="221" spans="1:185" s="68" customFormat="1" ht="18" customHeight="1" x14ac:dyDescent="0.2">
      <c r="A221" s="63" t="s">
        <v>6111</v>
      </c>
      <c r="B221" s="63" t="s">
        <v>4980</v>
      </c>
      <c r="C221" s="64" t="s">
        <v>6132</v>
      </c>
      <c r="D221" s="65" t="s">
        <v>5253</v>
      </c>
      <c r="E221" s="65" t="s">
        <v>5331</v>
      </c>
      <c r="F221" s="65" t="s">
        <v>5019</v>
      </c>
      <c r="G221" s="66">
        <v>436.5</v>
      </c>
      <c r="BM221" s="69"/>
      <c r="BN221" s="69"/>
      <c r="BO221" s="69"/>
      <c r="BP221" s="69"/>
      <c r="BQ221" s="69"/>
      <c r="BR221" s="69"/>
      <c r="BS221" s="69"/>
      <c r="BT221" s="69"/>
      <c r="BU221" s="69"/>
      <c r="BV221" s="69"/>
      <c r="BW221" s="69"/>
      <c r="BX221" s="69"/>
      <c r="BY221" s="69"/>
      <c r="BZ221" s="69"/>
      <c r="CA221" s="69"/>
      <c r="CB221" s="69"/>
      <c r="CC221" s="69"/>
      <c r="CD221" s="69"/>
      <c r="CE221" s="69"/>
      <c r="CF221" s="69"/>
      <c r="CG221" s="69"/>
      <c r="CH221" s="69"/>
      <c r="CI221" s="69"/>
      <c r="CJ221" s="69"/>
      <c r="CK221" s="69"/>
      <c r="CL221" s="69"/>
      <c r="CM221" s="69"/>
      <c r="CN221" s="69"/>
      <c r="CO221" s="69"/>
      <c r="CP221" s="69"/>
      <c r="CQ221" s="69"/>
      <c r="CR221" s="69"/>
      <c r="CS221" s="69"/>
      <c r="CT221" s="69"/>
      <c r="CU221" s="69"/>
      <c r="CV221" s="69"/>
      <c r="CW221" s="69"/>
      <c r="CX221" s="69"/>
      <c r="CY221" s="69"/>
      <c r="CZ221" s="69"/>
      <c r="DA221" s="69"/>
      <c r="DB221" s="69"/>
      <c r="DC221" s="69"/>
      <c r="DD221" s="69"/>
      <c r="DE221" s="69"/>
      <c r="DF221" s="69"/>
      <c r="DG221" s="69"/>
      <c r="DH221" s="69"/>
      <c r="DI221" s="69"/>
      <c r="DJ221" s="69"/>
      <c r="DK221" s="69"/>
      <c r="DL221" s="69"/>
      <c r="DM221" s="69"/>
      <c r="DN221" s="69"/>
      <c r="DO221" s="69"/>
      <c r="DP221" s="69"/>
      <c r="DQ221" s="69"/>
      <c r="DR221" s="69"/>
      <c r="DS221" s="69"/>
      <c r="DT221" s="69"/>
      <c r="DU221" s="69"/>
      <c r="DV221" s="69"/>
      <c r="DW221" s="69"/>
      <c r="DX221" s="69"/>
      <c r="DY221" s="69"/>
      <c r="DZ221" s="69"/>
      <c r="EA221" s="69"/>
      <c r="EB221" s="69"/>
      <c r="EC221" s="69"/>
      <c r="ED221" s="69"/>
      <c r="EE221" s="69"/>
      <c r="EF221" s="69"/>
      <c r="EG221" s="69"/>
      <c r="EH221" s="69"/>
      <c r="EI221" s="69"/>
      <c r="EJ221" s="69"/>
      <c r="EK221" s="69"/>
      <c r="EL221" s="69"/>
      <c r="EM221" s="69"/>
      <c r="EN221" s="69"/>
      <c r="EO221" s="69"/>
      <c r="EP221" s="69"/>
      <c r="EQ221" s="69"/>
      <c r="ER221" s="69"/>
      <c r="ES221" s="69"/>
      <c r="ET221" s="69"/>
      <c r="EU221" s="69"/>
      <c r="EV221" s="69"/>
      <c r="EW221" s="69"/>
      <c r="EX221" s="69"/>
      <c r="EY221" s="69"/>
      <c r="EZ221" s="69"/>
      <c r="FA221" s="69"/>
      <c r="FB221" s="69"/>
    </row>
    <row r="222" spans="1:185" s="69" customFormat="1" ht="18" customHeight="1" x14ac:dyDescent="0.2">
      <c r="A222" s="63" t="s">
        <v>6111</v>
      </c>
      <c r="B222" s="63" t="s">
        <v>5015</v>
      </c>
      <c r="C222" s="64" t="s">
        <v>6133</v>
      </c>
      <c r="D222" s="65" t="s">
        <v>6134</v>
      </c>
      <c r="E222" s="65" t="s">
        <v>6135</v>
      </c>
      <c r="F222" s="65" t="s">
        <v>6136</v>
      </c>
      <c r="G222" s="66">
        <v>129</v>
      </c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8"/>
      <c r="AK222" s="68"/>
      <c r="AL222" s="68"/>
      <c r="AM222" s="68"/>
      <c r="AN222" s="68"/>
      <c r="AO222" s="68"/>
      <c r="AP222" s="68"/>
      <c r="AQ222" s="68"/>
      <c r="AR222" s="68"/>
      <c r="AS222" s="68"/>
      <c r="AT222" s="68"/>
      <c r="AU222" s="68"/>
      <c r="AV222" s="68"/>
      <c r="AW222" s="68"/>
      <c r="AX222" s="68"/>
      <c r="AY222" s="68"/>
      <c r="AZ222" s="68"/>
      <c r="BA222" s="68"/>
      <c r="BB222" s="68"/>
      <c r="BC222" s="68"/>
      <c r="BD222" s="68"/>
      <c r="BE222" s="68"/>
      <c r="BF222" s="68"/>
      <c r="BG222" s="68"/>
      <c r="BH222" s="68"/>
      <c r="BI222" s="68"/>
      <c r="BJ222" s="68"/>
      <c r="BK222" s="68"/>
      <c r="BL222" s="68"/>
    </row>
    <row r="223" spans="1:185" s="69" customFormat="1" ht="18" customHeight="1" x14ac:dyDescent="0.2">
      <c r="A223" s="63" t="s">
        <v>6111</v>
      </c>
      <c r="B223" s="63" t="s">
        <v>5048</v>
      </c>
      <c r="C223" s="64" t="s">
        <v>6137</v>
      </c>
      <c r="D223" s="65" t="s">
        <v>6138</v>
      </c>
      <c r="E223" s="65" t="s">
        <v>6139</v>
      </c>
      <c r="F223" s="65" t="s">
        <v>5163</v>
      </c>
      <c r="G223" s="66">
        <v>160</v>
      </c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  <c r="AK223" s="68"/>
      <c r="AL223" s="68"/>
      <c r="AM223" s="68"/>
      <c r="AN223" s="68"/>
      <c r="AO223" s="68"/>
      <c r="AP223" s="68"/>
      <c r="AQ223" s="68"/>
      <c r="AR223" s="68"/>
      <c r="AS223" s="68"/>
      <c r="AT223" s="68"/>
      <c r="AU223" s="68"/>
      <c r="AV223" s="68"/>
      <c r="AW223" s="68"/>
      <c r="AX223" s="68"/>
      <c r="AY223" s="68"/>
      <c r="AZ223" s="68"/>
      <c r="BA223" s="68"/>
      <c r="BB223" s="68"/>
      <c r="BC223" s="68"/>
      <c r="BD223" s="68"/>
      <c r="BE223" s="68"/>
      <c r="BF223" s="68"/>
      <c r="BG223" s="68"/>
      <c r="BH223" s="68"/>
      <c r="BI223" s="68"/>
      <c r="BJ223" s="68"/>
      <c r="BK223" s="68"/>
      <c r="BL223" s="68"/>
    </row>
    <row r="224" spans="1:185" s="69" customFormat="1" ht="18" customHeight="1" x14ac:dyDescent="0.2">
      <c r="A224" s="78" t="s">
        <v>6140</v>
      </c>
      <c r="B224" s="78" t="s">
        <v>5027</v>
      </c>
      <c r="C224" s="79" t="s">
        <v>6141</v>
      </c>
      <c r="D224" s="80" t="s">
        <v>6142</v>
      </c>
      <c r="E224" s="80" t="s">
        <v>6143</v>
      </c>
      <c r="F224" s="80" t="s">
        <v>5031</v>
      </c>
      <c r="G224" s="81">
        <v>975</v>
      </c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8"/>
      <c r="AK224" s="68"/>
      <c r="AL224" s="68"/>
      <c r="AM224" s="68"/>
      <c r="AN224" s="68"/>
      <c r="AO224" s="68"/>
      <c r="AP224" s="68"/>
      <c r="AQ224" s="68"/>
      <c r="AR224" s="68"/>
      <c r="AS224" s="68"/>
      <c r="AT224" s="68"/>
      <c r="AU224" s="68"/>
      <c r="AV224" s="68"/>
      <c r="AW224" s="68"/>
      <c r="AX224" s="68"/>
      <c r="AY224" s="68"/>
      <c r="AZ224" s="68"/>
      <c r="BA224" s="68"/>
      <c r="BB224" s="68"/>
      <c r="BC224" s="68"/>
      <c r="BD224" s="68"/>
      <c r="BE224" s="68"/>
      <c r="BF224" s="68"/>
      <c r="BG224" s="68"/>
      <c r="BH224" s="68"/>
      <c r="BI224" s="68"/>
      <c r="BJ224" s="68"/>
      <c r="BK224" s="68"/>
      <c r="BL224" s="68"/>
    </row>
    <row r="225" spans="1:64" s="69" customFormat="1" ht="18" customHeight="1" x14ac:dyDescent="0.2">
      <c r="A225" s="63" t="s">
        <v>6140</v>
      </c>
      <c r="B225" s="63" t="s">
        <v>4974</v>
      </c>
      <c r="C225" s="64" t="s">
        <v>6144</v>
      </c>
      <c r="D225" s="65" t="s">
        <v>6062</v>
      </c>
      <c r="E225" s="65" t="s">
        <v>6063</v>
      </c>
      <c r="F225" s="65" t="s">
        <v>6064</v>
      </c>
      <c r="G225" s="66">
        <v>588</v>
      </c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  <c r="AL225" s="68"/>
      <c r="AM225" s="68"/>
      <c r="AN225" s="68"/>
      <c r="AO225" s="68"/>
      <c r="AP225" s="68"/>
      <c r="AQ225" s="68"/>
      <c r="AR225" s="68"/>
      <c r="AS225" s="68"/>
      <c r="AT225" s="68"/>
      <c r="AU225" s="68"/>
      <c r="AV225" s="68"/>
      <c r="AW225" s="68"/>
      <c r="AX225" s="68"/>
      <c r="AY225" s="68"/>
      <c r="AZ225" s="68"/>
      <c r="BA225" s="68"/>
      <c r="BB225" s="68"/>
      <c r="BC225" s="68"/>
      <c r="BD225" s="68"/>
      <c r="BE225" s="68"/>
      <c r="BF225" s="68"/>
      <c r="BG225" s="68"/>
      <c r="BH225" s="68"/>
      <c r="BI225" s="68"/>
      <c r="BJ225" s="68"/>
      <c r="BK225" s="68"/>
      <c r="BL225" s="68"/>
    </row>
    <row r="226" spans="1:64" s="69" customFormat="1" ht="18" customHeight="1" x14ac:dyDescent="0.2">
      <c r="A226" s="63" t="s">
        <v>6140</v>
      </c>
      <c r="B226" s="63" t="s">
        <v>4974</v>
      </c>
      <c r="C226" s="64" t="s">
        <v>6145</v>
      </c>
      <c r="D226" s="65" t="s">
        <v>6016</v>
      </c>
      <c r="E226" s="65" t="s">
        <v>6146</v>
      </c>
      <c r="F226" s="65" t="s">
        <v>6018</v>
      </c>
      <c r="G226" s="66" t="s">
        <v>4979</v>
      </c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  <c r="AV226" s="68"/>
      <c r="AW226" s="68"/>
      <c r="AX226" s="68"/>
      <c r="AY226" s="68"/>
      <c r="AZ226" s="68"/>
      <c r="BA226" s="68"/>
      <c r="BB226" s="68"/>
      <c r="BC226" s="68"/>
      <c r="BD226" s="68"/>
      <c r="BE226" s="68"/>
      <c r="BF226" s="68"/>
      <c r="BG226" s="68"/>
      <c r="BH226" s="68"/>
      <c r="BI226" s="68"/>
      <c r="BJ226" s="68"/>
      <c r="BK226" s="68"/>
      <c r="BL226" s="68"/>
    </row>
    <row r="227" spans="1:64" s="69" customFormat="1" ht="18" customHeight="1" x14ac:dyDescent="0.2">
      <c r="A227" s="63" t="s">
        <v>6140</v>
      </c>
      <c r="B227" s="63" t="s">
        <v>6121</v>
      </c>
      <c r="C227" s="64" t="s">
        <v>6147</v>
      </c>
      <c r="D227" s="65" t="s">
        <v>6148</v>
      </c>
      <c r="E227" s="65" t="s">
        <v>6149</v>
      </c>
      <c r="F227" s="65" t="s">
        <v>6124</v>
      </c>
      <c r="G227" s="66">
        <v>928.25</v>
      </c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68"/>
      <c r="BD227" s="68"/>
      <c r="BE227" s="68"/>
      <c r="BF227" s="68"/>
      <c r="BG227" s="68"/>
      <c r="BH227" s="68"/>
      <c r="BI227" s="68"/>
      <c r="BJ227" s="68"/>
      <c r="BK227" s="68"/>
      <c r="BL227" s="68"/>
    </row>
    <row r="228" spans="1:64" s="69" customFormat="1" ht="18" customHeight="1" x14ac:dyDescent="0.2">
      <c r="A228" s="63" t="s">
        <v>6140</v>
      </c>
      <c r="B228" s="63" t="s">
        <v>4994</v>
      </c>
      <c r="C228" s="64" t="s">
        <v>6150</v>
      </c>
      <c r="D228" s="65" t="s">
        <v>5979</v>
      </c>
      <c r="E228" s="65" t="s">
        <v>6151</v>
      </c>
      <c r="F228" s="65" t="s">
        <v>6152</v>
      </c>
      <c r="G228" s="66" t="s">
        <v>4979</v>
      </c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8"/>
      <c r="AK228" s="68"/>
      <c r="AL228" s="68"/>
      <c r="AM228" s="68"/>
      <c r="AN228" s="68"/>
      <c r="AO228" s="68"/>
      <c r="AP228" s="68"/>
      <c r="AQ228" s="68"/>
      <c r="AR228" s="68"/>
      <c r="AS228" s="68"/>
      <c r="AT228" s="68"/>
      <c r="AU228" s="68"/>
      <c r="AV228" s="68"/>
      <c r="AW228" s="68"/>
      <c r="AX228" s="68"/>
      <c r="AY228" s="68"/>
      <c r="AZ228" s="68"/>
      <c r="BA228" s="68"/>
      <c r="BB228" s="68"/>
      <c r="BC228" s="68"/>
      <c r="BD228" s="68"/>
      <c r="BE228" s="68"/>
      <c r="BF228" s="68"/>
      <c r="BG228" s="68"/>
      <c r="BH228" s="68"/>
      <c r="BI228" s="68"/>
      <c r="BJ228" s="68"/>
      <c r="BK228" s="68"/>
      <c r="BL228" s="68"/>
    </row>
    <row r="229" spans="1:64" s="69" customFormat="1" ht="18" customHeight="1" x14ac:dyDescent="0.2">
      <c r="A229" s="63" t="s">
        <v>6140</v>
      </c>
      <c r="B229" s="63" t="s">
        <v>5010</v>
      </c>
      <c r="C229" s="64" t="s">
        <v>6153</v>
      </c>
      <c r="D229" s="65" t="s">
        <v>5410</v>
      </c>
      <c r="E229" s="65" t="s">
        <v>5411</v>
      </c>
      <c r="F229" s="65" t="s">
        <v>5412</v>
      </c>
      <c r="G229" s="66">
        <v>14760</v>
      </c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  <c r="AR229" s="68"/>
      <c r="AS229" s="68"/>
      <c r="AT229" s="68"/>
      <c r="AU229" s="68"/>
      <c r="AV229" s="68"/>
      <c r="AW229" s="68"/>
      <c r="AX229" s="68"/>
      <c r="AY229" s="68"/>
      <c r="AZ229" s="68"/>
      <c r="BA229" s="68"/>
      <c r="BB229" s="68"/>
      <c r="BC229" s="68"/>
      <c r="BD229" s="68"/>
      <c r="BE229" s="68"/>
      <c r="BF229" s="68"/>
      <c r="BG229" s="68"/>
      <c r="BH229" s="68"/>
      <c r="BI229" s="68"/>
      <c r="BJ229" s="68"/>
      <c r="BK229" s="68"/>
      <c r="BL229" s="68"/>
    </row>
    <row r="230" spans="1:64" s="69" customFormat="1" ht="18" customHeight="1" x14ac:dyDescent="0.2">
      <c r="A230" s="63" t="s">
        <v>6140</v>
      </c>
      <c r="B230" s="63" t="s">
        <v>5010</v>
      </c>
      <c r="C230" s="64" t="s">
        <v>6154</v>
      </c>
      <c r="D230" s="70" t="s">
        <v>5146</v>
      </c>
      <c r="E230" s="65" t="s">
        <v>5147</v>
      </c>
      <c r="F230" s="65" t="s">
        <v>5014</v>
      </c>
      <c r="G230" s="66">
        <v>990.6</v>
      </c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  <c r="AT230" s="68"/>
      <c r="AU230" s="68"/>
      <c r="AV230" s="68"/>
      <c r="AW230" s="68"/>
      <c r="AX230" s="68"/>
      <c r="AY230" s="68"/>
      <c r="AZ230" s="68"/>
      <c r="BA230" s="68"/>
      <c r="BB230" s="68"/>
      <c r="BC230" s="68"/>
      <c r="BD230" s="68"/>
      <c r="BE230" s="68"/>
      <c r="BF230" s="68"/>
      <c r="BG230" s="68"/>
      <c r="BH230" s="68"/>
      <c r="BI230" s="68"/>
      <c r="BJ230" s="68"/>
      <c r="BK230" s="68"/>
      <c r="BL230" s="68"/>
    </row>
    <row r="231" spans="1:64" s="69" customFormat="1" ht="18" customHeight="1" x14ac:dyDescent="0.2">
      <c r="A231" s="63" t="s">
        <v>6140</v>
      </c>
      <c r="B231" s="63" t="s">
        <v>5010</v>
      </c>
      <c r="C231" s="64" t="s">
        <v>6155</v>
      </c>
      <c r="D231" s="70" t="s">
        <v>5146</v>
      </c>
      <c r="E231" s="65" t="s">
        <v>5147</v>
      </c>
      <c r="F231" s="65" t="s">
        <v>5014</v>
      </c>
      <c r="G231" s="66">
        <v>1452.1</v>
      </c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  <c r="AT231" s="68"/>
      <c r="AU231" s="68"/>
      <c r="AV231" s="68"/>
      <c r="AW231" s="68"/>
      <c r="AX231" s="68"/>
      <c r="AY231" s="68"/>
      <c r="AZ231" s="68"/>
      <c r="BA231" s="68"/>
      <c r="BB231" s="68"/>
      <c r="BC231" s="68"/>
      <c r="BD231" s="68"/>
      <c r="BE231" s="68"/>
      <c r="BF231" s="68"/>
      <c r="BG231" s="68"/>
      <c r="BH231" s="68"/>
      <c r="BI231" s="68"/>
      <c r="BJ231" s="68"/>
      <c r="BK231" s="68"/>
      <c r="BL231" s="68"/>
    </row>
    <row r="232" spans="1:64" s="69" customFormat="1" ht="18" customHeight="1" x14ac:dyDescent="0.2">
      <c r="A232" s="63" t="s">
        <v>6140</v>
      </c>
      <c r="B232" s="63" t="s">
        <v>5048</v>
      </c>
      <c r="C232" s="64" t="s">
        <v>6156</v>
      </c>
      <c r="D232" s="65" t="s">
        <v>6157</v>
      </c>
      <c r="E232" s="65" t="s">
        <v>6158</v>
      </c>
      <c r="F232" s="65" t="s">
        <v>5052</v>
      </c>
      <c r="G232" s="66">
        <v>105</v>
      </c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  <c r="AV232" s="68"/>
      <c r="AW232" s="68"/>
      <c r="AX232" s="68"/>
      <c r="AY232" s="68"/>
      <c r="AZ232" s="68"/>
      <c r="BA232" s="68"/>
      <c r="BB232" s="68"/>
      <c r="BC232" s="68"/>
      <c r="BD232" s="68"/>
      <c r="BE232" s="68"/>
      <c r="BF232" s="68"/>
      <c r="BG232" s="68"/>
      <c r="BH232" s="68"/>
      <c r="BI232" s="68"/>
      <c r="BJ232" s="68"/>
      <c r="BK232" s="68"/>
      <c r="BL232" s="68"/>
    </row>
    <row r="233" spans="1:64" s="69" customFormat="1" ht="18" customHeight="1" x14ac:dyDescent="0.2">
      <c r="A233" s="63" t="s">
        <v>6159</v>
      </c>
      <c r="B233" s="63" t="s">
        <v>5027</v>
      </c>
      <c r="C233" s="64" t="s">
        <v>6160</v>
      </c>
      <c r="D233" s="65" t="s">
        <v>6161</v>
      </c>
      <c r="E233" s="65" t="s">
        <v>6162</v>
      </c>
      <c r="F233" s="65" t="s">
        <v>5238</v>
      </c>
      <c r="G233" s="66">
        <v>284</v>
      </c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8"/>
      <c r="AK233" s="68"/>
      <c r="AL233" s="68"/>
      <c r="AM233" s="68"/>
      <c r="AN233" s="68"/>
      <c r="AO233" s="68"/>
      <c r="AP233" s="68"/>
      <c r="AQ233" s="68"/>
      <c r="AR233" s="68"/>
      <c r="AS233" s="68"/>
      <c r="AT233" s="68"/>
      <c r="AU233" s="68"/>
      <c r="AV233" s="68"/>
      <c r="AW233" s="68"/>
      <c r="AX233" s="68"/>
      <c r="AY233" s="68"/>
      <c r="AZ233" s="68"/>
      <c r="BA233" s="68"/>
      <c r="BB233" s="68"/>
      <c r="BC233" s="68"/>
      <c r="BD233" s="68"/>
      <c r="BE233" s="68"/>
      <c r="BF233" s="68"/>
      <c r="BG233" s="68"/>
      <c r="BH233" s="68"/>
      <c r="BI233" s="68"/>
      <c r="BJ233" s="68"/>
      <c r="BK233" s="68"/>
      <c r="BL233" s="68"/>
    </row>
    <row r="234" spans="1:64" s="69" customFormat="1" ht="18" customHeight="1" x14ac:dyDescent="0.2">
      <c r="A234" s="63" t="s">
        <v>6159</v>
      </c>
      <c r="B234" s="63" t="s">
        <v>4974</v>
      </c>
      <c r="C234" s="64" t="s">
        <v>6163</v>
      </c>
      <c r="D234" s="65" t="s">
        <v>6164</v>
      </c>
      <c r="E234" s="65" t="s">
        <v>6165</v>
      </c>
      <c r="F234" s="65" t="s">
        <v>6166</v>
      </c>
      <c r="G234" s="66">
        <v>997.8</v>
      </c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</row>
    <row r="235" spans="1:64" s="69" customFormat="1" ht="18" customHeight="1" x14ac:dyDescent="0.2">
      <c r="A235" s="63" t="s">
        <v>6159</v>
      </c>
      <c r="B235" s="63" t="s">
        <v>4974</v>
      </c>
      <c r="C235" s="64" t="s">
        <v>6167</v>
      </c>
      <c r="D235" s="65" t="s">
        <v>6164</v>
      </c>
      <c r="E235" s="65" t="s">
        <v>6168</v>
      </c>
      <c r="F235" s="65" t="s">
        <v>5943</v>
      </c>
      <c r="G235" s="66">
        <v>329.75</v>
      </c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8"/>
      <c r="AK235" s="68"/>
      <c r="AL235" s="68"/>
      <c r="AM235" s="68"/>
      <c r="AN235" s="68"/>
      <c r="AO235" s="68"/>
      <c r="AP235" s="68"/>
      <c r="AQ235" s="68"/>
      <c r="AR235" s="68"/>
      <c r="AS235" s="68"/>
      <c r="AT235" s="68"/>
      <c r="AU235" s="68"/>
      <c r="AV235" s="68"/>
      <c r="AW235" s="68"/>
      <c r="AX235" s="68"/>
      <c r="AY235" s="68"/>
      <c r="AZ235" s="68"/>
      <c r="BA235" s="68"/>
      <c r="BB235" s="68"/>
      <c r="BC235" s="68"/>
      <c r="BD235" s="68"/>
      <c r="BE235" s="68"/>
      <c r="BF235" s="68"/>
      <c r="BG235" s="68"/>
      <c r="BH235" s="68"/>
      <c r="BI235" s="68"/>
      <c r="BJ235" s="68"/>
      <c r="BK235" s="68"/>
      <c r="BL235" s="68"/>
    </row>
    <row r="236" spans="1:64" s="69" customFormat="1" ht="18" customHeight="1" x14ac:dyDescent="0.2">
      <c r="A236" s="63" t="s">
        <v>6159</v>
      </c>
      <c r="B236" s="63" t="s">
        <v>4974</v>
      </c>
      <c r="C236" s="64" t="s">
        <v>6169</v>
      </c>
      <c r="D236" s="65" t="s">
        <v>6170</v>
      </c>
      <c r="E236" s="65" t="s">
        <v>6171</v>
      </c>
      <c r="F236" s="65" t="s">
        <v>5214</v>
      </c>
      <c r="G236" s="66">
        <v>5000</v>
      </c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  <c r="AT236" s="68"/>
      <c r="AU236" s="68"/>
      <c r="AV236" s="68"/>
      <c r="AW236" s="68"/>
      <c r="AX236" s="68"/>
      <c r="AY236" s="68"/>
      <c r="AZ236" s="68"/>
      <c r="BA236" s="68"/>
      <c r="BB236" s="68"/>
      <c r="BC236" s="68"/>
      <c r="BD236" s="68"/>
      <c r="BE236" s="68"/>
      <c r="BF236" s="68"/>
      <c r="BG236" s="68"/>
      <c r="BH236" s="68"/>
      <c r="BI236" s="68"/>
      <c r="BJ236" s="68"/>
      <c r="BK236" s="68"/>
      <c r="BL236" s="68"/>
    </row>
    <row r="237" spans="1:64" s="69" customFormat="1" ht="18" customHeight="1" x14ac:dyDescent="0.2">
      <c r="A237" s="63" t="s">
        <v>6159</v>
      </c>
      <c r="B237" s="63" t="s">
        <v>6121</v>
      </c>
      <c r="C237" s="64" t="s">
        <v>6172</v>
      </c>
      <c r="D237" s="65" t="s">
        <v>6148</v>
      </c>
      <c r="E237" s="65" t="s">
        <v>6173</v>
      </c>
      <c r="F237" s="65" t="s">
        <v>6124</v>
      </c>
      <c r="G237" s="66">
        <v>1359.5</v>
      </c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8"/>
      <c r="AK237" s="68"/>
      <c r="AL237" s="68"/>
      <c r="AM237" s="68"/>
      <c r="AN237" s="68"/>
      <c r="AO237" s="68"/>
      <c r="AP237" s="68"/>
      <c r="AQ237" s="68"/>
      <c r="AR237" s="68"/>
      <c r="AS237" s="68"/>
      <c r="AT237" s="68"/>
      <c r="AU237" s="68"/>
      <c r="AV237" s="68"/>
      <c r="AW237" s="68"/>
      <c r="AX237" s="68"/>
      <c r="AY237" s="68"/>
      <c r="AZ237" s="68"/>
      <c r="BA237" s="68"/>
      <c r="BB237" s="68"/>
      <c r="BC237" s="68"/>
      <c r="BD237" s="68"/>
      <c r="BE237" s="68"/>
      <c r="BF237" s="68"/>
      <c r="BG237" s="68"/>
      <c r="BH237" s="68"/>
      <c r="BI237" s="68"/>
      <c r="BJ237" s="68"/>
      <c r="BK237" s="68"/>
      <c r="BL237" s="68"/>
    </row>
    <row r="238" spans="1:64" s="69" customFormat="1" ht="18" customHeight="1" x14ac:dyDescent="0.2">
      <c r="A238" s="63" t="s">
        <v>6159</v>
      </c>
      <c r="B238" s="63" t="s">
        <v>5084</v>
      </c>
      <c r="C238" s="64" t="s">
        <v>6174</v>
      </c>
      <c r="D238" s="65" t="s">
        <v>6175</v>
      </c>
      <c r="E238" s="65" t="s">
        <v>6176</v>
      </c>
      <c r="F238" s="65" t="s">
        <v>5275</v>
      </c>
      <c r="G238" s="66">
        <v>582</v>
      </c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8"/>
      <c r="AK238" s="68"/>
      <c r="AL238" s="68"/>
      <c r="AM238" s="68"/>
      <c r="AN238" s="68"/>
      <c r="AO238" s="68"/>
      <c r="AP238" s="68"/>
      <c r="AQ238" s="68"/>
      <c r="AR238" s="68"/>
      <c r="AS238" s="68"/>
      <c r="AT238" s="68"/>
      <c r="AU238" s="68"/>
      <c r="AV238" s="68"/>
      <c r="AW238" s="68"/>
      <c r="AX238" s="68"/>
      <c r="AY238" s="68"/>
      <c r="AZ238" s="68"/>
      <c r="BA238" s="68"/>
      <c r="BB238" s="68"/>
      <c r="BC238" s="68"/>
      <c r="BD238" s="68"/>
      <c r="BE238" s="68"/>
      <c r="BF238" s="68"/>
      <c r="BG238" s="68"/>
      <c r="BH238" s="68"/>
      <c r="BI238" s="68"/>
      <c r="BJ238" s="68"/>
      <c r="BK238" s="68"/>
      <c r="BL238" s="68"/>
    </row>
    <row r="239" spans="1:64" s="69" customFormat="1" ht="18" customHeight="1" x14ac:dyDescent="0.2">
      <c r="A239" s="63" t="s">
        <v>6159</v>
      </c>
      <c r="B239" s="63" t="s">
        <v>5048</v>
      </c>
      <c r="C239" s="64" t="s">
        <v>6177</v>
      </c>
      <c r="D239" s="65" t="s">
        <v>6178</v>
      </c>
      <c r="E239" s="65" t="s">
        <v>6179</v>
      </c>
      <c r="F239" s="65" t="s">
        <v>5163</v>
      </c>
      <c r="G239" s="66">
        <v>2167.85</v>
      </c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8"/>
      <c r="AK239" s="68"/>
      <c r="AL239" s="68"/>
      <c r="AM239" s="68"/>
      <c r="AN239" s="68"/>
      <c r="AO239" s="68"/>
      <c r="AP239" s="68"/>
      <c r="AQ239" s="68"/>
      <c r="AR239" s="68"/>
      <c r="AS239" s="68"/>
      <c r="AT239" s="68"/>
      <c r="AU239" s="68"/>
      <c r="AV239" s="68"/>
      <c r="AW239" s="68"/>
      <c r="AX239" s="68"/>
      <c r="AY239" s="68"/>
      <c r="AZ239" s="68"/>
      <c r="BA239" s="68"/>
      <c r="BB239" s="68"/>
      <c r="BC239" s="68"/>
      <c r="BD239" s="68"/>
      <c r="BE239" s="68"/>
      <c r="BF239" s="68"/>
      <c r="BG239" s="68"/>
      <c r="BH239" s="68"/>
      <c r="BI239" s="68"/>
      <c r="BJ239" s="68"/>
      <c r="BK239" s="68"/>
      <c r="BL239" s="68"/>
    </row>
    <row r="240" spans="1:64" s="69" customFormat="1" ht="18" customHeight="1" x14ac:dyDescent="0.2">
      <c r="A240" s="63" t="s">
        <v>6180</v>
      </c>
      <c r="B240" s="63" t="s">
        <v>5027</v>
      </c>
      <c r="C240" s="64" t="s">
        <v>6181</v>
      </c>
      <c r="D240" s="65" t="s">
        <v>6182</v>
      </c>
      <c r="E240" s="65" t="s">
        <v>6183</v>
      </c>
      <c r="F240" s="65" t="s">
        <v>5168</v>
      </c>
      <c r="G240" s="66">
        <v>900</v>
      </c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  <c r="AL240" s="68"/>
      <c r="AM240" s="68"/>
      <c r="AN240" s="68"/>
      <c r="AO240" s="68"/>
      <c r="AP240" s="68"/>
      <c r="AQ240" s="68"/>
      <c r="AR240" s="68"/>
      <c r="AS240" s="68"/>
      <c r="AT240" s="68"/>
      <c r="AU240" s="68"/>
      <c r="AV240" s="68"/>
      <c r="AW240" s="68"/>
      <c r="AX240" s="68"/>
      <c r="AY240" s="68"/>
      <c r="AZ240" s="68"/>
      <c r="BA240" s="68"/>
      <c r="BB240" s="68"/>
      <c r="BC240" s="68"/>
      <c r="BD240" s="68"/>
      <c r="BE240" s="68"/>
      <c r="BF240" s="68"/>
      <c r="BG240" s="68"/>
      <c r="BH240" s="68"/>
      <c r="BI240" s="68"/>
      <c r="BJ240" s="68"/>
      <c r="BK240" s="68"/>
      <c r="BL240" s="68"/>
    </row>
    <row r="241" spans="1:158" s="69" customFormat="1" ht="18" customHeight="1" x14ac:dyDescent="0.2">
      <c r="A241" s="63" t="s">
        <v>6180</v>
      </c>
      <c r="B241" s="63" t="s">
        <v>5027</v>
      </c>
      <c r="C241" s="64" t="s">
        <v>6184</v>
      </c>
      <c r="D241" s="65" t="s">
        <v>6185</v>
      </c>
      <c r="E241" s="65" t="s">
        <v>6186</v>
      </c>
      <c r="F241" s="65" t="s">
        <v>5168</v>
      </c>
      <c r="G241" s="66">
        <v>978</v>
      </c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8"/>
      <c r="AU241" s="68"/>
      <c r="AV241" s="68"/>
      <c r="AW241" s="68"/>
      <c r="AX241" s="68"/>
      <c r="AY241" s="68"/>
      <c r="AZ241" s="68"/>
      <c r="BA241" s="68"/>
      <c r="BB241" s="68"/>
      <c r="BC241" s="68"/>
      <c r="BD241" s="68"/>
      <c r="BE241" s="68"/>
      <c r="BF241" s="68"/>
      <c r="BG241" s="68"/>
      <c r="BH241" s="68"/>
      <c r="BI241" s="68"/>
      <c r="BJ241" s="68"/>
      <c r="BK241" s="68"/>
      <c r="BL241" s="68"/>
    </row>
    <row r="242" spans="1:158" s="69" customFormat="1" ht="18" customHeight="1" x14ac:dyDescent="0.2">
      <c r="A242" s="63" t="s">
        <v>6180</v>
      </c>
      <c r="B242" s="63" t="s">
        <v>5027</v>
      </c>
      <c r="C242" s="64" t="s">
        <v>6187</v>
      </c>
      <c r="D242" s="65" t="s">
        <v>6188</v>
      </c>
      <c r="E242" s="65" t="s">
        <v>6189</v>
      </c>
      <c r="F242" s="65" t="s">
        <v>6190</v>
      </c>
      <c r="G242" s="66">
        <v>1750</v>
      </c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8"/>
      <c r="AK242" s="68"/>
      <c r="AL242" s="68"/>
      <c r="AM242" s="68"/>
      <c r="AN242" s="68"/>
      <c r="AO242" s="68"/>
      <c r="AP242" s="68"/>
      <c r="AQ242" s="68"/>
      <c r="AR242" s="68"/>
      <c r="AS242" s="68"/>
      <c r="AT242" s="68"/>
      <c r="AU242" s="68"/>
      <c r="AV242" s="68"/>
      <c r="AW242" s="68"/>
      <c r="AX242" s="68"/>
      <c r="AY242" s="68"/>
      <c r="AZ242" s="68"/>
      <c r="BA242" s="68"/>
      <c r="BB242" s="68"/>
      <c r="BC242" s="68"/>
      <c r="BD242" s="68"/>
      <c r="BE242" s="68"/>
      <c r="BF242" s="68"/>
      <c r="BG242" s="68"/>
      <c r="BH242" s="68"/>
      <c r="BI242" s="68"/>
      <c r="BJ242" s="68"/>
      <c r="BK242" s="68"/>
      <c r="BL242" s="68"/>
    </row>
    <row r="243" spans="1:158" s="69" customFormat="1" ht="18" customHeight="1" x14ac:dyDescent="0.2">
      <c r="A243" s="63" t="s">
        <v>6180</v>
      </c>
      <c r="B243" s="63" t="s">
        <v>5027</v>
      </c>
      <c r="C243" s="64"/>
      <c r="D243" s="65" t="s">
        <v>6188</v>
      </c>
      <c r="E243" s="65" t="s">
        <v>6191</v>
      </c>
      <c r="F243" s="65"/>
      <c r="G243" s="66">
        <v>1750</v>
      </c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8"/>
      <c r="AK243" s="68"/>
      <c r="AL243" s="68"/>
      <c r="AM243" s="68"/>
      <c r="AN243" s="68"/>
      <c r="AO243" s="68"/>
      <c r="AP243" s="68"/>
      <c r="AQ243" s="68"/>
      <c r="AR243" s="68"/>
      <c r="AS243" s="68"/>
      <c r="AT243" s="68"/>
      <c r="AU243" s="68"/>
      <c r="AV243" s="68"/>
      <c r="AW243" s="68"/>
      <c r="AX243" s="68"/>
      <c r="AY243" s="68"/>
      <c r="AZ243" s="68"/>
      <c r="BA243" s="68"/>
      <c r="BB243" s="68"/>
      <c r="BC243" s="68"/>
      <c r="BD243" s="68"/>
      <c r="BE243" s="68"/>
      <c r="BF243" s="68"/>
      <c r="BG243" s="68"/>
      <c r="BH243" s="68"/>
      <c r="BI243" s="68"/>
      <c r="BJ243" s="68"/>
      <c r="BK243" s="68"/>
      <c r="BL243" s="68"/>
    </row>
    <row r="244" spans="1:158" s="69" customFormat="1" ht="18" customHeight="1" x14ac:dyDescent="0.2">
      <c r="A244" s="63" t="s">
        <v>6180</v>
      </c>
      <c r="B244" s="63" t="s">
        <v>4974</v>
      </c>
      <c r="C244" s="64" t="s">
        <v>6192</v>
      </c>
      <c r="D244" s="65" t="s">
        <v>6007</v>
      </c>
      <c r="E244" s="65" t="s">
        <v>6008</v>
      </c>
      <c r="F244" s="65" t="s">
        <v>5348</v>
      </c>
      <c r="G244" s="66">
        <v>102.5</v>
      </c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8"/>
      <c r="AK244" s="68"/>
      <c r="AL244" s="68"/>
      <c r="AM244" s="68"/>
      <c r="AN244" s="68"/>
      <c r="AO244" s="68"/>
      <c r="AP244" s="68"/>
      <c r="AQ244" s="68"/>
      <c r="AR244" s="68"/>
      <c r="AS244" s="68"/>
      <c r="AT244" s="68"/>
      <c r="AU244" s="68"/>
      <c r="AV244" s="68"/>
      <c r="AW244" s="68"/>
      <c r="AX244" s="68"/>
      <c r="AY244" s="68"/>
      <c r="AZ244" s="68"/>
      <c r="BA244" s="68"/>
      <c r="BB244" s="68"/>
      <c r="BC244" s="68"/>
      <c r="BD244" s="68"/>
      <c r="BE244" s="68"/>
      <c r="BF244" s="68"/>
      <c r="BG244" s="68"/>
      <c r="BH244" s="68"/>
      <c r="BI244" s="68"/>
      <c r="BJ244" s="68"/>
      <c r="BK244" s="68"/>
      <c r="BL244" s="68"/>
    </row>
    <row r="245" spans="1:158" s="69" customFormat="1" ht="18" customHeight="1" x14ac:dyDescent="0.2">
      <c r="A245" s="63" t="s">
        <v>6180</v>
      </c>
      <c r="B245" s="63" t="s">
        <v>6121</v>
      </c>
      <c r="C245" s="64" t="s">
        <v>6193</v>
      </c>
      <c r="D245" s="65" t="s">
        <v>6148</v>
      </c>
      <c r="E245" s="65" t="s">
        <v>6194</v>
      </c>
      <c r="F245" s="65" t="s">
        <v>6124</v>
      </c>
      <c r="G245" s="66">
        <v>924.5</v>
      </c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8"/>
      <c r="AK245" s="68"/>
      <c r="AL245" s="68"/>
      <c r="AM245" s="68"/>
      <c r="AN245" s="68"/>
      <c r="AO245" s="68"/>
      <c r="AP245" s="68"/>
      <c r="AQ245" s="68"/>
      <c r="AR245" s="68"/>
      <c r="AS245" s="68"/>
      <c r="AT245" s="68"/>
      <c r="AU245" s="68"/>
      <c r="AV245" s="68"/>
      <c r="AW245" s="68"/>
      <c r="AX245" s="68"/>
      <c r="AY245" s="68"/>
      <c r="AZ245" s="68"/>
      <c r="BA245" s="68"/>
      <c r="BB245" s="68"/>
      <c r="BC245" s="68"/>
      <c r="BD245" s="68"/>
      <c r="BE245" s="68"/>
      <c r="BF245" s="68"/>
      <c r="BG245" s="68"/>
      <c r="BH245" s="68"/>
      <c r="BI245" s="68"/>
      <c r="BJ245" s="68"/>
      <c r="BK245" s="68"/>
      <c r="BL245" s="68"/>
    </row>
    <row r="246" spans="1:158" s="69" customFormat="1" ht="18" customHeight="1" x14ac:dyDescent="0.2">
      <c r="A246" s="63" t="s">
        <v>6180</v>
      </c>
      <c r="B246" s="63" t="s">
        <v>5062</v>
      </c>
      <c r="C246" s="64" t="s">
        <v>6195</v>
      </c>
      <c r="D246" s="65" t="s">
        <v>6196</v>
      </c>
      <c r="E246" s="65" t="s">
        <v>6197</v>
      </c>
      <c r="F246" s="65" t="s">
        <v>5977</v>
      </c>
      <c r="G246" s="66">
        <v>1885</v>
      </c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  <c r="AR246" s="68"/>
      <c r="AS246" s="68"/>
      <c r="AT246" s="68"/>
      <c r="AU246" s="68"/>
      <c r="AV246" s="68"/>
      <c r="AW246" s="68"/>
      <c r="AX246" s="68"/>
      <c r="AY246" s="68"/>
      <c r="AZ246" s="68"/>
      <c r="BA246" s="68"/>
      <c r="BB246" s="68"/>
      <c r="BC246" s="68"/>
      <c r="BD246" s="68"/>
      <c r="BE246" s="68"/>
      <c r="BF246" s="68"/>
      <c r="BG246" s="68"/>
      <c r="BH246" s="68"/>
      <c r="BI246" s="68"/>
      <c r="BJ246" s="68"/>
      <c r="BK246" s="68"/>
      <c r="BL246" s="68"/>
    </row>
    <row r="247" spans="1:158" s="69" customFormat="1" ht="18" customHeight="1" x14ac:dyDescent="0.2">
      <c r="A247" s="63" t="s">
        <v>6180</v>
      </c>
      <c r="B247" s="63" t="s">
        <v>5062</v>
      </c>
      <c r="C247" s="64" t="s">
        <v>6198</v>
      </c>
      <c r="D247" s="65" t="s">
        <v>6199</v>
      </c>
      <c r="E247" s="65" t="s">
        <v>6200</v>
      </c>
      <c r="F247" s="65" t="s">
        <v>6201</v>
      </c>
      <c r="G247" s="66">
        <v>630</v>
      </c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  <c r="AT247" s="68"/>
      <c r="AU247" s="68"/>
      <c r="AV247" s="68"/>
      <c r="AW247" s="68"/>
      <c r="AX247" s="68"/>
      <c r="AY247" s="68"/>
      <c r="AZ247" s="68"/>
      <c r="BA247" s="68"/>
      <c r="BB247" s="68"/>
      <c r="BC247" s="68"/>
      <c r="BD247" s="68"/>
      <c r="BE247" s="68"/>
      <c r="BF247" s="68"/>
      <c r="BG247" s="68"/>
      <c r="BH247" s="68"/>
      <c r="BI247" s="68"/>
      <c r="BJ247" s="68"/>
      <c r="BK247" s="68"/>
      <c r="BL247" s="68"/>
    </row>
    <row r="248" spans="1:158" s="68" customFormat="1" ht="18" customHeight="1" x14ac:dyDescent="0.2">
      <c r="A248" s="63" t="s">
        <v>6180</v>
      </c>
      <c r="B248" s="63" t="s">
        <v>4994</v>
      </c>
      <c r="C248" s="64" t="s">
        <v>6202</v>
      </c>
      <c r="D248" s="65" t="s">
        <v>6203</v>
      </c>
      <c r="E248" s="65" t="s">
        <v>6204</v>
      </c>
      <c r="F248" s="65" t="s">
        <v>6205</v>
      </c>
      <c r="G248" s="66">
        <v>123.5</v>
      </c>
      <c r="BM248" s="69"/>
      <c r="BN248" s="69"/>
      <c r="BO248" s="69"/>
      <c r="BP248" s="69"/>
      <c r="BQ248" s="69"/>
      <c r="BR248" s="69"/>
      <c r="BS248" s="69"/>
      <c r="BT248" s="69"/>
      <c r="BU248" s="69"/>
      <c r="BV248" s="69"/>
      <c r="BW248" s="69"/>
      <c r="BX248" s="69"/>
      <c r="BY248" s="69"/>
      <c r="BZ248" s="69"/>
      <c r="CA248" s="69"/>
      <c r="CB248" s="69"/>
      <c r="CC248" s="69"/>
      <c r="CD248" s="69"/>
      <c r="CE248" s="69"/>
      <c r="CF248" s="69"/>
      <c r="CG248" s="69"/>
      <c r="CH248" s="69"/>
      <c r="CI248" s="69"/>
      <c r="CJ248" s="69"/>
      <c r="CK248" s="69"/>
      <c r="CL248" s="69"/>
      <c r="CM248" s="69"/>
      <c r="CN248" s="69"/>
      <c r="CO248" s="69"/>
      <c r="CP248" s="69"/>
      <c r="CQ248" s="69"/>
      <c r="CR248" s="69"/>
      <c r="CS248" s="69"/>
      <c r="CT248" s="69"/>
      <c r="CU248" s="69"/>
      <c r="CV248" s="69"/>
      <c r="CW248" s="69"/>
      <c r="CX248" s="69"/>
      <c r="CY248" s="69"/>
      <c r="CZ248" s="69"/>
      <c r="DA248" s="69"/>
      <c r="DB248" s="69"/>
      <c r="DC248" s="69"/>
      <c r="DD248" s="69"/>
      <c r="DE248" s="69"/>
      <c r="DF248" s="69"/>
      <c r="DG248" s="69"/>
      <c r="DH248" s="69"/>
      <c r="DI248" s="69"/>
      <c r="DJ248" s="69"/>
      <c r="DK248" s="69"/>
      <c r="DL248" s="69"/>
      <c r="DM248" s="69"/>
      <c r="DN248" s="69"/>
      <c r="DO248" s="69"/>
      <c r="DP248" s="69"/>
      <c r="DQ248" s="69"/>
      <c r="DR248" s="69"/>
      <c r="DS248" s="69"/>
      <c r="DT248" s="69"/>
      <c r="DU248" s="69"/>
      <c r="DV248" s="69"/>
      <c r="DW248" s="69"/>
      <c r="DX248" s="69"/>
      <c r="DY248" s="69"/>
      <c r="DZ248" s="69"/>
      <c r="EA248" s="69"/>
      <c r="EB248" s="69"/>
      <c r="EC248" s="69"/>
      <c r="ED248" s="69"/>
      <c r="EE248" s="69"/>
      <c r="EF248" s="69"/>
      <c r="EG248" s="69"/>
      <c r="EH248" s="69"/>
      <c r="EI248" s="69"/>
      <c r="EJ248" s="69"/>
      <c r="EK248" s="69"/>
      <c r="EL248" s="69"/>
      <c r="EM248" s="69"/>
      <c r="EN248" s="69"/>
      <c r="EO248" s="69"/>
      <c r="EP248" s="69"/>
      <c r="EQ248" s="69"/>
      <c r="ER248" s="69"/>
      <c r="ES248" s="69"/>
      <c r="ET248" s="69"/>
      <c r="EU248" s="69"/>
      <c r="EV248" s="69"/>
      <c r="EW248" s="69"/>
      <c r="EX248" s="69"/>
      <c r="EY248" s="69"/>
      <c r="EZ248" s="69"/>
      <c r="FA248" s="69"/>
      <c r="FB248" s="69"/>
    </row>
    <row r="249" spans="1:158" s="68" customFormat="1" ht="18" customHeight="1" x14ac:dyDescent="0.2">
      <c r="A249" s="63" t="s">
        <v>6180</v>
      </c>
      <c r="B249" s="63" t="s">
        <v>4994</v>
      </c>
      <c r="C249" s="64" t="s">
        <v>6206</v>
      </c>
      <c r="D249" s="65" t="s">
        <v>6207</v>
      </c>
      <c r="E249" s="65" t="s">
        <v>6208</v>
      </c>
      <c r="F249" s="65" t="s">
        <v>5004</v>
      </c>
      <c r="G249" s="66" t="s">
        <v>4979</v>
      </c>
      <c r="BM249" s="69"/>
      <c r="BN249" s="69"/>
      <c r="BO249" s="69"/>
      <c r="BP249" s="69"/>
      <c r="BQ249" s="69"/>
      <c r="BR249" s="69"/>
      <c r="BS249" s="69"/>
      <c r="BT249" s="69"/>
      <c r="BU249" s="69"/>
      <c r="BV249" s="69"/>
      <c r="BW249" s="69"/>
      <c r="BX249" s="69"/>
      <c r="BY249" s="69"/>
      <c r="BZ249" s="69"/>
      <c r="CA249" s="69"/>
      <c r="CB249" s="69"/>
      <c r="CC249" s="69"/>
      <c r="CD249" s="69"/>
      <c r="CE249" s="69"/>
      <c r="CF249" s="69"/>
      <c r="CG249" s="69"/>
      <c r="CH249" s="69"/>
      <c r="CI249" s="69"/>
      <c r="CJ249" s="69"/>
      <c r="CK249" s="69"/>
      <c r="CL249" s="69"/>
      <c r="CM249" s="69"/>
      <c r="CN249" s="69"/>
      <c r="CO249" s="69"/>
      <c r="CP249" s="69"/>
      <c r="CQ249" s="69"/>
      <c r="CR249" s="69"/>
      <c r="CS249" s="69"/>
      <c r="CT249" s="69"/>
      <c r="CU249" s="69"/>
      <c r="CV249" s="69"/>
      <c r="CW249" s="69"/>
      <c r="CX249" s="69"/>
      <c r="CY249" s="69"/>
      <c r="CZ249" s="69"/>
      <c r="DA249" s="69"/>
      <c r="DB249" s="69"/>
      <c r="DC249" s="69"/>
      <c r="DD249" s="69"/>
      <c r="DE249" s="69"/>
      <c r="DF249" s="69"/>
      <c r="DG249" s="69"/>
      <c r="DH249" s="69"/>
      <c r="DI249" s="69"/>
      <c r="DJ249" s="69"/>
      <c r="DK249" s="69"/>
      <c r="DL249" s="69"/>
      <c r="DM249" s="69"/>
      <c r="DN249" s="69"/>
      <c r="DO249" s="69"/>
      <c r="DP249" s="69"/>
      <c r="DQ249" s="69"/>
      <c r="DR249" s="69"/>
      <c r="DS249" s="69"/>
      <c r="DT249" s="69"/>
      <c r="DU249" s="69"/>
      <c r="DV249" s="69"/>
      <c r="DW249" s="69"/>
      <c r="DX249" s="69"/>
      <c r="DY249" s="69"/>
      <c r="DZ249" s="69"/>
      <c r="EA249" s="69"/>
      <c r="EB249" s="69"/>
      <c r="EC249" s="69"/>
      <c r="ED249" s="69"/>
      <c r="EE249" s="69"/>
      <c r="EF249" s="69"/>
      <c r="EG249" s="69"/>
      <c r="EH249" s="69"/>
      <c r="EI249" s="69"/>
      <c r="EJ249" s="69"/>
      <c r="EK249" s="69"/>
      <c r="EL249" s="69"/>
      <c r="EM249" s="69"/>
      <c r="EN249" s="69"/>
      <c r="EO249" s="69"/>
      <c r="EP249" s="69"/>
      <c r="EQ249" s="69"/>
      <c r="ER249" s="69"/>
      <c r="ES249" s="69"/>
      <c r="ET249" s="69"/>
      <c r="EU249" s="69"/>
      <c r="EV249" s="69"/>
      <c r="EW249" s="69"/>
      <c r="EX249" s="69"/>
      <c r="EY249" s="69"/>
      <c r="EZ249" s="69"/>
      <c r="FA249" s="69"/>
      <c r="FB249" s="69"/>
    </row>
    <row r="250" spans="1:158" s="68" customFormat="1" ht="18" customHeight="1" x14ac:dyDescent="0.2">
      <c r="A250" s="63" t="s">
        <v>6180</v>
      </c>
      <c r="B250" s="63" t="s">
        <v>4994</v>
      </c>
      <c r="C250" s="64" t="s">
        <v>6209</v>
      </c>
      <c r="D250" s="65" t="s">
        <v>6210</v>
      </c>
      <c r="E250" s="65" t="s">
        <v>6211</v>
      </c>
      <c r="F250" s="65" t="s">
        <v>5004</v>
      </c>
      <c r="G250" s="66" t="s">
        <v>4979</v>
      </c>
      <c r="BM250" s="69"/>
      <c r="BN250" s="69"/>
      <c r="BO250" s="69"/>
      <c r="BP250" s="69"/>
      <c r="BQ250" s="69"/>
      <c r="BR250" s="69"/>
      <c r="BS250" s="69"/>
      <c r="BT250" s="69"/>
      <c r="BU250" s="69"/>
      <c r="BV250" s="69"/>
      <c r="BW250" s="69"/>
      <c r="BX250" s="69"/>
      <c r="BY250" s="69"/>
      <c r="BZ250" s="69"/>
      <c r="CA250" s="69"/>
      <c r="CB250" s="69"/>
      <c r="CC250" s="69"/>
      <c r="CD250" s="69"/>
      <c r="CE250" s="69"/>
      <c r="CF250" s="69"/>
      <c r="CG250" s="69"/>
      <c r="CH250" s="69"/>
      <c r="CI250" s="69"/>
      <c r="CJ250" s="69"/>
      <c r="CK250" s="69"/>
      <c r="CL250" s="69"/>
      <c r="CM250" s="69"/>
      <c r="CN250" s="69"/>
      <c r="CO250" s="69"/>
      <c r="CP250" s="69"/>
      <c r="CQ250" s="69"/>
      <c r="CR250" s="69"/>
      <c r="CS250" s="69"/>
      <c r="CT250" s="69"/>
      <c r="CU250" s="69"/>
      <c r="CV250" s="69"/>
      <c r="CW250" s="69"/>
      <c r="CX250" s="69"/>
      <c r="CY250" s="69"/>
      <c r="CZ250" s="69"/>
      <c r="DA250" s="69"/>
      <c r="DB250" s="69"/>
      <c r="DC250" s="69"/>
      <c r="DD250" s="69"/>
      <c r="DE250" s="69"/>
      <c r="DF250" s="69"/>
      <c r="DG250" s="69"/>
      <c r="DH250" s="69"/>
      <c r="DI250" s="69"/>
      <c r="DJ250" s="69"/>
      <c r="DK250" s="69"/>
      <c r="DL250" s="69"/>
      <c r="DM250" s="69"/>
      <c r="DN250" s="69"/>
      <c r="DO250" s="69"/>
      <c r="DP250" s="69"/>
      <c r="DQ250" s="69"/>
      <c r="DR250" s="69"/>
      <c r="DS250" s="69"/>
      <c r="DT250" s="69"/>
      <c r="DU250" s="69"/>
      <c r="DV250" s="69"/>
      <c r="DW250" s="69"/>
      <c r="DX250" s="69"/>
      <c r="DY250" s="69"/>
      <c r="DZ250" s="69"/>
      <c r="EA250" s="69"/>
      <c r="EB250" s="69"/>
      <c r="EC250" s="69"/>
      <c r="ED250" s="69"/>
      <c r="EE250" s="69"/>
      <c r="EF250" s="69"/>
      <c r="EG250" s="69"/>
      <c r="EH250" s="69"/>
      <c r="EI250" s="69"/>
      <c r="EJ250" s="69"/>
      <c r="EK250" s="69"/>
      <c r="EL250" s="69"/>
      <c r="EM250" s="69"/>
      <c r="EN250" s="69"/>
      <c r="EO250" s="69"/>
      <c r="EP250" s="69"/>
      <c r="EQ250" s="69"/>
      <c r="ER250" s="69"/>
      <c r="ES250" s="69"/>
      <c r="ET250" s="69"/>
      <c r="EU250" s="69"/>
      <c r="EV250" s="69"/>
      <c r="EW250" s="69"/>
      <c r="EX250" s="69"/>
      <c r="EY250" s="69"/>
      <c r="EZ250" s="69"/>
      <c r="FA250" s="69"/>
      <c r="FB250" s="69"/>
    </row>
    <row r="251" spans="1:158" s="69" customFormat="1" ht="18" customHeight="1" x14ac:dyDescent="0.2">
      <c r="A251" s="63" t="s">
        <v>6180</v>
      </c>
      <c r="B251" s="63" t="s">
        <v>4994</v>
      </c>
      <c r="C251" s="64" t="s">
        <v>6212</v>
      </c>
      <c r="D251" s="65" t="s">
        <v>6213</v>
      </c>
      <c r="E251" s="65" t="s">
        <v>6214</v>
      </c>
      <c r="F251" s="65" t="s">
        <v>5095</v>
      </c>
      <c r="G251" s="66">
        <v>232.8</v>
      </c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8"/>
      <c r="AK251" s="68"/>
      <c r="AL251" s="68"/>
      <c r="AM251" s="68"/>
      <c r="AN251" s="68"/>
      <c r="AO251" s="68"/>
      <c r="AP251" s="68"/>
      <c r="AQ251" s="68"/>
      <c r="AR251" s="68"/>
      <c r="AS251" s="68"/>
      <c r="AT251" s="68"/>
      <c r="AU251" s="68"/>
      <c r="AV251" s="68"/>
      <c r="AW251" s="68"/>
      <c r="AX251" s="68"/>
      <c r="AY251" s="68"/>
      <c r="AZ251" s="68"/>
      <c r="BA251" s="68"/>
      <c r="BB251" s="68"/>
      <c r="BC251" s="68"/>
      <c r="BD251" s="68"/>
      <c r="BE251" s="68"/>
      <c r="BF251" s="68"/>
      <c r="BG251" s="68"/>
      <c r="BH251" s="68"/>
      <c r="BI251" s="68"/>
      <c r="BJ251" s="68"/>
      <c r="BK251" s="68"/>
      <c r="BL251" s="68"/>
    </row>
    <row r="252" spans="1:158" s="69" customFormat="1" ht="18" customHeight="1" x14ac:dyDescent="0.2">
      <c r="A252" s="63" t="s">
        <v>6180</v>
      </c>
      <c r="B252" s="63" t="s">
        <v>5010</v>
      </c>
      <c r="C252" s="64" t="s">
        <v>6215</v>
      </c>
      <c r="D252" s="65" t="s">
        <v>5414</v>
      </c>
      <c r="E252" s="65" t="s">
        <v>5415</v>
      </c>
      <c r="F252" s="65" t="s">
        <v>5412</v>
      </c>
      <c r="G252" s="66">
        <v>4700</v>
      </c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/>
      <c r="AT252" s="68"/>
      <c r="AU252" s="68"/>
      <c r="AV252" s="68"/>
      <c r="AW252" s="68"/>
      <c r="AX252" s="68"/>
      <c r="AY252" s="68"/>
      <c r="AZ252" s="68"/>
      <c r="BA252" s="68"/>
      <c r="BB252" s="68"/>
      <c r="BC252" s="68"/>
      <c r="BD252" s="68"/>
      <c r="BE252" s="68"/>
      <c r="BF252" s="68"/>
      <c r="BG252" s="68"/>
      <c r="BH252" s="68"/>
      <c r="BI252" s="68"/>
      <c r="BJ252" s="68"/>
      <c r="BK252" s="68"/>
      <c r="BL252" s="68"/>
    </row>
    <row r="253" spans="1:158" s="68" customFormat="1" ht="18" customHeight="1" x14ac:dyDescent="0.2">
      <c r="A253" s="63" t="s">
        <v>6180</v>
      </c>
      <c r="B253" s="63" t="s">
        <v>4980</v>
      </c>
      <c r="C253" s="64" t="s">
        <v>6216</v>
      </c>
      <c r="D253" s="65" t="s">
        <v>5253</v>
      </c>
      <c r="E253" s="65" t="s">
        <v>5331</v>
      </c>
      <c r="F253" s="65" t="s">
        <v>5019</v>
      </c>
      <c r="G253" s="66">
        <v>314.5</v>
      </c>
      <c r="BM253" s="69"/>
      <c r="BN253" s="69"/>
      <c r="BO253" s="69"/>
      <c r="BP253" s="69"/>
      <c r="BQ253" s="69"/>
      <c r="BR253" s="69"/>
      <c r="BS253" s="69"/>
      <c r="BT253" s="69"/>
      <c r="BU253" s="69"/>
      <c r="BV253" s="69"/>
      <c r="BW253" s="69"/>
      <c r="BX253" s="69"/>
      <c r="BY253" s="69"/>
      <c r="BZ253" s="69"/>
      <c r="CA253" s="69"/>
      <c r="CB253" s="69"/>
      <c r="CC253" s="69"/>
      <c r="CD253" s="69"/>
      <c r="CE253" s="69"/>
      <c r="CF253" s="69"/>
      <c r="CG253" s="69"/>
      <c r="CH253" s="69"/>
      <c r="CI253" s="69"/>
      <c r="CJ253" s="69"/>
      <c r="CK253" s="69"/>
      <c r="CL253" s="69"/>
      <c r="CM253" s="69"/>
      <c r="CN253" s="69"/>
      <c r="CO253" s="69"/>
      <c r="CP253" s="69"/>
      <c r="CQ253" s="69"/>
      <c r="CR253" s="69"/>
      <c r="CS253" s="69"/>
      <c r="CT253" s="69"/>
      <c r="CU253" s="69"/>
      <c r="CV253" s="69"/>
      <c r="CW253" s="69"/>
      <c r="CX253" s="69"/>
      <c r="CY253" s="69"/>
      <c r="CZ253" s="69"/>
      <c r="DA253" s="69"/>
      <c r="DB253" s="69"/>
      <c r="DC253" s="69"/>
      <c r="DD253" s="69"/>
      <c r="DE253" s="69"/>
      <c r="DF253" s="69"/>
      <c r="DG253" s="69"/>
      <c r="DH253" s="69"/>
      <c r="DI253" s="69"/>
      <c r="DJ253" s="69"/>
      <c r="DK253" s="69"/>
      <c r="DL253" s="69"/>
      <c r="DM253" s="69"/>
      <c r="DN253" s="69"/>
      <c r="DO253" s="69"/>
      <c r="DP253" s="69"/>
      <c r="DQ253" s="69"/>
      <c r="DR253" s="69"/>
      <c r="DS253" s="69"/>
      <c r="DT253" s="69"/>
      <c r="DU253" s="69"/>
      <c r="DV253" s="69"/>
      <c r="DW253" s="69"/>
      <c r="DX253" s="69"/>
      <c r="DY253" s="69"/>
      <c r="DZ253" s="69"/>
      <c r="EA253" s="69"/>
      <c r="EB253" s="69"/>
      <c r="EC253" s="69"/>
      <c r="ED253" s="69"/>
      <c r="EE253" s="69"/>
      <c r="EF253" s="69"/>
      <c r="EG253" s="69"/>
      <c r="EH253" s="69"/>
      <c r="EI253" s="69"/>
      <c r="EJ253" s="69"/>
      <c r="EK253" s="69"/>
      <c r="EL253" s="69"/>
      <c r="EM253" s="69"/>
      <c r="EN253" s="69"/>
      <c r="EO253" s="69"/>
      <c r="EP253" s="69"/>
      <c r="EQ253" s="69"/>
      <c r="ER253" s="69"/>
      <c r="ES253" s="69"/>
      <c r="ET253" s="69"/>
      <c r="EU253" s="69"/>
      <c r="EV253" s="69"/>
      <c r="EW253" s="69"/>
      <c r="EX253" s="69"/>
      <c r="EY253" s="69"/>
      <c r="EZ253" s="69"/>
      <c r="FA253" s="69"/>
      <c r="FB253" s="69"/>
    </row>
    <row r="254" spans="1:158" s="69" customFormat="1" ht="18" customHeight="1" x14ac:dyDescent="0.2">
      <c r="A254" s="63" t="s">
        <v>6180</v>
      </c>
      <c r="B254" s="63" t="s">
        <v>4980</v>
      </c>
      <c r="C254" s="64" t="s">
        <v>6217</v>
      </c>
      <c r="D254" s="65" t="s">
        <v>5253</v>
      </c>
      <c r="E254" s="65" t="s">
        <v>5254</v>
      </c>
      <c r="F254" s="65" t="s">
        <v>5019</v>
      </c>
      <c r="G254" s="66">
        <v>993.75</v>
      </c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8"/>
      <c r="AK254" s="68"/>
      <c r="AL254" s="68"/>
      <c r="AM254" s="68"/>
      <c r="AN254" s="68"/>
      <c r="AO254" s="68"/>
      <c r="AP254" s="68"/>
      <c r="AQ254" s="68"/>
      <c r="AR254" s="68"/>
      <c r="AS254" s="68"/>
      <c r="AT254" s="68"/>
      <c r="AU254" s="68"/>
      <c r="AV254" s="68"/>
      <c r="AW254" s="68"/>
      <c r="AX254" s="68"/>
      <c r="AY254" s="68"/>
      <c r="AZ254" s="68"/>
      <c r="BA254" s="68"/>
      <c r="BB254" s="68"/>
      <c r="BC254" s="68"/>
      <c r="BD254" s="68"/>
      <c r="BE254" s="68"/>
      <c r="BF254" s="68"/>
      <c r="BG254" s="68"/>
      <c r="BH254" s="68"/>
      <c r="BI254" s="68"/>
      <c r="BJ254" s="68"/>
      <c r="BK254" s="68"/>
      <c r="BL254" s="68"/>
    </row>
    <row r="255" spans="1:158" s="69" customFormat="1" ht="18" customHeight="1" x14ac:dyDescent="0.2">
      <c r="A255" s="63" t="s">
        <v>6180</v>
      </c>
      <c r="B255" s="63" t="s">
        <v>4980</v>
      </c>
      <c r="C255" s="64" t="s">
        <v>6218</v>
      </c>
      <c r="D255" s="65" t="s">
        <v>4982</v>
      </c>
      <c r="E255" s="65" t="s">
        <v>4983</v>
      </c>
      <c r="F255" s="65" t="s">
        <v>4984</v>
      </c>
      <c r="G255" s="66">
        <v>1650</v>
      </c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8"/>
      <c r="AN255" s="68"/>
      <c r="AO255" s="68"/>
      <c r="AP255" s="68"/>
      <c r="AQ255" s="68"/>
      <c r="AR255" s="68"/>
      <c r="AS255" s="68"/>
      <c r="AT255" s="68"/>
      <c r="AU255" s="68"/>
      <c r="AV255" s="68"/>
      <c r="AW255" s="68"/>
      <c r="AX255" s="68"/>
      <c r="AY255" s="68"/>
      <c r="AZ255" s="68"/>
      <c r="BA255" s="68"/>
      <c r="BB255" s="68"/>
      <c r="BC255" s="68"/>
      <c r="BD255" s="68"/>
      <c r="BE255" s="68"/>
      <c r="BF255" s="68"/>
      <c r="BG255" s="68"/>
      <c r="BH255" s="68"/>
      <c r="BI255" s="68"/>
      <c r="BJ255" s="68"/>
      <c r="BK255" s="68"/>
      <c r="BL255" s="68"/>
    </row>
    <row r="256" spans="1:158" s="69" customFormat="1" ht="18" customHeight="1" x14ac:dyDescent="0.2">
      <c r="A256" s="63" t="s">
        <v>6180</v>
      </c>
      <c r="B256" s="63" t="s">
        <v>5015</v>
      </c>
      <c r="C256" s="64" t="s">
        <v>6219</v>
      </c>
      <c r="D256" s="65" t="s">
        <v>6220</v>
      </c>
      <c r="E256" s="65" t="s">
        <v>6221</v>
      </c>
      <c r="F256" s="65" t="s">
        <v>6222</v>
      </c>
      <c r="G256" s="66">
        <v>966</v>
      </c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8"/>
      <c r="AK256" s="68"/>
      <c r="AL256" s="68"/>
      <c r="AM256" s="68"/>
      <c r="AN256" s="68"/>
      <c r="AO256" s="68"/>
      <c r="AP256" s="68"/>
      <c r="AQ256" s="68"/>
      <c r="AR256" s="68"/>
      <c r="AS256" s="68"/>
      <c r="AT256" s="68"/>
      <c r="AU256" s="68"/>
      <c r="AV256" s="68"/>
      <c r="AW256" s="68"/>
      <c r="AX256" s="68"/>
      <c r="AY256" s="68"/>
      <c r="AZ256" s="68"/>
      <c r="BA256" s="68"/>
      <c r="BB256" s="68"/>
      <c r="BC256" s="68"/>
      <c r="BD256" s="68"/>
      <c r="BE256" s="68"/>
      <c r="BF256" s="68"/>
      <c r="BG256" s="68"/>
      <c r="BH256" s="68"/>
      <c r="BI256" s="68"/>
      <c r="BJ256" s="68"/>
      <c r="BK256" s="68"/>
      <c r="BL256" s="68"/>
    </row>
    <row r="257" spans="1:64" s="69" customFormat="1" ht="18" customHeight="1" x14ac:dyDescent="0.2">
      <c r="A257" s="63" t="s">
        <v>6180</v>
      </c>
      <c r="B257" s="63" t="s">
        <v>5015</v>
      </c>
      <c r="C257" s="64" t="s">
        <v>6223</v>
      </c>
      <c r="D257" s="65" t="s">
        <v>6224</v>
      </c>
      <c r="E257" s="65" t="s">
        <v>6225</v>
      </c>
      <c r="F257" s="65" t="s">
        <v>5233</v>
      </c>
      <c r="G257" s="66">
        <v>810.03</v>
      </c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8"/>
      <c r="AK257" s="68"/>
      <c r="AL257" s="68"/>
      <c r="AM257" s="68"/>
      <c r="AN257" s="68"/>
      <c r="AO257" s="68"/>
      <c r="AP257" s="68"/>
      <c r="AQ257" s="68"/>
      <c r="AR257" s="68"/>
      <c r="AS257" s="68"/>
      <c r="AT257" s="68"/>
      <c r="AU257" s="68"/>
      <c r="AV257" s="68"/>
      <c r="AW257" s="68"/>
      <c r="AX257" s="68"/>
      <c r="AY257" s="68"/>
      <c r="AZ257" s="68"/>
      <c r="BA257" s="68"/>
      <c r="BB257" s="68"/>
      <c r="BC257" s="68"/>
      <c r="BD257" s="68"/>
      <c r="BE257" s="68"/>
      <c r="BF257" s="68"/>
      <c r="BG257" s="68"/>
      <c r="BH257" s="68"/>
      <c r="BI257" s="68"/>
      <c r="BJ257" s="68"/>
      <c r="BK257" s="68"/>
      <c r="BL257" s="68"/>
    </row>
    <row r="258" spans="1:64" s="69" customFormat="1" ht="18" customHeight="1" x14ac:dyDescent="0.2">
      <c r="A258" s="71"/>
      <c r="B258" s="71"/>
      <c r="C258" s="72"/>
      <c r="D258" s="73"/>
      <c r="E258" s="74" t="s">
        <v>6226</v>
      </c>
      <c r="F258" s="75">
        <f>COUNTA(G153:G257)-COUNTIF(G153:G257, "NO COSTS INCURRED")-1</f>
        <v>93</v>
      </c>
      <c r="G258" s="76">
        <f>SUM(G153:G257)</f>
        <v>112303.45000000001</v>
      </c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</row>
    <row r="259" spans="1:64" s="69" customFormat="1" ht="18" customHeight="1" x14ac:dyDescent="0.2">
      <c r="A259" s="63" t="s">
        <v>6227</v>
      </c>
      <c r="B259" s="63" t="s">
        <v>4974</v>
      </c>
      <c r="C259" s="64" t="s">
        <v>6228</v>
      </c>
      <c r="D259" s="65" t="s">
        <v>6229</v>
      </c>
      <c r="E259" s="65" t="s">
        <v>6230</v>
      </c>
      <c r="F259" s="65" t="s">
        <v>4993</v>
      </c>
      <c r="G259" s="82">
        <v>716</v>
      </c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8"/>
      <c r="AK259" s="68"/>
      <c r="AL259" s="68"/>
      <c r="AM259" s="68"/>
      <c r="AN259" s="68"/>
      <c r="AO259" s="68"/>
      <c r="AP259" s="68"/>
      <c r="AQ259" s="68"/>
      <c r="AR259" s="68"/>
      <c r="AS259" s="68"/>
      <c r="AT259" s="68"/>
      <c r="AU259" s="68"/>
      <c r="AV259" s="68"/>
      <c r="AW259" s="68"/>
      <c r="AX259" s="68"/>
      <c r="AY259" s="68"/>
      <c r="AZ259" s="68"/>
      <c r="BA259" s="68"/>
      <c r="BB259" s="68"/>
      <c r="BC259" s="68"/>
      <c r="BD259" s="68"/>
      <c r="BE259" s="68"/>
      <c r="BF259" s="68"/>
      <c r="BG259" s="68"/>
      <c r="BH259" s="68"/>
      <c r="BI259" s="68"/>
      <c r="BJ259" s="68"/>
      <c r="BK259" s="68"/>
      <c r="BL259" s="68"/>
    </row>
    <row r="260" spans="1:64" s="69" customFormat="1" ht="18" customHeight="1" x14ac:dyDescent="0.2">
      <c r="A260" s="63" t="s">
        <v>6227</v>
      </c>
      <c r="B260" s="63" t="s">
        <v>5084</v>
      </c>
      <c r="C260" s="64" t="s">
        <v>6231</v>
      </c>
      <c r="D260" s="65" t="s">
        <v>6232</v>
      </c>
      <c r="E260" s="65" t="s">
        <v>6233</v>
      </c>
      <c r="F260" s="65" t="s">
        <v>5088</v>
      </c>
      <c r="G260" s="82">
        <v>2380</v>
      </c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  <c r="AR260" s="68"/>
      <c r="AS260" s="68"/>
      <c r="AT260" s="68"/>
      <c r="AU260" s="68"/>
      <c r="AV260" s="68"/>
      <c r="AW260" s="68"/>
      <c r="AX260" s="68"/>
      <c r="AY260" s="68"/>
      <c r="AZ260" s="68"/>
      <c r="BA260" s="68"/>
      <c r="BB260" s="68"/>
      <c r="BC260" s="68"/>
      <c r="BD260" s="68"/>
      <c r="BE260" s="68"/>
      <c r="BF260" s="68"/>
      <c r="BG260" s="68"/>
      <c r="BH260" s="68"/>
      <c r="BI260" s="68"/>
      <c r="BJ260" s="68"/>
      <c r="BK260" s="68"/>
      <c r="BL260" s="68"/>
    </row>
    <row r="261" spans="1:64" s="69" customFormat="1" ht="18" customHeight="1" x14ac:dyDescent="0.2">
      <c r="A261" s="63" t="s">
        <v>6227</v>
      </c>
      <c r="B261" s="63" t="s">
        <v>5048</v>
      </c>
      <c r="C261" s="64" t="s">
        <v>6234</v>
      </c>
      <c r="D261" s="65" t="s">
        <v>6235</v>
      </c>
      <c r="E261" s="65" t="s">
        <v>6236</v>
      </c>
      <c r="F261" s="65" t="s">
        <v>6237</v>
      </c>
      <c r="G261" s="82">
        <v>510</v>
      </c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  <c r="AT261" s="68"/>
      <c r="AU261" s="68"/>
      <c r="AV261" s="68"/>
      <c r="AW261" s="68"/>
      <c r="AX261" s="68"/>
      <c r="AY261" s="68"/>
      <c r="AZ261" s="68"/>
      <c r="BA261" s="68"/>
      <c r="BB261" s="68"/>
      <c r="BC261" s="68"/>
      <c r="BD261" s="68"/>
      <c r="BE261" s="68"/>
      <c r="BF261" s="68"/>
      <c r="BG261" s="68"/>
      <c r="BH261" s="68"/>
      <c r="BI261" s="68"/>
      <c r="BJ261" s="68"/>
      <c r="BK261" s="68"/>
      <c r="BL261" s="68"/>
    </row>
    <row r="262" spans="1:64" s="69" customFormat="1" ht="18" customHeight="1" x14ac:dyDescent="0.2">
      <c r="A262" s="63" t="s">
        <v>6238</v>
      </c>
      <c r="B262" s="63" t="s">
        <v>6121</v>
      </c>
      <c r="C262" s="64" t="s">
        <v>6239</v>
      </c>
      <c r="D262" s="65" t="s">
        <v>6240</v>
      </c>
      <c r="E262" s="65" t="s">
        <v>6241</v>
      </c>
      <c r="F262" s="65" t="s">
        <v>6242</v>
      </c>
      <c r="G262" s="82">
        <v>4850</v>
      </c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8"/>
      <c r="AK262" s="68"/>
      <c r="AL262" s="68"/>
      <c r="AM262" s="68"/>
      <c r="AN262" s="68"/>
      <c r="AO262" s="68"/>
      <c r="AP262" s="68"/>
      <c r="AQ262" s="68"/>
      <c r="AR262" s="68"/>
      <c r="AS262" s="68"/>
      <c r="AT262" s="68"/>
      <c r="AU262" s="68"/>
      <c r="AV262" s="68"/>
      <c r="AW262" s="68"/>
      <c r="AX262" s="68"/>
      <c r="AY262" s="68"/>
      <c r="AZ262" s="68"/>
      <c r="BA262" s="68"/>
      <c r="BB262" s="68"/>
      <c r="BC262" s="68"/>
      <c r="BD262" s="68"/>
      <c r="BE262" s="68"/>
      <c r="BF262" s="68"/>
      <c r="BG262" s="68"/>
      <c r="BH262" s="68"/>
      <c r="BI262" s="68"/>
      <c r="BJ262" s="68"/>
      <c r="BK262" s="68"/>
      <c r="BL262" s="68"/>
    </row>
    <row r="263" spans="1:64" s="69" customFormat="1" ht="18" customHeight="1" x14ac:dyDescent="0.2">
      <c r="A263" s="63" t="s">
        <v>6238</v>
      </c>
      <c r="B263" s="63" t="s">
        <v>5062</v>
      </c>
      <c r="C263" s="64" t="s">
        <v>6243</v>
      </c>
      <c r="D263" s="65" t="s">
        <v>6244</v>
      </c>
      <c r="E263" s="65" t="s">
        <v>6245</v>
      </c>
      <c r="F263" s="65" t="s">
        <v>5977</v>
      </c>
      <c r="G263" s="82">
        <v>1500</v>
      </c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8"/>
      <c r="AK263" s="68"/>
      <c r="AL263" s="68"/>
      <c r="AM263" s="68"/>
      <c r="AN263" s="68"/>
      <c r="AO263" s="68"/>
      <c r="AP263" s="68"/>
      <c r="AQ263" s="68"/>
      <c r="AR263" s="68"/>
      <c r="AS263" s="68"/>
      <c r="AT263" s="68"/>
      <c r="AU263" s="68"/>
      <c r="AV263" s="68"/>
      <c r="AW263" s="68"/>
      <c r="AX263" s="68"/>
      <c r="AY263" s="68"/>
      <c r="AZ263" s="68"/>
      <c r="BA263" s="68"/>
      <c r="BB263" s="68"/>
      <c r="BC263" s="68"/>
      <c r="BD263" s="68"/>
      <c r="BE263" s="68"/>
      <c r="BF263" s="68"/>
      <c r="BG263" s="68"/>
      <c r="BH263" s="68"/>
      <c r="BI263" s="68"/>
      <c r="BJ263" s="68"/>
      <c r="BK263" s="68"/>
      <c r="BL263" s="68"/>
    </row>
    <row r="264" spans="1:64" s="69" customFormat="1" ht="18" customHeight="1" x14ac:dyDescent="0.2">
      <c r="A264" s="63" t="s">
        <v>6238</v>
      </c>
      <c r="B264" s="63" t="s">
        <v>5010</v>
      </c>
      <c r="C264" s="64" t="s">
        <v>6246</v>
      </c>
      <c r="D264" s="70" t="s">
        <v>5146</v>
      </c>
      <c r="E264" s="65" t="s">
        <v>5147</v>
      </c>
      <c r="F264" s="65" t="s">
        <v>5014</v>
      </c>
      <c r="G264" s="82">
        <v>2442.9</v>
      </c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8"/>
      <c r="AK264" s="68"/>
      <c r="AL264" s="68"/>
      <c r="AM264" s="68"/>
      <c r="AN264" s="68"/>
      <c r="AO264" s="68"/>
      <c r="AP264" s="68"/>
      <c r="AQ264" s="68"/>
      <c r="AR264" s="68"/>
      <c r="AS264" s="68"/>
      <c r="AT264" s="68"/>
      <c r="AU264" s="68"/>
      <c r="AV264" s="68"/>
      <c r="AW264" s="68"/>
      <c r="AX264" s="68"/>
      <c r="AY264" s="68"/>
      <c r="AZ264" s="68"/>
      <c r="BA264" s="68"/>
      <c r="BB264" s="68"/>
      <c r="BC264" s="68"/>
      <c r="BD264" s="68"/>
      <c r="BE264" s="68"/>
      <c r="BF264" s="68"/>
      <c r="BG264" s="68"/>
      <c r="BH264" s="68"/>
      <c r="BI264" s="68"/>
      <c r="BJ264" s="68"/>
      <c r="BK264" s="68"/>
      <c r="BL264" s="68"/>
    </row>
    <row r="265" spans="1:64" s="69" customFormat="1" ht="18" customHeight="1" x14ac:dyDescent="0.2">
      <c r="A265" s="63" t="s">
        <v>6238</v>
      </c>
      <c r="B265" s="63" t="s">
        <v>5048</v>
      </c>
      <c r="C265" s="64" t="s">
        <v>6247</v>
      </c>
      <c r="D265" s="65" t="s">
        <v>6248</v>
      </c>
      <c r="E265" s="65" t="s">
        <v>6249</v>
      </c>
      <c r="F265" s="65" t="s">
        <v>5052</v>
      </c>
      <c r="G265" s="82">
        <v>883</v>
      </c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8"/>
      <c r="AK265" s="68"/>
      <c r="AL265" s="68"/>
      <c r="AM265" s="68"/>
      <c r="AN265" s="68"/>
      <c r="AO265" s="68"/>
      <c r="AP265" s="68"/>
      <c r="AQ265" s="68"/>
      <c r="AR265" s="68"/>
      <c r="AS265" s="68"/>
      <c r="AT265" s="68"/>
      <c r="AU265" s="68"/>
      <c r="AV265" s="68"/>
      <c r="AW265" s="68"/>
      <c r="AX265" s="68"/>
      <c r="AY265" s="68"/>
      <c r="AZ265" s="68"/>
      <c r="BA265" s="68"/>
      <c r="BB265" s="68"/>
      <c r="BC265" s="68"/>
      <c r="BD265" s="68"/>
      <c r="BE265" s="68"/>
      <c r="BF265" s="68"/>
      <c r="BG265" s="68"/>
      <c r="BH265" s="68"/>
      <c r="BI265" s="68"/>
      <c r="BJ265" s="68"/>
      <c r="BK265" s="68"/>
      <c r="BL265" s="68"/>
    </row>
    <row r="266" spans="1:64" s="69" customFormat="1" ht="18" customHeight="1" x14ac:dyDescent="0.2">
      <c r="A266" s="63" t="s">
        <v>6250</v>
      </c>
      <c r="B266" s="63" t="s">
        <v>4974</v>
      </c>
      <c r="C266" s="64" t="s">
        <v>6251</v>
      </c>
      <c r="D266" s="65" t="s">
        <v>6252</v>
      </c>
      <c r="E266" s="65" t="s">
        <v>6253</v>
      </c>
      <c r="F266" s="65" t="s">
        <v>5389</v>
      </c>
      <c r="G266" s="66" t="s">
        <v>4979</v>
      </c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8"/>
      <c r="AK266" s="68"/>
      <c r="AL266" s="68"/>
      <c r="AM266" s="68"/>
      <c r="AN266" s="68"/>
      <c r="AO266" s="68"/>
      <c r="AP266" s="68"/>
      <c r="AQ266" s="68"/>
      <c r="AR266" s="68"/>
      <c r="AS266" s="68"/>
      <c r="AT266" s="68"/>
      <c r="AU266" s="68"/>
      <c r="AV266" s="68"/>
      <c r="AW266" s="68"/>
      <c r="AX266" s="68"/>
      <c r="AY266" s="68"/>
      <c r="AZ266" s="68"/>
      <c r="BA266" s="68"/>
      <c r="BB266" s="68"/>
      <c r="BC266" s="68"/>
      <c r="BD266" s="68"/>
      <c r="BE266" s="68"/>
      <c r="BF266" s="68"/>
      <c r="BG266" s="68"/>
      <c r="BH266" s="68"/>
      <c r="BI266" s="68"/>
      <c r="BJ266" s="68"/>
      <c r="BK266" s="68"/>
      <c r="BL266" s="68"/>
    </row>
    <row r="267" spans="1:64" s="69" customFormat="1" ht="18" customHeight="1" x14ac:dyDescent="0.2">
      <c r="A267" s="63" t="s">
        <v>6250</v>
      </c>
      <c r="B267" s="63" t="s">
        <v>4974</v>
      </c>
      <c r="C267" s="64" t="s">
        <v>6254</v>
      </c>
      <c r="D267" s="65" t="s">
        <v>5443</v>
      </c>
      <c r="E267" s="65" t="s">
        <v>5444</v>
      </c>
      <c r="F267" s="65" t="s">
        <v>5445</v>
      </c>
      <c r="G267" s="82">
        <v>5700</v>
      </c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8"/>
      <c r="AK267" s="68"/>
      <c r="AL267" s="68"/>
      <c r="AM267" s="68"/>
      <c r="AN267" s="68"/>
      <c r="AO267" s="68"/>
      <c r="AP267" s="68"/>
      <c r="AQ267" s="68"/>
      <c r="AR267" s="68"/>
      <c r="AS267" s="68"/>
      <c r="AT267" s="68"/>
      <c r="AU267" s="68"/>
      <c r="AV267" s="68"/>
      <c r="AW267" s="68"/>
      <c r="AX267" s="68"/>
      <c r="AY267" s="68"/>
      <c r="AZ267" s="68"/>
      <c r="BA267" s="68"/>
      <c r="BB267" s="68"/>
      <c r="BC267" s="68"/>
      <c r="BD267" s="68"/>
      <c r="BE267" s="68"/>
      <c r="BF267" s="68"/>
      <c r="BG267" s="68"/>
      <c r="BH267" s="68"/>
      <c r="BI267" s="68"/>
      <c r="BJ267" s="68"/>
      <c r="BK267" s="68"/>
      <c r="BL267" s="68"/>
    </row>
    <row r="268" spans="1:64" s="69" customFormat="1" ht="18" customHeight="1" x14ac:dyDescent="0.2">
      <c r="A268" s="63" t="s">
        <v>6250</v>
      </c>
      <c r="B268" s="63" t="s">
        <v>4974</v>
      </c>
      <c r="C268" s="64" t="s">
        <v>6255</v>
      </c>
      <c r="D268" s="65" t="s">
        <v>6256</v>
      </c>
      <c r="E268" s="65" t="s">
        <v>6257</v>
      </c>
      <c r="F268" s="65" t="s">
        <v>5348</v>
      </c>
      <c r="G268" s="82">
        <v>1850</v>
      </c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8"/>
      <c r="AK268" s="68"/>
      <c r="AL268" s="68"/>
      <c r="AM268" s="68"/>
      <c r="AN268" s="68"/>
      <c r="AO268" s="68"/>
      <c r="AP268" s="68"/>
      <c r="AQ268" s="68"/>
      <c r="AR268" s="68"/>
      <c r="AS268" s="68"/>
      <c r="AT268" s="68"/>
      <c r="AU268" s="68"/>
      <c r="AV268" s="68"/>
      <c r="AW268" s="68"/>
      <c r="AX268" s="68"/>
      <c r="AY268" s="68"/>
      <c r="AZ268" s="68"/>
      <c r="BA268" s="68"/>
      <c r="BB268" s="68"/>
      <c r="BC268" s="68"/>
      <c r="BD268" s="68"/>
      <c r="BE268" s="68"/>
      <c r="BF268" s="68"/>
      <c r="BG268" s="68"/>
      <c r="BH268" s="68"/>
      <c r="BI268" s="68"/>
      <c r="BJ268" s="68"/>
      <c r="BK268" s="68"/>
      <c r="BL268" s="68"/>
    </row>
    <row r="269" spans="1:64" s="69" customFormat="1" ht="18" customHeight="1" x14ac:dyDescent="0.2">
      <c r="A269" s="63" t="s">
        <v>6250</v>
      </c>
      <c r="B269" s="63" t="s">
        <v>6121</v>
      </c>
      <c r="C269" s="64" t="s">
        <v>6258</v>
      </c>
      <c r="D269" s="65" t="s">
        <v>6259</v>
      </c>
      <c r="E269" s="65" t="s">
        <v>6260</v>
      </c>
      <c r="F269" s="65" t="s">
        <v>6261</v>
      </c>
      <c r="G269" s="82">
        <v>1550</v>
      </c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8"/>
      <c r="AK269" s="68"/>
      <c r="AL269" s="68"/>
      <c r="AM269" s="68"/>
      <c r="AN269" s="68"/>
      <c r="AO269" s="68"/>
      <c r="AP269" s="68"/>
      <c r="AQ269" s="68"/>
      <c r="AR269" s="68"/>
      <c r="AS269" s="68"/>
      <c r="AT269" s="68"/>
      <c r="AU269" s="68"/>
      <c r="AV269" s="68"/>
      <c r="AW269" s="68"/>
      <c r="AX269" s="68"/>
      <c r="AY269" s="68"/>
      <c r="AZ269" s="68"/>
      <c r="BA269" s="68"/>
      <c r="BB269" s="68"/>
      <c r="BC269" s="68"/>
      <c r="BD269" s="68"/>
      <c r="BE269" s="68"/>
      <c r="BF269" s="68"/>
      <c r="BG269" s="68"/>
      <c r="BH269" s="68"/>
      <c r="BI269" s="68"/>
      <c r="BJ269" s="68"/>
      <c r="BK269" s="68"/>
      <c r="BL269" s="68"/>
    </row>
    <row r="270" spans="1:64" s="69" customFormat="1" ht="18" customHeight="1" x14ac:dyDescent="0.2">
      <c r="A270" s="63" t="s">
        <v>6250</v>
      </c>
      <c r="B270" s="63" t="s">
        <v>6121</v>
      </c>
      <c r="C270" s="64" t="s">
        <v>6262</v>
      </c>
      <c r="D270" s="65" t="s">
        <v>6259</v>
      </c>
      <c r="E270" s="65" t="s">
        <v>6263</v>
      </c>
      <c r="F270" s="65" t="s">
        <v>6261</v>
      </c>
      <c r="G270" s="82">
        <v>475</v>
      </c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  <c r="AK270" s="68"/>
      <c r="AL270" s="68"/>
      <c r="AM270" s="68"/>
      <c r="AN270" s="68"/>
      <c r="AO270" s="68"/>
      <c r="AP270" s="68"/>
      <c r="AQ270" s="68"/>
      <c r="AR270" s="68"/>
      <c r="AS270" s="68"/>
      <c r="AT270" s="68"/>
      <c r="AU270" s="68"/>
      <c r="AV270" s="68"/>
      <c r="AW270" s="68"/>
      <c r="AX270" s="68"/>
      <c r="AY270" s="68"/>
      <c r="AZ270" s="68"/>
      <c r="BA270" s="68"/>
      <c r="BB270" s="68"/>
      <c r="BC270" s="68"/>
      <c r="BD270" s="68"/>
      <c r="BE270" s="68"/>
      <c r="BF270" s="68"/>
      <c r="BG270" s="68"/>
      <c r="BH270" s="68"/>
      <c r="BI270" s="68"/>
      <c r="BJ270" s="68"/>
      <c r="BK270" s="68"/>
      <c r="BL270" s="68"/>
    </row>
    <row r="271" spans="1:64" s="69" customFormat="1" ht="18" customHeight="1" x14ac:dyDescent="0.2">
      <c r="A271" s="63" t="s">
        <v>6250</v>
      </c>
      <c r="B271" s="63" t="s">
        <v>6121</v>
      </c>
      <c r="C271" s="64" t="s">
        <v>6264</v>
      </c>
      <c r="D271" s="65" t="s">
        <v>6259</v>
      </c>
      <c r="E271" s="65" t="s">
        <v>6265</v>
      </c>
      <c r="F271" s="65" t="s">
        <v>6261</v>
      </c>
      <c r="G271" s="82">
        <v>650</v>
      </c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8"/>
      <c r="AK271" s="68"/>
      <c r="AL271" s="68"/>
      <c r="AM271" s="68"/>
      <c r="AN271" s="68"/>
      <c r="AO271" s="68"/>
      <c r="AP271" s="68"/>
      <c r="AQ271" s="68"/>
      <c r="AR271" s="68"/>
      <c r="AS271" s="68"/>
      <c r="AT271" s="68"/>
      <c r="AU271" s="68"/>
      <c r="AV271" s="68"/>
      <c r="AW271" s="68"/>
      <c r="AX271" s="68"/>
      <c r="AY271" s="68"/>
      <c r="AZ271" s="68"/>
      <c r="BA271" s="68"/>
      <c r="BB271" s="68"/>
      <c r="BC271" s="68"/>
      <c r="BD271" s="68"/>
      <c r="BE271" s="68"/>
      <c r="BF271" s="68"/>
      <c r="BG271" s="68"/>
      <c r="BH271" s="68"/>
      <c r="BI271" s="68"/>
      <c r="BJ271" s="68"/>
      <c r="BK271" s="68"/>
      <c r="BL271" s="68"/>
    </row>
    <row r="272" spans="1:64" s="69" customFormat="1" ht="18" customHeight="1" x14ac:dyDescent="0.2">
      <c r="A272" s="63" t="s">
        <v>6250</v>
      </c>
      <c r="B272" s="63" t="s">
        <v>6121</v>
      </c>
      <c r="C272" s="64" t="s">
        <v>6266</v>
      </c>
      <c r="D272" s="65" t="s">
        <v>6259</v>
      </c>
      <c r="E272" s="65" t="s">
        <v>6267</v>
      </c>
      <c r="F272" s="65" t="s">
        <v>6261</v>
      </c>
      <c r="G272" s="82">
        <v>465</v>
      </c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8"/>
      <c r="AK272" s="68"/>
      <c r="AL272" s="68"/>
      <c r="AM272" s="68"/>
      <c r="AN272" s="68"/>
      <c r="AO272" s="68"/>
      <c r="AP272" s="68"/>
      <c r="AQ272" s="68"/>
      <c r="AR272" s="68"/>
      <c r="AS272" s="68"/>
      <c r="AT272" s="68"/>
      <c r="AU272" s="68"/>
      <c r="AV272" s="68"/>
      <c r="AW272" s="68"/>
      <c r="AX272" s="68"/>
      <c r="AY272" s="68"/>
      <c r="AZ272" s="68"/>
      <c r="BA272" s="68"/>
      <c r="BB272" s="68"/>
      <c r="BC272" s="68"/>
      <c r="BD272" s="68"/>
      <c r="BE272" s="68"/>
      <c r="BF272" s="68"/>
      <c r="BG272" s="68"/>
      <c r="BH272" s="68"/>
      <c r="BI272" s="68"/>
      <c r="BJ272" s="68"/>
      <c r="BK272" s="68"/>
      <c r="BL272" s="68"/>
    </row>
    <row r="273" spans="1:64" s="69" customFormat="1" ht="18" customHeight="1" x14ac:dyDescent="0.2">
      <c r="A273" s="63" t="s">
        <v>6250</v>
      </c>
      <c r="B273" s="63" t="s">
        <v>5062</v>
      </c>
      <c r="C273" s="64" t="s">
        <v>6268</v>
      </c>
      <c r="D273" s="65" t="s">
        <v>6269</v>
      </c>
      <c r="E273" s="65" t="s">
        <v>6270</v>
      </c>
      <c r="F273" s="65" t="s">
        <v>6271</v>
      </c>
      <c r="G273" s="82">
        <v>540</v>
      </c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8"/>
      <c r="BG273" s="68"/>
      <c r="BH273" s="68"/>
      <c r="BI273" s="68"/>
      <c r="BJ273" s="68"/>
      <c r="BK273" s="68"/>
      <c r="BL273" s="68"/>
    </row>
    <row r="274" spans="1:64" s="69" customFormat="1" ht="18" customHeight="1" x14ac:dyDescent="0.2">
      <c r="A274" s="63" t="s">
        <v>6250</v>
      </c>
      <c r="B274" s="63" t="s">
        <v>5062</v>
      </c>
      <c r="C274" s="64" t="s">
        <v>6272</v>
      </c>
      <c r="D274" s="65" t="s">
        <v>6273</v>
      </c>
      <c r="E274" s="65" t="s">
        <v>6274</v>
      </c>
      <c r="F274" s="65" t="s">
        <v>6275</v>
      </c>
      <c r="G274" s="82">
        <v>540</v>
      </c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8"/>
      <c r="AK274" s="68"/>
      <c r="AL274" s="68"/>
      <c r="AM274" s="68"/>
      <c r="AN274" s="68"/>
      <c r="AO274" s="68"/>
      <c r="AP274" s="68"/>
      <c r="AQ274" s="68"/>
      <c r="AR274" s="68"/>
      <c r="AS274" s="68"/>
      <c r="AT274" s="68"/>
      <c r="AU274" s="68"/>
      <c r="AV274" s="68"/>
      <c r="AW274" s="68"/>
      <c r="AX274" s="68"/>
      <c r="AY274" s="68"/>
      <c r="AZ274" s="68"/>
      <c r="BA274" s="68"/>
      <c r="BB274" s="68"/>
      <c r="BC274" s="68"/>
      <c r="BD274" s="68"/>
      <c r="BE274" s="68"/>
      <c r="BF274" s="68"/>
      <c r="BG274" s="68"/>
      <c r="BH274" s="68"/>
      <c r="BI274" s="68"/>
      <c r="BJ274" s="68"/>
      <c r="BK274" s="68"/>
      <c r="BL274" s="68"/>
    </row>
    <row r="275" spans="1:64" s="69" customFormat="1" ht="18" customHeight="1" x14ac:dyDescent="0.2">
      <c r="A275" s="63" t="s">
        <v>6250</v>
      </c>
      <c r="B275" s="63" t="s">
        <v>5062</v>
      </c>
      <c r="C275" s="64" t="s">
        <v>6276</v>
      </c>
      <c r="D275" s="65" t="s">
        <v>6277</v>
      </c>
      <c r="E275" s="65" t="s">
        <v>6278</v>
      </c>
      <c r="F275" s="65" t="s">
        <v>5088</v>
      </c>
      <c r="G275" s="82" t="s">
        <v>4979</v>
      </c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8"/>
      <c r="AK275" s="68"/>
      <c r="AL275" s="68"/>
      <c r="AM275" s="68"/>
      <c r="AN275" s="68"/>
      <c r="AO275" s="68"/>
      <c r="AP275" s="68"/>
      <c r="AQ275" s="68"/>
      <c r="AR275" s="68"/>
      <c r="AS275" s="68"/>
      <c r="AT275" s="68"/>
      <c r="AU275" s="68"/>
      <c r="AV275" s="68"/>
      <c r="AW275" s="68"/>
      <c r="AX275" s="68"/>
      <c r="AY275" s="68"/>
      <c r="AZ275" s="68"/>
      <c r="BA275" s="68"/>
      <c r="BB275" s="68"/>
      <c r="BC275" s="68"/>
      <c r="BD275" s="68"/>
      <c r="BE275" s="68"/>
      <c r="BF275" s="68"/>
      <c r="BG275" s="68"/>
      <c r="BH275" s="68"/>
      <c r="BI275" s="68"/>
      <c r="BJ275" s="68"/>
      <c r="BK275" s="68"/>
      <c r="BL275" s="68"/>
    </row>
    <row r="276" spans="1:64" s="69" customFormat="1" ht="18" customHeight="1" x14ac:dyDescent="0.2">
      <c r="A276" s="63" t="s">
        <v>6250</v>
      </c>
      <c r="B276" s="63" t="s">
        <v>4994</v>
      </c>
      <c r="C276" s="64" t="s">
        <v>6279</v>
      </c>
      <c r="D276" s="65" t="s">
        <v>6280</v>
      </c>
      <c r="E276" s="65" t="s">
        <v>6281</v>
      </c>
      <c r="F276" s="65" t="s">
        <v>5329</v>
      </c>
      <c r="G276" s="82">
        <v>942.5</v>
      </c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8"/>
      <c r="AK276" s="68"/>
      <c r="AL276" s="68"/>
      <c r="AM276" s="68"/>
      <c r="AN276" s="68"/>
      <c r="AO276" s="68"/>
      <c r="AP276" s="68"/>
      <c r="AQ276" s="68"/>
      <c r="AR276" s="68"/>
      <c r="AS276" s="68"/>
      <c r="AT276" s="68"/>
      <c r="AU276" s="68"/>
      <c r="AV276" s="68"/>
      <c r="AW276" s="68"/>
      <c r="AX276" s="68"/>
      <c r="AY276" s="68"/>
      <c r="AZ276" s="68"/>
      <c r="BA276" s="68"/>
      <c r="BB276" s="68"/>
      <c r="BC276" s="68"/>
      <c r="BD276" s="68"/>
      <c r="BE276" s="68"/>
      <c r="BF276" s="68"/>
      <c r="BG276" s="68"/>
      <c r="BH276" s="68"/>
      <c r="BI276" s="68"/>
      <c r="BJ276" s="68"/>
      <c r="BK276" s="68"/>
      <c r="BL276" s="68"/>
    </row>
    <row r="277" spans="1:64" s="69" customFormat="1" ht="18" customHeight="1" x14ac:dyDescent="0.2">
      <c r="A277" s="63" t="s">
        <v>6250</v>
      </c>
      <c r="B277" s="63" t="s">
        <v>4994</v>
      </c>
      <c r="C277" s="64" t="s">
        <v>6282</v>
      </c>
      <c r="D277" s="70" t="s">
        <v>5324</v>
      </c>
      <c r="E277" s="65" t="s">
        <v>6050</v>
      </c>
      <c r="F277" s="65" t="s">
        <v>5225</v>
      </c>
      <c r="G277" s="82">
        <v>999.99</v>
      </c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8"/>
      <c r="AK277" s="68"/>
      <c r="AL277" s="68"/>
      <c r="AM277" s="68"/>
      <c r="AN277" s="68"/>
      <c r="AO277" s="68"/>
      <c r="AP277" s="68"/>
      <c r="AQ277" s="68"/>
      <c r="AR277" s="68"/>
      <c r="AS277" s="68"/>
      <c r="AT277" s="68"/>
      <c r="AU277" s="68"/>
      <c r="AV277" s="68"/>
      <c r="AW277" s="68"/>
      <c r="AX277" s="68"/>
      <c r="AY277" s="68"/>
      <c r="AZ277" s="68"/>
      <c r="BA277" s="68"/>
      <c r="BB277" s="68"/>
      <c r="BC277" s="68"/>
      <c r="BD277" s="68"/>
      <c r="BE277" s="68"/>
      <c r="BF277" s="68"/>
      <c r="BG277" s="68"/>
      <c r="BH277" s="68"/>
      <c r="BI277" s="68"/>
      <c r="BJ277" s="68"/>
      <c r="BK277" s="68"/>
      <c r="BL277" s="68"/>
    </row>
    <row r="278" spans="1:64" s="69" customFormat="1" ht="18" customHeight="1" x14ac:dyDescent="0.2">
      <c r="A278" s="63" t="s">
        <v>6250</v>
      </c>
      <c r="B278" s="63" t="s">
        <v>4994</v>
      </c>
      <c r="C278" s="64" t="s">
        <v>6283</v>
      </c>
      <c r="D278" s="65" t="s">
        <v>6284</v>
      </c>
      <c r="E278" s="65" t="s">
        <v>6285</v>
      </c>
      <c r="F278" s="65" t="s">
        <v>6286</v>
      </c>
      <c r="G278" s="82">
        <v>326.8</v>
      </c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8"/>
      <c r="AK278" s="68"/>
      <c r="AL278" s="68"/>
      <c r="AM278" s="68"/>
      <c r="AN278" s="68"/>
      <c r="AO278" s="68"/>
      <c r="AP278" s="68"/>
      <c r="AQ278" s="68"/>
      <c r="AR278" s="68"/>
      <c r="AS278" s="68"/>
      <c r="AT278" s="68"/>
      <c r="AU278" s="68"/>
      <c r="AV278" s="68"/>
      <c r="AW278" s="68"/>
      <c r="AX278" s="68"/>
      <c r="AY278" s="68"/>
      <c r="AZ278" s="68"/>
      <c r="BA278" s="68"/>
      <c r="BB278" s="68"/>
      <c r="BC278" s="68"/>
      <c r="BD278" s="68"/>
      <c r="BE278" s="68"/>
      <c r="BF278" s="68"/>
      <c r="BG278" s="68"/>
      <c r="BH278" s="68"/>
      <c r="BI278" s="68"/>
      <c r="BJ278" s="68"/>
      <c r="BK278" s="68"/>
      <c r="BL278" s="68"/>
    </row>
    <row r="279" spans="1:64" s="69" customFormat="1" ht="18" customHeight="1" x14ac:dyDescent="0.2">
      <c r="A279" s="63" t="s">
        <v>6250</v>
      </c>
      <c r="B279" s="63" t="s">
        <v>5010</v>
      </c>
      <c r="C279" s="64" t="s">
        <v>6287</v>
      </c>
      <c r="D279" s="65" t="s">
        <v>6288</v>
      </c>
      <c r="E279" s="65" t="s">
        <v>6289</v>
      </c>
      <c r="F279" s="65" t="s">
        <v>5014</v>
      </c>
      <c r="G279" s="66" t="s">
        <v>4979</v>
      </c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8"/>
      <c r="AK279" s="68"/>
      <c r="AL279" s="68"/>
      <c r="AM279" s="68"/>
      <c r="AN279" s="68"/>
      <c r="AO279" s="68"/>
      <c r="AP279" s="68"/>
      <c r="AQ279" s="68"/>
      <c r="AR279" s="68"/>
      <c r="AS279" s="68"/>
      <c r="AT279" s="68"/>
      <c r="AU279" s="68"/>
      <c r="AV279" s="68"/>
      <c r="AW279" s="68"/>
      <c r="AX279" s="68"/>
      <c r="AY279" s="68"/>
      <c r="AZ279" s="68"/>
      <c r="BA279" s="68"/>
      <c r="BB279" s="68"/>
      <c r="BC279" s="68"/>
      <c r="BD279" s="68"/>
      <c r="BE279" s="68"/>
      <c r="BF279" s="68"/>
      <c r="BG279" s="68"/>
      <c r="BH279" s="68"/>
      <c r="BI279" s="68"/>
      <c r="BJ279" s="68"/>
      <c r="BK279" s="68"/>
      <c r="BL279" s="68"/>
    </row>
    <row r="280" spans="1:64" s="69" customFormat="1" ht="18" customHeight="1" x14ac:dyDescent="0.2">
      <c r="A280" s="63" t="s">
        <v>6250</v>
      </c>
      <c r="B280" s="63" t="s">
        <v>4980</v>
      </c>
      <c r="C280" s="64" t="s">
        <v>6290</v>
      </c>
      <c r="D280" s="65" t="s">
        <v>6291</v>
      </c>
      <c r="E280" s="65" t="s">
        <v>5331</v>
      </c>
      <c r="F280" s="65" t="s">
        <v>5019</v>
      </c>
      <c r="G280" s="66" t="s">
        <v>4979</v>
      </c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8"/>
      <c r="AK280" s="68"/>
      <c r="AL280" s="68"/>
      <c r="AM280" s="68"/>
      <c r="AN280" s="68"/>
      <c r="AO280" s="68"/>
      <c r="AP280" s="68"/>
      <c r="AQ280" s="68"/>
      <c r="AR280" s="68"/>
      <c r="AS280" s="68"/>
      <c r="AT280" s="68"/>
      <c r="AU280" s="68"/>
      <c r="AV280" s="68"/>
      <c r="AW280" s="68"/>
      <c r="AX280" s="68"/>
      <c r="AY280" s="68"/>
      <c r="AZ280" s="68"/>
      <c r="BA280" s="68"/>
      <c r="BB280" s="68"/>
      <c r="BC280" s="68"/>
      <c r="BD280" s="68"/>
      <c r="BE280" s="68"/>
      <c r="BF280" s="68"/>
      <c r="BG280" s="68"/>
      <c r="BH280" s="68"/>
      <c r="BI280" s="68"/>
      <c r="BJ280" s="68"/>
      <c r="BK280" s="68"/>
      <c r="BL280" s="68"/>
    </row>
    <row r="281" spans="1:64" s="69" customFormat="1" ht="18" customHeight="1" x14ac:dyDescent="0.2">
      <c r="A281" s="63" t="s">
        <v>6250</v>
      </c>
      <c r="B281" s="63" t="s">
        <v>5048</v>
      </c>
      <c r="C281" s="64" t="s">
        <v>6292</v>
      </c>
      <c r="D281" s="65" t="s">
        <v>6293</v>
      </c>
      <c r="E281" s="65" t="s">
        <v>6294</v>
      </c>
      <c r="F281" s="65" t="s">
        <v>5103</v>
      </c>
      <c r="G281" s="82">
        <v>140</v>
      </c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</row>
    <row r="282" spans="1:64" s="69" customFormat="1" ht="18" customHeight="1" x14ac:dyDescent="0.2">
      <c r="A282" s="63" t="s">
        <v>6250</v>
      </c>
      <c r="B282" s="63" t="s">
        <v>5048</v>
      </c>
      <c r="C282" s="64" t="s">
        <v>6295</v>
      </c>
      <c r="D282" s="65" t="s">
        <v>6296</v>
      </c>
      <c r="E282" s="65" t="s">
        <v>6297</v>
      </c>
      <c r="F282" s="65" t="s">
        <v>5052</v>
      </c>
      <c r="G282" s="82">
        <v>867.3</v>
      </c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8"/>
      <c r="AK282" s="68"/>
      <c r="AL282" s="68"/>
      <c r="AM282" s="68"/>
      <c r="AN282" s="68"/>
      <c r="AO282" s="68"/>
      <c r="AP282" s="68"/>
      <c r="AQ282" s="68"/>
      <c r="AR282" s="68"/>
      <c r="AS282" s="68"/>
      <c r="AT282" s="68"/>
      <c r="AU282" s="68"/>
      <c r="AV282" s="68"/>
      <c r="AW282" s="68"/>
      <c r="AX282" s="68"/>
      <c r="AY282" s="68"/>
      <c r="AZ282" s="68"/>
      <c r="BA282" s="68"/>
      <c r="BB282" s="68"/>
      <c r="BC282" s="68"/>
      <c r="BD282" s="68"/>
      <c r="BE282" s="68"/>
      <c r="BF282" s="68"/>
      <c r="BG282" s="68"/>
      <c r="BH282" s="68"/>
      <c r="BI282" s="68"/>
      <c r="BJ282" s="68"/>
      <c r="BK282" s="68"/>
      <c r="BL282" s="68"/>
    </row>
    <row r="283" spans="1:64" s="69" customFormat="1" ht="18" customHeight="1" x14ac:dyDescent="0.2">
      <c r="A283" s="63" t="s">
        <v>6298</v>
      </c>
      <c r="B283" s="63" t="s">
        <v>4974</v>
      </c>
      <c r="C283" s="64" t="s">
        <v>6299</v>
      </c>
      <c r="D283" s="65" t="s">
        <v>6300</v>
      </c>
      <c r="E283" s="65" t="s">
        <v>6301</v>
      </c>
      <c r="F283" s="65" t="s">
        <v>4978</v>
      </c>
      <c r="G283" s="82">
        <v>961.35</v>
      </c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8"/>
      <c r="AK283" s="68"/>
      <c r="AL283" s="68"/>
      <c r="AM283" s="68"/>
      <c r="AN283" s="68"/>
      <c r="AO283" s="68"/>
      <c r="AP283" s="68"/>
      <c r="AQ283" s="68"/>
      <c r="AR283" s="68"/>
      <c r="AS283" s="68"/>
      <c r="AT283" s="68"/>
      <c r="AU283" s="68"/>
      <c r="AV283" s="68"/>
      <c r="AW283" s="68"/>
      <c r="AX283" s="68"/>
      <c r="AY283" s="68"/>
      <c r="AZ283" s="68"/>
      <c r="BA283" s="68"/>
      <c r="BB283" s="68"/>
      <c r="BC283" s="68"/>
      <c r="BD283" s="68"/>
      <c r="BE283" s="68"/>
      <c r="BF283" s="68"/>
      <c r="BG283" s="68"/>
      <c r="BH283" s="68"/>
      <c r="BI283" s="68"/>
      <c r="BJ283" s="68"/>
      <c r="BK283" s="68"/>
      <c r="BL283" s="68"/>
    </row>
    <row r="284" spans="1:64" s="69" customFormat="1" ht="18" customHeight="1" x14ac:dyDescent="0.2">
      <c r="A284" s="63" t="s">
        <v>6298</v>
      </c>
      <c r="B284" s="63" t="s">
        <v>4974</v>
      </c>
      <c r="C284" s="64" t="s">
        <v>6302</v>
      </c>
      <c r="D284" s="65" t="s">
        <v>6303</v>
      </c>
      <c r="E284" s="65" t="s">
        <v>6304</v>
      </c>
      <c r="F284" s="65" t="s">
        <v>4978</v>
      </c>
      <c r="G284" s="82">
        <v>2796</v>
      </c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8"/>
      <c r="AK284" s="68"/>
      <c r="AL284" s="68"/>
      <c r="AM284" s="68"/>
      <c r="AN284" s="68"/>
      <c r="AO284" s="68"/>
      <c r="AP284" s="68"/>
      <c r="AQ284" s="68"/>
      <c r="AR284" s="68"/>
      <c r="AS284" s="68"/>
      <c r="AT284" s="68"/>
      <c r="AU284" s="68"/>
      <c r="AV284" s="68"/>
      <c r="AW284" s="68"/>
      <c r="AX284" s="68"/>
      <c r="AY284" s="68"/>
      <c r="AZ284" s="68"/>
      <c r="BA284" s="68"/>
      <c r="BB284" s="68"/>
      <c r="BC284" s="68"/>
      <c r="BD284" s="68"/>
      <c r="BE284" s="68"/>
      <c r="BF284" s="68"/>
      <c r="BG284" s="68"/>
      <c r="BH284" s="68"/>
      <c r="BI284" s="68"/>
      <c r="BJ284" s="68"/>
      <c r="BK284" s="68"/>
      <c r="BL284" s="68"/>
    </row>
    <row r="285" spans="1:64" s="69" customFormat="1" ht="18" customHeight="1" x14ac:dyDescent="0.2">
      <c r="A285" s="63" t="s">
        <v>6298</v>
      </c>
      <c r="B285" s="63" t="s">
        <v>6121</v>
      </c>
      <c r="C285" s="64" t="s">
        <v>6305</v>
      </c>
      <c r="D285" s="65" t="s">
        <v>6306</v>
      </c>
      <c r="E285" s="65" t="s">
        <v>6307</v>
      </c>
      <c r="F285" s="65" t="s">
        <v>6308</v>
      </c>
      <c r="G285" s="82">
        <v>600</v>
      </c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8"/>
      <c r="AK285" s="68"/>
      <c r="AL285" s="68"/>
      <c r="AM285" s="68"/>
      <c r="AN285" s="68"/>
      <c r="AO285" s="68"/>
      <c r="AP285" s="68"/>
      <c r="AQ285" s="68"/>
      <c r="AR285" s="68"/>
      <c r="AS285" s="68"/>
      <c r="AT285" s="68"/>
      <c r="AU285" s="68"/>
      <c r="AV285" s="68"/>
      <c r="AW285" s="68"/>
      <c r="AX285" s="68"/>
      <c r="AY285" s="68"/>
      <c r="AZ285" s="68"/>
      <c r="BA285" s="68"/>
      <c r="BB285" s="68"/>
      <c r="BC285" s="68"/>
      <c r="BD285" s="68"/>
      <c r="BE285" s="68"/>
      <c r="BF285" s="68"/>
      <c r="BG285" s="68"/>
      <c r="BH285" s="68"/>
      <c r="BI285" s="68"/>
      <c r="BJ285" s="68"/>
      <c r="BK285" s="68"/>
      <c r="BL285" s="68"/>
    </row>
    <row r="286" spans="1:64" s="69" customFormat="1" ht="18" customHeight="1" x14ac:dyDescent="0.2">
      <c r="A286" s="63" t="s">
        <v>6298</v>
      </c>
      <c r="B286" s="63" t="s">
        <v>6121</v>
      </c>
      <c r="C286" s="64" t="s">
        <v>6309</v>
      </c>
      <c r="D286" s="65" t="s">
        <v>6310</v>
      </c>
      <c r="E286" s="65" t="s">
        <v>6311</v>
      </c>
      <c r="F286" s="65" t="s">
        <v>6308</v>
      </c>
      <c r="G286" s="82">
        <v>600</v>
      </c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8"/>
      <c r="AK286" s="68"/>
      <c r="AL286" s="68"/>
      <c r="AM286" s="68"/>
      <c r="AN286" s="68"/>
      <c r="AO286" s="68"/>
      <c r="AP286" s="68"/>
      <c r="AQ286" s="68"/>
      <c r="AR286" s="68"/>
      <c r="AS286" s="68"/>
      <c r="AT286" s="68"/>
      <c r="AU286" s="68"/>
      <c r="AV286" s="68"/>
      <c r="AW286" s="68"/>
      <c r="AX286" s="68"/>
      <c r="AY286" s="68"/>
      <c r="AZ286" s="68"/>
      <c r="BA286" s="68"/>
      <c r="BB286" s="68"/>
      <c r="BC286" s="68"/>
      <c r="BD286" s="68"/>
      <c r="BE286" s="68"/>
      <c r="BF286" s="68"/>
      <c r="BG286" s="68"/>
      <c r="BH286" s="68"/>
      <c r="BI286" s="68"/>
      <c r="BJ286" s="68"/>
      <c r="BK286" s="68"/>
      <c r="BL286" s="68"/>
    </row>
    <row r="287" spans="1:64" s="69" customFormat="1" ht="18" customHeight="1" x14ac:dyDescent="0.2">
      <c r="A287" s="63" t="s">
        <v>6298</v>
      </c>
      <c r="B287" s="63" t="s">
        <v>6121</v>
      </c>
      <c r="C287" s="64" t="s">
        <v>6312</v>
      </c>
      <c r="D287" s="65" t="s">
        <v>6310</v>
      </c>
      <c r="E287" s="65" t="s">
        <v>6313</v>
      </c>
      <c r="F287" s="65" t="s">
        <v>6308</v>
      </c>
      <c r="G287" s="82">
        <v>600</v>
      </c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8"/>
      <c r="AK287" s="68"/>
      <c r="AL287" s="68"/>
      <c r="AM287" s="68"/>
      <c r="AN287" s="68"/>
      <c r="AO287" s="68"/>
      <c r="AP287" s="68"/>
      <c r="AQ287" s="68"/>
      <c r="AR287" s="68"/>
      <c r="AS287" s="68"/>
      <c r="AT287" s="68"/>
      <c r="AU287" s="68"/>
      <c r="AV287" s="68"/>
      <c r="AW287" s="68"/>
      <c r="AX287" s="68"/>
      <c r="AY287" s="68"/>
      <c r="AZ287" s="68"/>
      <c r="BA287" s="68"/>
      <c r="BB287" s="68"/>
      <c r="BC287" s="68"/>
      <c r="BD287" s="68"/>
      <c r="BE287" s="68"/>
      <c r="BF287" s="68"/>
      <c r="BG287" s="68"/>
      <c r="BH287" s="68"/>
      <c r="BI287" s="68"/>
      <c r="BJ287" s="68"/>
      <c r="BK287" s="68"/>
      <c r="BL287" s="68"/>
    </row>
    <row r="288" spans="1:64" s="69" customFormat="1" ht="18" customHeight="1" x14ac:dyDescent="0.2">
      <c r="A288" s="63" t="s">
        <v>6298</v>
      </c>
      <c r="B288" s="63" t="s">
        <v>6121</v>
      </c>
      <c r="C288" s="64" t="s">
        <v>6314</v>
      </c>
      <c r="D288" s="65" t="s">
        <v>6310</v>
      </c>
      <c r="E288" s="65" t="s">
        <v>6315</v>
      </c>
      <c r="F288" s="65" t="s">
        <v>6308</v>
      </c>
      <c r="G288" s="82">
        <v>600</v>
      </c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8"/>
      <c r="AK288" s="68"/>
      <c r="AL288" s="68"/>
      <c r="AM288" s="68"/>
      <c r="AN288" s="68"/>
      <c r="AO288" s="68"/>
      <c r="AP288" s="68"/>
      <c r="AQ288" s="68"/>
      <c r="AR288" s="68"/>
      <c r="AS288" s="68"/>
      <c r="AT288" s="68"/>
      <c r="AU288" s="68"/>
      <c r="AV288" s="68"/>
      <c r="AW288" s="68"/>
      <c r="AX288" s="68"/>
      <c r="AY288" s="68"/>
      <c r="AZ288" s="68"/>
      <c r="BA288" s="68"/>
      <c r="BB288" s="68"/>
      <c r="BC288" s="68"/>
      <c r="BD288" s="68"/>
      <c r="BE288" s="68"/>
      <c r="BF288" s="68"/>
      <c r="BG288" s="68"/>
      <c r="BH288" s="68"/>
      <c r="BI288" s="68"/>
      <c r="BJ288" s="68"/>
      <c r="BK288" s="68"/>
      <c r="BL288" s="68"/>
    </row>
    <row r="289" spans="1:64" s="69" customFormat="1" ht="18" customHeight="1" x14ac:dyDescent="0.2">
      <c r="A289" s="63" t="s">
        <v>6298</v>
      </c>
      <c r="B289" s="63" t="s">
        <v>6121</v>
      </c>
      <c r="C289" s="64" t="s">
        <v>6316</v>
      </c>
      <c r="D289" s="65" t="s">
        <v>6310</v>
      </c>
      <c r="E289" s="65" t="s">
        <v>6317</v>
      </c>
      <c r="F289" s="65" t="s">
        <v>6308</v>
      </c>
      <c r="G289" s="82">
        <v>600</v>
      </c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68"/>
      <c r="BD289" s="68"/>
      <c r="BE289" s="68"/>
      <c r="BF289" s="68"/>
      <c r="BG289" s="68"/>
      <c r="BH289" s="68"/>
      <c r="BI289" s="68"/>
      <c r="BJ289" s="68"/>
      <c r="BK289" s="68"/>
      <c r="BL289" s="68"/>
    </row>
    <row r="290" spans="1:64" s="69" customFormat="1" ht="18" customHeight="1" x14ac:dyDescent="0.2">
      <c r="A290" s="63" t="s">
        <v>6298</v>
      </c>
      <c r="B290" s="63" t="s">
        <v>5079</v>
      </c>
      <c r="C290" s="64" t="s">
        <v>6318</v>
      </c>
      <c r="D290" s="65" t="s">
        <v>6319</v>
      </c>
      <c r="E290" s="65" t="s">
        <v>6320</v>
      </c>
      <c r="F290" s="65" t="s">
        <v>5083</v>
      </c>
      <c r="G290" s="82">
        <v>1440</v>
      </c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8"/>
      <c r="AK290" s="68"/>
      <c r="AL290" s="68"/>
      <c r="AM290" s="68"/>
      <c r="AN290" s="68"/>
      <c r="AO290" s="68"/>
      <c r="AP290" s="68"/>
      <c r="AQ290" s="68"/>
      <c r="AR290" s="68"/>
      <c r="AS290" s="68"/>
      <c r="AT290" s="68"/>
      <c r="AU290" s="68"/>
      <c r="AV290" s="68"/>
      <c r="AW290" s="68"/>
      <c r="AX290" s="68"/>
      <c r="AY290" s="68"/>
      <c r="AZ290" s="68"/>
      <c r="BA290" s="68"/>
      <c r="BB290" s="68"/>
      <c r="BC290" s="68"/>
      <c r="BD290" s="68"/>
      <c r="BE290" s="68"/>
      <c r="BF290" s="68"/>
      <c r="BG290" s="68"/>
      <c r="BH290" s="68"/>
      <c r="BI290" s="68"/>
      <c r="BJ290" s="68"/>
      <c r="BK290" s="68"/>
      <c r="BL290" s="68"/>
    </row>
    <row r="291" spans="1:64" s="69" customFormat="1" ht="18" customHeight="1" x14ac:dyDescent="0.2">
      <c r="A291" s="63" t="s">
        <v>6298</v>
      </c>
      <c r="B291" s="63" t="s">
        <v>5079</v>
      </c>
      <c r="C291" s="64" t="s">
        <v>6321</v>
      </c>
      <c r="D291" s="65" t="s">
        <v>6322</v>
      </c>
      <c r="E291" s="65" t="s">
        <v>6323</v>
      </c>
      <c r="F291" s="65" t="s">
        <v>5083</v>
      </c>
      <c r="G291" s="82">
        <v>245</v>
      </c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/>
      <c r="BC291" s="68"/>
      <c r="BD291" s="68"/>
      <c r="BE291" s="68"/>
      <c r="BF291" s="68"/>
      <c r="BG291" s="68"/>
      <c r="BH291" s="68"/>
      <c r="BI291" s="68"/>
      <c r="BJ291" s="68"/>
      <c r="BK291" s="68"/>
      <c r="BL291" s="68"/>
    </row>
    <row r="292" spans="1:64" s="69" customFormat="1" ht="18" customHeight="1" x14ac:dyDescent="0.2">
      <c r="A292" s="63" t="s">
        <v>6298</v>
      </c>
      <c r="B292" s="63" t="s">
        <v>5062</v>
      </c>
      <c r="C292" s="64" t="s">
        <v>6324</v>
      </c>
      <c r="D292" s="65" t="s">
        <v>6325</v>
      </c>
      <c r="E292" s="65" t="s">
        <v>6326</v>
      </c>
      <c r="F292" s="65" t="s">
        <v>5245</v>
      </c>
      <c r="G292" s="82">
        <v>1620</v>
      </c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  <c r="AV292" s="68"/>
      <c r="AW292" s="68"/>
      <c r="AX292" s="68"/>
      <c r="AY292" s="68"/>
      <c r="AZ292" s="68"/>
      <c r="BA292" s="68"/>
      <c r="BB292" s="68"/>
      <c r="BC292" s="68"/>
      <c r="BD292" s="68"/>
      <c r="BE292" s="68"/>
      <c r="BF292" s="68"/>
      <c r="BG292" s="68"/>
      <c r="BH292" s="68"/>
      <c r="BI292" s="68"/>
      <c r="BJ292" s="68"/>
      <c r="BK292" s="68"/>
      <c r="BL292" s="68"/>
    </row>
    <row r="293" spans="1:64" s="69" customFormat="1" ht="18" customHeight="1" x14ac:dyDescent="0.2">
      <c r="A293" s="63" t="s">
        <v>6298</v>
      </c>
      <c r="B293" s="63" t="s">
        <v>5062</v>
      </c>
      <c r="C293" s="64" t="s">
        <v>6327</v>
      </c>
      <c r="D293" s="65" t="s">
        <v>6328</v>
      </c>
      <c r="E293" s="65" t="s">
        <v>6329</v>
      </c>
      <c r="F293" s="65" t="s">
        <v>6275</v>
      </c>
      <c r="G293" s="82">
        <v>900</v>
      </c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8"/>
      <c r="AK293" s="68"/>
      <c r="AL293" s="68"/>
      <c r="AM293" s="68"/>
      <c r="AN293" s="68"/>
      <c r="AO293" s="68"/>
      <c r="AP293" s="68"/>
      <c r="AQ293" s="68"/>
      <c r="AR293" s="68"/>
      <c r="AS293" s="68"/>
      <c r="AT293" s="68"/>
      <c r="AU293" s="68"/>
      <c r="AV293" s="68"/>
      <c r="AW293" s="68"/>
      <c r="AX293" s="68"/>
      <c r="AY293" s="68"/>
      <c r="AZ293" s="68"/>
      <c r="BA293" s="68"/>
      <c r="BB293" s="68"/>
      <c r="BC293" s="68"/>
      <c r="BD293" s="68"/>
      <c r="BE293" s="68"/>
      <c r="BF293" s="68"/>
      <c r="BG293" s="68"/>
      <c r="BH293" s="68"/>
      <c r="BI293" s="68"/>
      <c r="BJ293" s="68"/>
      <c r="BK293" s="68"/>
      <c r="BL293" s="68"/>
    </row>
    <row r="294" spans="1:64" s="69" customFormat="1" ht="18" customHeight="1" x14ac:dyDescent="0.2">
      <c r="A294" s="63" t="s">
        <v>6298</v>
      </c>
      <c r="B294" s="63" t="s">
        <v>5062</v>
      </c>
      <c r="C294" s="64" t="s">
        <v>6330</v>
      </c>
      <c r="D294" s="65" t="s">
        <v>5975</v>
      </c>
      <c r="E294" s="65" t="s">
        <v>5976</v>
      </c>
      <c r="F294" s="65" t="s">
        <v>5977</v>
      </c>
      <c r="G294" s="82">
        <v>2160</v>
      </c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8"/>
      <c r="AK294" s="68"/>
      <c r="AL294" s="68"/>
      <c r="AM294" s="68"/>
      <c r="AN294" s="68"/>
      <c r="AO294" s="68"/>
      <c r="AP294" s="68"/>
      <c r="AQ294" s="68"/>
      <c r="AR294" s="68"/>
      <c r="AS294" s="68"/>
      <c r="AT294" s="68"/>
      <c r="AU294" s="68"/>
      <c r="AV294" s="68"/>
      <c r="AW294" s="68"/>
      <c r="AX294" s="68"/>
      <c r="AY294" s="68"/>
      <c r="AZ294" s="68"/>
      <c r="BA294" s="68"/>
      <c r="BB294" s="68"/>
      <c r="BC294" s="68"/>
      <c r="BD294" s="68"/>
      <c r="BE294" s="68"/>
      <c r="BF294" s="68"/>
      <c r="BG294" s="68"/>
      <c r="BH294" s="68"/>
      <c r="BI294" s="68"/>
      <c r="BJ294" s="68"/>
      <c r="BK294" s="68"/>
      <c r="BL294" s="68"/>
    </row>
    <row r="295" spans="1:64" s="69" customFormat="1" ht="18" customHeight="1" x14ac:dyDescent="0.2">
      <c r="A295" s="63" t="s">
        <v>6331</v>
      </c>
      <c r="B295" s="63" t="s">
        <v>4994</v>
      </c>
      <c r="C295" s="64" t="s">
        <v>6332</v>
      </c>
      <c r="D295" s="65" t="s">
        <v>6333</v>
      </c>
      <c r="E295" s="65" t="s">
        <v>6334</v>
      </c>
      <c r="F295" s="65" t="s">
        <v>5172</v>
      </c>
      <c r="G295" s="82">
        <v>245</v>
      </c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8"/>
      <c r="AK295" s="68"/>
      <c r="AL295" s="68"/>
      <c r="AM295" s="68"/>
      <c r="AN295" s="68"/>
      <c r="AO295" s="68"/>
      <c r="AP295" s="68"/>
      <c r="AQ295" s="68"/>
      <c r="AR295" s="68"/>
      <c r="AS295" s="68"/>
      <c r="AT295" s="68"/>
      <c r="AU295" s="68"/>
      <c r="AV295" s="68"/>
      <c r="AW295" s="68"/>
      <c r="AX295" s="68"/>
      <c r="AY295" s="68"/>
      <c r="AZ295" s="68"/>
      <c r="BA295" s="68"/>
      <c r="BB295" s="68"/>
      <c r="BC295" s="68"/>
      <c r="BD295" s="68"/>
      <c r="BE295" s="68"/>
      <c r="BF295" s="68"/>
      <c r="BG295" s="68"/>
      <c r="BH295" s="68"/>
      <c r="BI295" s="68"/>
      <c r="BJ295" s="68"/>
      <c r="BK295" s="68"/>
      <c r="BL295" s="68"/>
    </row>
    <row r="296" spans="1:64" s="69" customFormat="1" ht="18" customHeight="1" x14ac:dyDescent="0.2">
      <c r="A296" s="63" t="s">
        <v>6331</v>
      </c>
      <c r="B296" s="63" t="s">
        <v>5015</v>
      </c>
      <c r="C296" s="64" t="s">
        <v>6335</v>
      </c>
      <c r="D296" s="65" t="s">
        <v>5253</v>
      </c>
      <c r="E296" s="65" t="s">
        <v>6336</v>
      </c>
      <c r="F296" s="65" t="s">
        <v>6337</v>
      </c>
      <c r="G296" s="82" t="s">
        <v>4979</v>
      </c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8"/>
      <c r="AK296" s="68"/>
      <c r="AL296" s="68"/>
      <c r="AM296" s="68"/>
      <c r="AN296" s="68"/>
      <c r="AO296" s="68"/>
      <c r="AP296" s="68"/>
      <c r="AQ296" s="68"/>
      <c r="AR296" s="68"/>
      <c r="AS296" s="68"/>
      <c r="AT296" s="68"/>
      <c r="AU296" s="68"/>
      <c r="AV296" s="68"/>
      <c r="AW296" s="68"/>
      <c r="AX296" s="68"/>
      <c r="AY296" s="68"/>
      <c r="AZ296" s="68"/>
      <c r="BA296" s="68"/>
      <c r="BB296" s="68"/>
      <c r="BC296" s="68"/>
      <c r="BD296" s="68"/>
      <c r="BE296" s="68"/>
      <c r="BF296" s="68"/>
      <c r="BG296" s="68"/>
      <c r="BH296" s="68"/>
      <c r="BI296" s="68"/>
      <c r="BJ296" s="68"/>
      <c r="BK296" s="68"/>
      <c r="BL296" s="68"/>
    </row>
    <row r="297" spans="1:64" s="69" customFormat="1" ht="18" customHeight="1" x14ac:dyDescent="0.2">
      <c r="A297" s="63" t="s">
        <v>6331</v>
      </c>
      <c r="B297" s="63" t="s">
        <v>5015</v>
      </c>
      <c r="C297" s="64" t="s">
        <v>6338</v>
      </c>
      <c r="D297" s="65" t="s">
        <v>6339</v>
      </c>
      <c r="E297" s="65" t="s">
        <v>6340</v>
      </c>
      <c r="F297" s="65" t="s">
        <v>6341</v>
      </c>
      <c r="G297" s="82">
        <v>990.21</v>
      </c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68"/>
      <c r="AL297" s="68"/>
      <c r="AM297" s="68"/>
      <c r="AN297" s="68"/>
      <c r="AO297" s="68"/>
      <c r="AP297" s="68"/>
      <c r="AQ297" s="68"/>
      <c r="AR297" s="68"/>
      <c r="AS297" s="68"/>
      <c r="AT297" s="68"/>
      <c r="AU297" s="68"/>
      <c r="AV297" s="68"/>
      <c r="AW297" s="68"/>
      <c r="AX297" s="68"/>
      <c r="AY297" s="68"/>
      <c r="AZ297" s="68"/>
      <c r="BA297" s="68"/>
      <c r="BB297" s="68"/>
      <c r="BC297" s="68"/>
      <c r="BD297" s="68"/>
      <c r="BE297" s="68"/>
      <c r="BF297" s="68"/>
      <c r="BG297" s="68"/>
      <c r="BH297" s="68"/>
      <c r="BI297" s="68"/>
      <c r="BJ297" s="68"/>
      <c r="BK297" s="68"/>
      <c r="BL297" s="68"/>
    </row>
    <row r="298" spans="1:64" s="69" customFormat="1" ht="18" customHeight="1" x14ac:dyDescent="0.2">
      <c r="A298" s="63" t="s">
        <v>6342</v>
      </c>
      <c r="B298" s="63" t="s">
        <v>4974</v>
      </c>
      <c r="C298" s="64" t="s">
        <v>6343</v>
      </c>
      <c r="D298" s="65" t="s">
        <v>5033</v>
      </c>
      <c r="E298" s="65" t="s">
        <v>6344</v>
      </c>
      <c r="F298" s="65" t="s">
        <v>4978</v>
      </c>
      <c r="G298" s="82">
        <v>4500</v>
      </c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8"/>
      <c r="AK298" s="68"/>
      <c r="AL298" s="68"/>
      <c r="AM298" s="68"/>
      <c r="AN298" s="68"/>
      <c r="AO298" s="68"/>
      <c r="AP298" s="68"/>
      <c r="AQ298" s="68"/>
      <c r="AR298" s="68"/>
      <c r="AS298" s="68"/>
      <c r="AT298" s="68"/>
      <c r="AU298" s="68"/>
      <c r="AV298" s="68"/>
      <c r="AW298" s="68"/>
      <c r="AX298" s="68"/>
      <c r="AY298" s="68"/>
      <c r="AZ298" s="68"/>
      <c r="BA298" s="68"/>
      <c r="BB298" s="68"/>
      <c r="BC298" s="68"/>
      <c r="BD298" s="68"/>
      <c r="BE298" s="68"/>
      <c r="BF298" s="68"/>
      <c r="BG298" s="68"/>
      <c r="BH298" s="68"/>
      <c r="BI298" s="68"/>
      <c r="BJ298" s="68"/>
      <c r="BK298" s="68"/>
      <c r="BL298" s="68"/>
    </row>
    <row r="299" spans="1:64" s="69" customFormat="1" ht="18" customHeight="1" x14ac:dyDescent="0.2">
      <c r="A299" s="63" t="s">
        <v>6342</v>
      </c>
      <c r="B299" s="63" t="s">
        <v>6121</v>
      </c>
      <c r="C299" s="64" t="s">
        <v>6345</v>
      </c>
      <c r="D299" s="65" t="s">
        <v>6346</v>
      </c>
      <c r="E299" s="65" t="s">
        <v>6347</v>
      </c>
      <c r="F299" s="65" t="s">
        <v>6348</v>
      </c>
      <c r="G299" s="82">
        <v>490</v>
      </c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8"/>
      <c r="AK299" s="68"/>
      <c r="AL299" s="68"/>
      <c r="AM299" s="68"/>
      <c r="AN299" s="68"/>
      <c r="AO299" s="68"/>
      <c r="AP299" s="68"/>
      <c r="AQ299" s="68"/>
      <c r="AR299" s="68"/>
      <c r="AS299" s="68"/>
      <c r="AT299" s="68"/>
      <c r="AU299" s="68"/>
      <c r="AV299" s="68"/>
      <c r="AW299" s="68"/>
      <c r="AX299" s="68"/>
      <c r="AY299" s="68"/>
      <c r="AZ299" s="68"/>
      <c r="BA299" s="68"/>
      <c r="BB299" s="68"/>
      <c r="BC299" s="68"/>
      <c r="BD299" s="68"/>
      <c r="BE299" s="68"/>
      <c r="BF299" s="68"/>
      <c r="BG299" s="68"/>
      <c r="BH299" s="68"/>
      <c r="BI299" s="68"/>
      <c r="BJ299" s="68"/>
      <c r="BK299" s="68"/>
      <c r="BL299" s="68"/>
    </row>
    <row r="300" spans="1:64" s="69" customFormat="1" ht="18" customHeight="1" x14ac:dyDescent="0.2">
      <c r="A300" s="63" t="s">
        <v>6342</v>
      </c>
      <c r="B300" s="63" t="s">
        <v>6121</v>
      </c>
      <c r="C300" s="64" t="s">
        <v>6349</v>
      </c>
      <c r="D300" s="65" t="s">
        <v>6346</v>
      </c>
      <c r="E300" s="65" t="s">
        <v>6347</v>
      </c>
      <c r="F300" s="65" t="s">
        <v>6348</v>
      </c>
      <c r="G300" s="82">
        <v>490</v>
      </c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8"/>
      <c r="AN300" s="68"/>
      <c r="AO300" s="68"/>
      <c r="AP300" s="68"/>
      <c r="AQ300" s="68"/>
      <c r="AR300" s="68"/>
      <c r="AS300" s="68"/>
      <c r="AT300" s="68"/>
      <c r="AU300" s="68"/>
      <c r="AV300" s="68"/>
      <c r="AW300" s="68"/>
      <c r="AX300" s="68"/>
      <c r="AY300" s="68"/>
      <c r="AZ300" s="68"/>
      <c r="BA300" s="68"/>
      <c r="BB300" s="68"/>
      <c r="BC300" s="68"/>
      <c r="BD300" s="68"/>
      <c r="BE300" s="68"/>
      <c r="BF300" s="68"/>
      <c r="BG300" s="68"/>
      <c r="BH300" s="68"/>
      <c r="BI300" s="68"/>
      <c r="BJ300" s="68"/>
      <c r="BK300" s="68"/>
      <c r="BL300" s="68"/>
    </row>
    <row r="301" spans="1:64" s="69" customFormat="1" ht="18" customHeight="1" x14ac:dyDescent="0.2">
      <c r="A301" s="63" t="s">
        <v>6342</v>
      </c>
      <c r="B301" s="63" t="s">
        <v>4994</v>
      </c>
      <c r="C301" s="64" t="s">
        <v>6350</v>
      </c>
      <c r="D301" s="65" t="s">
        <v>6351</v>
      </c>
      <c r="E301" s="65" t="s">
        <v>6352</v>
      </c>
      <c r="F301" s="65" t="s">
        <v>5095</v>
      </c>
      <c r="G301" s="82">
        <v>30672.5</v>
      </c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8"/>
      <c r="AK301" s="68"/>
      <c r="AL301" s="68"/>
      <c r="AM301" s="68"/>
      <c r="AN301" s="68"/>
      <c r="AO301" s="68"/>
      <c r="AP301" s="68"/>
      <c r="AQ301" s="68"/>
      <c r="AR301" s="68"/>
      <c r="AS301" s="68"/>
      <c r="AT301" s="68"/>
      <c r="AU301" s="68"/>
      <c r="AV301" s="68"/>
      <c r="AW301" s="68"/>
      <c r="AX301" s="68"/>
      <c r="AY301" s="68"/>
      <c r="AZ301" s="68"/>
      <c r="BA301" s="68"/>
      <c r="BB301" s="68"/>
      <c r="BC301" s="68"/>
      <c r="BD301" s="68"/>
      <c r="BE301" s="68"/>
      <c r="BF301" s="68"/>
      <c r="BG301" s="68"/>
      <c r="BH301" s="68"/>
      <c r="BI301" s="68"/>
      <c r="BJ301" s="68"/>
      <c r="BK301" s="68"/>
      <c r="BL301" s="68"/>
    </row>
    <row r="302" spans="1:64" s="69" customFormat="1" ht="18" customHeight="1" x14ac:dyDescent="0.2">
      <c r="A302" s="63" t="s">
        <v>6342</v>
      </c>
      <c r="B302" s="63" t="s">
        <v>5015</v>
      </c>
      <c r="C302" s="64" t="s">
        <v>6353</v>
      </c>
      <c r="D302" s="65" t="s">
        <v>6354</v>
      </c>
      <c r="E302" s="65" t="s">
        <v>6355</v>
      </c>
      <c r="F302" s="65" t="s">
        <v>5233</v>
      </c>
      <c r="G302" s="82">
        <v>8500</v>
      </c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8"/>
      <c r="AK302" s="68"/>
      <c r="AL302" s="68"/>
      <c r="AM302" s="68"/>
      <c r="AN302" s="68"/>
      <c r="AO302" s="68"/>
      <c r="AP302" s="68"/>
      <c r="AQ302" s="68"/>
      <c r="AR302" s="68"/>
      <c r="AS302" s="68"/>
      <c r="AT302" s="68"/>
      <c r="AU302" s="68"/>
      <c r="AV302" s="68"/>
      <c r="AW302" s="68"/>
      <c r="AX302" s="68"/>
      <c r="AY302" s="68"/>
      <c r="AZ302" s="68"/>
      <c r="BA302" s="68"/>
      <c r="BB302" s="68"/>
      <c r="BC302" s="68"/>
      <c r="BD302" s="68"/>
      <c r="BE302" s="68"/>
      <c r="BF302" s="68"/>
      <c r="BG302" s="68"/>
      <c r="BH302" s="68"/>
      <c r="BI302" s="68"/>
      <c r="BJ302" s="68"/>
      <c r="BK302" s="68"/>
      <c r="BL302" s="68"/>
    </row>
    <row r="303" spans="1:64" s="69" customFormat="1" ht="18" customHeight="1" x14ac:dyDescent="0.2">
      <c r="A303" s="63" t="s">
        <v>6342</v>
      </c>
      <c r="B303" s="63" t="s">
        <v>5015</v>
      </c>
      <c r="C303" s="64" t="s">
        <v>6356</v>
      </c>
      <c r="D303" s="65" t="s">
        <v>6354</v>
      </c>
      <c r="E303" s="65" t="s">
        <v>6355</v>
      </c>
      <c r="F303" s="65" t="s">
        <v>5233</v>
      </c>
      <c r="G303" s="82">
        <v>22872</v>
      </c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8"/>
      <c r="AK303" s="68"/>
      <c r="AL303" s="68"/>
      <c r="AM303" s="68"/>
      <c r="AN303" s="68"/>
      <c r="AO303" s="68"/>
      <c r="AP303" s="68"/>
      <c r="AQ303" s="68"/>
      <c r="AR303" s="68"/>
      <c r="AS303" s="68"/>
      <c r="AT303" s="68"/>
      <c r="AU303" s="68"/>
      <c r="AV303" s="68"/>
      <c r="AW303" s="68"/>
      <c r="AX303" s="68"/>
      <c r="AY303" s="68"/>
      <c r="AZ303" s="68"/>
      <c r="BA303" s="68"/>
      <c r="BB303" s="68"/>
      <c r="BC303" s="68"/>
      <c r="BD303" s="68"/>
      <c r="BE303" s="68"/>
      <c r="BF303" s="68"/>
      <c r="BG303" s="68"/>
      <c r="BH303" s="68"/>
      <c r="BI303" s="68"/>
      <c r="BJ303" s="68"/>
      <c r="BK303" s="68"/>
      <c r="BL303" s="68"/>
    </row>
    <row r="304" spans="1:64" s="69" customFormat="1" ht="18" customHeight="1" x14ac:dyDescent="0.2">
      <c r="A304" s="63" t="s">
        <v>6342</v>
      </c>
      <c r="B304" s="63" t="s">
        <v>5048</v>
      </c>
      <c r="C304" s="64" t="s">
        <v>6357</v>
      </c>
      <c r="D304" s="65" t="s">
        <v>5956</v>
      </c>
      <c r="E304" s="65" t="s">
        <v>5957</v>
      </c>
      <c r="F304" s="65" t="s">
        <v>5103</v>
      </c>
      <c r="G304" s="82">
        <v>160</v>
      </c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8"/>
      <c r="AK304" s="68"/>
      <c r="AL304" s="68"/>
      <c r="AM304" s="68"/>
      <c r="AN304" s="68"/>
      <c r="AO304" s="68"/>
      <c r="AP304" s="68"/>
      <c r="AQ304" s="68"/>
      <c r="AR304" s="68"/>
      <c r="AS304" s="68"/>
      <c r="AT304" s="68"/>
      <c r="AU304" s="68"/>
      <c r="AV304" s="68"/>
      <c r="AW304" s="68"/>
      <c r="AX304" s="68"/>
      <c r="AY304" s="68"/>
      <c r="AZ304" s="68"/>
      <c r="BA304" s="68"/>
      <c r="BB304" s="68"/>
      <c r="BC304" s="68"/>
      <c r="BD304" s="68"/>
      <c r="BE304" s="68"/>
      <c r="BF304" s="68"/>
      <c r="BG304" s="68"/>
      <c r="BH304" s="68"/>
      <c r="BI304" s="68"/>
      <c r="BJ304" s="68"/>
      <c r="BK304" s="68"/>
      <c r="BL304" s="68"/>
    </row>
    <row r="305" spans="1:64" s="69" customFormat="1" ht="18" customHeight="1" x14ac:dyDescent="0.2">
      <c r="A305" s="63" t="s">
        <v>6342</v>
      </c>
      <c r="B305" s="63" t="s">
        <v>5048</v>
      </c>
      <c r="C305" s="64" t="s">
        <v>6358</v>
      </c>
      <c r="D305" s="65" t="s">
        <v>6359</v>
      </c>
      <c r="E305" s="65" t="s">
        <v>6360</v>
      </c>
      <c r="F305" s="65" t="s">
        <v>5198</v>
      </c>
      <c r="G305" s="82">
        <v>105</v>
      </c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8"/>
      <c r="AK305" s="68"/>
      <c r="AL305" s="68"/>
      <c r="AM305" s="68"/>
      <c r="AN305" s="68"/>
      <c r="AO305" s="68"/>
      <c r="AP305" s="68"/>
      <c r="AQ305" s="68"/>
      <c r="AR305" s="68"/>
      <c r="AS305" s="68"/>
      <c r="AT305" s="68"/>
      <c r="AU305" s="68"/>
      <c r="AV305" s="68"/>
      <c r="AW305" s="68"/>
      <c r="AX305" s="68"/>
      <c r="AY305" s="68"/>
      <c r="AZ305" s="68"/>
      <c r="BA305" s="68"/>
      <c r="BB305" s="68"/>
      <c r="BC305" s="68"/>
      <c r="BD305" s="68"/>
      <c r="BE305" s="68"/>
      <c r="BF305" s="68"/>
      <c r="BG305" s="68"/>
      <c r="BH305" s="68"/>
      <c r="BI305" s="68"/>
      <c r="BJ305" s="68"/>
      <c r="BK305" s="68"/>
      <c r="BL305" s="68"/>
    </row>
    <row r="306" spans="1:64" s="69" customFormat="1" ht="18" customHeight="1" x14ac:dyDescent="0.2">
      <c r="A306" s="63" t="s">
        <v>6361</v>
      </c>
      <c r="B306" s="63" t="s">
        <v>4974</v>
      </c>
      <c r="C306" s="64" t="s">
        <v>6362</v>
      </c>
      <c r="D306" s="65" t="s">
        <v>5033</v>
      </c>
      <c r="E306" s="65" t="s">
        <v>6363</v>
      </c>
      <c r="F306" s="65" t="s">
        <v>4978</v>
      </c>
      <c r="G306" s="82">
        <v>2361</v>
      </c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8"/>
      <c r="AK306" s="68"/>
      <c r="AL306" s="68"/>
      <c r="AM306" s="68"/>
      <c r="AN306" s="68"/>
      <c r="AO306" s="68"/>
      <c r="AP306" s="68"/>
      <c r="AQ306" s="68"/>
      <c r="AR306" s="68"/>
      <c r="AS306" s="68"/>
      <c r="AT306" s="68"/>
      <c r="AU306" s="68"/>
      <c r="AV306" s="68"/>
      <c r="AW306" s="68"/>
      <c r="AX306" s="68"/>
      <c r="AY306" s="68"/>
      <c r="AZ306" s="68"/>
      <c r="BA306" s="68"/>
      <c r="BB306" s="68"/>
      <c r="BC306" s="68"/>
      <c r="BD306" s="68"/>
      <c r="BE306" s="68"/>
      <c r="BF306" s="68"/>
      <c r="BG306" s="68"/>
      <c r="BH306" s="68"/>
      <c r="BI306" s="68"/>
      <c r="BJ306" s="68"/>
      <c r="BK306" s="68"/>
      <c r="BL306" s="68"/>
    </row>
    <row r="307" spans="1:64" s="69" customFormat="1" ht="18" customHeight="1" x14ac:dyDescent="0.2">
      <c r="A307" s="63" t="s">
        <v>6361</v>
      </c>
      <c r="B307" s="63" t="s">
        <v>4974</v>
      </c>
      <c r="C307" s="64" t="s">
        <v>6364</v>
      </c>
      <c r="D307" s="65" t="s">
        <v>6229</v>
      </c>
      <c r="E307" s="65" t="s">
        <v>6365</v>
      </c>
      <c r="F307" s="65" t="s">
        <v>4993</v>
      </c>
      <c r="G307" s="82">
        <v>192</v>
      </c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8"/>
      <c r="AK307" s="68"/>
      <c r="AL307" s="68"/>
      <c r="AM307" s="68"/>
      <c r="AN307" s="68"/>
      <c r="AO307" s="68"/>
      <c r="AP307" s="68"/>
      <c r="AQ307" s="68"/>
      <c r="AR307" s="68"/>
      <c r="AS307" s="68"/>
      <c r="AT307" s="68"/>
      <c r="AU307" s="68"/>
      <c r="AV307" s="68"/>
      <c r="AW307" s="68"/>
      <c r="AX307" s="68"/>
      <c r="AY307" s="68"/>
      <c r="AZ307" s="68"/>
      <c r="BA307" s="68"/>
      <c r="BB307" s="68"/>
      <c r="BC307" s="68"/>
      <c r="BD307" s="68"/>
      <c r="BE307" s="68"/>
      <c r="BF307" s="68"/>
      <c r="BG307" s="68"/>
      <c r="BH307" s="68"/>
      <c r="BI307" s="68"/>
      <c r="BJ307" s="68"/>
      <c r="BK307" s="68"/>
      <c r="BL307" s="68"/>
    </row>
    <row r="308" spans="1:64" s="69" customFormat="1" ht="18" customHeight="1" x14ac:dyDescent="0.2">
      <c r="A308" s="63" t="s">
        <v>6361</v>
      </c>
      <c r="B308" s="63" t="s">
        <v>4974</v>
      </c>
      <c r="C308" s="64" t="s">
        <v>6364</v>
      </c>
      <c r="D308" s="65" t="s">
        <v>6366</v>
      </c>
      <c r="E308" s="65" t="s">
        <v>6367</v>
      </c>
      <c r="F308" s="65" t="s">
        <v>4993</v>
      </c>
      <c r="G308" s="82">
        <v>750</v>
      </c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8"/>
      <c r="AK308" s="68"/>
      <c r="AL308" s="68"/>
      <c r="AM308" s="68"/>
      <c r="AN308" s="68"/>
      <c r="AO308" s="68"/>
      <c r="AP308" s="68"/>
      <c r="AQ308" s="68"/>
      <c r="AR308" s="68"/>
      <c r="AS308" s="68"/>
      <c r="AT308" s="68"/>
      <c r="AU308" s="68"/>
      <c r="AV308" s="68"/>
      <c r="AW308" s="68"/>
      <c r="AX308" s="68"/>
      <c r="AY308" s="68"/>
      <c r="AZ308" s="68"/>
      <c r="BA308" s="68"/>
      <c r="BB308" s="68"/>
      <c r="BC308" s="68"/>
      <c r="BD308" s="68"/>
      <c r="BE308" s="68"/>
      <c r="BF308" s="68"/>
      <c r="BG308" s="68"/>
      <c r="BH308" s="68"/>
      <c r="BI308" s="68"/>
      <c r="BJ308" s="68"/>
      <c r="BK308" s="68"/>
      <c r="BL308" s="68"/>
    </row>
    <row r="309" spans="1:64" s="69" customFormat="1" ht="18" customHeight="1" x14ac:dyDescent="0.2">
      <c r="A309" s="63" t="s">
        <v>6361</v>
      </c>
      <c r="B309" s="63" t="s">
        <v>6121</v>
      </c>
      <c r="C309" s="64" t="s">
        <v>6368</v>
      </c>
      <c r="D309" s="65" t="s">
        <v>6369</v>
      </c>
      <c r="E309" s="65" t="s">
        <v>6370</v>
      </c>
      <c r="F309" s="65" t="s">
        <v>6371</v>
      </c>
      <c r="G309" s="82">
        <v>385</v>
      </c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8"/>
      <c r="AK309" s="68"/>
      <c r="AL309" s="68"/>
      <c r="AM309" s="68"/>
      <c r="AN309" s="68"/>
      <c r="AO309" s="68"/>
      <c r="AP309" s="68"/>
      <c r="AQ309" s="68"/>
      <c r="AR309" s="68"/>
      <c r="AS309" s="68"/>
      <c r="AT309" s="68"/>
      <c r="AU309" s="68"/>
      <c r="AV309" s="68"/>
      <c r="AW309" s="68"/>
      <c r="AX309" s="68"/>
      <c r="AY309" s="68"/>
      <c r="AZ309" s="68"/>
      <c r="BA309" s="68"/>
      <c r="BB309" s="68"/>
      <c r="BC309" s="68"/>
      <c r="BD309" s="68"/>
      <c r="BE309" s="68"/>
      <c r="BF309" s="68"/>
      <c r="BG309" s="68"/>
      <c r="BH309" s="68"/>
      <c r="BI309" s="68"/>
      <c r="BJ309" s="68"/>
      <c r="BK309" s="68"/>
      <c r="BL309" s="68"/>
    </row>
    <row r="310" spans="1:64" s="69" customFormat="1" ht="18" customHeight="1" x14ac:dyDescent="0.2">
      <c r="A310" s="63" t="s">
        <v>6361</v>
      </c>
      <c r="B310" s="63" t="s">
        <v>5084</v>
      </c>
      <c r="C310" s="64" t="s">
        <v>6372</v>
      </c>
      <c r="D310" s="65" t="s">
        <v>6373</v>
      </c>
      <c r="E310" s="65" t="s">
        <v>6374</v>
      </c>
      <c r="F310" s="65" t="s">
        <v>5275</v>
      </c>
      <c r="G310" s="82">
        <v>342</v>
      </c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8"/>
      <c r="AK310" s="68"/>
      <c r="AL310" s="68"/>
      <c r="AM310" s="68"/>
      <c r="AN310" s="68"/>
      <c r="AO310" s="68"/>
      <c r="AP310" s="68"/>
      <c r="AQ310" s="68"/>
      <c r="AR310" s="68"/>
      <c r="AS310" s="68"/>
      <c r="AT310" s="68"/>
      <c r="AU310" s="68"/>
      <c r="AV310" s="68"/>
      <c r="AW310" s="68"/>
      <c r="AX310" s="68"/>
      <c r="AY310" s="68"/>
      <c r="AZ310" s="68"/>
      <c r="BA310" s="68"/>
      <c r="BB310" s="68"/>
      <c r="BC310" s="68"/>
      <c r="BD310" s="68"/>
      <c r="BE310" s="68"/>
      <c r="BF310" s="68"/>
      <c r="BG310" s="68"/>
      <c r="BH310" s="68"/>
      <c r="BI310" s="68"/>
      <c r="BJ310" s="68"/>
      <c r="BK310" s="68"/>
      <c r="BL310" s="68"/>
    </row>
    <row r="311" spans="1:64" s="69" customFormat="1" ht="18" customHeight="1" x14ac:dyDescent="0.2">
      <c r="A311" s="63" t="s">
        <v>6361</v>
      </c>
      <c r="B311" s="63" t="s">
        <v>4994</v>
      </c>
      <c r="C311" s="64" t="s">
        <v>6375</v>
      </c>
      <c r="D311" s="65" t="s">
        <v>6351</v>
      </c>
      <c r="E311" s="65" t="s">
        <v>6352</v>
      </c>
      <c r="F311" s="65" t="s">
        <v>5095</v>
      </c>
      <c r="G311" s="82">
        <v>2531.08</v>
      </c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8"/>
      <c r="AK311" s="68"/>
      <c r="AL311" s="68"/>
      <c r="AM311" s="68"/>
      <c r="AN311" s="68"/>
      <c r="AO311" s="68"/>
      <c r="AP311" s="68"/>
      <c r="AQ311" s="68"/>
      <c r="AR311" s="68"/>
      <c r="AS311" s="68"/>
      <c r="AT311" s="68"/>
      <c r="AU311" s="68"/>
      <c r="AV311" s="68"/>
      <c r="AW311" s="68"/>
      <c r="AX311" s="68"/>
      <c r="AY311" s="68"/>
      <c r="AZ311" s="68"/>
      <c r="BA311" s="68"/>
      <c r="BB311" s="68"/>
      <c r="BC311" s="68"/>
      <c r="BD311" s="68"/>
      <c r="BE311" s="68"/>
      <c r="BF311" s="68"/>
      <c r="BG311" s="68"/>
      <c r="BH311" s="68"/>
      <c r="BI311" s="68"/>
      <c r="BJ311" s="68"/>
      <c r="BK311" s="68"/>
      <c r="BL311" s="68"/>
    </row>
    <row r="312" spans="1:64" s="69" customFormat="1" ht="18" customHeight="1" x14ac:dyDescent="0.2">
      <c r="A312" s="63" t="s">
        <v>6361</v>
      </c>
      <c r="B312" s="63" t="s">
        <v>4994</v>
      </c>
      <c r="C312" s="64" t="s">
        <v>6376</v>
      </c>
      <c r="D312" s="65" t="s">
        <v>6377</v>
      </c>
      <c r="E312" s="65" t="s">
        <v>6378</v>
      </c>
      <c r="F312" s="65" t="s">
        <v>6379</v>
      </c>
      <c r="G312" s="82">
        <v>1047.75</v>
      </c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8"/>
      <c r="AK312" s="68"/>
      <c r="AL312" s="68"/>
      <c r="AM312" s="68"/>
      <c r="AN312" s="68"/>
      <c r="AO312" s="68"/>
      <c r="AP312" s="68"/>
      <c r="AQ312" s="68"/>
      <c r="AR312" s="68"/>
      <c r="AS312" s="68"/>
      <c r="AT312" s="68"/>
      <c r="AU312" s="68"/>
      <c r="AV312" s="68"/>
      <c r="AW312" s="68"/>
      <c r="AX312" s="68"/>
      <c r="AY312" s="68"/>
      <c r="AZ312" s="68"/>
      <c r="BA312" s="68"/>
      <c r="BB312" s="68"/>
      <c r="BC312" s="68"/>
      <c r="BD312" s="68"/>
      <c r="BE312" s="68"/>
      <c r="BF312" s="68"/>
      <c r="BG312" s="68"/>
      <c r="BH312" s="68"/>
      <c r="BI312" s="68"/>
      <c r="BJ312" s="68"/>
      <c r="BK312" s="68"/>
      <c r="BL312" s="68"/>
    </row>
    <row r="313" spans="1:64" s="69" customFormat="1" ht="18" customHeight="1" x14ac:dyDescent="0.2">
      <c r="A313" s="63" t="s">
        <v>6361</v>
      </c>
      <c r="B313" s="63" t="s">
        <v>4994</v>
      </c>
      <c r="C313" s="64" t="s">
        <v>6380</v>
      </c>
      <c r="D313" s="65" t="s">
        <v>6381</v>
      </c>
      <c r="E313" s="65" t="s">
        <v>6382</v>
      </c>
      <c r="F313" s="65" t="s">
        <v>6379</v>
      </c>
      <c r="G313" s="82">
        <v>150</v>
      </c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8"/>
      <c r="AK313" s="68"/>
      <c r="AL313" s="68"/>
      <c r="AM313" s="68"/>
      <c r="AN313" s="68"/>
      <c r="AO313" s="68"/>
      <c r="AP313" s="68"/>
      <c r="AQ313" s="68"/>
      <c r="AR313" s="68"/>
      <c r="AS313" s="68"/>
      <c r="AT313" s="68"/>
      <c r="AU313" s="68"/>
      <c r="AV313" s="68"/>
      <c r="AW313" s="68"/>
      <c r="AX313" s="68"/>
      <c r="AY313" s="68"/>
      <c r="AZ313" s="68"/>
      <c r="BA313" s="68"/>
      <c r="BB313" s="68"/>
      <c r="BC313" s="68"/>
      <c r="BD313" s="68"/>
      <c r="BE313" s="68"/>
      <c r="BF313" s="68"/>
      <c r="BG313" s="68"/>
      <c r="BH313" s="68"/>
      <c r="BI313" s="68"/>
      <c r="BJ313" s="68"/>
      <c r="BK313" s="68"/>
      <c r="BL313" s="68"/>
    </row>
    <row r="314" spans="1:64" s="69" customFormat="1" ht="18" customHeight="1" x14ac:dyDescent="0.2">
      <c r="A314" s="63" t="s">
        <v>6361</v>
      </c>
      <c r="B314" s="63" t="s">
        <v>4994</v>
      </c>
      <c r="C314" s="64" t="s">
        <v>6383</v>
      </c>
      <c r="D314" s="65" t="s">
        <v>6384</v>
      </c>
      <c r="E314" s="65" t="s">
        <v>6385</v>
      </c>
      <c r="F314" s="65" t="s">
        <v>5329</v>
      </c>
      <c r="G314" s="82">
        <v>1176.8</v>
      </c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8"/>
      <c r="AK314" s="68"/>
      <c r="AL314" s="68"/>
      <c r="AM314" s="68"/>
      <c r="AN314" s="68"/>
      <c r="AO314" s="68"/>
      <c r="AP314" s="68"/>
      <c r="AQ314" s="68"/>
      <c r="AR314" s="68"/>
      <c r="AS314" s="68"/>
      <c r="AT314" s="68"/>
      <c r="AU314" s="68"/>
      <c r="AV314" s="68"/>
      <c r="AW314" s="68"/>
      <c r="AX314" s="68"/>
      <c r="AY314" s="68"/>
      <c r="AZ314" s="68"/>
      <c r="BA314" s="68"/>
      <c r="BB314" s="68"/>
      <c r="BC314" s="68"/>
      <c r="BD314" s="68"/>
      <c r="BE314" s="68"/>
      <c r="BF314" s="68"/>
      <c r="BG314" s="68"/>
      <c r="BH314" s="68"/>
      <c r="BI314" s="68"/>
      <c r="BJ314" s="68"/>
      <c r="BK314" s="68"/>
      <c r="BL314" s="68"/>
    </row>
    <row r="315" spans="1:64" s="69" customFormat="1" ht="18" customHeight="1" x14ac:dyDescent="0.2">
      <c r="A315" s="63" t="s">
        <v>6361</v>
      </c>
      <c r="B315" s="63" t="s">
        <v>4994</v>
      </c>
      <c r="C315" s="64" t="s">
        <v>6386</v>
      </c>
      <c r="D315" s="65" t="s">
        <v>6387</v>
      </c>
      <c r="E315" s="65" t="s">
        <v>6388</v>
      </c>
      <c r="F315" s="65" t="s">
        <v>5329</v>
      </c>
      <c r="G315" s="82">
        <v>351.7</v>
      </c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8"/>
      <c r="AK315" s="68"/>
      <c r="AL315" s="68"/>
      <c r="AM315" s="68"/>
      <c r="AN315" s="68"/>
      <c r="AO315" s="68"/>
      <c r="AP315" s="68"/>
      <c r="AQ315" s="68"/>
      <c r="AR315" s="68"/>
      <c r="AS315" s="68"/>
      <c r="AT315" s="68"/>
      <c r="AU315" s="68"/>
      <c r="AV315" s="68"/>
      <c r="AW315" s="68"/>
      <c r="AX315" s="68"/>
      <c r="AY315" s="68"/>
      <c r="AZ315" s="68"/>
      <c r="BA315" s="68"/>
      <c r="BB315" s="68"/>
      <c r="BC315" s="68"/>
      <c r="BD315" s="68"/>
      <c r="BE315" s="68"/>
      <c r="BF315" s="68"/>
      <c r="BG315" s="68"/>
      <c r="BH315" s="68"/>
      <c r="BI315" s="68"/>
      <c r="BJ315" s="68"/>
      <c r="BK315" s="68"/>
      <c r="BL315" s="68"/>
    </row>
    <row r="316" spans="1:64" s="69" customFormat="1" ht="18" customHeight="1" x14ac:dyDescent="0.2">
      <c r="A316" s="63" t="s">
        <v>6361</v>
      </c>
      <c r="B316" s="63" t="s">
        <v>4994</v>
      </c>
      <c r="C316" s="64" t="s">
        <v>6389</v>
      </c>
      <c r="D316" s="65" t="s">
        <v>6390</v>
      </c>
      <c r="E316" s="65" t="s">
        <v>6391</v>
      </c>
      <c r="F316" s="65" t="s">
        <v>6379</v>
      </c>
      <c r="G316" s="82">
        <v>487.5</v>
      </c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8"/>
      <c r="AK316" s="68"/>
      <c r="AL316" s="68"/>
      <c r="AM316" s="68"/>
      <c r="AN316" s="68"/>
      <c r="AO316" s="68"/>
      <c r="AP316" s="68"/>
      <c r="AQ316" s="68"/>
      <c r="AR316" s="68"/>
      <c r="AS316" s="68"/>
      <c r="AT316" s="68"/>
      <c r="AU316" s="68"/>
      <c r="AV316" s="68"/>
      <c r="AW316" s="68"/>
      <c r="AX316" s="68"/>
      <c r="AY316" s="68"/>
      <c r="AZ316" s="68"/>
      <c r="BA316" s="68"/>
      <c r="BB316" s="68"/>
      <c r="BC316" s="68"/>
      <c r="BD316" s="68"/>
      <c r="BE316" s="68"/>
      <c r="BF316" s="68"/>
      <c r="BG316" s="68"/>
      <c r="BH316" s="68"/>
      <c r="BI316" s="68"/>
      <c r="BJ316" s="68"/>
      <c r="BK316" s="68"/>
      <c r="BL316" s="68"/>
    </row>
    <row r="317" spans="1:64" s="69" customFormat="1" ht="18" customHeight="1" x14ac:dyDescent="0.2">
      <c r="A317" s="63" t="s">
        <v>6361</v>
      </c>
      <c r="B317" s="63" t="s">
        <v>4994</v>
      </c>
      <c r="C317" s="64" t="s">
        <v>6392</v>
      </c>
      <c r="D317" s="65" t="s">
        <v>6393</v>
      </c>
      <c r="E317" s="65" t="s">
        <v>6394</v>
      </c>
      <c r="F317" s="65" t="s">
        <v>5172</v>
      </c>
      <c r="G317" s="82">
        <v>380</v>
      </c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8"/>
      <c r="AK317" s="68"/>
      <c r="AL317" s="68"/>
      <c r="AM317" s="68"/>
      <c r="AN317" s="68"/>
      <c r="AO317" s="68"/>
      <c r="AP317" s="68"/>
      <c r="AQ317" s="68"/>
      <c r="AR317" s="68"/>
      <c r="AS317" s="68"/>
      <c r="AT317" s="68"/>
      <c r="AU317" s="68"/>
      <c r="AV317" s="68"/>
      <c r="AW317" s="68"/>
      <c r="AX317" s="68"/>
      <c r="AY317" s="68"/>
      <c r="AZ317" s="68"/>
      <c r="BA317" s="68"/>
      <c r="BB317" s="68"/>
      <c r="BC317" s="68"/>
      <c r="BD317" s="68"/>
      <c r="BE317" s="68"/>
      <c r="BF317" s="68"/>
      <c r="BG317" s="68"/>
      <c r="BH317" s="68"/>
      <c r="BI317" s="68"/>
      <c r="BJ317" s="68"/>
      <c r="BK317" s="68"/>
      <c r="BL317" s="68"/>
    </row>
    <row r="318" spans="1:64" s="69" customFormat="1" ht="18" customHeight="1" x14ac:dyDescent="0.2">
      <c r="A318" s="63" t="s">
        <v>6361</v>
      </c>
      <c r="B318" s="63" t="s">
        <v>4994</v>
      </c>
      <c r="C318" s="64" t="s">
        <v>6395</v>
      </c>
      <c r="D318" s="65" t="s">
        <v>6393</v>
      </c>
      <c r="E318" s="65" t="s">
        <v>6396</v>
      </c>
      <c r="F318" s="65" t="s">
        <v>5172</v>
      </c>
      <c r="G318" s="82">
        <v>253.75</v>
      </c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8"/>
      <c r="AK318" s="68"/>
      <c r="AL318" s="68"/>
      <c r="AM318" s="68"/>
      <c r="AN318" s="68"/>
      <c r="AO318" s="68"/>
      <c r="AP318" s="68"/>
      <c r="AQ318" s="68"/>
      <c r="AR318" s="68"/>
      <c r="AS318" s="68"/>
      <c r="AT318" s="68"/>
      <c r="AU318" s="68"/>
      <c r="AV318" s="68"/>
      <c r="AW318" s="68"/>
      <c r="AX318" s="68"/>
      <c r="AY318" s="68"/>
      <c r="AZ318" s="68"/>
      <c r="BA318" s="68"/>
      <c r="BB318" s="68"/>
      <c r="BC318" s="68"/>
      <c r="BD318" s="68"/>
      <c r="BE318" s="68"/>
      <c r="BF318" s="68"/>
      <c r="BG318" s="68"/>
      <c r="BH318" s="68"/>
      <c r="BI318" s="68"/>
      <c r="BJ318" s="68"/>
      <c r="BK318" s="68"/>
      <c r="BL318" s="68"/>
    </row>
    <row r="319" spans="1:64" s="69" customFormat="1" ht="18" customHeight="1" x14ac:dyDescent="0.2">
      <c r="A319" s="63" t="s">
        <v>6361</v>
      </c>
      <c r="B319" s="63" t="s">
        <v>4994</v>
      </c>
      <c r="C319" s="64" t="s">
        <v>6397</v>
      </c>
      <c r="D319" s="65" t="s">
        <v>6393</v>
      </c>
      <c r="E319" s="65" t="s">
        <v>6396</v>
      </c>
      <c r="F319" s="65" t="s">
        <v>5172</v>
      </c>
      <c r="G319" s="82">
        <v>422.5</v>
      </c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8"/>
      <c r="AK319" s="68"/>
      <c r="AL319" s="68"/>
      <c r="AM319" s="68"/>
      <c r="AN319" s="68"/>
      <c r="AO319" s="68"/>
      <c r="AP319" s="68"/>
      <c r="AQ319" s="68"/>
      <c r="AR319" s="68"/>
      <c r="AS319" s="68"/>
      <c r="AT319" s="68"/>
      <c r="AU319" s="68"/>
      <c r="AV319" s="68"/>
      <c r="AW319" s="68"/>
      <c r="AX319" s="68"/>
      <c r="AY319" s="68"/>
      <c r="AZ319" s="68"/>
      <c r="BA319" s="68"/>
      <c r="BB319" s="68"/>
      <c r="BC319" s="68"/>
      <c r="BD319" s="68"/>
      <c r="BE319" s="68"/>
      <c r="BF319" s="68"/>
      <c r="BG319" s="68"/>
      <c r="BH319" s="68"/>
      <c r="BI319" s="68"/>
      <c r="BJ319" s="68"/>
      <c r="BK319" s="68"/>
      <c r="BL319" s="68"/>
    </row>
    <row r="320" spans="1:64" s="69" customFormat="1" ht="18" customHeight="1" x14ac:dyDescent="0.2">
      <c r="A320" s="63" t="s">
        <v>6361</v>
      </c>
      <c r="B320" s="63" t="s">
        <v>5048</v>
      </c>
      <c r="C320" s="64" t="s">
        <v>6398</v>
      </c>
      <c r="D320" s="65" t="s">
        <v>6399</v>
      </c>
      <c r="E320" s="65" t="s">
        <v>6400</v>
      </c>
      <c r="F320" s="65" t="s">
        <v>5163</v>
      </c>
      <c r="G320" s="82">
        <v>642.25</v>
      </c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68"/>
      <c r="BD320" s="68"/>
      <c r="BE320" s="68"/>
      <c r="BF320" s="68"/>
      <c r="BG320" s="68"/>
      <c r="BH320" s="68"/>
      <c r="BI320" s="68"/>
      <c r="BJ320" s="68"/>
      <c r="BK320" s="68"/>
      <c r="BL320" s="68"/>
    </row>
    <row r="321" spans="1:185" s="69" customFormat="1" ht="18" customHeight="1" x14ac:dyDescent="0.2">
      <c r="A321" s="63" t="s">
        <v>6361</v>
      </c>
      <c r="B321" s="63" t="s">
        <v>5048</v>
      </c>
      <c r="C321" s="64" t="s">
        <v>6401</v>
      </c>
      <c r="D321" s="65" t="s">
        <v>6296</v>
      </c>
      <c r="E321" s="65" t="s">
        <v>6297</v>
      </c>
      <c r="F321" s="65" t="s">
        <v>5052</v>
      </c>
      <c r="G321" s="82">
        <v>800</v>
      </c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8"/>
      <c r="AK321" s="68"/>
      <c r="AL321" s="68"/>
      <c r="AM321" s="68"/>
      <c r="AN321" s="68"/>
      <c r="AO321" s="68"/>
      <c r="AP321" s="68"/>
      <c r="AQ321" s="68"/>
      <c r="AR321" s="68"/>
      <c r="AS321" s="68"/>
      <c r="AT321" s="68"/>
      <c r="AU321" s="68"/>
      <c r="AV321" s="68"/>
      <c r="AW321" s="68"/>
      <c r="AX321" s="68"/>
      <c r="AY321" s="68"/>
      <c r="AZ321" s="68"/>
      <c r="BA321" s="68"/>
      <c r="BB321" s="68"/>
      <c r="BC321" s="68"/>
      <c r="BD321" s="68"/>
      <c r="BE321" s="68"/>
      <c r="BF321" s="68"/>
      <c r="BG321" s="68"/>
      <c r="BH321" s="68"/>
      <c r="BI321" s="68"/>
      <c r="BJ321" s="68"/>
      <c r="BK321" s="68"/>
      <c r="BL321" s="68"/>
    </row>
    <row r="322" spans="1:185" s="69" customFormat="1" ht="18" customHeight="1" x14ac:dyDescent="0.2">
      <c r="A322" s="63" t="s">
        <v>6402</v>
      </c>
      <c r="B322" s="63" t="s">
        <v>4994</v>
      </c>
      <c r="C322" s="64" t="s">
        <v>6403</v>
      </c>
      <c r="D322" s="70" t="s">
        <v>6404</v>
      </c>
      <c r="E322" s="65" t="s">
        <v>6405</v>
      </c>
      <c r="F322" s="65" t="s">
        <v>5329</v>
      </c>
      <c r="G322" s="82">
        <v>126.5</v>
      </c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8"/>
      <c r="AK322" s="68"/>
      <c r="AL322" s="68"/>
      <c r="AM322" s="68"/>
      <c r="AN322" s="68"/>
      <c r="AO322" s="68"/>
      <c r="AP322" s="68"/>
      <c r="AQ322" s="68"/>
      <c r="AR322" s="68"/>
      <c r="AS322" s="68"/>
      <c r="AT322" s="68"/>
      <c r="AU322" s="68"/>
      <c r="AV322" s="68"/>
      <c r="AW322" s="68"/>
      <c r="AX322" s="68"/>
      <c r="AY322" s="68"/>
      <c r="AZ322" s="68"/>
      <c r="BA322" s="68"/>
      <c r="BB322" s="68"/>
      <c r="BC322" s="68"/>
      <c r="BD322" s="68"/>
      <c r="BE322" s="68"/>
      <c r="BF322" s="68"/>
      <c r="BG322" s="68"/>
      <c r="BH322" s="68"/>
      <c r="BI322" s="68"/>
      <c r="BJ322" s="68"/>
      <c r="BK322" s="68"/>
      <c r="BL322" s="68"/>
    </row>
    <row r="323" spans="1:185" s="69" customFormat="1" ht="18" customHeight="1" x14ac:dyDescent="0.2">
      <c r="A323" s="63" t="s">
        <v>6402</v>
      </c>
      <c r="B323" s="63" t="s">
        <v>5010</v>
      </c>
      <c r="C323" s="64" t="s">
        <v>6406</v>
      </c>
      <c r="D323" s="70" t="s">
        <v>6407</v>
      </c>
      <c r="E323" s="65" t="s">
        <v>6408</v>
      </c>
      <c r="F323" s="65" t="s">
        <v>6409</v>
      </c>
      <c r="G323" s="82" t="s">
        <v>4979</v>
      </c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8"/>
      <c r="AK323" s="68"/>
      <c r="AL323" s="68"/>
      <c r="AM323" s="68"/>
      <c r="AN323" s="68"/>
      <c r="AO323" s="68"/>
      <c r="AP323" s="68"/>
      <c r="AQ323" s="68"/>
      <c r="AR323" s="68"/>
      <c r="AS323" s="68"/>
      <c r="AT323" s="68"/>
      <c r="AU323" s="68"/>
      <c r="AV323" s="68"/>
      <c r="AW323" s="68"/>
      <c r="AX323" s="68"/>
      <c r="AY323" s="68"/>
      <c r="AZ323" s="68"/>
      <c r="BA323" s="68"/>
      <c r="BB323" s="68"/>
      <c r="BC323" s="68"/>
      <c r="BD323" s="68"/>
      <c r="BE323" s="68"/>
      <c r="BF323" s="68"/>
      <c r="BG323" s="68"/>
      <c r="BH323" s="68"/>
      <c r="BI323" s="68"/>
      <c r="BJ323" s="68"/>
      <c r="BK323" s="68"/>
      <c r="BL323" s="68"/>
    </row>
    <row r="324" spans="1:185" s="68" customFormat="1" ht="18" customHeight="1" x14ac:dyDescent="0.2">
      <c r="A324" s="63" t="s">
        <v>6402</v>
      </c>
      <c r="B324" s="63" t="s">
        <v>5015</v>
      </c>
      <c r="C324" s="64" t="s">
        <v>6410</v>
      </c>
      <c r="D324" s="65" t="s">
        <v>6411</v>
      </c>
      <c r="E324" s="65" t="s">
        <v>6412</v>
      </c>
      <c r="F324" s="65" t="s">
        <v>6413</v>
      </c>
      <c r="G324" s="82">
        <v>574.20000000000005</v>
      </c>
      <c r="BM324" s="69"/>
      <c r="BN324" s="69"/>
      <c r="BO324" s="69"/>
      <c r="BP324" s="69"/>
      <c r="BQ324" s="69"/>
      <c r="BR324" s="69"/>
      <c r="BS324" s="69"/>
      <c r="BT324" s="69"/>
      <c r="BU324" s="69"/>
      <c r="BV324" s="69"/>
      <c r="BW324" s="69"/>
      <c r="BX324" s="69"/>
      <c r="BY324" s="69"/>
      <c r="BZ324" s="69"/>
      <c r="CA324" s="69"/>
      <c r="CB324" s="69"/>
      <c r="CC324" s="69"/>
      <c r="CD324" s="69"/>
      <c r="CE324" s="69"/>
      <c r="CF324" s="69"/>
      <c r="CG324" s="69"/>
      <c r="CH324" s="69"/>
      <c r="CI324" s="69"/>
      <c r="CJ324" s="69"/>
      <c r="CK324" s="69"/>
      <c r="CL324" s="69"/>
      <c r="CM324" s="69"/>
      <c r="CN324" s="69"/>
      <c r="CO324" s="69"/>
      <c r="CP324" s="69"/>
      <c r="CQ324" s="69"/>
      <c r="CR324" s="69"/>
      <c r="CS324" s="69"/>
      <c r="CT324" s="69"/>
      <c r="CU324" s="69"/>
      <c r="CV324" s="69"/>
      <c r="CW324" s="69"/>
      <c r="CX324" s="69"/>
      <c r="CY324" s="69"/>
      <c r="CZ324" s="69"/>
      <c r="DA324" s="69"/>
      <c r="DB324" s="69"/>
      <c r="DC324" s="69"/>
      <c r="DD324" s="69"/>
      <c r="DE324" s="69"/>
      <c r="DF324" s="69"/>
      <c r="DG324" s="69"/>
      <c r="DH324" s="69"/>
      <c r="DI324" s="69"/>
      <c r="DJ324" s="69"/>
      <c r="DK324" s="69"/>
      <c r="DL324" s="69"/>
      <c r="DM324" s="69"/>
      <c r="DN324" s="69"/>
      <c r="DO324" s="69"/>
      <c r="DP324" s="69"/>
      <c r="DQ324" s="69"/>
      <c r="DR324" s="69"/>
      <c r="DS324" s="69"/>
      <c r="DT324" s="69"/>
      <c r="DU324" s="69"/>
      <c r="DV324" s="69"/>
      <c r="DW324" s="69"/>
      <c r="DX324" s="69"/>
      <c r="DY324" s="69"/>
      <c r="DZ324" s="69"/>
      <c r="EA324" s="69"/>
      <c r="EB324" s="69"/>
      <c r="EC324" s="69"/>
      <c r="ED324" s="69"/>
      <c r="EE324" s="69"/>
      <c r="EF324" s="69"/>
      <c r="EG324" s="69"/>
      <c r="EH324" s="69"/>
      <c r="EI324" s="69"/>
      <c r="EJ324" s="69"/>
      <c r="EK324" s="69"/>
      <c r="EL324" s="69"/>
      <c r="EM324" s="69"/>
      <c r="EN324" s="69"/>
      <c r="EO324" s="69"/>
      <c r="EP324" s="69"/>
      <c r="EQ324" s="69"/>
      <c r="ER324" s="69"/>
      <c r="ES324" s="69"/>
      <c r="ET324" s="69"/>
      <c r="EU324" s="69"/>
      <c r="EV324" s="69"/>
      <c r="EW324" s="69"/>
      <c r="EX324" s="69"/>
      <c r="EY324" s="69"/>
      <c r="EZ324" s="69"/>
      <c r="FA324" s="69"/>
      <c r="FB324" s="69"/>
      <c r="FC324" s="69"/>
      <c r="FD324" s="69"/>
      <c r="FE324" s="69"/>
      <c r="FF324" s="69"/>
      <c r="FG324" s="69"/>
      <c r="FH324" s="69"/>
      <c r="FI324" s="69"/>
      <c r="FJ324" s="69"/>
      <c r="FK324" s="69"/>
      <c r="FL324" s="69"/>
      <c r="FM324" s="69"/>
      <c r="FN324" s="69"/>
      <c r="FO324" s="69"/>
      <c r="FP324" s="69"/>
      <c r="FQ324" s="69"/>
      <c r="FR324" s="69"/>
      <c r="FS324" s="69"/>
      <c r="FT324" s="69"/>
      <c r="FU324" s="69"/>
      <c r="FV324" s="69"/>
      <c r="FW324" s="69"/>
      <c r="FX324" s="69"/>
      <c r="FY324" s="69"/>
      <c r="FZ324" s="69"/>
      <c r="GA324" s="69"/>
      <c r="GB324" s="69"/>
      <c r="GC324" s="69"/>
    </row>
    <row r="325" spans="1:185" s="69" customFormat="1" ht="18" customHeight="1" x14ac:dyDescent="0.2">
      <c r="A325" s="63" t="s">
        <v>6402</v>
      </c>
      <c r="B325" s="63" t="s">
        <v>5015</v>
      </c>
      <c r="C325" s="64" t="s">
        <v>6414</v>
      </c>
      <c r="D325" s="65" t="s">
        <v>6415</v>
      </c>
      <c r="E325" s="65" t="s">
        <v>6416</v>
      </c>
      <c r="F325" s="65" t="s">
        <v>6417</v>
      </c>
      <c r="G325" s="82">
        <v>375</v>
      </c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8"/>
      <c r="AK325" s="68"/>
      <c r="AL325" s="68"/>
      <c r="AM325" s="68"/>
      <c r="AN325" s="68"/>
      <c r="AO325" s="68"/>
      <c r="AP325" s="68"/>
      <c r="AQ325" s="68"/>
      <c r="AR325" s="68"/>
      <c r="AS325" s="68"/>
      <c r="AT325" s="68"/>
      <c r="AU325" s="68"/>
      <c r="AV325" s="68"/>
      <c r="AW325" s="68"/>
      <c r="AX325" s="68"/>
      <c r="AY325" s="68"/>
      <c r="AZ325" s="68"/>
      <c r="BA325" s="68"/>
      <c r="BB325" s="68"/>
      <c r="BC325" s="68"/>
      <c r="BD325" s="68"/>
      <c r="BE325" s="68"/>
      <c r="BF325" s="68"/>
      <c r="BG325" s="68"/>
      <c r="BH325" s="68"/>
      <c r="BI325" s="68"/>
      <c r="BJ325" s="68"/>
      <c r="BK325" s="68"/>
      <c r="BL325" s="68"/>
    </row>
    <row r="326" spans="1:185" s="69" customFormat="1" ht="18" customHeight="1" x14ac:dyDescent="0.2">
      <c r="A326" s="63" t="s">
        <v>6418</v>
      </c>
      <c r="B326" s="63" t="s">
        <v>4974</v>
      </c>
      <c r="C326" s="64" t="s">
        <v>6419</v>
      </c>
      <c r="D326" s="65" t="s">
        <v>6420</v>
      </c>
      <c r="E326" s="65" t="s">
        <v>6421</v>
      </c>
      <c r="F326" s="65" t="s">
        <v>5214</v>
      </c>
      <c r="G326" s="82">
        <v>19924.5</v>
      </c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8"/>
      <c r="AK326" s="68"/>
      <c r="AL326" s="68"/>
      <c r="AM326" s="68"/>
      <c r="AN326" s="68"/>
      <c r="AO326" s="68"/>
      <c r="AP326" s="68"/>
      <c r="AQ326" s="68"/>
      <c r="AR326" s="68"/>
      <c r="AS326" s="68"/>
      <c r="AT326" s="68"/>
      <c r="AU326" s="68"/>
      <c r="AV326" s="68"/>
      <c r="AW326" s="68"/>
      <c r="AX326" s="68"/>
      <c r="AY326" s="68"/>
      <c r="AZ326" s="68"/>
      <c r="BA326" s="68"/>
      <c r="BB326" s="68"/>
      <c r="BC326" s="68"/>
      <c r="BD326" s="68"/>
      <c r="BE326" s="68"/>
      <c r="BF326" s="68"/>
      <c r="BG326" s="68"/>
      <c r="BH326" s="68"/>
      <c r="BI326" s="68"/>
      <c r="BJ326" s="68"/>
      <c r="BK326" s="68"/>
      <c r="BL326" s="68"/>
    </row>
    <row r="327" spans="1:185" s="68" customFormat="1" ht="18" customHeight="1" x14ac:dyDescent="0.2">
      <c r="A327" s="63" t="s">
        <v>6418</v>
      </c>
      <c r="B327" s="63" t="s">
        <v>4974</v>
      </c>
      <c r="C327" s="64" t="s">
        <v>6422</v>
      </c>
      <c r="D327" s="65" t="s">
        <v>6423</v>
      </c>
      <c r="E327" s="65" t="s">
        <v>6424</v>
      </c>
      <c r="F327" s="65" t="s">
        <v>5389</v>
      </c>
      <c r="G327" s="82">
        <v>348.65</v>
      </c>
      <c r="BM327" s="69"/>
      <c r="BN327" s="69"/>
      <c r="BO327" s="69"/>
      <c r="BP327" s="69"/>
      <c r="BQ327" s="69"/>
      <c r="BR327" s="69"/>
      <c r="BS327" s="69"/>
      <c r="BT327" s="69"/>
      <c r="BU327" s="69"/>
      <c r="BV327" s="69"/>
      <c r="BW327" s="69"/>
      <c r="BX327" s="69"/>
      <c r="BY327" s="69"/>
      <c r="BZ327" s="69"/>
      <c r="CA327" s="69"/>
      <c r="CB327" s="69"/>
      <c r="CC327" s="69"/>
      <c r="CD327" s="69"/>
      <c r="CE327" s="69"/>
      <c r="CF327" s="69"/>
      <c r="CG327" s="69"/>
      <c r="CH327" s="69"/>
      <c r="CI327" s="69"/>
      <c r="CJ327" s="69"/>
      <c r="CK327" s="69"/>
      <c r="CL327" s="69"/>
      <c r="CM327" s="69"/>
      <c r="CN327" s="69"/>
      <c r="CO327" s="69"/>
      <c r="CP327" s="69"/>
      <c r="CQ327" s="69"/>
      <c r="CR327" s="69"/>
      <c r="CS327" s="69"/>
      <c r="CT327" s="69"/>
      <c r="CU327" s="69"/>
      <c r="CV327" s="69"/>
      <c r="CW327" s="69"/>
      <c r="CX327" s="69"/>
      <c r="CY327" s="69"/>
      <c r="CZ327" s="69"/>
      <c r="DA327" s="69"/>
      <c r="DB327" s="69"/>
      <c r="DC327" s="69"/>
      <c r="DD327" s="69"/>
      <c r="DE327" s="69"/>
      <c r="DF327" s="69"/>
      <c r="DG327" s="69"/>
      <c r="DH327" s="69"/>
      <c r="DI327" s="69"/>
      <c r="DJ327" s="69"/>
      <c r="DK327" s="69"/>
      <c r="DL327" s="69"/>
      <c r="DM327" s="69"/>
      <c r="DN327" s="69"/>
      <c r="DO327" s="69"/>
      <c r="DP327" s="69"/>
      <c r="DQ327" s="69"/>
      <c r="DR327" s="69"/>
      <c r="DS327" s="69"/>
      <c r="DT327" s="69"/>
      <c r="DU327" s="69"/>
      <c r="DV327" s="69"/>
      <c r="DW327" s="69"/>
      <c r="DX327" s="69"/>
      <c r="DY327" s="69"/>
      <c r="DZ327" s="69"/>
      <c r="EA327" s="69"/>
      <c r="EB327" s="69"/>
      <c r="EC327" s="69"/>
      <c r="ED327" s="69"/>
      <c r="EE327" s="69"/>
      <c r="EF327" s="69"/>
      <c r="EG327" s="69"/>
      <c r="EH327" s="69"/>
      <c r="EI327" s="69"/>
      <c r="EJ327" s="69"/>
      <c r="EK327" s="69"/>
      <c r="EL327" s="69"/>
      <c r="EM327" s="69"/>
      <c r="EN327" s="69"/>
      <c r="EO327" s="69"/>
      <c r="EP327" s="69"/>
      <c r="EQ327" s="69"/>
      <c r="ER327" s="69"/>
      <c r="ES327" s="69"/>
      <c r="ET327" s="69"/>
      <c r="EU327" s="69"/>
      <c r="EV327" s="69"/>
      <c r="EW327" s="69"/>
      <c r="EX327" s="69"/>
      <c r="EY327" s="69"/>
      <c r="EZ327" s="69"/>
      <c r="FA327" s="69"/>
      <c r="FB327" s="69"/>
      <c r="FC327" s="69"/>
      <c r="FD327" s="69"/>
      <c r="FE327" s="69"/>
      <c r="FF327" s="69"/>
      <c r="FG327" s="69"/>
      <c r="FH327" s="69"/>
      <c r="FI327" s="69"/>
      <c r="FJ327" s="69"/>
      <c r="FK327" s="69"/>
      <c r="FL327" s="69"/>
      <c r="FM327" s="69"/>
      <c r="FN327" s="69"/>
      <c r="FO327" s="69"/>
      <c r="FP327" s="69"/>
      <c r="FQ327" s="69"/>
      <c r="FR327" s="69"/>
      <c r="FS327" s="69"/>
      <c r="FT327" s="69"/>
      <c r="FU327" s="69"/>
      <c r="FV327" s="69"/>
      <c r="FW327" s="69"/>
      <c r="FX327" s="69"/>
      <c r="FY327" s="69"/>
      <c r="FZ327" s="69"/>
      <c r="GA327" s="69"/>
      <c r="GB327" s="69"/>
      <c r="GC327" s="69"/>
    </row>
    <row r="328" spans="1:185" s="69" customFormat="1" ht="18" customHeight="1" x14ac:dyDescent="0.2">
      <c r="A328" s="63" t="s">
        <v>6418</v>
      </c>
      <c r="B328" s="63" t="s">
        <v>4974</v>
      </c>
      <c r="C328" s="64" t="s">
        <v>6425</v>
      </c>
      <c r="D328" s="65" t="s">
        <v>6426</v>
      </c>
      <c r="E328" s="65" t="s">
        <v>6427</v>
      </c>
      <c r="F328" s="65" t="s">
        <v>4993</v>
      </c>
      <c r="G328" s="82">
        <v>650</v>
      </c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8"/>
      <c r="AK328" s="68"/>
      <c r="AL328" s="68"/>
      <c r="AM328" s="68"/>
      <c r="AN328" s="68"/>
      <c r="AO328" s="68"/>
      <c r="AP328" s="68"/>
      <c r="AQ328" s="68"/>
      <c r="AR328" s="68"/>
      <c r="AS328" s="68"/>
      <c r="AT328" s="68"/>
      <c r="AU328" s="68"/>
      <c r="AV328" s="68"/>
      <c r="AW328" s="68"/>
      <c r="AX328" s="68"/>
      <c r="AY328" s="68"/>
      <c r="AZ328" s="68"/>
      <c r="BA328" s="68"/>
      <c r="BB328" s="68"/>
      <c r="BC328" s="68"/>
      <c r="BD328" s="68"/>
      <c r="BE328" s="68"/>
      <c r="BF328" s="68"/>
      <c r="BG328" s="68"/>
      <c r="BH328" s="68"/>
      <c r="BI328" s="68"/>
      <c r="BJ328" s="68"/>
      <c r="BK328" s="68"/>
      <c r="BL328" s="68"/>
    </row>
    <row r="329" spans="1:185" s="68" customFormat="1" ht="18" customHeight="1" x14ac:dyDescent="0.2">
      <c r="A329" s="63" t="s">
        <v>6418</v>
      </c>
      <c r="B329" s="63" t="s">
        <v>4994</v>
      </c>
      <c r="C329" s="64" t="s">
        <v>6428</v>
      </c>
      <c r="D329" s="65" t="s">
        <v>6393</v>
      </c>
      <c r="E329" s="65" t="s">
        <v>6429</v>
      </c>
      <c r="F329" s="65" t="s">
        <v>5172</v>
      </c>
      <c r="G329" s="82">
        <v>97.5</v>
      </c>
      <c r="BM329" s="69"/>
      <c r="BN329" s="69"/>
      <c r="BO329" s="69"/>
      <c r="BP329" s="69"/>
      <c r="BQ329" s="69"/>
      <c r="BR329" s="69"/>
      <c r="BS329" s="69"/>
      <c r="BT329" s="69"/>
      <c r="BU329" s="69"/>
      <c r="BV329" s="69"/>
      <c r="BW329" s="69"/>
      <c r="BX329" s="69"/>
      <c r="BY329" s="69"/>
      <c r="BZ329" s="69"/>
      <c r="CA329" s="69"/>
      <c r="CB329" s="69"/>
      <c r="CC329" s="69"/>
      <c r="CD329" s="69"/>
      <c r="CE329" s="69"/>
      <c r="CF329" s="69"/>
      <c r="CG329" s="69"/>
      <c r="CH329" s="69"/>
      <c r="CI329" s="69"/>
      <c r="CJ329" s="69"/>
      <c r="CK329" s="69"/>
      <c r="CL329" s="69"/>
      <c r="CM329" s="69"/>
      <c r="CN329" s="69"/>
      <c r="CO329" s="69"/>
      <c r="CP329" s="69"/>
      <c r="CQ329" s="69"/>
      <c r="CR329" s="69"/>
      <c r="CS329" s="69"/>
      <c r="CT329" s="69"/>
      <c r="CU329" s="69"/>
      <c r="CV329" s="69"/>
      <c r="CW329" s="69"/>
      <c r="CX329" s="69"/>
      <c r="CY329" s="69"/>
      <c r="CZ329" s="69"/>
      <c r="DA329" s="69"/>
      <c r="DB329" s="69"/>
      <c r="DC329" s="69"/>
      <c r="DD329" s="69"/>
      <c r="DE329" s="69"/>
      <c r="DF329" s="69"/>
      <c r="DG329" s="69"/>
      <c r="DH329" s="69"/>
      <c r="DI329" s="69"/>
      <c r="DJ329" s="69"/>
      <c r="DK329" s="69"/>
      <c r="DL329" s="69"/>
      <c r="DM329" s="69"/>
      <c r="DN329" s="69"/>
      <c r="DO329" s="69"/>
      <c r="DP329" s="69"/>
      <c r="DQ329" s="69"/>
      <c r="DR329" s="69"/>
      <c r="DS329" s="69"/>
      <c r="DT329" s="69"/>
      <c r="DU329" s="69"/>
      <c r="DV329" s="69"/>
      <c r="DW329" s="69"/>
      <c r="DX329" s="69"/>
      <c r="DY329" s="69"/>
      <c r="DZ329" s="69"/>
      <c r="EA329" s="69"/>
      <c r="EB329" s="69"/>
      <c r="EC329" s="69"/>
      <c r="ED329" s="69"/>
      <c r="EE329" s="69"/>
      <c r="EF329" s="69"/>
      <c r="EG329" s="69"/>
      <c r="EH329" s="69"/>
      <c r="EI329" s="69"/>
      <c r="EJ329" s="69"/>
      <c r="EK329" s="69"/>
      <c r="EL329" s="69"/>
      <c r="EM329" s="69"/>
      <c r="EN329" s="69"/>
      <c r="EO329" s="69"/>
      <c r="EP329" s="69"/>
      <c r="EQ329" s="69"/>
      <c r="ER329" s="69"/>
      <c r="ES329" s="69"/>
      <c r="ET329" s="69"/>
      <c r="EU329" s="69"/>
      <c r="EV329" s="69"/>
      <c r="EW329" s="69"/>
      <c r="EX329" s="69"/>
      <c r="EY329" s="69"/>
      <c r="EZ329" s="69"/>
      <c r="FA329" s="69"/>
      <c r="FB329" s="69"/>
    </row>
    <row r="330" spans="1:185" s="69" customFormat="1" ht="18" customHeight="1" x14ac:dyDescent="0.2">
      <c r="A330" s="63" t="s">
        <v>6418</v>
      </c>
      <c r="B330" s="63" t="s">
        <v>4980</v>
      </c>
      <c r="C330" s="64" t="s">
        <v>6430</v>
      </c>
      <c r="D330" s="65" t="s">
        <v>6431</v>
      </c>
      <c r="E330" s="65" t="s">
        <v>6432</v>
      </c>
      <c r="F330" s="65" t="s">
        <v>5229</v>
      </c>
      <c r="G330" s="82">
        <v>1965</v>
      </c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8"/>
      <c r="AK330" s="68"/>
      <c r="AL330" s="68"/>
      <c r="AM330" s="68"/>
      <c r="AN330" s="68"/>
      <c r="AO330" s="68"/>
      <c r="AP330" s="68"/>
      <c r="AQ330" s="68"/>
      <c r="AR330" s="68"/>
      <c r="AS330" s="68"/>
      <c r="AT330" s="68"/>
      <c r="AU330" s="68"/>
      <c r="AV330" s="68"/>
      <c r="AW330" s="68"/>
      <c r="AX330" s="68"/>
      <c r="AY330" s="68"/>
      <c r="AZ330" s="68"/>
      <c r="BA330" s="68"/>
      <c r="BB330" s="68"/>
      <c r="BC330" s="68"/>
      <c r="BD330" s="68"/>
      <c r="BE330" s="68"/>
      <c r="BF330" s="68"/>
      <c r="BG330" s="68"/>
      <c r="BH330" s="68"/>
      <c r="BI330" s="68"/>
      <c r="BJ330" s="68"/>
      <c r="BK330" s="68"/>
      <c r="BL330" s="68"/>
    </row>
    <row r="331" spans="1:185" s="69" customFormat="1" ht="18" customHeight="1" x14ac:dyDescent="0.2">
      <c r="A331" s="63" t="s">
        <v>6418</v>
      </c>
      <c r="B331" s="63" t="s">
        <v>5048</v>
      </c>
      <c r="C331" s="64" t="s">
        <v>6433</v>
      </c>
      <c r="D331" s="65" t="s">
        <v>4976</v>
      </c>
      <c r="E331" s="65" t="s">
        <v>4977</v>
      </c>
      <c r="F331" s="65" t="s">
        <v>5163</v>
      </c>
      <c r="G331" s="82">
        <v>808</v>
      </c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8"/>
      <c r="AK331" s="68"/>
      <c r="AL331" s="68"/>
      <c r="AM331" s="68"/>
      <c r="AN331" s="68"/>
      <c r="AO331" s="68"/>
      <c r="AP331" s="68"/>
      <c r="AQ331" s="68"/>
      <c r="AR331" s="68"/>
      <c r="AS331" s="68"/>
      <c r="AT331" s="68"/>
      <c r="AU331" s="68"/>
      <c r="AV331" s="68"/>
      <c r="AW331" s="68"/>
      <c r="AX331" s="68"/>
      <c r="AY331" s="68"/>
      <c r="AZ331" s="68"/>
      <c r="BA331" s="68"/>
      <c r="BB331" s="68"/>
      <c r="BC331" s="68"/>
      <c r="BD331" s="68"/>
      <c r="BE331" s="68"/>
      <c r="BF331" s="68"/>
      <c r="BG331" s="68"/>
      <c r="BH331" s="68"/>
      <c r="BI331" s="68"/>
      <c r="BJ331" s="68"/>
      <c r="BK331" s="68"/>
      <c r="BL331" s="68"/>
    </row>
    <row r="332" spans="1:185" s="69" customFormat="1" ht="18" customHeight="1" x14ac:dyDescent="0.2">
      <c r="A332" s="63" t="s">
        <v>6434</v>
      </c>
      <c r="B332" s="63" t="s">
        <v>5027</v>
      </c>
      <c r="C332" s="64" t="s">
        <v>6435</v>
      </c>
      <c r="D332" s="65" t="s">
        <v>6436</v>
      </c>
      <c r="E332" s="65" t="s">
        <v>6437</v>
      </c>
      <c r="F332" s="65" t="s">
        <v>6042</v>
      </c>
      <c r="G332" s="66">
        <v>350</v>
      </c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8"/>
      <c r="AK332" s="68"/>
      <c r="AL332" s="68"/>
      <c r="AM332" s="68"/>
      <c r="AN332" s="68"/>
      <c r="AO332" s="68"/>
      <c r="AP332" s="68"/>
      <c r="AQ332" s="68"/>
      <c r="AR332" s="68"/>
      <c r="AS332" s="68"/>
      <c r="AT332" s="68"/>
      <c r="AU332" s="68"/>
      <c r="AV332" s="68"/>
      <c r="AW332" s="68"/>
      <c r="AX332" s="68"/>
      <c r="AY332" s="68"/>
      <c r="AZ332" s="68"/>
      <c r="BA332" s="68"/>
      <c r="BB332" s="68"/>
      <c r="BC332" s="68"/>
      <c r="BD332" s="68"/>
      <c r="BE332" s="68"/>
      <c r="BF332" s="68"/>
      <c r="BG332" s="68"/>
      <c r="BH332" s="68"/>
      <c r="BI332" s="68"/>
      <c r="BJ332" s="68"/>
      <c r="BK332" s="68"/>
      <c r="BL332" s="68"/>
    </row>
    <row r="333" spans="1:185" s="69" customFormat="1" ht="18" customHeight="1" x14ac:dyDescent="0.2">
      <c r="A333" s="63" t="s">
        <v>6434</v>
      </c>
      <c r="B333" s="63" t="s">
        <v>4974</v>
      </c>
      <c r="C333" s="64" t="s">
        <v>6438</v>
      </c>
      <c r="D333" s="65" t="s">
        <v>5033</v>
      </c>
      <c r="E333" s="65" t="s">
        <v>6439</v>
      </c>
      <c r="F333" s="65" t="s">
        <v>4978</v>
      </c>
      <c r="G333" s="66">
        <v>4099.3</v>
      </c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8"/>
      <c r="AK333" s="68"/>
      <c r="AL333" s="68"/>
      <c r="AM333" s="68"/>
      <c r="AN333" s="68"/>
      <c r="AO333" s="68"/>
      <c r="AP333" s="68"/>
      <c r="AQ333" s="68"/>
      <c r="AR333" s="68"/>
      <c r="AS333" s="68"/>
      <c r="AT333" s="68"/>
      <c r="AU333" s="68"/>
      <c r="AV333" s="68"/>
      <c r="AW333" s="68"/>
      <c r="AX333" s="68"/>
      <c r="AY333" s="68"/>
      <c r="AZ333" s="68"/>
      <c r="BA333" s="68"/>
      <c r="BB333" s="68"/>
      <c r="BC333" s="68"/>
      <c r="BD333" s="68"/>
      <c r="BE333" s="68"/>
      <c r="BF333" s="68"/>
      <c r="BG333" s="68"/>
      <c r="BH333" s="68"/>
      <c r="BI333" s="68"/>
      <c r="BJ333" s="68"/>
      <c r="BK333" s="68"/>
      <c r="BL333" s="68"/>
    </row>
    <row r="334" spans="1:185" s="69" customFormat="1" ht="18" customHeight="1" x14ac:dyDescent="0.2">
      <c r="A334" s="63" t="s">
        <v>6434</v>
      </c>
      <c r="B334" s="63" t="s">
        <v>4974</v>
      </c>
      <c r="C334" s="64" t="s">
        <v>6440</v>
      </c>
      <c r="D334" s="65" t="s">
        <v>5033</v>
      </c>
      <c r="E334" s="65" t="s">
        <v>6363</v>
      </c>
      <c r="F334" s="65" t="s">
        <v>4978</v>
      </c>
      <c r="G334" s="66">
        <v>3079</v>
      </c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8"/>
      <c r="AK334" s="68"/>
      <c r="AL334" s="68"/>
      <c r="AM334" s="68"/>
      <c r="AN334" s="68"/>
      <c r="AO334" s="68"/>
      <c r="AP334" s="68"/>
      <c r="AQ334" s="68"/>
      <c r="AR334" s="68"/>
      <c r="AS334" s="68"/>
      <c r="AT334" s="68"/>
      <c r="AU334" s="68"/>
      <c r="AV334" s="68"/>
      <c r="AW334" s="68"/>
      <c r="AX334" s="68"/>
      <c r="AY334" s="68"/>
      <c r="AZ334" s="68"/>
      <c r="BA334" s="68"/>
      <c r="BB334" s="68"/>
      <c r="BC334" s="68"/>
      <c r="BD334" s="68"/>
      <c r="BE334" s="68"/>
      <c r="BF334" s="68"/>
      <c r="BG334" s="68"/>
      <c r="BH334" s="68"/>
      <c r="BI334" s="68"/>
      <c r="BJ334" s="68"/>
      <c r="BK334" s="68"/>
      <c r="BL334" s="68"/>
    </row>
    <row r="335" spans="1:185" s="69" customFormat="1" ht="18" customHeight="1" x14ac:dyDescent="0.2">
      <c r="A335" s="63" t="s">
        <v>6434</v>
      </c>
      <c r="B335" s="63" t="s">
        <v>4974</v>
      </c>
      <c r="C335" s="64" t="s">
        <v>6441</v>
      </c>
      <c r="D335" s="65" t="s">
        <v>6442</v>
      </c>
      <c r="E335" s="65" t="s">
        <v>6443</v>
      </c>
      <c r="F335" s="65" t="s">
        <v>4978</v>
      </c>
      <c r="G335" s="66">
        <v>4350.8500000000004</v>
      </c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8"/>
      <c r="AK335" s="68"/>
      <c r="AL335" s="68"/>
      <c r="AM335" s="68"/>
      <c r="AN335" s="68"/>
      <c r="AO335" s="68"/>
      <c r="AP335" s="68"/>
      <c r="AQ335" s="68"/>
      <c r="AR335" s="68"/>
      <c r="AS335" s="68"/>
      <c r="AT335" s="68"/>
      <c r="AU335" s="68"/>
      <c r="AV335" s="68"/>
      <c r="AW335" s="68"/>
      <c r="AX335" s="68"/>
      <c r="AY335" s="68"/>
      <c r="AZ335" s="68"/>
      <c r="BA335" s="68"/>
      <c r="BB335" s="68"/>
      <c r="BC335" s="68"/>
      <c r="BD335" s="68"/>
      <c r="BE335" s="68"/>
      <c r="BF335" s="68"/>
      <c r="BG335" s="68"/>
      <c r="BH335" s="68"/>
      <c r="BI335" s="68"/>
      <c r="BJ335" s="68"/>
      <c r="BK335" s="68"/>
      <c r="BL335" s="68"/>
    </row>
    <row r="336" spans="1:185" s="69" customFormat="1" ht="18" customHeight="1" x14ac:dyDescent="0.2">
      <c r="A336" s="63" t="s">
        <v>6434</v>
      </c>
      <c r="B336" s="63" t="s">
        <v>6121</v>
      </c>
      <c r="C336" s="64" t="s">
        <v>6444</v>
      </c>
      <c r="D336" s="65" t="s">
        <v>6445</v>
      </c>
      <c r="E336" s="65" t="s">
        <v>6446</v>
      </c>
      <c r="F336" s="65" t="s">
        <v>6447</v>
      </c>
      <c r="G336" s="66">
        <v>999</v>
      </c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8"/>
      <c r="AV336" s="68"/>
      <c r="AW336" s="68"/>
      <c r="AX336" s="68"/>
      <c r="AY336" s="68"/>
      <c r="AZ336" s="68"/>
      <c r="BA336" s="68"/>
      <c r="BB336" s="68"/>
      <c r="BC336" s="68"/>
      <c r="BD336" s="68"/>
      <c r="BE336" s="68"/>
      <c r="BF336" s="68"/>
      <c r="BG336" s="68"/>
      <c r="BH336" s="68"/>
      <c r="BI336" s="68"/>
      <c r="BJ336" s="68"/>
      <c r="BK336" s="68"/>
      <c r="BL336" s="68"/>
    </row>
    <row r="337" spans="1:64" s="69" customFormat="1" ht="18" customHeight="1" x14ac:dyDescent="0.2">
      <c r="A337" s="63" t="s">
        <v>6434</v>
      </c>
      <c r="B337" s="63" t="s">
        <v>6121</v>
      </c>
      <c r="C337" s="64" t="s">
        <v>6448</v>
      </c>
      <c r="D337" s="65" t="s">
        <v>6449</v>
      </c>
      <c r="E337" s="65" t="s">
        <v>6450</v>
      </c>
      <c r="F337" s="65" t="s">
        <v>6308</v>
      </c>
      <c r="G337" s="66">
        <v>900</v>
      </c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8"/>
      <c r="AK337" s="68"/>
      <c r="AL337" s="68"/>
      <c r="AM337" s="68"/>
      <c r="AN337" s="68"/>
      <c r="AO337" s="68"/>
      <c r="AP337" s="68"/>
      <c r="AQ337" s="68"/>
      <c r="AR337" s="68"/>
      <c r="AS337" s="68"/>
      <c r="AT337" s="68"/>
      <c r="AU337" s="68"/>
      <c r="AV337" s="68"/>
      <c r="AW337" s="68"/>
      <c r="AX337" s="68"/>
      <c r="AY337" s="68"/>
      <c r="AZ337" s="68"/>
      <c r="BA337" s="68"/>
      <c r="BB337" s="68"/>
      <c r="BC337" s="68"/>
      <c r="BD337" s="68"/>
      <c r="BE337" s="68"/>
      <c r="BF337" s="68"/>
      <c r="BG337" s="68"/>
      <c r="BH337" s="68"/>
      <c r="BI337" s="68"/>
      <c r="BJ337" s="68"/>
      <c r="BK337" s="68"/>
      <c r="BL337" s="68"/>
    </row>
    <row r="338" spans="1:64" s="69" customFormat="1" ht="18" customHeight="1" x14ac:dyDescent="0.2">
      <c r="A338" s="63" t="s">
        <v>6434</v>
      </c>
      <c r="B338" s="63" t="s">
        <v>6121</v>
      </c>
      <c r="C338" s="64" t="s">
        <v>6451</v>
      </c>
      <c r="D338" s="65" t="s">
        <v>6449</v>
      </c>
      <c r="E338" s="65" t="s">
        <v>6452</v>
      </c>
      <c r="F338" s="65" t="s">
        <v>6308</v>
      </c>
      <c r="G338" s="66">
        <v>1350</v>
      </c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8"/>
      <c r="AK338" s="68"/>
      <c r="AL338" s="68"/>
      <c r="AM338" s="68"/>
      <c r="AN338" s="68"/>
      <c r="AO338" s="68"/>
      <c r="AP338" s="68"/>
      <c r="AQ338" s="68"/>
      <c r="AR338" s="68"/>
      <c r="AS338" s="68"/>
      <c r="AT338" s="68"/>
      <c r="AU338" s="68"/>
      <c r="AV338" s="68"/>
      <c r="AW338" s="68"/>
      <c r="AX338" s="68"/>
      <c r="AY338" s="68"/>
      <c r="AZ338" s="68"/>
      <c r="BA338" s="68"/>
      <c r="BB338" s="68"/>
      <c r="BC338" s="68"/>
      <c r="BD338" s="68"/>
      <c r="BE338" s="68"/>
      <c r="BF338" s="68"/>
      <c r="BG338" s="68"/>
      <c r="BH338" s="68"/>
      <c r="BI338" s="68"/>
      <c r="BJ338" s="68"/>
      <c r="BK338" s="68"/>
      <c r="BL338" s="68"/>
    </row>
    <row r="339" spans="1:64" s="69" customFormat="1" ht="18" customHeight="1" x14ac:dyDescent="0.2">
      <c r="A339" s="63" t="s">
        <v>6434</v>
      </c>
      <c r="B339" s="63" t="s">
        <v>6121</v>
      </c>
      <c r="C339" s="64" t="s">
        <v>6453</v>
      </c>
      <c r="D339" s="65" t="s">
        <v>6449</v>
      </c>
      <c r="E339" s="65" t="s">
        <v>6454</v>
      </c>
      <c r="F339" s="65" t="s">
        <v>6124</v>
      </c>
      <c r="G339" s="66">
        <v>950</v>
      </c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8"/>
      <c r="AK339" s="68"/>
      <c r="AL339" s="68"/>
      <c r="AM339" s="68"/>
      <c r="AN339" s="68"/>
      <c r="AO339" s="68"/>
      <c r="AP339" s="68"/>
      <c r="AQ339" s="68"/>
      <c r="AR339" s="68"/>
      <c r="AS339" s="68"/>
      <c r="AT339" s="68"/>
      <c r="AU339" s="68"/>
      <c r="AV339" s="68"/>
      <c r="AW339" s="68"/>
      <c r="AX339" s="68"/>
      <c r="AY339" s="68"/>
      <c r="AZ339" s="68"/>
      <c r="BA339" s="68"/>
      <c r="BB339" s="68"/>
      <c r="BC339" s="68"/>
      <c r="BD339" s="68"/>
      <c r="BE339" s="68"/>
      <c r="BF339" s="68"/>
      <c r="BG339" s="68"/>
      <c r="BH339" s="68"/>
      <c r="BI339" s="68"/>
      <c r="BJ339" s="68"/>
      <c r="BK339" s="68"/>
      <c r="BL339" s="68"/>
    </row>
    <row r="340" spans="1:64" s="69" customFormat="1" ht="18" customHeight="1" x14ac:dyDescent="0.2">
      <c r="A340" s="63" t="s">
        <v>6434</v>
      </c>
      <c r="B340" s="63" t="s">
        <v>5062</v>
      </c>
      <c r="C340" s="64" t="s">
        <v>6455</v>
      </c>
      <c r="D340" s="65" t="s">
        <v>6456</v>
      </c>
      <c r="E340" s="65" t="s">
        <v>6457</v>
      </c>
      <c r="F340" s="65" t="s">
        <v>5275</v>
      </c>
      <c r="G340" s="66">
        <v>340</v>
      </c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8"/>
      <c r="AK340" s="68"/>
      <c r="AL340" s="68"/>
      <c r="AM340" s="68"/>
      <c r="AN340" s="68"/>
      <c r="AO340" s="68"/>
      <c r="AP340" s="68"/>
      <c r="AQ340" s="68"/>
      <c r="AR340" s="68"/>
      <c r="AS340" s="68"/>
      <c r="AT340" s="68"/>
      <c r="AU340" s="68"/>
      <c r="AV340" s="68"/>
      <c r="AW340" s="68"/>
      <c r="AX340" s="68"/>
      <c r="AY340" s="68"/>
      <c r="AZ340" s="68"/>
      <c r="BA340" s="68"/>
      <c r="BB340" s="68"/>
      <c r="BC340" s="68"/>
      <c r="BD340" s="68"/>
      <c r="BE340" s="68"/>
      <c r="BF340" s="68"/>
      <c r="BG340" s="68"/>
      <c r="BH340" s="68"/>
      <c r="BI340" s="68"/>
      <c r="BJ340" s="68"/>
      <c r="BK340" s="68"/>
      <c r="BL340" s="68"/>
    </row>
    <row r="341" spans="1:64" s="69" customFormat="1" ht="18" customHeight="1" x14ac:dyDescent="0.2">
      <c r="A341" s="63" t="s">
        <v>6434</v>
      </c>
      <c r="B341" s="63" t="s">
        <v>5062</v>
      </c>
      <c r="C341" s="64" t="s">
        <v>6458</v>
      </c>
      <c r="D341" s="65" t="s">
        <v>6459</v>
      </c>
      <c r="E341" s="65" t="s">
        <v>6460</v>
      </c>
      <c r="F341" s="65" t="s">
        <v>6271</v>
      </c>
      <c r="G341" s="66">
        <v>2564</v>
      </c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8"/>
      <c r="AK341" s="68"/>
      <c r="AL341" s="68"/>
      <c r="AM341" s="68"/>
      <c r="AN341" s="68"/>
      <c r="AO341" s="68"/>
      <c r="AP341" s="68"/>
      <c r="AQ341" s="68"/>
      <c r="AR341" s="68"/>
      <c r="AS341" s="68"/>
      <c r="AT341" s="68"/>
      <c r="AU341" s="68"/>
      <c r="AV341" s="68"/>
      <c r="AW341" s="68"/>
      <c r="AX341" s="68"/>
      <c r="AY341" s="68"/>
      <c r="AZ341" s="68"/>
      <c r="BA341" s="68"/>
      <c r="BB341" s="68"/>
      <c r="BC341" s="68"/>
      <c r="BD341" s="68"/>
      <c r="BE341" s="68"/>
      <c r="BF341" s="68"/>
      <c r="BG341" s="68"/>
      <c r="BH341" s="68"/>
      <c r="BI341" s="68"/>
      <c r="BJ341" s="68"/>
      <c r="BK341" s="68"/>
      <c r="BL341" s="68"/>
    </row>
    <row r="342" spans="1:64" s="69" customFormat="1" ht="18" customHeight="1" x14ac:dyDescent="0.2">
      <c r="A342" s="63" t="s">
        <v>6434</v>
      </c>
      <c r="B342" s="63" t="s">
        <v>5084</v>
      </c>
      <c r="C342" s="64" t="s">
        <v>6461</v>
      </c>
      <c r="D342" s="65" t="s">
        <v>6462</v>
      </c>
      <c r="E342" s="65" t="s">
        <v>6463</v>
      </c>
      <c r="F342" s="65" t="s">
        <v>5275</v>
      </c>
      <c r="G342" s="66">
        <v>250</v>
      </c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8"/>
      <c r="AK342" s="68"/>
      <c r="AL342" s="68"/>
      <c r="AM342" s="68"/>
      <c r="AN342" s="68"/>
      <c r="AO342" s="68"/>
      <c r="AP342" s="68"/>
      <c r="AQ342" s="68"/>
      <c r="AR342" s="68"/>
      <c r="AS342" s="68"/>
      <c r="AT342" s="68"/>
      <c r="AU342" s="68"/>
      <c r="AV342" s="68"/>
      <c r="AW342" s="68"/>
      <c r="AX342" s="68"/>
      <c r="AY342" s="68"/>
      <c r="AZ342" s="68"/>
      <c r="BA342" s="68"/>
      <c r="BB342" s="68"/>
      <c r="BC342" s="68"/>
      <c r="BD342" s="68"/>
      <c r="BE342" s="68"/>
      <c r="BF342" s="68"/>
      <c r="BG342" s="68"/>
      <c r="BH342" s="68"/>
      <c r="BI342" s="68"/>
      <c r="BJ342" s="68"/>
      <c r="BK342" s="68"/>
      <c r="BL342" s="68"/>
    </row>
    <row r="343" spans="1:64" s="69" customFormat="1" ht="18" customHeight="1" x14ac:dyDescent="0.2">
      <c r="A343" s="63" t="s">
        <v>6434</v>
      </c>
      <c r="B343" s="63" t="s">
        <v>5084</v>
      </c>
      <c r="C343" s="64" t="s">
        <v>6464</v>
      </c>
      <c r="D343" s="65" t="s">
        <v>6462</v>
      </c>
      <c r="E343" s="65" t="s">
        <v>6465</v>
      </c>
      <c r="F343" s="65" t="s">
        <v>5275</v>
      </c>
      <c r="G343" s="66">
        <v>450</v>
      </c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8"/>
      <c r="AK343" s="68"/>
      <c r="AL343" s="68"/>
      <c r="AM343" s="68"/>
      <c r="AN343" s="68"/>
      <c r="AO343" s="68"/>
      <c r="AP343" s="68"/>
      <c r="AQ343" s="68"/>
      <c r="AR343" s="68"/>
      <c r="AS343" s="68"/>
      <c r="AT343" s="68"/>
      <c r="AU343" s="68"/>
      <c r="AV343" s="68"/>
      <c r="AW343" s="68"/>
      <c r="AX343" s="68"/>
      <c r="AY343" s="68"/>
      <c r="AZ343" s="68"/>
      <c r="BA343" s="68"/>
      <c r="BB343" s="68"/>
      <c r="BC343" s="68"/>
      <c r="BD343" s="68"/>
      <c r="BE343" s="68"/>
      <c r="BF343" s="68"/>
      <c r="BG343" s="68"/>
      <c r="BH343" s="68"/>
      <c r="BI343" s="68"/>
      <c r="BJ343" s="68"/>
      <c r="BK343" s="68"/>
      <c r="BL343" s="68"/>
    </row>
    <row r="344" spans="1:64" s="69" customFormat="1" ht="18" customHeight="1" x14ac:dyDescent="0.2">
      <c r="A344" s="63" t="s">
        <v>6434</v>
      </c>
      <c r="B344" s="63" t="s">
        <v>5084</v>
      </c>
      <c r="C344" s="64" t="s">
        <v>6466</v>
      </c>
      <c r="D344" s="65" t="s">
        <v>6467</v>
      </c>
      <c r="E344" s="65" t="s">
        <v>6468</v>
      </c>
      <c r="F344" s="65" t="s">
        <v>5275</v>
      </c>
      <c r="G344" s="66">
        <v>450</v>
      </c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8"/>
      <c r="AK344" s="68"/>
      <c r="AL344" s="68"/>
      <c r="AM344" s="68"/>
      <c r="AN344" s="68"/>
      <c r="AO344" s="68"/>
      <c r="AP344" s="68"/>
      <c r="AQ344" s="68"/>
      <c r="AR344" s="68"/>
      <c r="AS344" s="68"/>
      <c r="AT344" s="68"/>
      <c r="AU344" s="68"/>
      <c r="AV344" s="68"/>
      <c r="AW344" s="68"/>
      <c r="AX344" s="68"/>
      <c r="AY344" s="68"/>
      <c r="AZ344" s="68"/>
      <c r="BA344" s="68"/>
      <c r="BB344" s="68"/>
      <c r="BC344" s="68"/>
      <c r="BD344" s="68"/>
      <c r="BE344" s="68"/>
      <c r="BF344" s="68"/>
      <c r="BG344" s="68"/>
      <c r="BH344" s="68"/>
      <c r="BI344" s="68"/>
      <c r="BJ344" s="68"/>
      <c r="BK344" s="68"/>
      <c r="BL344" s="68"/>
    </row>
    <row r="345" spans="1:64" s="69" customFormat="1" ht="18" customHeight="1" x14ac:dyDescent="0.2">
      <c r="A345" s="63" t="s">
        <v>6434</v>
      </c>
      <c r="B345" s="63" t="s">
        <v>5084</v>
      </c>
      <c r="C345" s="64" t="s">
        <v>6469</v>
      </c>
      <c r="D345" s="65" t="s">
        <v>6470</v>
      </c>
      <c r="E345" s="65" t="s">
        <v>6471</v>
      </c>
      <c r="F345" s="65" t="s">
        <v>5088</v>
      </c>
      <c r="G345" s="66">
        <v>562</v>
      </c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8"/>
      <c r="AK345" s="68"/>
      <c r="AL345" s="68"/>
      <c r="AM345" s="68"/>
      <c r="AN345" s="68"/>
      <c r="AO345" s="68"/>
      <c r="AP345" s="68"/>
      <c r="AQ345" s="68"/>
      <c r="AR345" s="68"/>
      <c r="AS345" s="68"/>
      <c r="AT345" s="68"/>
      <c r="AU345" s="68"/>
      <c r="AV345" s="68"/>
      <c r="AW345" s="68"/>
      <c r="AX345" s="68"/>
      <c r="AY345" s="68"/>
      <c r="AZ345" s="68"/>
      <c r="BA345" s="68"/>
      <c r="BB345" s="68"/>
      <c r="BC345" s="68"/>
      <c r="BD345" s="68"/>
      <c r="BE345" s="68"/>
      <c r="BF345" s="68"/>
      <c r="BG345" s="68"/>
      <c r="BH345" s="68"/>
      <c r="BI345" s="68"/>
      <c r="BJ345" s="68"/>
      <c r="BK345" s="68"/>
      <c r="BL345" s="68"/>
    </row>
    <row r="346" spans="1:64" s="69" customFormat="1" ht="18" customHeight="1" x14ac:dyDescent="0.2">
      <c r="A346" s="63" t="s">
        <v>6434</v>
      </c>
      <c r="B346" s="63" t="s">
        <v>4994</v>
      </c>
      <c r="C346" s="64" t="s">
        <v>6472</v>
      </c>
      <c r="D346" s="65" t="s">
        <v>6473</v>
      </c>
      <c r="E346" s="65" t="s">
        <v>6474</v>
      </c>
      <c r="F346" s="65" t="s">
        <v>6131</v>
      </c>
      <c r="G346" s="66">
        <v>214.7</v>
      </c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8"/>
      <c r="AK346" s="68"/>
      <c r="AL346" s="68"/>
      <c r="AM346" s="68"/>
      <c r="AN346" s="68"/>
      <c r="AO346" s="68"/>
      <c r="AP346" s="68"/>
      <c r="AQ346" s="68"/>
      <c r="AR346" s="68"/>
      <c r="AS346" s="68"/>
      <c r="AT346" s="68"/>
      <c r="AU346" s="68"/>
      <c r="AV346" s="68"/>
      <c r="AW346" s="68"/>
      <c r="AX346" s="68"/>
      <c r="AY346" s="68"/>
      <c r="AZ346" s="68"/>
      <c r="BA346" s="68"/>
      <c r="BB346" s="68"/>
      <c r="BC346" s="68"/>
      <c r="BD346" s="68"/>
      <c r="BE346" s="68"/>
      <c r="BF346" s="68"/>
      <c r="BG346" s="68"/>
      <c r="BH346" s="68"/>
      <c r="BI346" s="68"/>
      <c r="BJ346" s="68"/>
      <c r="BK346" s="68"/>
      <c r="BL346" s="68"/>
    </row>
    <row r="347" spans="1:64" s="69" customFormat="1" ht="18" customHeight="1" x14ac:dyDescent="0.2">
      <c r="A347" s="63" t="s">
        <v>6434</v>
      </c>
      <c r="B347" s="63" t="s">
        <v>4994</v>
      </c>
      <c r="C347" s="64" t="s">
        <v>6475</v>
      </c>
      <c r="D347" s="65" t="s">
        <v>6476</v>
      </c>
      <c r="E347" s="65" t="s">
        <v>6477</v>
      </c>
      <c r="F347" s="65" t="s">
        <v>5099</v>
      </c>
      <c r="G347" s="66">
        <v>844</v>
      </c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  <c r="AJ347" s="68"/>
      <c r="AK347" s="68"/>
      <c r="AL347" s="68"/>
      <c r="AM347" s="68"/>
      <c r="AN347" s="68"/>
      <c r="AO347" s="68"/>
      <c r="AP347" s="68"/>
      <c r="AQ347" s="68"/>
      <c r="AR347" s="68"/>
      <c r="AS347" s="68"/>
      <c r="AT347" s="68"/>
      <c r="AU347" s="68"/>
      <c r="AV347" s="68"/>
      <c r="AW347" s="68"/>
      <c r="AX347" s="68"/>
      <c r="AY347" s="68"/>
      <c r="AZ347" s="68"/>
      <c r="BA347" s="68"/>
      <c r="BB347" s="68"/>
      <c r="BC347" s="68"/>
      <c r="BD347" s="68"/>
      <c r="BE347" s="68"/>
      <c r="BF347" s="68"/>
      <c r="BG347" s="68"/>
      <c r="BH347" s="68"/>
      <c r="BI347" s="68"/>
      <c r="BJ347" s="68"/>
      <c r="BK347" s="68"/>
      <c r="BL347" s="68"/>
    </row>
    <row r="348" spans="1:64" s="69" customFormat="1" ht="18" customHeight="1" x14ac:dyDescent="0.2">
      <c r="A348" s="63" t="s">
        <v>6434</v>
      </c>
      <c r="B348" s="63" t="s">
        <v>4994</v>
      </c>
      <c r="C348" s="64" t="s">
        <v>6478</v>
      </c>
      <c r="D348" s="65" t="s">
        <v>6479</v>
      </c>
      <c r="E348" s="65" t="s">
        <v>6480</v>
      </c>
      <c r="F348" s="65" t="s">
        <v>5004</v>
      </c>
      <c r="G348" s="66">
        <v>100</v>
      </c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8"/>
      <c r="AK348" s="68"/>
      <c r="AL348" s="68"/>
      <c r="AM348" s="68"/>
      <c r="AN348" s="68"/>
      <c r="AO348" s="68"/>
      <c r="AP348" s="68"/>
      <c r="AQ348" s="68"/>
      <c r="AR348" s="68"/>
      <c r="AS348" s="68"/>
      <c r="AT348" s="68"/>
      <c r="AU348" s="68"/>
      <c r="AV348" s="68"/>
      <c r="AW348" s="68"/>
      <c r="AX348" s="68"/>
      <c r="AY348" s="68"/>
      <c r="AZ348" s="68"/>
      <c r="BA348" s="68"/>
      <c r="BB348" s="68"/>
      <c r="BC348" s="68"/>
      <c r="BD348" s="68"/>
      <c r="BE348" s="68"/>
      <c r="BF348" s="68"/>
      <c r="BG348" s="68"/>
      <c r="BH348" s="68"/>
      <c r="BI348" s="68"/>
      <c r="BJ348" s="68"/>
      <c r="BK348" s="68"/>
      <c r="BL348" s="68"/>
    </row>
    <row r="349" spans="1:64" s="69" customFormat="1" ht="18" customHeight="1" x14ac:dyDescent="0.2">
      <c r="A349" s="63" t="s">
        <v>6481</v>
      </c>
      <c r="B349" s="63" t="s">
        <v>5027</v>
      </c>
      <c r="C349" s="64" t="s">
        <v>6482</v>
      </c>
      <c r="D349" s="65" t="s">
        <v>6483</v>
      </c>
      <c r="E349" s="65" t="s">
        <v>6484</v>
      </c>
      <c r="F349" s="65" t="s">
        <v>5210</v>
      </c>
      <c r="G349" s="66">
        <v>182</v>
      </c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8"/>
      <c r="AK349" s="68"/>
      <c r="AL349" s="68"/>
      <c r="AM349" s="68"/>
      <c r="AN349" s="68"/>
      <c r="AO349" s="68"/>
      <c r="AP349" s="68"/>
      <c r="AQ349" s="68"/>
      <c r="AR349" s="68"/>
      <c r="AS349" s="68"/>
      <c r="AT349" s="68"/>
      <c r="AU349" s="68"/>
      <c r="AV349" s="68"/>
      <c r="AW349" s="68"/>
      <c r="AX349" s="68"/>
      <c r="AY349" s="68"/>
      <c r="AZ349" s="68"/>
      <c r="BA349" s="68"/>
      <c r="BB349" s="68"/>
      <c r="BC349" s="68"/>
      <c r="BD349" s="68"/>
      <c r="BE349" s="68"/>
      <c r="BF349" s="68"/>
      <c r="BG349" s="68"/>
      <c r="BH349" s="68"/>
      <c r="BI349" s="68"/>
      <c r="BJ349" s="68"/>
      <c r="BK349" s="68"/>
      <c r="BL349" s="68"/>
    </row>
    <row r="350" spans="1:64" s="69" customFormat="1" ht="18" customHeight="1" x14ac:dyDescent="0.2">
      <c r="A350" s="63" t="s">
        <v>6481</v>
      </c>
      <c r="B350" s="63" t="s">
        <v>5027</v>
      </c>
      <c r="C350" s="64" t="s">
        <v>6485</v>
      </c>
      <c r="D350" s="65" t="s">
        <v>6486</v>
      </c>
      <c r="E350" s="65" t="s">
        <v>6487</v>
      </c>
      <c r="F350" s="65" t="s">
        <v>5210</v>
      </c>
      <c r="G350" s="66">
        <v>105</v>
      </c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8"/>
      <c r="AK350" s="68"/>
      <c r="AL350" s="68"/>
      <c r="AM350" s="68"/>
      <c r="AN350" s="68"/>
      <c r="AO350" s="68"/>
      <c r="AP350" s="68"/>
      <c r="AQ350" s="68"/>
      <c r="AR350" s="68"/>
      <c r="AS350" s="68"/>
      <c r="AT350" s="68"/>
      <c r="AU350" s="68"/>
      <c r="AV350" s="68"/>
      <c r="AW350" s="68"/>
      <c r="AX350" s="68"/>
      <c r="AY350" s="68"/>
      <c r="AZ350" s="68"/>
      <c r="BA350" s="68"/>
      <c r="BB350" s="68"/>
      <c r="BC350" s="68"/>
      <c r="BD350" s="68"/>
      <c r="BE350" s="68"/>
      <c r="BF350" s="68"/>
      <c r="BG350" s="68"/>
      <c r="BH350" s="68"/>
      <c r="BI350" s="68"/>
      <c r="BJ350" s="68"/>
      <c r="BK350" s="68"/>
      <c r="BL350" s="68"/>
    </row>
    <row r="351" spans="1:64" s="69" customFormat="1" ht="18" customHeight="1" x14ac:dyDescent="0.2">
      <c r="A351" s="63" t="s">
        <v>6481</v>
      </c>
      <c r="B351" s="63" t="s">
        <v>5027</v>
      </c>
      <c r="C351" s="64" t="s">
        <v>6488</v>
      </c>
      <c r="D351" s="65" t="s">
        <v>6489</v>
      </c>
      <c r="E351" s="65" t="s">
        <v>6490</v>
      </c>
      <c r="F351" s="65" t="s">
        <v>5031</v>
      </c>
      <c r="G351" s="66">
        <v>278</v>
      </c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8"/>
      <c r="AK351" s="68"/>
      <c r="AL351" s="68"/>
      <c r="AM351" s="68"/>
      <c r="AN351" s="68"/>
      <c r="AO351" s="68"/>
      <c r="AP351" s="68"/>
      <c r="AQ351" s="68"/>
      <c r="AR351" s="68"/>
      <c r="AS351" s="68"/>
      <c r="AT351" s="68"/>
      <c r="AU351" s="68"/>
      <c r="AV351" s="68"/>
      <c r="AW351" s="68"/>
      <c r="AX351" s="68"/>
      <c r="AY351" s="68"/>
      <c r="AZ351" s="68"/>
      <c r="BA351" s="68"/>
      <c r="BB351" s="68"/>
      <c r="BC351" s="68"/>
      <c r="BD351" s="68"/>
      <c r="BE351" s="68"/>
      <c r="BF351" s="68"/>
      <c r="BG351" s="68"/>
      <c r="BH351" s="68"/>
      <c r="BI351" s="68"/>
      <c r="BJ351" s="68"/>
      <c r="BK351" s="68"/>
      <c r="BL351" s="68"/>
    </row>
    <row r="352" spans="1:64" s="69" customFormat="1" ht="18" customHeight="1" x14ac:dyDescent="0.2">
      <c r="A352" s="63" t="s">
        <v>6481</v>
      </c>
      <c r="B352" s="63" t="s">
        <v>5027</v>
      </c>
      <c r="C352" s="64" t="s">
        <v>6491</v>
      </c>
      <c r="D352" s="65" t="s">
        <v>6492</v>
      </c>
      <c r="E352" s="65" t="s">
        <v>6493</v>
      </c>
      <c r="F352" s="65" t="s">
        <v>6060</v>
      </c>
      <c r="G352" s="66">
        <v>373</v>
      </c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8"/>
      <c r="AK352" s="68"/>
      <c r="AL352" s="68"/>
      <c r="AM352" s="68"/>
      <c r="AN352" s="68"/>
      <c r="AO352" s="68"/>
      <c r="AP352" s="68"/>
      <c r="AQ352" s="68"/>
      <c r="AR352" s="68"/>
      <c r="AS352" s="68"/>
      <c r="AT352" s="68"/>
      <c r="AU352" s="68"/>
      <c r="AV352" s="68"/>
      <c r="AW352" s="68"/>
      <c r="AX352" s="68"/>
      <c r="AY352" s="68"/>
      <c r="AZ352" s="68"/>
      <c r="BA352" s="68"/>
      <c r="BB352" s="68"/>
      <c r="BC352" s="68"/>
      <c r="BD352" s="68"/>
      <c r="BE352" s="68"/>
      <c r="BF352" s="68"/>
      <c r="BG352" s="68"/>
      <c r="BH352" s="68"/>
      <c r="BI352" s="68"/>
      <c r="BJ352" s="68"/>
      <c r="BK352" s="68"/>
      <c r="BL352" s="68"/>
    </row>
    <row r="353" spans="1:64" s="69" customFormat="1" ht="18" customHeight="1" x14ac:dyDescent="0.2">
      <c r="A353" s="63" t="s">
        <v>6481</v>
      </c>
      <c r="B353" s="63" t="s">
        <v>6494</v>
      </c>
      <c r="C353" s="64" t="s">
        <v>6495</v>
      </c>
      <c r="D353" s="65" t="s">
        <v>5006</v>
      </c>
      <c r="E353" s="65" t="s">
        <v>6496</v>
      </c>
      <c r="F353" s="65" t="s">
        <v>6497</v>
      </c>
      <c r="G353" s="66">
        <v>250</v>
      </c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  <c r="AJ353" s="68"/>
      <c r="AK353" s="68"/>
      <c r="AL353" s="68"/>
      <c r="AM353" s="68"/>
      <c r="AN353" s="68"/>
      <c r="AO353" s="68"/>
      <c r="AP353" s="68"/>
      <c r="AQ353" s="68"/>
      <c r="AR353" s="68"/>
      <c r="AS353" s="68"/>
      <c r="AT353" s="68"/>
      <c r="AU353" s="68"/>
      <c r="AV353" s="68"/>
      <c r="AW353" s="68"/>
      <c r="AX353" s="68"/>
      <c r="AY353" s="68"/>
      <c r="AZ353" s="68"/>
      <c r="BA353" s="68"/>
      <c r="BB353" s="68"/>
      <c r="BC353" s="68"/>
      <c r="BD353" s="68"/>
      <c r="BE353" s="68"/>
      <c r="BF353" s="68"/>
      <c r="BG353" s="68"/>
      <c r="BH353" s="68"/>
      <c r="BI353" s="68"/>
      <c r="BJ353" s="68"/>
      <c r="BK353" s="68"/>
      <c r="BL353" s="68"/>
    </row>
    <row r="354" spans="1:64" s="67" customFormat="1" ht="18" customHeight="1" x14ac:dyDescent="0.2">
      <c r="A354" s="63" t="s">
        <v>6481</v>
      </c>
      <c r="B354" s="63" t="s">
        <v>6494</v>
      </c>
      <c r="C354" s="64" t="s">
        <v>6498</v>
      </c>
      <c r="D354" s="65" t="s">
        <v>6499</v>
      </c>
      <c r="E354" s="65" t="s">
        <v>6500</v>
      </c>
      <c r="F354" s="65" t="s">
        <v>6501</v>
      </c>
      <c r="G354" s="66">
        <v>641.25</v>
      </c>
    </row>
    <row r="355" spans="1:64" s="69" customFormat="1" ht="18" customHeight="1" x14ac:dyDescent="0.2">
      <c r="A355" s="63" t="s">
        <v>6481</v>
      </c>
      <c r="B355" s="63" t="s">
        <v>6494</v>
      </c>
      <c r="C355" s="64" t="s">
        <v>6502</v>
      </c>
      <c r="D355" s="65" t="s">
        <v>6499</v>
      </c>
      <c r="E355" s="65" t="s">
        <v>6503</v>
      </c>
      <c r="F355" s="65" t="s">
        <v>6501</v>
      </c>
      <c r="G355" s="66">
        <v>641.25</v>
      </c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  <c r="AI355" s="68"/>
      <c r="AJ355" s="68"/>
      <c r="AK355" s="68"/>
      <c r="AL355" s="68"/>
      <c r="AM355" s="68"/>
      <c r="AN355" s="68"/>
      <c r="AO355" s="68"/>
      <c r="AP355" s="68"/>
      <c r="AQ355" s="68"/>
      <c r="AR355" s="68"/>
      <c r="AS355" s="68"/>
      <c r="AT355" s="68"/>
      <c r="AU355" s="68"/>
      <c r="AV355" s="68"/>
      <c r="AW355" s="68"/>
      <c r="AX355" s="68"/>
      <c r="AY355" s="68"/>
      <c r="AZ355" s="68"/>
      <c r="BA355" s="68"/>
      <c r="BB355" s="68"/>
      <c r="BC355" s="68"/>
      <c r="BD355" s="68"/>
      <c r="BE355" s="68"/>
      <c r="BF355" s="68"/>
      <c r="BG355" s="68"/>
      <c r="BH355" s="68"/>
      <c r="BI355" s="68"/>
      <c r="BJ355" s="68"/>
      <c r="BK355" s="68"/>
      <c r="BL355" s="68"/>
    </row>
    <row r="356" spans="1:64" s="69" customFormat="1" ht="18" customHeight="1" x14ac:dyDescent="0.2">
      <c r="A356" s="63" t="s">
        <v>6481</v>
      </c>
      <c r="B356" s="63" t="s">
        <v>6494</v>
      </c>
      <c r="C356" s="64" t="s">
        <v>6504</v>
      </c>
      <c r="D356" s="65" t="s">
        <v>6499</v>
      </c>
      <c r="E356" s="65" t="s">
        <v>6505</v>
      </c>
      <c r="F356" s="65" t="s">
        <v>6501</v>
      </c>
      <c r="G356" s="66">
        <v>641.25</v>
      </c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8"/>
      <c r="AK356" s="68"/>
      <c r="AL356" s="68"/>
      <c r="AM356" s="68"/>
      <c r="AN356" s="68"/>
      <c r="AO356" s="68"/>
      <c r="AP356" s="68"/>
      <c r="AQ356" s="68"/>
      <c r="AR356" s="68"/>
      <c r="AS356" s="68"/>
      <c r="AT356" s="68"/>
      <c r="AU356" s="68"/>
      <c r="AV356" s="68"/>
      <c r="AW356" s="68"/>
      <c r="AX356" s="68"/>
      <c r="AY356" s="68"/>
      <c r="AZ356" s="68"/>
      <c r="BA356" s="68"/>
      <c r="BB356" s="68"/>
      <c r="BC356" s="68"/>
      <c r="BD356" s="68"/>
      <c r="BE356" s="68"/>
      <c r="BF356" s="68"/>
      <c r="BG356" s="68"/>
      <c r="BH356" s="68"/>
      <c r="BI356" s="68"/>
      <c r="BJ356" s="68"/>
      <c r="BK356" s="68"/>
      <c r="BL356" s="68"/>
    </row>
    <row r="357" spans="1:64" s="69" customFormat="1" ht="18" customHeight="1" x14ac:dyDescent="0.2">
      <c r="A357" s="63" t="s">
        <v>6481</v>
      </c>
      <c r="B357" s="63" t="s">
        <v>6494</v>
      </c>
      <c r="C357" s="64" t="s">
        <v>6506</v>
      </c>
      <c r="D357" s="65" t="s">
        <v>6499</v>
      </c>
      <c r="E357" s="65" t="s">
        <v>6507</v>
      </c>
      <c r="F357" s="65" t="s">
        <v>6501</v>
      </c>
      <c r="G357" s="66">
        <v>641.25</v>
      </c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  <c r="AJ357" s="68"/>
      <c r="AK357" s="68"/>
      <c r="AL357" s="68"/>
      <c r="AM357" s="68"/>
      <c r="AN357" s="68"/>
      <c r="AO357" s="68"/>
      <c r="AP357" s="68"/>
      <c r="AQ357" s="68"/>
      <c r="AR357" s="68"/>
      <c r="AS357" s="68"/>
      <c r="AT357" s="68"/>
      <c r="AU357" s="68"/>
      <c r="AV357" s="68"/>
      <c r="AW357" s="68"/>
      <c r="AX357" s="68"/>
      <c r="AY357" s="68"/>
      <c r="AZ357" s="68"/>
      <c r="BA357" s="68"/>
      <c r="BB357" s="68"/>
      <c r="BC357" s="68"/>
      <c r="BD357" s="68"/>
      <c r="BE357" s="68"/>
      <c r="BF357" s="68"/>
      <c r="BG357" s="68"/>
      <c r="BH357" s="68"/>
      <c r="BI357" s="68"/>
      <c r="BJ357" s="68"/>
      <c r="BK357" s="68"/>
      <c r="BL357" s="68"/>
    </row>
    <row r="358" spans="1:64" s="69" customFormat="1" ht="18" customHeight="1" x14ac:dyDescent="0.2">
      <c r="A358" s="63" t="s">
        <v>6481</v>
      </c>
      <c r="B358" s="63" t="s">
        <v>4974</v>
      </c>
      <c r="C358" s="64" t="s">
        <v>6508</v>
      </c>
      <c r="D358" s="65" t="s">
        <v>5033</v>
      </c>
      <c r="E358" s="65" t="s">
        <v>6509</v>
      </c>
      <c r="F358" s="65" t="s">
        <v>4978</v>
      </c>
      <c r="G358" s="66">
        <v>3157</v>
      </c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8"/>
      <c r="AK358" s="68"/>
      <c r="AL358" s="68"/>
      <c r="AM358" s="68"/>
      <c r="AN358" s="68"/>
      <c r="AO358" s="68"/>
      <c r="AP358" s="68"/>
      <c r="AQ358" s="68"/>
      <c r="AR358" s="68"/>
      <c r="AS358" s="68"/>
      <c r="AT358" s="68"/>
      <c r="AU358" s="68"/>
      <c r="AV358" s="68"/>
      <c r="AW358" s="68"/>
      <c r="AX358" s="68"/>
      <c r="AY358" s="68"/>
      <c r="AZ358" s="68"/>
      <c r="BA358" s="68"/>
      <c r="BB358" s="68"/>
      <c r="BC358" s="68"/>
      <c r="BD358" s="68"/>
      <c r="BE358" s="68"/>
      <c r="BF358" s="68"/>
      <c r="BG358" s="68"/>
      <c r="BH358" s="68"/>
      <c r="BI358" s="68"/>
      <c r="BJ358" s="68"/>
      <c r="BK358" s="68"/>
      <c r="BL358" s="68"/>
    </row>
    <row r="359" spans="1:64" s="69" customFormat="1" ht="18" customHeight="1" x14ac:dyDescent="0.2">
      <c r="A359" s="63" t="s">
        <v>6481</v>
      </c>
      <c r="B359" s="63" t="s">
        <v>4974</v>
      </c>
      <c r="C359" s="64" t="s">
        <v>6510</v>
      </c>
      <c r="D359" s="65" t="s">
        <v>5033</v>
      </c>
      <c r="E359" s="65" t="s">
        <v>6439</v>
      </c>
      <c r="F359" s="65" t="s">
        <v>4978</v>
      </c>
      <c r="G359" s="66">
        <v>4054</v>
      </c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8"/>
      <c r="AK359" s="68"/>
      <c r="AL359" s="68"/>
      <c r="AM359" s="68"/>
      <c r="AN359" s="68"/>
      <c r="AO359" s="68"/>
      <c r="AP359" s="68"/>
      <c r="AQ359" s="68"/>
      <c r="AR359" s="68"/>
      <c r="AS359" s="68"/>
      <c r="AT359" s="68"/>
      <c r="AU359" s="68"/>
      <c r="AV359" s="68"/>
      <c r="AW359" s="68"/>
      <c r="AX359" s="68"/>
      <c r="AY359" s="68"/>
      <c r="AZ359" s="68"/>
      <c r="BA359" s="68"/>
      <c r="BB359" s="68"/>
      <c r="BC359" s="68"/>
      <c r="BD359" s="68"/>
      <c r="BE359" s="68"/>
      <c r="BF359" s="68"/>
      <c r="BG359" s="68"/>
      <c r="BH359" s="68"/>
      <c r="BI359" s="68"/>
      <c r="BJ359" s="68"/>
      <c r="BK359" s="68"/>
      <c r="BL359" s="68"/>
    </row>
    <row r="360" spans="1:64" s="69" customFormat="1" ht="18" customHeight="1" x14ac:dyDescent="0.2">
      <c r="A360" s="63" t="s">
        <v>6481</v>
      </c>
      <c r="B360" s="63" t="s">
        <v>4974</v>
      </c>
      <c r="C360" s="64" t="s">
        <v>6511</v>
      </c>
      <c r="D360" s="65" t="s">
        <v>6512</v>
      </c>
      <c r="E360" s="65" t="s">
        <v>6513</v>
      </c>
      <c r="F360" s="65" t="s">
        <v>5317</v>
      </c>
      <c r="G360" s="66">
        <v>160</v>
      </c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  <c r="AJ360" s="68"/>
      <c r="AK360" s="68"/>
      <c r="AL360" s="68"/>
      <c r="AM360" s="68"/>
      <c r="AN360" s="68"/>
      <c r="AO360" s="68"/>
      <c r="AP360" s="68"/>
      <c r="AQ360" s="68"/>
      <c r="AR360" s="68"/>
      <c r="AS360" s="68"/>
      <c r="AT360" s="68"/>
      <c r="AU360" s="68"/>
      <c r="AV360" s="68"/>
      <c r="AW360" s="68"/>
      <c r="AX360" s="68"/>
      <c r="AY360" s="68"/>
      <c r="AZ360" s="68"/>
      <c r="BA360" s="68"/>
      <c r="BB360" s="68"/>
      <c r="BC360" s="68"/>
      <c r="BD360" s="68"/>
      <c r="BE360" s="68"/>
      <c r="BF360" s="68"/>
      <c r="BG360" s="68"/>
      <c r="BH360" s="68"/>
      <c r="BI360" s="68"/>
      <c r="BJ360" s="68"/>
      <c r="BK360" s="68"/>
      <c r="BL360" s="68"/>
    </row>
    <row r="361" spans="1:64" s="69" customFormat="1" ht="18" customHeight="1" x14ac:dyDescent="0.2">
      <c r="A361" s="63" t="s">
        <v>6481</v>
      </c>
      <c r="B361" s="63" t="s">
        <v>4974</v>
      </c>
      <c r="C361" s="64" t="s">
        <v>6514</v>
      </c>
      <c r="D361" s="65" t="s">
        <v>6515</v>
      </c>
      <c r="E361" s="65" t="s">
        <v>6516</v>
      </c>
      <c r="F361" s="65" t="s">
        <v>4978</v>
      </c>
      <c r="G361" s="66">
        <v>5142.88</v>
      </c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  <c r="AJ361" s="68"/>
      <c r="AK361" s="68"/>
      <c r="AL361" s="68"/>
      <c r="AM361" s="68"/>
      <c r="AN361" s="68"/>
      <c r="AO361" s="68"/>
      <c r="AP361" s="68"/>
      <c r="AQ361" s="68"/>
      <c r="AR361" s="68"/>
      <c r="AS361" s="68"/>
      <c r="AT361" s="68"/>
      <c r="AU361" s="68"/>
      <c r="AV361" s="68"/>
      <c r="AW361" s="68"/>
      <c r="AX361" s="68"/>
      <c r="AY361" s="68"/>
      <c r="AZ361" s="68"/>
      <c r="BA361" s="68"/>
      <c r="BB361" s="68"/>
      <c r="BC361" s="68"/>
      <c r="BD361" s="68"/>
      <c r="BE361" s="68"/>
      <c r="BF361" s="68"/>
      <c r="BG361" s="68"/>
      <c r="BH361" s="68"/>
      <c r="BI361" s="68"/>
      <c r="BJ361" s="68"/>
      <c r="BK361" s="68"/>
      <c r="BL361" s="68"/>
    </row>
    <row r="362" spans="1:64" s="69" customFormat="1" ht="18" customHeight="1" x14ac:dyDescent="0.2">
      <c r="A362" s="63" t="s">
        <v>6481</v>
      </c>
      <c r="B362" s="63" t="s">
        <v>4974</v>
      </c>
      <c r="C362" s="64" t="s">
        <v>6517</v>
      </c>
      <c r="D362" s="65" t="s">
        <v>6518</v>
      </c>
      <c r="E362" s="65" t="s">
        <v>6519</v>
      </c>
      <c r="F362" s="65" t="s">
        <v>4978</v>
      </c>
      <c r="G362" s="66">
        <v>3535</v>
      </c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8"/>
      <c r="AK362" s="68"/>
      <c r="AL362" s="68"/>
      <c r="AM362" s="68"/>
      <c r="AN362" s="68"/>
      <c r="AO362" s="68"/>
      <c r="AP362" s="68"/>
      <c r="AQ362" s="68"/>
      <c r="AR362" s="68"/>
      <c r="AS362" s="68"/>
      <c r="AT362" s="68"/>
      <c r="AU362" s="68"/>
      <c r="AV362" s="68"/>
      <c r="AW362" s="68"/>
      <c r="AX362" s="68"/>
      <c r="AY362" s="68"/>
      <c r="AZ362" s="68"/>
      <c r="BA362" s="68"/>
      <c r="BB362" s="68"/>
      <c r="BC362" s="68"/>
      <c r="BD362" s="68"/>
      <c r="BE362" s="68"/>
      <c r="BF362" s="68"/>
      <c r="BG362" s="68"/>
      <c r="BH362" s="68"/>
      <c r="BI362" s="68"/>
      <c r="BJ362" s="68"/>
      <c r="BK362" s="68"/>
      <c r="BL362" s="68"/>
    </row>
    <row r="363" spans="1:64" s="69" customFormat="1" ht="18" customHeight="1" x14ac:dyDescent="0.2">
      <c r="A363" s="63" t="s">
        <v>6481</v>
      </c>
      <c r="B363" s="63" t="s">
        <v>4974</v>
      </c>
      <c r="C363" s="64" t="s">
        <v>6520</v>
      </c>
      <c r="D363" s="65" t="s">
        <v>6521</v>
      </c>
      <c r="E363" s="65" t="s">
        <v>6522</v>
      </c>
      <c r="F363" s="65" t="s">
        <v>4978</v>
      </c>
      <c r="G363" s="66">
        <v>4986</v>
      </c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8"/>
      <c r="AK363" s="68"/>
      <c r="AL363" s="68"/>
      <c r="AM363" s="68"/>
      <c r="AN363" s="68"/>
      <c r="AO363" s="68"/>
      <c r="AP363" s="68"/>
      <c r="AQ363" s="68"/>
      <c r="AR363" s="68"/>
      <c r="AS363" s="68"/>
      <c r="AT363" s="68"/>
      <c r="AU363" s="68"/>
      <c r="AV363" s="68"/>
      <c r="AW363" s="68"/>
      <c r="AX363" s="68"/>
      <c r="AY363" s="68"/>
      <c r="AZ363" s="68"/>
      <c r="BA363" s="68"/>
      <c r="BB363" s="68"/>
      <c r="BC363" s="68"/>
      <c r="BD363" s="68"/>
      <c r="BE363" s="68"/>
      <c r="BF363" s="68"/>
      <c r="BG363" s="68"/>
      <c r="BH363" s="68"/>
      <c r="BI363" s="68"/>
      <c r="BJ363" s="68"/>
      <c r="BK363" s="68"/>
      <c r="BL363" s="68"/>
    </row>
    <row r="364" spans="1:64" s="69" customFormat="1" ht="18" customHeight="1" x14ac:dyDescent="0.2">
      <c r="A364" s="63" t="s">
        <v>6481</v>
      </c>
      <c r="B364" s="63" t="s">
        <v>4974</v>
      </c>
      <c r="C364" s="64" t="s">
        <v>6523</v>
      </c>
      <c r="D364" s="65" t="s">
        <v>6524</v>
      </c>
      <c r="E364" s="65" t="s">
        <v>6525</v>
      </c>
      <c r="F364" s="65" t="s">
        <v>4978</v>
      </c>
      <c r="G364" s="66">
        <v>2440</v>
      </c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8"/>
      <c r="AK364" s="68"/>
      <c r="AL364" s="68"/>
      <c r="AM364" s="68"/>
      <c r="AN364" s="68"/>
      <c r="AO364" s="68"/>
      <c r="AP364" s="68"/>
      <c r="AQ364" s="68"/>
      <c r="AR364" s="68"/>
      <c r="AS364" s="68"/>
      <c r="AT364" s="68"/>
      <c r="AU364" s="68"/>
      <c r="AV364" s="68"/>
      <c r="AW364" s="68"/>
      <c r="AX364" s="68"/>
      <c r="AY364" s="68"/>
      <c r="AZ364" s="68"/>
      <c r="BA364" s="68"/>
      <c r="BB364" s="68"/>
      <c r="BC364" s="68"/>
      <c r="BD364" s="68"/>
      <c r="BE364" s="68"/>
      <c r="BF364" s="68"/>
      <c r="BG364" s="68"/>
      <c r="BH364" s="68"/>
      <c r="BI364" s="68"/>
      <c r="BJ364" s="68"/>
      <c r="BK364" s="68"/>
      <c r="BL364" s="68"/>
    </row>
    <row r="365" spans="1:64" s="69" customFormat="1" ht="18" customHeight="1" x14ac:dyDescent="0.2">
      <c r="A365" s="63" t="s">
        <v>6481</v>
      </c>
      <c r="B365" s="63" t="s">
        <v>4974</v>
      </c>
      <c r="C365" s="64" t="s">
        <v>6526</v>
      </c>
      <c r="D365" s="65" t="s">
        <v>6527</v>
      </c>
      <c r="E365" s="65" t="s">
        <v>6528</v>
      </c>
      <c r="F365" s="65" t="s">
        <v>4978</v>
      </c>
      <c r="G365" s="66">
        <v>4720</v>
      </c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  <c r="AJ365" s="68"/>
      <c r="AK365" s="68"/>
      <c r="AL365" s="68"/>
      <c r="AM365" s="68"/>
      <c r="AN365" s="68"/>
      <c r="AO365" s="68"/>
      <c r="AP365" s="68"/>
      <c r="AQ365" s="68"/>
      <c r="AR365" s="68"/>
      <c r="AS365" s="68"/>
      <c r="AT365" s="68"/>
      <c r="AU365" s="68"/>
      <c r="AV365" s="68"/>
      <c r="AW365" s="68"/>
      <c r="AX365" s="68"/>
      <c r="AY365" s="68"/>
      <c r="AZ365" s="68"/>
      <c r="BA365" s="68"/>
      <c r="BB365" s="68"/>
      <c r="BC365" s="68"/>
      <c r="BD365" s="68"/>
      <c r="BE365" s="68"/>
      <c r="BF365" s="68"/>
      <c r="BG365" s="68"/>
      <c r="BH365" s="68"/>
      <c r="BI365" s="68"/>
      <c r="BJ365" s="68"/>
      <c r="BK365" s="68"/>
      <c r="BL365" s="68"/>
    </row>
    <row r="366" spans="1:64" s="69" customFormat="1" ht="18" customHeight="1" x14ac:dyDescent="0.2">
      <c r="A366" s="63" t="s">
        <v>6481</v>
      </c>
      <c r="B366" s="63" t="s">
        <v>4974</v>
      </c>
      <c r="C366" s="64" t="s">
        <v>6529</v>
      </c>
      <c r="D366" s="65" t="s">
        <v>6442</v>
      </c>
      <c r="E366" s="65" t="s">
        <v>6443</v>
      </c>
      <c r="F366" s="65" t="s">
        <v>4978</v>
      </c>
      <c r="G366" s="66">
        <v>5488.5</v>
      </c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8"/>
      <c r="AK366" s="68"/>
      <c r="AL366" s="68"/>
      <c r="AM366" s="68"/>
      <c r="AN366" s="68"/>
      <c r="AO366" s="68"/>
      <c r="AP366" s="68"/>
      <c r="AQ366" s="68"/>
      <c r="AR366" s="68"/>
      <c r="AS366" s="68"/>
      <c r="AT366" s="68"/>
      <c r="AU366" s="68"/>
      <c r="AV366" s="68"/>
      <c r="AW366" s="68"/>
      <c r="AX366" s="68"/>
      <c r="AY366" s="68"/>
      <c r="AZ366" s="68"/>
      <c r="BA366" s="68"/>
      <c r="BB366" s="68"/>
      <c r="BC366" s="68"/>
      <c r="BD366" s="68"/>
      <c r="BE366" s="68"/>
      <c r="BF366" s="68"/>
      <c r="BG366" s="68"/>
      <c r="BH366" s="68"/>
      <c r="BI366" s="68"/>
      <c r="BJ366" s="68"/>
      <c r="BK366" s="68"/>
      <c r="BL366" s="68"/>
    </row>
    <row r="367" spans="1:64" s="69" customFormat="1" ht="18" customHeight="1" x14ac:dyDescent="0.2">
      <c r="A367" s="63" t="s">
        <v>6481</v>
      </c>
      <c r="B367" s="63" t="s">
        <v>4974</v>
      </c>
      <c r="C367" s="64" t="s">
        <v>6530</v>
      </c>
      <c r="D367" s="65" t="s">
        <v>6442</v>
      </c>
      <c r="E367" s="65" t="s">
        <v>6443</v>
      </c>
      <c r="F367" s="65" t="s">
        <v>4978</v>
      </c>
      <c r="G367" s="66">
        <v>912.7</v>
      </c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8"/>
      <c r="AK367" s="68"/>
      <c r="AL367" s="68"/>
      <c r="AM367" s="68"/>
      <c r="AN367" s="68"/>
      <c r="AO367" s="68"/>
      <c r="AP367" s="68"/>
      <c r="AQ367" s="68"/>
      <c r="AR367" s="68"/>
      <c r="AS367" s="68"/>
      <c r="AT367" s="68"/>
      <c r="AU367" s="68"/>
      <c r="AV367" s="68"/>
      <c r="AW367" s="68"/>
      <c r="AX367" s="68"/>
      <c r="AY367" s="68"/>
      <c r="AZ367" s="68"/>
      <c r="BA367" s="68"/>
      <c r="BB367" s="68"/>
      <c r="BC367" s="68"/>
      <c r="BD367" s="68"/>
      <c r="BE367" s="68"/>
      <c r="BF367" s="68"/>
      <c r="BG367" s="68"/>
      <c r="BH367" s="68"/>
      <c r="BI367" s="68"/>
      <c r="BJ367" s="68"/>
      <c r="BK367" s="68"/>
      <c r="BL367" s="68"/>
    </row>
    <row r="368" spans="1:64" s="69" customFormat="1" ht="18" customHeight="1" x14ac:dyDescent="0.2">
      <c r="A368" s="63" t="s">
        <v>6481</v>
      </c>
      <c r="B368" s="63" t="s">
        <v>6121</v>
      </c>
      <c r="C368" s="64" t="s">
        <v>6531</v>
      </c>
      <c r="D368" s="65" t="s">
        <v>6532</v>
      </c>
      <c r="E368" s="65" t="s">
        <v>6533</v>
      </c>
      <c r="F368" s="65" t="s">
        <v>6447</v>
      </c>
      <c r="G368" s="66">
        <v>1252</v>
      </c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  <c r="AJ368" s="68"/>
      <c r="AK368" s="68"/>
      <c r="AL368" s="68"/>
      <c r="AM368" s="68"/>
      <c r="AN368" s="68"/>
      <c r="AO368" s="68"/>
      <c r="AP368" s="68"/>
      <c r="AQ368" s="68"/>
      <c r="AR368" s="68"/>
      <c r="AS368" s="68"/>
      <c r="AT368" s="68"/>
      <c r="AU368" s="68"/>
      <c r="AV368" s="68"/>
      <c r="AW368" s="68"/>
      <c r="AX368" s="68"/>
      <c r="AY368" s="68"/>
      <c r="AZ368" s="68"/>
      <c r="BA368" s="68"/>
      <c r="BB368" s="68"/>
      <c r="BC368" s="68"/>
      <c r="BD368" s="68"/>
      <c r="BE368" s="68"/>
      <c r="BF368" s="68"/>
      <c r="BG368" s="68"/>
      <c r="BH368" s="68"/>
      <c r="BI368" s="68"/>
      <c r="BJ368" s="68"/>
      <c r="BK368" s="68"/>
      <c r="BL368" s="68"/>
    </row>
    <row r="369" spans="1:64" s="69" customFormat="1" ht="18" customHeight="1" x14ac:dyDescent="0.2">
      <c r="A369" s="63" t="s">
        <v>6481</v>
      </c>
      <c r="B369" s="63" t="s">
        <v>5062</v>
      </c>
      <c r="C369" s="64" t="s">
        <v>6534</v>
      </c>
      <c r="D369" s="65" t="s">
        <v>6535</v>
      </c>
      <c r="E369" s="65" t="s">
        <v>6536</v>
      </c>
      <c r="F369" s="65" t="s">
        <v>5066</v>
      </c>
      <c r="G369" s="66">
        <v>880</v>
      </c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68"/>
      <c r="AI369" s="68"/>
      <c r="AJ369" s="68"/>
      <c r="AK369" s="68"/>
      <c r="AL369" s="68"/>
      <c r="AM369" s="68"/>
      <c r="AN369" s="68"/>
      <c r="AO369" s="68"/>
      <c r="AP369" s="68"/>
      <c r="AQ369" s="68"/>
      <c r="AR369" s="68"/>
      <c r="AS369" s="68"/>
      <c r="AT369" s="68"/>
      <c r="AU369" s="68"/>
      <c r="AV369" s="68"/>
      <c r="AW369" s="68"/>
      <c r="AX369" s="68"/>
      <c r="AY369" s="68"/>
      <c r="AZ369" s="68"/>
      <c r="BA369" s="68"/>
      <c r="BB369" s="68"/>
      <c r="BC369" s="68"/>
      <c r="BD369" s="68"/>
      <c r="BE369" s="68"/>
      <c r="BF369" s="68"/>
      <c r="BG369" s="68"/>
      <c r="BH369" s="68"/>
      <c r="BI369" s="68"/>
      <c r="BJ369" s="68"/>
      <c r="BK369" s="68"/>
      <c r="BL369" s="68"/>
    </row>
    <row r="370" spans="1:64" s="69" customFormat="1" ht="18" customHeight="1" x14ac:dyDescent="0.2">
      <c r="A370" s="63" t="s">
        <v>6481</v>
      </c>
      <c r="B370" s="63" t="s">
        <v>5084</v>
      </c>
      <c r="C370" s="64" t="s">
        <v>6537</v>
      </c>
      <c r="D370" s="65" t="s">
        <v>6538</v>
      </c>
      <c r="E370" s="65" t="s">
        <v>6539</v>
      </c>
      <c r="F370" s="65" t="s">
        <v>5088</v>
      </c>
      <c r="G370" s="66">
        <v>430</v>
      </c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  <c r="AJ370" s="68"/>
      <c r="AK370" s="68"/>
      <c r="AL370" s="68"/>
      <c r="AM370" s="68"/>
      <c r="AN370" s="68"/>
      <c r="AO370" s="68"/>
      <c r="AP370" s="68"/>
      <c r="AQ370" s="68"/>
      <c r="AR370" s="68"/>
      <c r="AS370" s="68"/>
      <c r="AT370" s="68"/>
      <c r="AU370" s="68"/>
      <c r="AV370" s="68"/>
      <c r="AW370" s="68"/>
      <c r="AX370" s="68"/>
      <c r="AY370" s="68"/>
      <c r="AZ370" s="68"/>
      <c r="BA370" s="68"/>
      <c r="BB370" s="68"/>
      <c r="BC370" s="68"/>
      <c r="BD370" s="68"/>
      <c r="BE370" s="68"/>
      <c r="BF370" s="68"/>
      <c r="BG370" s="68"/>
      <c r="BH370" s="68"/>
      <c r="BI370" s="68"/>
      <c r="BJ370" s="68"/>
      <c r="BK370" s="68"/>
      <c r="BL370" s="68"/>
    </row>
    <row r="371" spans="1:64" s="69" customFormat="1" ht="18" customHeight="1" x14ac:dyDescent="0.2">
      <c r="A371" s="63" t="s">
        <v>6481</v>
      </c>
      <c r="B371" s="63" t="s">
        <v>5084</v>
      </c>
      <c r="C371" s="64" t="s">
        <v>6540</v>
      </c>
      <c r="D371" s="65" t="s">
        <v>6273</v>
      </c>
      <c r="E371" s="65" t="s">
        <v>6541</v>
      </c>
      <c r="F371" s="65" t="s">
        <v>5088</v>
      </c>
      <c r="G371" s="66">
        <v>352</v>
      </c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  <c r="AI371" s="68"/>
      <c r="AJ371" s="68"/>
      <c r="AK371" s="68"/>
      <c r="AL371" s="68"/>
      <c r="AM371" s="68"/>
      <c r="AN371" s="68"/>
      <c r="AO371" s="68"/>
      <c r="AP371" s="68"/>
      <c r="AQ371" s="68"/>
      <c r="AR371" s="68"/>
      <c r="AS371" s="68"/>
      <c r="AT371" s="68"/>
      <c r="AU371" s="68"/>
      <c r="AV371" s="68"/>
      <c r="AW371" s="68"/>
      <c r="AX371" s="68"/>
      <c r="AY371" s="68"/>
      <c r="AZ371" s="68"/>
      <c r="BA371" s="68"/>
      <c r="BB371" s="68"/>
      <c r="BC371" s="68"/>
      <c r="BD371" s="68"/>
      <c r="BE371" s="68"/>
      <c r="BF371" s="68"/>
      <c r="BG371" s="68"/>
      <c r="BH371" s="68"/>
      <c r="BI371" s="68"/>
      <c r="BJ371" s="68"/>
      <c r="BK371" s="68"/>
      <c r="BL371" s="68"/>
    </row>
    <row r="372" spans="1:64" s="69" customFormat="1" ht="18" customHeight="1" x14ac:dyDescent="0.2">
      <c r="A372" s="63" t="s">
        <v>6481</v>
      </c>
      <c r="B372" s="63" t="s">
        <v>4994</v>
      </c>
      <c r="C372" s="64" t="s">
        <v>6542</v>
      </c>
      <c r="D372" s="70" t="s">
        <v>5324</v>
      </c>
      <c r="E372" s="65" t="s">
        <v>6050</v>
      </c>
      <c r="F372" s="65" t="s">
        <v>5225</v>
      </c>
      <c r="G372" s="66">
        <v>999.99</v>
      </c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  <c r="AH372" s="68"/>
      <c r="AI372" s="68"/>
      <c r="AJ372" s="68"/>
      <c r="AK372" s="68"/>
      <c r="AL372" s="68"/>
      <c r="AM372" s="68"/>
      <c r="AN372" s="68"/>
      <c r="AO372" s="68"/>
      <c r="AP372" s="68"/>
      <c r="AQ372" s="68"/>
      <c r="AR372" s="68"/>
      <c r="AS372" s="68"/>
      <c r="AT372" s="68"/>
      <c r="AU372" s="68"/>
      <c r="AV372" s="68"/>
      <c r="AW372" s="68"/>
      <c r="AX372" s="68"/>
      <c r="AY372" s="68"/>
      <c r="AZ372" s="68"/>
      <c r="BA372" s="68"/>
      <c r="BB372" s="68"/>
      <c r="BC372" s="68"/>
      <c r="BD372" s="68"/>
      <c r="BE372" s="68"/>
      <c r="BF372" s="68"/>
      <c r="BG372" s="68"/>
      <c r="BH372" s="68"/>
      <c r="BI372" s="68"/>
      <c r="BJ372" s="68"/>
      <c r="BK372" s="68"/>
      <c r="BL372" s="68"/>
    </row>
    <row r="373" spans="1:64" s="69" customFormat="1" ht="18" customHeight="1" x14ac:dyDescent="0.2">
      <c r="A373" s="63" t="s">
        <v>6481</v>
      </c>
      <c r="B373" s="63" t="s">
        <v>5015</v>
      </c>
      <c r="C373" s="64" t="s">
        <v>6543</v>
      </c>
      <c r="D373" s="65" t="s">
        <v>6544</v>
      </c>
      <c r="E373" s="65" t="s">
        <v>6545</v>
      </c>
      <c r="F373" s="65" t="s">
        <v>6546</v>
      </c>
      <c r="G373" s="66">
        <v>618</v>
      </c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68"/>
      <c r="AI373" s="68"/>
      <c r="AJ373" s="68"/>
      <c r="AK373" s="68"/>
      <c r="AL373" s="68"/>
      <c r="AM373" s="68"/>
      <c r="AN373" s="68"/>
      <c r="AO373" s="68"/>
      <c r="AP373" s="68"/>
      <c r="AQ373" s="68"/>
      <c r="AR373" s="68"/>
      <c r="AS373" s="68"/>
      <c r="AT373" s="68"/>
      <c r="AU373" s="68"/>
      <c r="AV373" s="68"/>
      <c r="AW373" s="68"/>
      <c r="AX373" s="68"/>
      <c r="AY373" s="68"/>
      <c r="AZ373" s="68"/>
      <c r="BA373" s="68"/>
      <c r="BB373" s="68"/>
      <c r="BC373" s="68"/>
      <c r="BD373" s="68"/>
      <c r="BE373" s="68"/>
      <c r="BF373" s="68"/>
      <c r="BG373" s="68"/>
      <c r="BH373" s="68"/>
      <c r="BI373" s="68"/>
      <c r="BJ373" s="68"/>
      <c r="BK373" s="68"/>
      <c r="BL373" s="68"/>
    </row>
    <row r="374" spans="1:64" s="69" customFormat="1" ht="18" customHeight="1" x14ac:dyDescent="0.2">
      <c r="A374" s="63" t="s">
        <v>6481</v>
      </c>
      <c r="B374" s="63" t="s">
        <v>5048</v>
      </c>
      <c r="C374" s="64" t="s">
        <v>6547</v>
      </c>
      <c r="D374" s="65" t="s">
        <v>6548</v>
      </c>
      <c r="E374" s="65" t="s">
        <v>6549</v>
      </c>
      <c r="F374" s="65" t="s">
        <v>5052</v>
      </c>
      <c r="G374" s="66">
        <v>296</v>
      </c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  <c r="AJ374" s="68"/>
      <c r="AK374" s="68"/>
      <c r="AL374" s="68"/>
      <c r="AM374" s="68"/>
      <c r="AN374" s="68"/>
      <c r="AO374" s="68"/>
      <c r="AP374" s="68"/>
      <c r="AQ374" s="68"/>
      <c r="AR374" s="68"/>
      <c r="AS374" s="68"/>
      <c r="AT374" s="68"/>
      <c r="AU374" s="68"/>
      <c r="AV374" s="68"/>
      <c r="AW374" s="68"/>
      <c r="AX374" s="68"/>
      <c r="AY374" s="68"/>
      <c r="AZ374" s="68"/>
      <c r="BA374" s="68"/>
      <c r="BB374" s="68"/>
      <c r="BC374" s="68"/>
      <c r="BD374" s="68"/>
      <c r="BE374" s="68"/>
      <c r="BF374" s="68"/>
      <c r="BG374" s="68"/>
      <c r="BH374" s="68"/>
      <c r="BI374" s="68"/>
      <c r="BJ374" s="68"/>
      <c r="BK374" s="68"/>
      <c r="BL374" s="68"/>
    </row>
    <row r="375" spans="1:64" s="69" customFormat="1" ht="18" customHeight="1" x14ac:dyDescent="0.2">
      <c r="A375" s="63" t="s">
        <v>6481</v>
      </c>
      <c r="B375" s="63" t="s">
        <v>5048</v>
      </c>
      <c r="C375" s="64" t="s">
        <v>6550</v>
      </c>
      <c r="D375" s="65" t="s">
        <v>6551</v>
      </c>
      <c r="E375" s="65" t="s">
        <v>6179</v>
      </c>
      <c r="F375" s="65" t="s">
        <v>5163</v>
      </c>
      <c r="G375" s="66">
        <v>2127.9499999999998</v>
      </c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  <c r="AI375" s="68"/>
      <c r="AJ375" s="68"/>
      <c r="AK375" s="68"/>
      <c r="AL375" s="68"/>
      <c r="AM375" s="68"/>
      <c r="AN375" s="68"/>
      <c r="AO375" s="68"/>
      <c r="AP375" s="68"/>
      <c r="AQ375" s="68"/>
      <c r="AR375" s="68"/>
      <c r="AS375" s="68"/>
      <c r="AT375" s="68"/>
      <c r="AU375" s="68"/>
      <c r="AV375" s="68"/>
      <c r="AW375" s="68"/>
      <c r="AX375" s="68"/>
      <c r="AY375" s="68"/>
      <c r="AZ375" s="68"/>
      <c r="BA375" s="68"/>
      <c r="BB375" s="68"/>
      <c r="BC375" s="68"/>
      <c r="BD375" s="68"/>
      <c r="BE375" s="68"/>
      <c r="BF375" s="68"/>
      <c r="BG375" s="68"/>
      <c r="BH375" s="68"/>
      <c r="BI375" s="68"/>
      <c r="BJ375" s="68"/>
      <c r="BK375" s="68"/>
      <c r="BL375" s="68"/>
    </row>
    <row r="376" spans="1:64" s="69" customFormat="1" ht="18" customHeight="1" x14ac:dyDescent="0.2">
      <c r="A376" s="63" t="s">
        <v>6552</v>
      </c>
      <c r="B376" s="63" t="s">
        <v>5027</v>
      </c>
      <c r="C376" s="64" t="s">
        <v>6553</v>
      </c>
      <c r="D376" s="65" t="s">
        <v>6483</v>
      </c>
      <c r="E376" s="65" t="s">
        <v>6554</v>
      </c>
      <c r="F376" s="65" t="s">
        <v>5210</v>
      </c>
      <c r="G376" s="66">
        <v>1750</v>
      </c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  <c r="AJ376" s="68"/>
      <c r="AK376" s="68"/>
      <c r="AL376" s="68"/>
      <c r="AM376" s="68"/>
      <c r="AN376" s="68"/>
      <c r="AO376" s="68"/>
      <c r="AP376" s="68"/>
      <c r="AQ376" s="68"/>
      <c r="AR376" s="68"/>
      <c r="AS376" s="68"/>
      <c r="AT376" s="68"/>
      <c r="AU376" s="68"/>
      <c r="AV376" s="68"/>
      <c r="AW376" s="68"/>
      <c r="AX376" s="68"/>
      <c r="AY376" s="68"/>
      <c r="AZ376" s="68"/>
      <c r="BA376" s="68"/>
      <c r="BB376" s="68"/>
      <c r="BC376" s="68"/>
      <c r="BD376" s="68"/>
      <c r="BE376" s="68"/>
      <c r="BF376" s="68"/>
      <c r="BG376" s="68"/>
      <c r="BH376" s="68"/>
      <c r="BI376" s="68"/>
      <c r="BJ376" s="68"/>
      <c r="BK376" s="68"/>
      <c r="BL376" s="68"/>
    </row>
    <row r="377" spans="1:64" s="69" customFormat="1" ht="18" customHeight="1" x14ac:dyDescent="0.2">
      <c r="A377" s="63" t="s">
        <v>6552</v>
      </c>
      <c r="B377" s="63" t="s">
        <v>4974</v>
      </c>
      <c r="C377" s="64" t="s">
        <v>6555</v>
      </c>
      <c r="D377" s="65" t="s">
        <v>6556</v>
      </c>
      <c r="E377" s="65" t="s">
        <v>6557</v>
      </c>
      <c r="F377" s="65" t="s">
        <v>5389</v>
      </c>
      <c r="G377" s="66">
        <v>3304.29</v>
      </c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  <c r="AI377" s="68"/>
      <c r="AJ377" s="68"/>
      <c r="AK377" s="68"/>
      <c r="AL377" s="68"/>
      <c r="AM377" s="68"/>
      <c r="AN377" s="68"/>
      <c r="AO377" s="68"/>
      <c r="AP377" s="68"/>
      <c r="AQ377" s="68"/>
      <c r="AR377" s="68"/>
      <c r="AS377" s="68"/>
      <c r="AT377" s="68"/>
      <c r="AU377" s="68"/>
      <c r="AV377" s="68"/>
      <c r="AW377" s="68"/>
      <c r="AX377" s="68"/>
      <c r="AY377" s="68"/>
      <c r="AZ377" s="68"/>
      <c r="BA377" s="68"/>
      <c r="BB377" s="68"/>
      <c r="BC377" s="68"/>
      <c r="BD377" s="68"/>
      <c r="BE377" s="68"/>
      <c r="BF377" s="68"/>
      <c r="BG377" s="68"/>
      <c r="BH377" s="68"/>
      <c r="BI377" s="68"/>
      <c r="BJ377" s="68"/>
      <c r="BK377" s="68"/>
      <c r="BL377" s="68"/>
    </row>
    <row r="378" spans="1:64" s="69" customFormat="1" ht="18" customHeight="1" x14ac:dyDescent="0.2">
      <c r="A378" s="63" t="s">
        <v>6552</v>
      </c>
      <c r="B378" s="63" t="s">
        <v>4974</v>
      </c>
      <c r="C378" s="64" t="s">
        <v>6558</v>
      </c>
      <c r="D378" s="65" t="s">
        <v>6556</v>
      </c>
      <c r="E378" s="65" t="s">
        <v>6559</v>
      </c>
      <c r="F378" s="65" t="s">
        <v>5389</v>
      </c>
      <c r="G378" s="66">
        <v>1857.29</v>
      </c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  <c r="AH378" s="68"/>
      <c r="AI378" s="68"/>
      <c r="AJ378" s="68"/>
      <c r="AK378" s="68"/>
      <c r="AL378" s="68"/>
      <c r="AM378" s="68"/>
      <c r="AN378" s="68"/>
      <c r="AO378" s="68"/>
      <c r="AP378" s="68"/>
      <c r="AQ378" s="68"/>
      <c r="AR378" s="68"/>
      <c r="AS378" s="68"/>
      <c r="AT378" s="68"/>
      <c r="AU378" s="68"/>
      <c r="AV378" s="68"/>
      <c r="AW378" s="68"/>
      <c r="AX378" s="68"/>
      <c r="AY378" s="68"/>
      <c r="AZ378" s="68"/>
      <c r="BA378" s="68"/>
      <c r="BB378" s="68"/>
      <c r="BC378" s="68"/>
      <c r="BD378" s="68"/>
      <c r="BE378" s="68"/>
      <c r="BF378" s="68"/>
      <c r="BG378" s="68"/>
      <c r="BH378" s="68"/>
      <c r="BI378" s="68"/>
      <c r="BJ378" s="68"/>
      <c r="BK378" s="68"/>
      <c r="BL378" s="68"/>
    </row>
    <row r="379" spans="1:64" s="69" customFormat="1" ht="18" customHeight="1" x14ac:dyDescent="0.2">
      <c r="A379" s="63" t="s">
        <v>6552</v>
      </c>
      <c r="B379" s="63" t="s">
        <v>4974</v>
      </c>
      <c r="C379" s="64" t="s">
        <v>6560</v>
      </c>
      <c r="D379" s="65" t="s">
        <v>6561</v>
      </c>
      <c r="E379" s="65" t="s">
        <v>6562</v>
      </c>
      <c r="F379" s="65" t="s">
        <v>5038</v>
      </c>
      <c r="G379" s="66">
        <v>830</v>
      </c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  <c r="AI379" s="68"/>
      <c r="AJ379" s="68"/>
      <c r="AK379" s="68"/>
      <c r="AL379" s="68"/>
      <c r="AM379" s="68"/>
      <c r="AN379" s="68"/>
      <c r="AO379" s="68"/>
      <c r="AP379" s="68"/>
      <c r="AQ379" s="68"/>
      <c r="AR379" s="68"/>
      <c r="AS379" s="68"/>
      <c r="AT379" s="68"/>
      <c r="AU379" s="68"/>
      <c r="AV379" s="68"/>
      <c r="AW379" s="68"/>
      <c r="AX379" s="68"/>
      <c r="AY379" s="68"/>
      <c r="AZ379" s="68"/>
      <c r="BA379" s="68"/>
      <c r="BB379" s="68"/>
      <c r="BC379" s="68"/>
      <c r="BD379" s="68"/>
      <c r="BE379" s="68"/>
      <c r="BF379" s="68"/>
      <c r="BG379" s="68"/>
      <c r="BH379" s="68"/>
      <c r="BI379" s="68"/>
      <c r="BJ379" s="68"/>
      <c r="BK379" s="68"/>
      <c r="BL379" s="68"/>
    </row>
    <row r="380" spans="1:64" s="69" customFormat="1" ht="18" customHeight="1" x14ac:dyDescent="0.2">
      <c r="A380" s="63" t="s">
        <v>6552</v>
      </c>
      <c r="B380" s="63" t="s">
        <v>4974</v>
      </c>
      <c r="C380" s="64" t="s">
        <v>6563</v>
      </c>
      <c r="D380" s="65" t="s">
        <v>6564</v>
      </c>
      <c r="E380" s="65" t="s">
        <v>6565</v>
      </c>
      <c r="F380" s="65" t="s">
        <v>5389</v>
      </c>
      <c r="G380" s="66">
        <v>4642.3900000000003</v>
      </c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8"/>
      <c r="AK380" s="68"/>
      <c r="AL380" s="68"/>
      <c r="AM380" s="68"/>
      <c r="AN380" s="68"/>
      <c r="AO380" s="68"/>
      <c r="AP380" s="68"/>
      <c r="AQ380" s="68"/>
      <c r="AR380" s="68"/>
      <c r="AS380" s="68"/>
      <c r="AT380" s="68"/>
      <c r="AU380" s="68"/>
      <c r="AV380" s="68"/>
      <c r="AW380" s="68"/>
      <c r="AX380" s="68"/>
      <c r="AY380" s="68"/>
      <c r="AZ380" s="68"/>
      <c r="BA380" s="68"/>
      <c r="BB380" s="68"/>
      <c r="BC380" s="68"/>
      <c r="BD380" s="68"/>
      <c r="BE380" s="68"/>
      <c r="BF380" s="68"/>
      <c r="BG380" s="68"/>
      <c r="BH380" s="68"/>
      <c r="BI380" s="68"/>
      <c r="BJ380" s="68"/>
      <c r="BK380" s="68"/>
      <c r="BL380" s="68"/>
    </row>
    <row r="381" spans="1:64" s="69" customFormat="1" ht="18" customHeight="1" x14ac:dyDescent="0.2">
      <c r="A381" s="63" t="s">
        <v>6552</v>
      </c>
      <c r="B381" s="63" t="s">
        <v>4974</v>
      </c>
      <c r="C381" s="64" t="s">
        <v>6566</v>
      </c>
      <c r="D381" s="65" t="s">
        <v>6567</v>
      </c>
      <c r="E381" s="65" t="s">
        <v>6568</v>
      </c>
      <c r="F381" s="65" t="s">
        <v>6569</v>
      </c>
      <c r="G381" s="66">
        <v>1000</v>
      </c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8"/>
      <c r="AK381" s="68"/>
      <c r="AL381" s="68"/>
      <c r="AM381" s="68"/>
      <c r="AN381" s="68"/>
      <c r="AO381" s="68"/>
      <c r="AP381" s="68"/>
      <c r="AQ381" s="68"/>
      <c r="AR381" s="68"/>
      <c r="AS381" s="68"/>
      <c r="AT381" s="68"/>
      <c r="AU381" s="68"/>
      <c r="AV381" s="68"/>
      <c r="AW381" s="68"/>
      <c r="AX381" s="68"/>
      <c r="AY381" s="68"/>
      <c r="AZ381" s="68"/>
      <c r="BA381" s="68"/>
      <c r="BB381" s="68"/>
      <c r="BC381" s="68"/>
      <c r="BD381" s="68"/>
      <c r="BE381" s="68"/>
      <c r="BF381" s="68"/>
      <c r="BG381" s="68"/>
      <c r="BH381" s="68"/>
      <c r="BI381" s="68"/>
      <c r="BJ381" s="68"/>
      <c r="BK381" s="68"/>
      <c r="BL381" s="68"/>
    </row>
    <row r="382" spans="1:64" s="69" customFormat="1" ht="18" customHeight="1" x14ac:dyDescent="0.2">
      <c r="A382" s="63" t="s">
        <v>6552</v>
      </c>
      <c r="B382" s="63" t="s">
        <v>4974</v>
      </c>
      <c r="C382" s="64" t="s">
        <v>6570</v>
      </c>
      <c r="D382" s="65" t="s">
        <v>6420</v>
      </c>
      <c r="E382" s="65" t="s">
        <v>6421</v>
      </c>
      <c r="F382" s="65" t="s">
        <v>5214</v>
      </c>
      <c r="G382" s="66">
        <v>320.98</v>
      </c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8"/>
      <c r="AK382" s="68"/>
      <c r="AL382" s="68"/>
      <c r="AM382" s="68"/>
      <c r="AN382" s="68"/>
      <c r="AO382" s="68"/>
      <c r="AP382" s="68"/>
      <c r="AQ382" s="68"/>
      <c r="AR382" s="68"/>
      <c r="AS382" s="68"/>
      <c r="AT382" s="68"/>
      <c r="AU382" s="68"/>
      <c r="AV382" s="68"/>
      <c r="AW382" s="68"/>
      <c r="AX382" s="68"/>
      <c r="AY382" s="68"/>
      <c r="AZ382" s="68"/>
      <c r="BA382" s="68"/>
      <c r="BB382" s="68"/>
      <c r="BC382" s="68"/>
      <c r="BD382" s="68"/>
      <c r="BE382" s="68"/>
      <c r="BF382" s="68"/>
      <c r="BG382" s="68"/>
      <c r="BH382" s="68"/>
      <c r="BI382" s="68"/>
      <c r="BJ382" s="68"/>
      <c r="BK382" s="68"/>
      <c r="BL382" s="68"/>
    </row>
    <row r="383" spans="1:64" s="69" customFormat="1" ht="18" customHeight="1" x14ac:dyDescent="0.2">
      <c r="A383" s="63" t="s">
        <v>6552</v>
      </c>
      <c r="B383" s="63" t="s">
        <v>4974</v>
      </c>
      <c r="C383" s="64" t="s">
        <v>6571</v>
      </c>
      <c r="D383" s="65" t="s">
        <v>6423</v>
      </c>
      <c r="E383" s="65" t="s">
        <v>6424</v>
      </c>
      <c r="F383" s="65" t="s">
        <v>5389</v>
      </c>
      <c r="G383" s="66">
        <v>4235.2700000000004</v>
      </c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8"/>
      <c r="AK383" s="68"/>
      <c r="AL383" s="68"/>
      <c r="AM383" s="68"/>
      <c r="AN383" s="68"/>
      <c r="AO383" s="68"/>
      <c r="AP383" s="68"/>
      <c r="AQ383" s="68"/>
      <c r="AR383" s="68"/>
      <c r="AS383" s="68"/>
      <c r="AT383" s="68"/>
      <c r="AU383" s="68"/>
      <c r="AV383" s="68"/>
      <c r="AW383" s="68"/>
      <c r="AX383" s="68"/>
      <c r="AY383" s="68"/>
      <c r="AZ383" s="68"/>
      <c r="BA383" s="68"/>
      <c r="BB383" s="68"/>
      <c r="BC383" s="68"/>
      <c r="BD383" s="68"/>
      <c r="BE383" s="68"/>
      <c r="BF383" s="68"/>
      <c r="BG383" s="68"/>
      <c r="BH383" s="68"/>
      <c r="BI383" s="68"/>
      <c r="BJ383" s="68"/>
      <c r="BK383" s="68"/>
      <c r="BL383" s="68"/>
    </row>
    <row r="384" spans="1:64" s="69" customFormat="1" ht="18" customHeight="1" x14ac:dyDescent="0.2">
      <c r="A384" s="63" t="s">
        <v>6552</v>
      </c>
      <c r="B384" s="63" t="s">
        <v>4974</v>
      </c>
      <c r="C384" s="64" t="s">
        <v>6572</v>
      </c>
      <c r="D384" s="65" t="s">
        <v>6573</v>
      </c>
      <c r="E384" s="65" t="s">
        <v>6574</v>
      </c>
      <c r="F384" s="65" t="s">
        <v>5389</v>
      </c>
      <c r="G384" s="66">
        <v>5846.88</v>
      </c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8"/>
      <c r="AK384" s="68"/>
      <c r="AL384" s="68"/>
      <c r="AM384" s="68"/>
      <c r="AN384" s="68"/>
      <c r="AO384" s="68"/>
      <c r="AP384" s="68"/>
      <c r="AQ384" s="68"/>
      <c r="AR384" s="68"/>
      <c r="AS384" s="68"/>
      <c r="AT384" s="68"/>
      <c r="AU384" s="68"/>
      <c r="AV384" s="68"/>
      <c r="AW384" s="68"/>
      <c r="AX384" s="68"/>
      <c r="AY384" s="68"/>
      <c r="AZ384" s="68"/>
      <c r="BA384" s="68"/>
      <c r="BB384" s="68"/>
      <c r="BC384" s="68"/>
      <c r="BD384" s="68"/>
      <c r="BE384" s="68"/>
      <c r="BF384" s="68"/>
      <c r="BG384" s="68"/>
      <c r="BH384" s="68"/>
      <c r="BI384" s="68"/>
      <c r="BJ384" s="68"/>
      <c r="BK384" s="68"/>
      <c r="BL384" s="68"/>
    </row>
    <row r="385" spans="1:64" s="69" customFormat="1" ht="18" customHeight="1" x14ac:dyDescent="0.2">
      <c r="A385" s="63" t="s">
        <v>6552</v>
      </c>
      <c r="B385" s="63" t="s">
        <v>4974</v>
      </c>
      <c r="C385" s="64" t="s">
        <v>6575</v>
      </c>
      <c r="D385" s="65" t="s">
        <v>6044</v>
      </c>
      <c r="E385" s="65" t="s">
        <v>6045</v>
      </c>
      <c r="F385" s="65" t="s">
        <v>5214</v>
      </c>
      <c r="G385" s="66">
        <v>560</v>
      </c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8"/>
      <c r="AK385" s="68"/>
      <c r="AL385" s="68"/>
      <c r="AM385" s="68"/>
      <c r="AN385" s="68"/>
      <c r="AO385" s="68"/>
      <c r="AP385" s="68"/>
      <c r="AQ385" s="68"/>
      <c r="AR385" s="68"/>
      <c r="AS385" s="68"/>
      <c r="AT385" s="68"/>
      <c r="AU385" s="68"/>
      <c r="AV385" s="68"/>
      <c r="AW385" s="68"/>
      <c r="AX385" s="68"/>
      <c r="AY385" s="68"/>
      <c r="AZ385" s="68"/>
      <c r="BA385" s="68"/>
      <c r="BB385" s="68"/>
      <c r="BC385" s="68"/>
      <c r="BD385" s="68"/>
      <c r="BE385" s="68"/>
      <c r="BF385" s="68"/>
      <c r="BG385" s="68"/>
      <c r="BH385" s="68"/>
      <c r="BI385" s="68"/>
      <c r="BJ385" s="68"/>
      <c r="BK385" s="68"/>
      <c r="BL385" s="68"/>
    </row>
    <row r="386" spans="1:64" s="69" customFormat="1" ht="18" customHeight="1" x14ac:dyDescent="0.2">
      <c r="A386" s="63" t="s">
        <v>6552</v>
      </c>
      <c r="B386" s="63" t="s">
        <v>4974</v>
      </c>
      <c r="C386" s="64" t="s">
        <v>6576</v>
      </c>
      <c r="D386" s="65" t="s">
        <v>6577</v>
      </c>
      <c r="E386" s="65" t="s">
        <v>6578</v>
      </c>
      <c r="F386" s="65" t="s">
        <v>5061</v>
      </c>
      <c r="G386" s="66">
        <v>1000</v>
      </c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8"/>
      <c r="AK386" s="68"/>
      <c r="AL386" s="68"/>
      <c r="AM386" s="68"/>
      <c r="AN386" s="68"/>
      <c r="AO386" s="68"/>
      <c r="AP386" s="68"/>
      <c r="AQ386" s="68"/>
      <c r="AR386" s="68"/>
      <c r="AS386" s="68"/>
      <c r="AT386" s="68"/>
      <c r="AU386" s="68"/>
      <c r="AV386" s="68"/>
      <c r="AW386" s="68"/>
      <c r="AX386" s="68"/>
      <c r="AY386" s="68"/>
      <c r="AZ386" s="68"/>
      <c r="BA386" s="68"/>
      <c r="BB386" s="68"/>
      <c r="BC386" s="68"/>
      <c r="BD386" s="68"/>
      <c r="BE386" s="68"/>
      <c r="BF386" s="68"/>
      <c r="BG386" s="68"/>
      <c r="BH386" s="68"/>
      <c r="BI386" s="68"/>
      <c r="BJ386" s="68"/>
      <c r="BK386" s="68"/>
      <c r="BL386" s="68"/>
    </row>
    <row r="387" spans="1:64" s="69" customFormat="1" ht="18" customHeight="1" x14ac:dyDescent="0.2">
      <c r="A387" s="63" t="s">
        <v>6552</v>
      </c>
      <c r="B387" s="63" t="s">
        <v>4974</v>
      </c>
      <c r="C387" s="64" t="s">
        <v>6579</v>
      </c>
      <c r="D387" s="65" t="s">
        <v>6580</v>
      </c>
      <c r="E387" s="65" t="s">
        <v>6581</v>
      </c>
      <c r="F387" s="65" t="s">
        <v>5123</v>
      </c>
      <c r="G387" s="66">
        <v>14479.53</v>
      </c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8"/>
      <c r="AK387" s="68"/>
      <c r="AL387" s="68"/>
      <c r="AM387" s="68"/>
      <c r="AN387" s="68"/>
      <c r="AO387" s="68"/>
      <c r="AP387" s="68"/>
      <c r="AQ387" s="68"/>
      <c r="AR387" s="68"/>
      <c r="AS387" s="68"/>
      <c r="AT387" s="68"/>
      <c r="AU387" s="68"/>
      <c r="AV387" s="68"/>
      <c r="AW387" s="68"/>
      <c r="AX387" s="68"/>
      <c r="AY387" s="68"/>
      <c r="AZ387" s="68"/>
      <c r="BA387" s="68"/>
      <c r="BB387" s="68"/>
      <c r="BC387" s="68"/>
      <c r="BD387" s="68"/>
      <c r="BE387" s="68"/>
      <c r="BF387" s="68"/>
      <c r="BG387" s="68"/>
      <c r="BH387" s="68"/>
      <c r="BI387" s="68"/>
      <c r="BJ387" s="68"/>
      <c r="BK387" s="68"/>
      <c r="BL387" s="68"/>
    </row>
    <row r="388" spans="1:64" s="69" customFormat="1" ht="18" customHeight="1" x14ac:dyDescent="0.2">
      <c r="A388" s="63" t="s">
        <v>6552</v>
      </c>
      <c r="B388" s="63" t="s">
        <v>4974</v>
      </c>
      <c r="C388" s="64" t="s">
        <v>6582</v>
      </c>
      <c r="D388" s="65" t="s">
        <v>6583</v>
      </c>
      <c r="E388" s="65" t="s">
        <v>6584</v>
      </c>
      <c r="F388" s="65" t="s">
        <v>6064</v>
      </c>
      <c r="G388" s="66">
        <v>2628.88</v>
      </c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8"/>
      <c r="AK388" s="68"/>
      <c r="AL388" s="68"/>
      <c r="AM388" s="68"/>
      <c r="AN388" s="68"/>
      <c r="AO388" s="68"/>
      <c r="AP388" s="68"/>
      <c r="AQ388" s="68"/>
      <c r="AR388" s="68"/>
      <c r="AS388" s="68"/>
      <c r="AT388" s="68"/>
      <c r="AU388" s="68"/>
      <c r="AV388" s="68"/>
      <c r="AW388" s="68"/>
      <c r="AX388" s="68"/>
      <c r="AY388" s="68"/>
      <c r="AZ388" s="68"/>
      <c r="BA388" s="68"/>
      <c r="BB388" s="68"/>
      <c r="BC388" s="68"/>
      <c r="BD388" s="68"/>
      <c r="BE388" s="68"/>
      <c r="BF388" s="68"/>
      <c r="BG388" s="68"/>
      <c r="BH388" s="68"/>
      <c r="BI388" s="68"/>
      <c r="BJ388" s="68"/>
      <c r="BK388" s="68"/>
      <c r="BL388" s="68"/>
    </row>
    <row r="389" spans="1:64" s="69" customFormat="1" ht="18" customHeight="1" x14ac:dyDescent="0.2">
      <c r="A389" s="63" t="s">
        <v>6552</v>
      </c>
      <c r="B389" s="63" t="s">
        <v>6121</v>
      </c>
      <c r="C389" s="64" t="s">
        <v>6585</v>
      </c>
      <c r="D389" s="65" t="s">
        <v>6586</v>
      </c>
      <c r="E389" s="65" t="s">
        <v>6587</v>
      </c>
      <c r="F389" s="65" t="s">
        <v>6124</v>
      </c>
      <c r="G389" s="66">
        <v>300</v>
      </c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8"/>
      <c r="AK389" s="68"/>
      <c r="AL389" s="68"/>
      <c r="AM389" s="68"/>
      <c r="AN389" s="68"/>
      <c r="AO389" s="68"/>
      <c r="AP389" s="68"/>
      <c r="AQ389" s="68"/>
      <c r="AR389" s="68"/>
      <c r="AS389" s="68"/>
      <c r="AT389" s="68"/>
      <c r="AU389" s="68"/>
      <c r="AV389" s="68"/>
      <c r="AW389" s="68"/>
      <c r="AX389" s="68"/>
      <c r="AY389" s="68"/>
      <c r="AZ389" s="68"/>
      <c r="BA389" s="68"/>
      <c r="BB389" s="68"/>
      <c r="BC389" s="68"/>
      <c r="BD389" s="68"/>
      <c r="BE389" s="68"/>
      <c r="BF389" s="68"/>
      <c r="BG389" s="68"/>
      <c r="BH389" s="68"/>
      <c r="BI389" s="68"/>
      <c r="BJ389" s="68"/>
      <c r="BK389" s="68"/>
      <c r="BL389" s="68"/>
    </row>
    <row r="390" spans="1:64" s="69" customFormat="1" ht="18" customHeight="1" x14ac:dyDescent="0.2">
      <c r="A390" s="63" t="s">
        <v>6552</v>
      </c>
      <c r="B390" s="63" t="s">
        <v>5079</v>
      </c>
      <c r="C390" s="64" t="s">
        <v>6588</v>
      </c>
      <c r="D390" s="65" t="s">
        <v>6589</v>
      </c>
      <c r="E390" s="65" t="s">
        <v>6590</v>
      </c>
      <c r="F390" s="65" t="s">
        <v>6591</v>
      </c>
      <c r="G390" s="66">
        <v>774.5</v>
      </c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8"/>
      <c r="AK390" s="68"/>
      <c r="AL390" s="68"/>
      <c r="AM390" s="68"/>
      <c r="AN390" s="68"/>
      <c r="AO390" s="68"/>
      <c r="AP390" s="68"/>
      <c r="AQ390" s="68"/>
      <c r="AR390" s="68"/>
      <c r="AS390" s="68"/>
      <c r="AT390" s="68"/>
      <c r="AU390" s="68"/>
      <c r="AV390" s="68"/>
      <c r="AW390" s="68"/>
      <c r="AX390" s="68"/>
      <c r="AY390" s="68"/>
      <c r="AZ390" s="68"/>
      <c r="BA390" s="68"/>
      <c r="BB390" s="68"/>
      <c r="BC390" s="68"/>
      <c r="BD390" s="68"/>
      <c r="BE390" s="68"/>
      <c r="BF390" s="68"/>
      <c r="BG390" s="68"/>
      <c r="BH390" s="68"/>
      <c r="BI390" s="68"/>
      <c r="BJ390" s="68"/>
      <c r="BK390" s="68"/>
      <c r="BL390" s="68"/>
    </row>
    <row r="391" spans="1:64" s="69" customFormat="1" ht="18" customHeight="1" x14ac:dyDescent="0.2">
      <c r="A391" s="63" t="s">
        <v>6552</v>
      </c>
      <c r="B391" s="63" t="s">
        <v>5079</v>
      </c>
      <c r="C391" s="64" t="s">
        <v>6592</v>
      </c>
      <c r="D391" s="65" t="s">
        <v>6593</v>
      </c>
      <c r="E391" s="65" t="s">
        <v>6594</v>
      </c>
      <c r="F391" s="65" t="s">
        <v>6591</v>
      </c>
      <c r="G391" s="66">
        <v>555.29999999999995</v>
      </c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8"/>
      <c r="AK391" s="68"/>
      <c r="AL391" s="68"/>
      <c r="AM391" s="68"/>
      <c r="AN391" s="68"/>
      <c r="AO391" s="68"/>
      <c r="AP391" s="68"/>
      <c r="AQ391" s="68"/>
      <c r="AR391" s="68"/>
      <c r="AS391" s="68"/>
      <c r="AT391" s="68"/>
      <c r="AU391" s="68"/>
      <c r="AV391" s="68"/>
      <c r="AW391" s="68"/>
      <c r="AX391" s="68"/>
      <c r="AY391" s="68"/>
      <c r="AZ391" s="68"/>
      <c r="BA391" s="68"/>
      <c r="BB391" s="68"/>
      <c r="BC391" s="68"/>
      <c r="BD391" s="68"/>
      <c r="BE391" s="68"/>
      <c r="BF391" s="68"/>
      <c r="BG391" s="68"/>
      <c r="BH391" s="68"/>
      <c r="BI391" s="68"/>
      <c r="BJ391" s="68"/>
      <c r="BK391" s="68"/>
      <c r="BL391" s="68"/>
    </row>
    <row r="392" spans="1:64" s="69" customFormat="1" ht="18" customHeight="1" x14ac:dyDescent="0.2">
      <c r="A392" s="63" t="s">
        <v>6552</v>
      </c>
      <c r="B392" s="63" t="s">
        <v>5079</v>
      </c>
      <c r="C392" s="64" t="s">
        <v>6595</v>
      </c>
      <c r="D392" s="65" t="s">
        <v>6596</v>
      </c>
      <c r="E392" s="65" t="s">
        <v>6597</v>
      </c>
      <c r="F392" s="65" t="s">
        <v>6591</v>
      </c>
      <c r="G392" s="66">
        <v>895.5</v>
      </c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8"/>
      <c r="AK392" s="68"/>
      <c r="AL392" s="68"/>
      <c r="AM392" s="68"/>
      <c r="AN392" s="68"/>
      <c r="AO392" s="68"/>
      <c r="AP392" s="68"/>
      <c r="AQ392" s="68"/>
      <c r="AR392" s="68"/>
      <c r="AS392" s="68"/>
      <c r="AT392" s="68"/>
      <c r="AU392" s="68"/>
      <c r="AV392" s="68"/>
      <c r="AW392" s="68"/>
      <c r="AX392" s="68"/>
      <c r="AY392" s="68"/>
      <c r="AZ392" s="68"/>
      <c r="BA392" s="68"/>
      <c r="BB392" s="68"/>
      <c r="BC392" s="68"/>
      <c r="BD392" s="68"/>
      <c r="BE392" s="68"/>
      <c r="BF392" s="68"/>
      <c r="BG392" s="68"/>
      <c r="BH392" s="68"/>
      <c r="BI392" s="68"/>
      <c r="BJ392" s="68"/>
      <c r="BK392" s="68"/>
      <c r="BL392" s="68"/>
    </row>
    <row r="393" spans="1:64" s="69" customFormat="1" ht="18" customHeight="1" x14ac:dyDescent="0.2">
      <c r="A393" s="63" t="s">
        <v>6552</v>
      </c>
      <c r="B393" s="63" t="s">
        <v>5079</v>
      </c>
      <c r="C393" s="64" t="s">
        <v>6598</v>
      </c>
      <c r="D393" s="65" t="s">
        <v>6599</v>
      </c>
      <c r="E393" s="65" t="s">
        <v>6600</v>
      </c>
      <c r="F393" s="65" t="s">
        <v>5083</v>
      </c>
      <c r="G393" s="66">
        <v>960</v>
      </c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8"/>
      <c r="AK393" s="68"/>
      <c r="AL393" s="68"/>
      <c r="AM393" s="68"/>
      <c r="AN393" s="68"/>
      <c r="AO393" s="68"/>
      <c r="AP393" s="68"/>
      <c r="AQ393" s="68"/>
      <c r="AR393" s="68"/>
      <c r="AS393" s="68"/>
      <c r="AT393" s="68"/>
      <c r="AU393" s="68"/>
      <c r="AV393" s="68"/>
      <c r="AW393" s="68"/>
      <c r="AX393" s="68"/>
      <c r="AY393" s="68"/>
      <c r="AZ393" s="68"/>
      <c r="BA393" s="68"/>
      <c r="BB393" s="68"/>
      <c r="BC393" s="68"/>
      <c r="BD393" s="68"/>
      <c r="BE393" s="68"/>
      <c r="BF393" s="68"/>
      <c r="BG393" s="68"/>
      <c r="BH393" s="68"/>
      <c r="BI393" s="68"/>
      <c r="BJ393" s="68"/>
      <c r="BK393" s="68"/>
      <c r="BL393" s="68"/>
    </row>
    <row r="394" spans="1:64" s="69" customFormat="1" ht="18" customHeight="1" x14ac:dyDescent="0.2">
      <c r="A394" s="63" t="s">
        <v>6552</v>
      </c>
      <c r="B394" s="63" t="s">
        <v>5062</v>
      </c>
      <c r="C394" s="64" t="s">
        <v>6601</v>
      </c>
      <c r="D394" s="70" t="s">
        <v>6602</v>
      </c>
      <c r="E394" s="65" t="s">
        <v>6603</v>
      </c>
      <c r="F394" s="65" t="s">
        <v>5066</v>
      </c>
      <c r="G394" s="66">
        <v>325</v>
      </c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8"/>
      <c r="AK394" s="68"/>
      <c r="AL394" s="68"/>
      <c r="AM394" s="68"/>
      <c r="AN394" s="68"/>
      <c r="AO394" s="68"/>
      <c r="AP394" s="68"/>
      <c r="AQ394" s="68"/>
      <c r="AR394" s="68"/>
      <c r="AS394" s="68"/>
      <c r="AT394" s="68"/>
      <c r="AU394" s="68"/>
      <c r="AV394" s="68"/>
      <c r="AW394" s="68"/>
      <c r="AX394" s="68"/>
      <c r="AY394" s="68"/>
      <c r="AZ394" s="68"/>
      <c r="BA394" s="68"/>
      <c r="BB394" s="68"/>
      <c r="BC394" s="68"/>
      <c r="BD394" s="68"/>
      <c r="BE394" s="68"/>
      <c r="BF394" s="68"/>
      <c r="BG394" s="68"/>
      <c r="BH394" s="68"/>
      <c r="BI394" s="68"/>
      <c r="BJ394" s="68"/>
      <c r="BK394" s="68"/>
      <c r="BL394" s="68"/>
    </row>
    <row r="395" spans="1:64" s="69" customFormat="1" ht="18" customHeight="1" x14ac:dyDescent="0.2">
      <c r="A395" s="63" t="s">
        <v>6552</v>
      </c>
      <c r="B395" s="63" t="s">
        <v>5062</v>
      </c>
      <c r="C395" s="64" t="s">
        <v>6604</v>
      </c>
      <c r="D395" s="65" t="s">
        <v>6605</v>
      </c>
      <c r="E395" s="65" t="s">
        <v>6606</v>
      </c>
      <c r="F395" s="65" t="s">
        <v>6607</v>
      </c>
      <c r="G395" s="66">
        <v>936</v>
      </c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8"/>
      <c r="AK395" s="68"/>
      <c r="AL395" s="68"/>
      <c r="AM395" s="68"/>
      <c r="AN395" s="68"/>
      <c r="AO395" s="68"/>
      <c r="AP395" s="68"/>
      <c r="AQ395" s="68"/>
      <c r="AR395" s="68"/>
      <c r="AS395" s="68"/>
      <c r="AT395" s="68"/>
      <c r="AU395" s="68"/>
      <c r="AV395" s="68"/>
      <c r="AW395" s="68"/>
      <c r="AX395" s="68"/>
      <c r="AY395" s="68"/>
      <c r="AZ395" s="68"/>
      <c r="BA395" s="68"/>
      <c r="BB395" s="68"/>
      <c r="BC395" s="68"/>
      <c r="BD395" s="68"/>
      <c r="BE395" s="68"/>
      <c r="BF395" s="68"/>
      <c r="BG395" s="68"/>
      <c r="BH395" s="68"/>
      <c r="BI395" s="68"/>
      <c r="BJ395" s="68"/>
      <c r="BK395" s="68"/>
      <c r="BL395" s="68"/>
    </row>
    <row r="396" spans="1:64" s="69" customFormat="1" ht="18" customHeight="1" x14ac:dyDescent="0.2">
      <c r="A396" s="63" t="s">
        <v>6552</v>
      </c>
      <c r="B396" s="63" t="s">
        <v>5062</v>
      </c>
      <c r="C396" s="64" t="s">
        <v>6608</v>
      </c>
      <c r="D396" s="65" t="s">
        <v>5319</v>
      </c>
      <c r="E396" s="65" t="s">
        <v>6609</v>
      </c>
      <c r="F396" s="65" t="s">
        <v>5275</v>
      </c>
      <c r="G396" s="66">
        <v>617.5</v>
      </c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8"/>
      <c r="AK396" s="68"/>
      <c r="AL396" s="68"/>
      <c r="AM396" s="68"/>
      <c r="AN396" s="68"/>
      <c r="AO396" s="68"/>
      <c r="AP396" s="68"/>
      <c r="AQ396" s="68"/>
      <c r="AR396" s="68"/>
      <c r="AS396" s="68"/>
      <c r="AT396" s="68"/>
      <c r="AU396" s="68"/>
      <c r="AV396" s="68"/>
      <c r="AW396" s="68"/>
      <c r="AX396" s="68"/>
      <c r="AY396" s="68"/>
      <c r="AZ396" s="68"/>
      <c r="BA396" s="68"/>
      <c r="BB396" s="68"/>
      <c r="BC396" s="68"/>
      <c r="BD396" s="68"/>
      <c r="BE396" s="68"/>
      <c r="BF396" s="68"/>
      <c r="BG396" s="68"/>
      <c r="BH396" s="68"/>
      <c r="BI396" s="68"/>
      <c r="BJ396" s="68"/>
      <c r="BK396" s="68"/>
      <c r="BL396" s="68"/>
    </row>
    <row r="397" spans="1:64" s="69" customFormat="1" ht="18" customHeight="1" x14ac:dyDescent="0.2">
      <c r="A397" s="63" t="s">
        <v>6552</v>
      </c>
      <c r="B397" s="63" t="s">
        <v>5062</v>
      </c>
      <c r="C397" s="64" t="s">
        <v>6610</v>
      </c>
      <c r="D397" s="65" t="s">
        <v>6611</v>
      </c>
      <c r="E397" s="65" t="s">
        <v>6612</v>
      </c>
      <c r="F397" s="65" t="s">
        <v>6275</v>
      </c>
      <c r="G397" s="66">
        <v>1712</v>
      </c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8"/>
      <c r="AK397" s="68"/>
      <c r="AL397" s="68"/>
      <c r="AM397" s="68"/>
      <c r="AN397" s="68"/>
      <c r="AO397" s="68"/>
      <c r="AP397" s="68"/>
      <c r="AQ397" s="68"/>
      <c r="AR397" s="68"/>
      <c r="AS397" s="68"/>
      <c r="AT397" s="68"/>
      <c r="AU397" s="68"/>
      <c r="AV397" s="68"/>
      <c r="AW397" s="68"/>
      <c r="AX397" s="68"/>
      <c r="AY397" s="68"/>
      <c r="AZ397" s="68"/>
      <c r="BA397" s="68"/>
      <c r="BB397" s="68"/>
      <c r="BC397" s="68"/>
      <c r="BD397" s="68"/>
      <c r="BE397" s="68"/>
      <c r="BF397" s="68"/>
      <c r="BG397" s="68"/>
      <c r="BH397" s="68"/>
      <c r="BI397" s="68"/>
      <c r="BJ397" s="68"/>
      <c r="BK397" s="68"/>
      <c r="BL397" s="68"/>
    </row>
    <row r="398" spans="1:64" s="69" customFormat="1" ht="18" customHeight="1" x14ac:dyDescent="0.2">
      <c r="A398" s="63" t="s">
        <v>6552</v>
      </c>
      <c r="B398" s="63" t="s">
        <v>5062</v>
      </c>
      <c r="C398" s="64" t="s">
        <v>6613</v>
      </c>
      <c r="D398" s="65" t="s">
        <v>6614</v>
      </c>
      <c r="E398" s="65" t="s">
        <v>6615</v>
      </c>
      <c r="F398" s="65" t="s">
        <v>5066</v>
      </c>
      <c r="G398" s="66">
        <v>500</v>
      </c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8"/>
      <c r="AK398" s="68"/>
      <c r="AL398" s="68"/>
      <c r="AM398" s="68"/>
      <c r="AN398" s="68"/>
      <c r="AO398" s="68"/>
      <c r="AP398" s="68"/>
      <c r="AQ398" s="68"/>
      <c r="AR398" s="68"/>
      <c r="AS398" s="68"/>
      <c r="AT398" s="68"/>
      <c r="AU398" s="68"/>
      <c r="AV398" s="68"/>
      <c r="AW398" s="68"/>
      <c r="AX398" s="68"/>
      <c r="AY398" s="68"/>
      <c r="AZ398" s="68"/>
      <c r="BA398" s="68"/>
      <c r="BB398" s="68"/>
      <c r="BC398" s="68"/>
      <c r="BD398" s="68"/>
      <c r="BE398" s="68"/>
      <c r="BF398" s="68"/>
      <c r="BG398" s="68"/>
      <c r="BH398" s="68"/>
      <c r="BI398" s="68"/>
      <c r="BJ398" s="68"/>
      <c r="BK398" s="68"/>
      <c r="BL398" s="68"/>
    </row>
    <row r="399" spans="1:64" s="69" customFormat="1" ht="18" customHeight="1" x14ac:dyDescent="0.2">
      <c r="A399" s="63" t="s">
        <v>6552</v>
      </c>
      <c r="B399" s="63" t="s">
        <v>5062</v>
      </c>
      <c r="C399" s="64" t="s">
        <v>6616</v>
      </c>
      <c r="D399" s="65" t="s">
        <v>6617</v>
      </c>
      <c r="E399" s="65" t="s">
        <v>6618</v>
      </c>
      <c r="F399" s="65" t="s">
        <v>6619</v>
      </c>
      <c r="G399" s="66">
        <v>803</v>
      </c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8"/>
      <c r="AK399" s="68"/>
      <c r="AL399" s="68"/>
      <c r="AM399" s="68"/>
      <c r="AN399" s="68"/>
      <c r="AO399" s="68"/>
      <c r="AP399" s="68"/>
      <c r="AQ399" s="68"/>
      <c r="AR399" s="68"/>
      <c r="AS399" s="68"/>
      <c r="AT399" s="68"/>
      <c r="AU399" s="68"/>
      <c r="AV399" s="68"/>
      <c r="AW399" s="68"/>
      <c r="AX399" s="68"/>
      <c r="AY399" s="68"/>
      <c r="AZ399" s="68"/>
      <c r="BA399" s="68"/>
      <c r="BB399" s="68"/>
      <c r="BC399" s="68"/>
      <c r="BD399" s="68"/>
      <c r="BE399" s="68"/>
      <c r="BF399" s="68"/>
      <c r="BG399" s="68"/>
      <c r="BH399" s="68"/>
      <c r="BI399" s="68"/>
      <c r="BJ399" s="68"/>
      <c r="BK399" s="68"/>
      <c r="BL399" s="68"/>
    </row>
    <row r="400" spans="1:64" s="69" customFormat="1" ht="18" customHeight="1" x14ac:dyDescent="0.2">
      <c r="A400" s="63" t="s">
        <v>6552</v>
      </c>
      <c r="B400" s="63" t="s">
        <v>5062</v>
      </c>
      <c r="C400" s="64" t="s">
        <v>6620</v>
      </c>
      <c r="D400" s="65" t="s">
        <v>6273</v>
      </c>
      <c r="E400" s="65" t="s">
        <v>6621</v>
      </c>
      <c r="F400" s="65" t="s">
        <v>6275</v>
      </c>
      <c r="G400" s="66">
        <v>732.5</v>
      </c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8"/>
      <c r="AK400" s="68"/>
      <c r="AL400" s="68"/>
      <c r="AM400" s="68"/>
      <c r="AN400" s="68"/>
      <c r="AO400" s="68"/>
      <c r="AP400" s="68"/>
      <c r="AQ400" s="68"/>
      <c r="AR400" s="68"/>
      <c r="AS400" s="68"/>
      <c r="AT400" s="68"/>
      <c r="AU400" s="68"/>
      <c r="AV400" s="68"/>
      <c r="AW400" s="68"/>
      <c r="AX400" s="68"/>
      <c r="AY400" s="68"/>
      <c r="AZ400" s="68"/>
      <c r="BA400" s="68"/>
      <c r="BB400" s="68"/>
      <c r="BC400" s="68"/>
      <c r="BD400" s="68"/>
      <c r="BE400" s="68"/>
      <c r="BF400" s="68"/>
      <c r="BG400" s="68"/>
      <c r="BH400" s="68"/>
      <c r="BI400" s="68"/>
      <c r="BJ400" s="68"/>
      <c r="BK400" s="68"/>
      <c r="BL400" s="68"/>
    </row>
    <row r="401" spans="1:158" s="69" customFormat="1" ht="18" customHeight="1" x14ac:dyDescent="0.2">
      <c r="A401" s="63" t="s">
        <v>6552</v>
      </c>
      <c r="B401" s="63" t="s">
        <v>5062</v>
      </c>
      <c r="C401" s="64" t="s">
        <v>6622</v>
      </c>
      <c r="D401" s="65" t="s">
        <v>6273</v>
      </c>
      <c r="E401" s="65" t="s">
        <v>6623</v>
      </c>
      <c r="F401" s="65" t="s">
        <v>5275</v>
      </c>
      <c r="G401" s="66">
        <v>480</v>
      </c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8"/>
      <c r="AK401" s="68"/>
      <c r="AL401" s="68"/>
      <c r="AM401" s="68"/>
      <c r="AN401" s="68"/>
      <c r="AO401" s="68"/>
      <c r="AP401" s="68"/>
      <c r="AQ401" s="68"/>
      <c r="AR401" s="68"/>
      <c r="AS401" s="68"/>
      <c r="AT401" s="68"/>
      <c r="AU401" s="68"/>
      <c r="AV401" s="68"/>
      <c r="AW401" s="68"/>
      <c r="AX401" s="68"/>
      <c r="AY401" s="68"/>
      <c r="AZ401" s="68"/>
      <c r="BA401" s="68"/>
      <c r="BB401" s="68"/>
      <c r="BC401" s="68"/>
      <c r="BD401" s="68"/>
      <c r="BE401" s="68"/>
      <c r="BF401" s="68"/>
      <c r="BG401" s="68"/>
      <c r="BH401" s="68"/>
      <c r="BI401" s="68"/>
      <c r="BJ401" s="68"/>
      <c r="BK401" s="68"/>
      <c r="BL401" s="68"/>
    </row>
    <row r="402" spans="1:158" s="69" customFormat="1" ht="18" customHeight="1" x14ac:dyDescent="0.2">
      <c r="A402" s="63" t="s">
        <v>6552</v>
      </c>
      <c r="B402" s="63" t="s">
        <v>5084</v>
      </c>
      <c r="C402" s="64" t="s">
        <v>6624</v>
      </c>
      <c r="D402" s="65" t="s">
        <v>6617</v>
      </c>
      <c r="E402" s="65" t="s">
        <v>6625</v>
      </c>
      <c r="F402" s="65" t="s">
        <v>5088</v>
      </c>
      <c r="G402" s="66">
        <v>384</v>
      </c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8"/>
      <c r="AK402" s="68"/>
      <c r="AL402" s="68"/>
      <c r="AM402" s="68"/>
      <c r="AN402" s="68"/>
      <c r="AO402" s="68"/>
      <c r="AP402" s="68"/>
      <c r="AQ402" s="68"/>
      <c r="AR402" s="68"/>
      <c r="AS402" s="68"/>
      <c r="AT402" s="68"/>
      <c r="AU402" s="68"/>
      <c r="AV402" s="68"/>
      <c r="AW402" s="68"/>
      <c r="AX402" s="68"/>
      <c r="AY402" s="68"/>
      <c r="AZ402" s="68"/>
      <c r="BA402" s="68"/>
      <c r="BB402" s="68"/>
      <c r="BC402" s="68"/>
      <c r="BD402" s="68"/>
      <c r="BE402" s="68"/>
      <c r="BF402" s="68"/>
      <c r="BG402" s="68"/>
      <c r="BH402" s="68"/>
      <c r="BI402" s="68"/>
      <c r="BJ402" s="68"/>
      <c r="BK402" s="68"/>
      <c r="BL402" s="68"/>
    </row>
    <row r="403" spans="1:158" s="69" customFormat="1" ht="18" customHeight="1" x14ac:dyDescent="0.2">
      <c r="A403" s="63" t="s">
        <v>6552</v>
      </c>
      <c r="B403" s="63" t="s">
        <v>4994</v>
      </c>
      <c r="C403" s="64" t="s">
        <v>6626</v>
      </c>
      <c r="D403" s="65" t="s">
        <v>6627</v>
      </c>
      <c r="E403" s="65" t="s">
        <v>6628</v>
      </c>
      <c r="F403" s="65" t="s">
        <v>6629</v>
      </c>
      <c r="G403" s="66">
        <v>492.75</v>
      </c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8"/>
      <c r="AK403" s="68"/>
      <c r="AL403" s="68"/>
      <c r="AM403" s="68"/>
      <c r="AN403" s="68"/>
      <c r="AO403" s="68"/>
      <c r="AP403" s="68"/>
      <c r="AQ403" s="68"/>
      <c r="AR403" s="68"/>
      <c r="AS403" s="68"/>
      <c r="AT403" s="68"/>
      <c r="AU403" s="68"/>
      <c r="AV403" s="68"/>
      <c r="AW403" s="68"/>
      <c r="AX403" s="68"/>
      <c r="AY403" s="68"/>
      <c r="AZ403" s="68"/>
      <c r="BA403" s="68"/>
      <c r="BB403" s="68"/>
      <c r="BC403" s="68"/>
      <c r="BD403" s="68"/>
      <c r="BE403" s="68"/>
      <c r="BF403" s="68"/>
      <c r="BG403" s="68"/>
      <c r="BH403" s="68"/>
      <c r="BI403" s="68"/>
      <c r="BJ403" s="68"/>
      <c r="BK403" s="68"/>
      <c r="BL403" s="68"/>
    </row>
    <row r="404" spans="1:158" s="69" customFormat="1" ht="18" customHeight="1" x14ac:dyDescent="0.2">
      <c r="A404" s="63" t="s">
        <v>6552</v>
      </c>
      <c r="B404" s="63" t="s">
        <v>4994</v>
      </c>
      <c r="C404" s="64" t="s">
        <v>6630</v>
      </c>
      <c r="D404" s="65" t="s">
        <v>6631</v>
      </c>
      <c r="E404" s="65" t="s">
        <v>6632</v>
      </c>
      <c r="F404" s="65" t="s">
        <v>5172</v>
      </c>
      <c r="G404" s="66">
        <v>495</v>
      </c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8"/>
      <c r="AK404" s="68"/>
      <c r="AL404" s="68"/>
      <c r="AM404" s="68"/>
      <c r="AN404" s="68"/>
      <c r="AO404" s="68"/>
      <c r="AP404" s="68"/>
      <c r="AQ404" s="68"/>
      <c r="AR404" s="68"/>
      <c r="AS404" s="68"/>
      <c r="AT404" s="68"/>
      <c r="AU404" s="68"/>
      <c r="AV404" s="68"/>
      <c r="AW404" s="68"/>
      <c r="AX404" s="68"/>
      <c r="AY404" s="68"/>
      <c r="AZ404" s="68"/>
      <c r="BA404" s="68"/>
      <c r="BB404" s="68"/>
      <c r="BC404" s="68"/>
      <c r="BD404" s="68"/>
      <c r="BE404" s="68"/>
      <c r="BF404" s="68"/>
      <c r="BG404" s="68"/>
      <c r="BH404" s="68"/>
      <c r="BI404" s="68"/>
      <c r="BJ404" s="68"/>
      <c r="BK404" s="68"/>
      <c r="BL404" s="68"/>
    </row>
    <row r="405" spans="1:158" s="69" customFormat="1" ht="18" customHeight="1" x14ac:dyDescent="0.2">
      <c r="A405" s="63" t="s">
        <v>6552</v>
      </c>
      <c r="B405" s="63" t="s">
        <v>4994</v>
      </c>
      <c r="C405" s="64" t="s">
        <v>6633</v>
      </c>
      <c r="D405" s="65" t="s">
        <v>6634</v>
      </c>
      <c r="E405" s="65" t="s">
        <v>6635</v>
      </c>
      <c r="F405" s="65" t="s">
        <v>5095</v>
      </c>
      <c r="G405" s="66">
        <v>125</v>
      </c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8"/>
      <c r="AK405" s="68"/>
      <c r="AL405" s="68"/>
      <c r="AM405" s="68"/>
      <c r="AN405" s="68"/>
      <c r="AO405" s="68"/>
      <c r="AP405" s="68"/>
      <c r="AQ405" s="68"/>
      <c r="AR405" s="68"/>
      <c r="AS405" s="68"/>
      <c r="AT405" s="68"/>
      <c r="AU405" s="68"/>
      <c r="AV405" s="68"/>
      <c r="AW405" s="68"/>
      <c r="AX405" s="68"/>
      <c r="AY405" s="68"/>
      <c r="AZ405" s="68"/>
      <c r="BA405" s="68"/>
      <c r="BB405" s="68"/>
      <c r="BC405" s="68"/>
      <c r="BD405" s="68"/>
      <c r="BE405" s="68"/>
      <c r="BF405" s="68"/>
      <c r="BG405" s="68"/>
      <c r="BH405" s="68"/>
      <c r="BI405" s="68"/>
      <c r="BJ405" s="68"/>
      <c r="BK405" s="68"/>
      <c r="BL405" s="68"/>
    </row>
    <row r="406" spans="1:158" s="69" customFormat="1" ht="18" customHeight="1" x14ac:dyDescent="0.2">
      <c r="A406" s="63" t="s">
        <v>6552</v>
      </c>
      <c r="B406" s="63" t="s">
        <v>4994</v>
      </c>
      <c r="C406" s="64" t="s">
        <v>6636</v>
      </c>
      <c r="D406" s="65" t="s">
        <v>6637</v>
      </c>
      <c r="E406" s="65" t="s">
        <v>6638</v>
      </c>
      <c r="F406" s="65" t="s">
        <v>5329</v>
      </c>
      <c r="G406" s="66">
        <v>815.4</v>
      </c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8"/>
      <c r="AK406" s="68"/>
      <c r="AL406" s="68"/>
      <c r="AM406" s="68"/>
      <c r="AN406" s="68"/>
      <c r="AO406" s="68"/>
      <c r="AP406" s="68"/>
      <c r="AQ406" s="68"/>
      <c r="AR406" s="68"/>
      <c r="AS406" s="68"/>
      <c r="AT406" s="68"/>
      <c r="AU406" s="68"/>
      <c r="AV406" s="68"/>
      <c r="AW406" s="68"/>
      <c r="AX406" s="68"/>
      <c r="AY406" s="68"/>
      <c r="AZ406" s="68"/>
      <c r="BA406" s="68"/>
      <c r="BB406" s="68"/>
      <c r="BC406" s="68"/>
      <c r="BD406" s="68"/>
      <c r="BE406" s="68"/>
      <c r="BF406" s="68"/>
      <c r="BG406" s="68"/>
      <c r="BH406" s="68"/>
      <c r="BI406" s="68"/>
      <c r="BJ406" s="68"/>
      <c r="BK406" s="68"/>
      <c r="BL406" s="68"/>
    </row>
    <row r="407" spans="1:158" s="69" customFormat="1" ht="18" customHeight="1" x14ac:dyDescent="0.2">
      <c r="A407" s="83" t="s">
        <v>6552</v>
      </c>
      <c r="B407" s="83" t="s">
        <v>5048</v>
      </c>
      <c r="C407" s="84" t="s">
        <v>6639</v>
      </c>
      <c r="D407" s="85" t="s">
        <v>6640</v>
      </c>
      <c r="E407" s="85" t="s">
        <v>6641</v>
      </c>
      <c r="F407" s="85" t="s">
        <v>5163</v>
      </c>
      <c r="G407" s="86">
        <v>300</v>
      </c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8"/>
      <c r="AK407" s="68"/>
      <c r="AL407" s="68"/>
      <c r="AM407" s="68"/>
      <c r="AN407" s="68"/>
      <c r="AO407" s="68"/>
      <c r="AP407" s="68"/>
      <c r="AQ407" s="68"/>
      <c r="AR407" s="68"/>
      <c r="AS407" s="68"/>
      <c r="AT407" s="68"/>
      <c r="AU407" s="68"/>
      <c r="AV407" s="68"/>
      <c r="AW407" s="68"/>
      <c r="AX407" s="68"/>
      <c r="AY407" s="68"/>
      <c r="AZ407" s="68"/>
      <c r="BA407" s="68"/>
      <c r="BB407" s="68"/>
      <c r="BC407" s="68"/>
      <c r="BD407" s="68"/>
      <c r="BE407" s="68"/>
      <c r="BF407" s="68"/>
      <c r="BG407" s="68"/>
      <c r="BH407" s="68"/>
      <c r="BI407" s="68"/>
      <c r="BJ407" s="68"/>
      <c r="BK407" s="68"/>
      <c r="BL407" s="68"/>
    </row>
    <row r="408" spans="1:158" s="69" customFormat="1" ht="18" customHeight="1" x14ac:dyDescent="0.2">
      <c r="A408" s="63" t="s">
        <v>6552</v>
      </c>
      <c r="B408" s="63" t="s">
        <v>5048</v>
      </c>
      <c r="C408" s="64" t="s">
        <v>6642</v>
      </c>
      <c r="D408" s="65" t="s">
        <v>6643</v>
      </c>
      <c r="E408" s="65" t="s">
        <v>6644</v>
      </c>
      <c r="F408" s="65" t="s">
        <v>5198</v>
      </c>
      <c r="G408" s="66">
        <v>80</v>
      </c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8"/>
      <c r="AK408" s="68"/>
      <c r="AL408" s="68"/>
      <c r="AM408" s="68"/>
      <c r="AN408" s="68"/>
      <c r="AO408" s="68"/>
      <c r="AP408" s="68"/>
      <c r="AQ408" s="68"/>
      <c r="AR408" s="68"/>
      <c r="AS408" s="68"/>
      <c r="AT408" s="68"/>
      <c r="AU408" s="68"/>
      <c r="AV408" s="68"/>
      <c r="AW408" s="68"/>
      <c r="AX408" s="68"/>
      <c r="AY408" s="68"/>
      <c r="AZ408" s="68"/>
      <c r="BA408" s="68"/>
      <c r="BB408" s="68"/>
      <c r="BC408" s="68"/>
      <c r="BD408" s="68"/>
      <c r="BE408" s="68"/>
      <c r="BF408" s="68"/>
      <c r="BG408" s="68"/>
      <c r="BH408" s="68"/>
      <c r="BI408" s="68"/>
      <c r="BJ408" s="68"/>
      <c r="BK408" s="68"/>
      <c r="BL408" s="68"/>
    </row>
    <row r="409" spans="1:158" s="69" customFormat="1" ht="18" customHeight="1" x14ac:dyDescent="0.2">
      <c r="A409" s="71"/>
      <c r="B409" s="71"/>
      <c r="C409" s="72"/>
      <c r="D409" s="73"/>
      <c r="E409" s="74" t="s">
        <v>6645</v>
      </c>
      <c r="F409" s="75">
        <f>COUNTA(G259:G265,G267:G274,G276:G278,G281:G295,G297:G322,G324:G408)</f>
        <v>144</v>
      </c>
      <c r="G409" s="76">
        <f>SUM(G259:G408)</f>
        <v>269515.06000000006</v>
      </c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8"/>
      <c r="AK409" s="68"/>
      <c r="AL409" s="68"/>
      <c r="AM409" s="68"/>
      <c r="AN409" s="68"/>
      <c r="AO409" s="68"/>
      <c r="AP409" s="68"/>
      <c r="AQ409" s="68"/>
      <c r="AR409" s="68"/>
      <c r="AS409" s="68"/>
      <c r="AT409" s="68"/>
      <c r="AU409" s="68"/>
      <c r="AV409" s="68"/>
      <c r="AW409" s="68"/>
      <c r="AX409" s="68"/>
      <c r="AY409" s="68"/>
      <c r="AZ409" s="68"/>
      <c r="BA409" s="68"/>
      <c r="BB409" s="68"/>
      <c r="BC409" s="68"/>
      <c r="BD409" s="68"/>
      <c r="BE409" s="68"/>
      <c r="BF409" s="68"/>
      <c r="BG409" s="68"/>
      <c r="BH409" s="68"/>
      <c r="BI409" s="68"/>
      <c r="BJ409" s="68"/>
      <c r="BK409" s="68"/>
      <c r="BL409" s="68"/>
    </row>
    <row r="410" spans="1:158" s="69" customFormat="1" ht="18" customHeight="1" x14ac:dyDescent="0.2">
      <c r="A410" s="78" t="s">
        <v>6646</v>
      </c>
      <c r="B410" s="78" t="s">
        <v>5027</v>
      </c>
      <c r="C410" s="79" t="s">
        <v>6647</v>
      </c>
      <c r="D410" s="80" t="s">
        <v>5264</v>
      </c>
      <c r="E410" s="80" t="s">
        <v>6648</v>
      </c>
      <c r="F410" s="80" t="s">
        <v>5031</v>
      </c>
      <c r="G410" s="81">
        <v>675</v>
      </c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8"/>
      <c r="AK410" s="68"/>
      <c r="AL410" s="68"/>
      <c r="AM410" s="68"/>
      <c r="AN410" s="68"/>
      <c r="AO410" s="68"/>
      <c r="AP410" s="68"/>
      <c r="AQ410" s="68"/>
      <c r="AR410" s="68"/>
      <c r="AS410" s="68"/>
      <c r="AT410" s="68"/>
      <c r="AU410" s="68"/>
      <c r="AV410" s="68"/>
      <c r="AW410" s="68"/>
      <c r="AX410" s="68"/>
      <c r="AY410" s="68"/>
      <c r="AZ410" s="68"/>
      <c r="BA410" s="68"/>
      <c r="BB410" s="68"/>
      <c r="BC410" s="68"/>
      <c r="BD410" s="68"/>
      <c r="BE410" s="68"/>
      <c r="BF410" s="68"/>
      <c r="BG410" s="68"/>
      <c r="BH410" s="68"/>
      <c r="BI410" s="68"/>
      <c r="BJ410" s="68"/>
      <c r="BK410" s="68"/>
      <c r="BL410" s="68"/>
    </row>
    <row r="411" spans="1:158" s="69" customFormat="1" ht="18" customHeight="1" x14ac:dyDescent="0.2">
      <c r="A411" s="63" t="s">
        <v>6646</v>
      </c>
      <c r="B411" s="63" t="s">
        <v>5027</v>
      </c>
      <c r="C411" s="64" t="s">
        <v>6649</v>
      </c>
      <c r="D411" s="65" t="s">
        <v>6650</v>
      </c>
      <c r="E411" s="65" t="s">
        <v>6651</v>
      </c>
      <c r="F411" s="65" t="s">
        <v>6042</v>
      </c>
      <c r="G411" s="66">
        <v>475</v>
      </c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8"/>
      <c r="AK411" s="68"/>
      <c r="AL411" s="68"/>
      <c r="AM411" s="68"/>
      <c r="AN411" s="68"/>
      <c r="AO411" s="68"/>
      <c r="AP411" s="68"/>
      <c r="AQ411" s="68"/>
      <c r="AR411" s="68"/>
      <c r="AS411" s="68"/>
      <c r="AT411" s="68"/>
      <c r="AU411" s="68"/>
      <c r="AV411" s="68"/>
      <c r="AW411" s="68"/>
      <c r="AX411" s="68"/>
      <c r="AY411" s="68"/>
      <c r="AZ411" s="68"/>
      <c r="BA411" s="68"/>
      <c r="BB411" s="68"/>
      <c r="BC411" s="68"/>
      <c r="BD411" s="68"/>
      <c r="BE411" s="68"/>
      <c r="BF411" s="68"/>
      <c r="BG411" s="68"/>
      <c r="BH411" s="68"/>
      <c r="BI411" s="68"/>
      <c r="BJ411" s="68"/>
      <c r="BK411" s="68"/>
      <c r="BL411" s="68"/>
    </row>
    <row r="412" spans="1:158" s="68" customFormat="1" ht="18" customHeight="1" x14ac:dyDescent="0.2">
      <c r="A412" s="63" t="s">
        <v>6646</v>
      </c>
      <c r="B412" s="63" t="s">
        <v>5027</v>
      </c>
      <c r="C412" s="64" t="s">
        <v>6652</v>
      </c>
      <c r="D412" s="65" t="s">
        <v>6650</v>
      </c>
      <c r="E412" s="65" t="s">
        <v>6653</v>
      </c>
      <c r="F412" s="65" t="s">
        <v>5031</v>
      </c>
      <c r="G412" s="66">
        <v>250</v>
      </c>
      <c r="BM412" s="69"/>
      <c r="BN412" s="69"/>
      <c r="BO412" s="69"/>
      <c r="BP412" s="69"/>
      <c r="BQ412" s="69"/>
      <c r="BR412" s="69"/>
      <c r="BS412" s="69"/>
      <c r="BT412" s="69"/>
      <c r="BU412" s="69"/>
      <c r="BV412" s="69"/>
      <c r="BW412" s="69"/>
      <c r="BX412" s="69"/>
      <c r="BY412" s="69"/>
      <c r="BZ412" s="69"/>
      <c r="CA412" s="69"/>
      <c r="CB412" s="69"/>
      <c r="CC412" s="69"/>
      <c r="CD412" s="69"/>
      <c r="CE412" s="69"/>
      <c r="CF412" s="69"/>
      <c r="CG412" s="69"/>
      <c r="CH412" s="69"/>
      <c r="CI412" s="69"/>
      <c r="CJ412" s="69"/>
      <c r="CK412" s="69"/>
      <c r="CL412" s="69"/>
      <c r="CM412" s="69"/>
      <c r="CN412" s="69"/>
      <c r="CO412" s="69"/>
      <c r="CP412" s="69"/>
      <c r="CQ412" s="69"/>
      <c r="CR412" s="69"/>
      <c r="CS412" s="69"/>
      <c r="CT412" s="69"/>
      <c r="CU412" s="69"/>
      <c r="CV412" s="69"/>
      <c r="CW412" s="69"/>
      <c r="CX412" s="69"/>
      <c r="CY412" s="69"/>
      <c r="CZ412" s="69"/>
      <c r="DA412" s="69"/>
      <c r="DB412" s="69"/>
      <c r="DC412" s="69"/>
      <c r="DD412" s="69"/>
      <c r="DE412" s="69"/>
      <c r="DF412" s="69"/>
      <c r="DG412" s="69"/>
      <c r="DH412" s="69"/>
      <c r="DI412" s="69"/>
      <c r="DJ412" s="69"/>
      <c r="DK412" s="69"/>
      <c r="DL412" s="69"/>
      <c r="DM412" s="69"/>
      <c r="DN412" s="69"/>
      <c r="DO412" s="69"/>
      <c r="DP412" s="69"/>
      <c r="DQ412" s="69"/>
      <c r="DR412" s="69"/>
      <c r="DS412" s="69"/>
      <c r="DT412" s="69"/>
      <c r="DU412" s="69"/>
      <c r="DV412" s="69"/>
      <c r="DW412" s="69"/>
      <c r="DX412" s="69"/>
      <c r="DY412" s="69"/>
      <c r="DZ412" s="69"/>
      <c r="EA412" s="69"/>
      <c r="EB412" s="69"/>
      <c r="EC412" s="69"/>
      <c r="ED412" s="69"/>
      <c r="EE412" s="69"/>
      <c r="EF412" s="69"/>
      <c r="EG412" s="69"/>
      <c r="EH412" s="69"/>
      <c r="EI412" s="69"/>
      <c r="EJ412" s="69"/>
      <c r="EK412" s="69"/>
      <c r="EL412" s="69"/>
      <c r="EM412" s="69"/>
      <c r="EN412" s="69"/>
      <c r="EO412" s="69"/>
      <c r="EP412" s="69"/>
      <c r="EQ412" s="69"/>
      <c r="ER412" s="69"/>
      <c r="ES412" s="69"/>
      <c r="ET412" s="69"/>
      <c r="EU412" s="69"/>
      <c r="EV412" s="69"/>
      <c r="EW412" s="69"/>
      <c r="EX412" s="69"/>
      <c r="EY412" s="69"/>
      <c r="EZ412" s="69"/>
      <c r="FA412" s="69"/>
      <c r="FB412" s="69"/>
    </row>
    <row r="413" spans="1:158" s="68" customFormat="1" ht="18" customHeight="1" x14ac:dyDescent="0.2">
      <c r="A413" s="63" t="s">
        <v>6646</v>
      </c>
      <c r="B413" s="63" t="s">
        <v>5027</v>
      </c>
      <c r="C413" s="64" t="s">
        <v>6654</v>
      </c>
      <c r="D413" s="65" t="s">
        <v>6650</v>
      </c>
      <c r="E413" s="65" t="s">
        <v>6655</v>
      </c>
      <c r="F413" s="65" t="s">
        <v>5031</v>
      </c>
      <c r="G413" s="66">
        <v>250</v>
      </c>
      <c r="BM413" s="69"/>
      <c r="BN413" s="69"/>
      <c r="BO413" s="69"/>
      <c r="BP413" s="69"/>
      <c r="BQ413" s="69"/>
      <c r="BR413" s="69"/>
      <c r="BS413" s="69"/>
      <c r="BT413" s="69"/>
      <c r="BU413" s="69"/>
      <c r="BV413" s="69"/>
      <c r="BW413" s="69"/>
      <c r="BX413" s="69"/>
      <c r="BY413" s="69"/>
      <c r="BZ413" s="69"/>
      <c r="CA413" s="69"/>
      <c r="CB413" s="69"/>
      <c r="CC413" s="69"/>
      <c r="CD413" s="69"/>
      <c r="CE413" s="69"/>
      <c r="CF413" s="69"/>
      <c r="CG413" s="69"/>
      <c r="CH413" s="69"/>
      <c r="CI413" s="69"/>
      <c r="CJ413" s="69"/>
      <c r="CK413" s="69"/>
      <c r="CL413" s="69"/>
      <c r="CM413" s="69"/>
      <c r="CN413" s="69"/>
      <c r="CO413" s="69"/>
      <c r="CP413" s="69"/>
      <c r="CQ413" s="69"/>
      <c r="CR413" s="69"/>
      <c r="CS413" s="69"/>
      <c r="CT413" s="69"/>
      <c r="CU413" s="69"/>
      <c r="CV413" s="69"/>
      <c r="CW413" s="69"/>
      <c r="CX413" s="69"/>
      <c r="CY413" s="69"/>
      <c r="CZ413" s="69"/>
      <c r="DA413" s="69"/>
      <c r="DB413" s="69"/>
      <c r="DC413" s="69"/>
      <c r="DD413" s="69"/>
      <c r="DE413" s="69"/>
      <c r="DF413" s="69"/>
      <c r="DG413" s="69"/>
      <c r="DH413" s="69"/>
      <c r="DI413" s="69"/>
      <c r="DJ413" s="69"/>
      <c r="DK413" s="69"/>
      <c r="DL413" s="69"/>
      <c r="DM413" s="69"/>
      <c r="DN413" s="69"/>
      <c r="DO413" s="69"/>
      <c r="DP413" s="69"/>
      <c r="DQ413" s="69"/>
      <c r="DR413" s="69"/>
      <c r="DS413" s="69"/>
      <c r="DT413" s="69"/>
      <c r="DU413" s="69"/>
      <c r="DV413" s="69"/>
      <c r="DW413" s="69"/>
      <c r="DX413" s="69"/>
      <c r="DY413" s="69"/>
      <c r="DZ413" s="69"/>
      <c r="EA413" s="69"/>
      <c r="EB413" s="69"/>
      <c r="EC413" s="69"/>
      <c r="ED413" s="69"/>
      <c r="EE413" s="69"/>
      <c r="EF413" s="69"/>
      <c r="EG413" s="69"/>
      <c r="EH413" s="69"/>
      <c r="EI413" s="69"/>
      <c r="EJ413" s="69"/>
      <c r="EK413" s="69"/>
      <c r="EL413" s="69"/>
      <c r="EM413" s="69"/>
      <c r="EN413" s="69"/>
      <c r="EO413" s="69"/>
      <c r="EP413" s="69"/>
      <c r="EQ413" s="69"/>
      <c r="ER413" s="69"/>
      <c r="ES413" s="69"/>
      <c r="ET413" s="69"/>
      <c r="EU413" s="69"/>
      <c r="EV413" s="69"/>
      <c r="EW413" s="69"/>
      <c r="EX413" s="69"/>
      <c r="EY413" s="69"/>
      <c r="EZ413" s="69"/>
      <c r="FA413" s="69"/>
      <c r="FB413" s="69"/>
    </row>
    <row r="414" spans="1:158" s="69" customFormat="1" ht="18" customHeight="1" x14ac:dyDescent="0.2">
      <c r="A414" s="63" t="s">
        <v>6646</v>
      </c>
      <c r="B414" s="63" t="s">
        <v>5027</v>
      </c>
      <c r="C414" s="64" t="s">
        <v>6656</v>
      </c>
      <c r="D414" s="65" t="s">
        <v>6657</v>
      </c>
      <c r="E414" s="65" t="s">
        <v>6658</v>
      </c>
      <c r="F414" s="65" t="s">
        <v>5031</v>
      </c>
      <c r="G414" s="66">
        <v>250</v>
      </c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/>
      <c r="AS414" s="68"/>
      <c r="AT414" s="68"/>
      <c r="AU414" s="68"/>
      <c r="AV414" s="68"/>
      <c r="AW414" s="68"/>
      <c r="AX414" s="68"/>
      <c r="AY414" s="68"/>
      <c r="AZ414" s="68"/>
      <c r="BA414" s="68"/>
      <c r="BB414" s="68"/>
      <c r="BC414" s="68"/>
      <c r="BD414" s="68"/>
      <c r="BE414" s="68"/>
      <c r="BF414" s="68"/>
      <c r="BG414" s="68"/>
      <c r="BH414" s="68"/>
      <c r="BI414" s="68"/>
      <c r="BJ414" s="68"/>
      <c r="BK414" s="68"/>
      <c r="BL414" s="68"/>
    </row>
    <row r="415" spans="1:158" s="69" customFormat="1" ht="18" customHeight="1" x14ac:dyDescent="0.2">
      <c r="A415" s="63" t="s">
        <v>6646</v>
      </c>
      <c r="B415" s="63" t="s">
        <v>5027</v>
      </c>
      <c r="C415" s="64" t="s">
        <v>6659</v>
      </c>
      <c r="D415" s="65" t="s">
        <v>6660</v>
      </c>
      <c r="E415" s="65" t="s">
        <v>6661</v>
      </c>
      <c r="F415" s="65" t="s">
        <v>5031</v>
      </c>
      <c r="G415" s="66">
        <v>250</v>
      </c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  <c r="AJ415" s="68"/>
      <c r="AK415" s="68"/>
      <c r="AL415" s="68"/>
      <c r="AM415" s="68"/>
      <c r="AN415" s="68"/>
      <c r="AO415" s="68"/>
      <c r="AP415" s="68"/>
      <c r="AQ415" s="68"/>
      <c r="AR415" s="68"/>
      <c r="AS415" s="68"/>
      <c r="AT415" s="68"/>
      <c r="AU415" s="68"/>
      <c r="AV415" s="68"/>
      <c r="AW415" s="68"/>
      <c r="AX415" s="68"/>
      <c r="AY415" s="68"/>
      <c r="AZ415" s="68"/>
      <c r="BA415" s="68"/>
      <c r="BB415" s="68"/>
      <c r="BC415" s="68"/>
      <c r="BD415" s="68"/>
      <c r="BE415" s="68"/>
      <c r="BF415" s="68"/>
      <c r="BG415" s="68"/>
      <c r="BH415" s="68"/>
      <c r="BI415" s="68"/>
      <c r="BJ415" s="68"/>
      <c r="BK415" s="68"/>
      <c r="BL415" s="68"/>
    </row>
    <row r="416" spans="1:158" s="68" customFormat="1" ht="18" customHeight="1" x14ac:dyDescent="0.2">
      <c r="A416" s="63" t="s">
        <v>6646</v>
      </c>
      <c r="B416" s="63" t="s">
        <v>4974</v>
      </c>
      <c r="C416" s="64" t="s">
        <v>6662</v>
      </c>
      <c r="D416" s="65" t="s">
        <v>6663</v>
      </c>
      <c r="E416" s="65" t="s">
        <v>6664</v>
      </c>
      <c r="F416" s="65" t="s">
        <v>4993</v>
      </c>
      <c r="G416" s="66">
        <v>5474</v>
      </c>
    </row>
    <row r="417" spans="1:64" s="69" customFormat="1" ht="18" customHeight="1" x14ac:dyDescent="0.2">
      <c r="A417" s="63" t="s">
        <v>6646</v>
      </c>
      <c r="B417" s="63" t="s">
        <v>4974</v>
      </c>
      <c r="C417" s="64" t="s">
        <v>6665</v>
      </c>
      <c r="D417" s="65" t="s">
        <v>6663</v>
      </c>
      <c r="E417" s="65" t="s">
        <v>6666</v>
      </c>
      <c r="F417" s="65" t="s">
        <v>4993</v>
      </c>
      <c r="G417" s="66">
        <v>2032</v>
      </c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68"/>
      <c r="AI417" s="68"/>
      <c r="AJ417" s="68"/>
      <c r="AK417" s="68"/>
      <c r="AL417" s="68"/>
      <c r="AM417" s="68"/>
      <c r="AN417" s="68"/>
      <c r="AO417" s="68"/>
      <c r="AP417" s="68"/>
      <c r="AQ417" s="68"/>
      <c r="AR417" s="68"/>
      <c r="AS417" s="68"/>
      <c r="AT417" s="68"/>
      <c r="AU417" s="68"/>
      <c r="AV417" s="68"/>
      <c r="AW417" s="68"/>
      <c r="AX417" s="68"/>
      <c r="AY417" s="68"/>
      <c r="AZ417" s="68"/>
      <c r="BA417" s="68"/>
      <c r="BB417" s="68"/>
      <c r="BC417" s="68"/>
      <c r="BD417" s="68"/>
      <c r="BE417" s="68"/>
      <c r="BF417" s="68"/>
      <c r="BG417" s="68"/>
      <c r="BH417" s="68"/>
      <c r="BI417" s="68"/>
      <c r="BJ417" s="68"/>
      <c r="BK417" s="68"/>
      <c r="BL417" s="68"/>
    </row>
    <row r="418" spans="1:64" s="69" customFormat="1" ht="18" customHeight="1" x14ac:dyDescent="0.2">
      <c r="A418" s="63" t="s">
        <v>6646</v>
      </c>
      <c r="B418" s="63" t="s">
        <v>4974</v>
      </c>
      <c r="C418" s="64" t="s">
        <v>6667</v>
      </c>
      <c r="D418" s="65" t="s">
        <v>6668</v>
      </c>
      <c r="E418" s="65" t="s">
        <v>6669</v>
      </c>
      <c r="F418" s="65" t="s">
        <v>5397</v>
      </c>
      <c r="G418" s="66">
        <v>594.75</v>
      </c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  <c r="AI418" s="68"/>
      <c r="AJ418" s="68"/>
      <c r="AK418" s="68"/>
      <c r="AL418" s="68"/>
      <c r="AM418" s="68"/>
      <c r="AN418" s="68"/>
      <c r="AO418" s="68"/>
      <c r="AP418" s="68"/>
      <c r="AQ418" s="68"/>
      <c r="AR418" s="68"/>
      <c r="AS418" s="68"/>
      <c r="AT418" s="68"/>
      <c r="AU418" s="68"/>
      <c r="AV418" s="68"/>
      <c r="AW418" s="68"/>
      <c r="AX418" s="68"/>
      <c r="AY418" s="68"/>
      <c r="AZ418" s="68"/>
      <c r="BA418" s="68"/>
      <c r="BB418" s="68"/>
      <c r="BC418" s="68"/>
      <c r="BD418" s="68"/>
      <c r="BE418" s="68"/>
      <c r="BF418" s="68"/>
      <c r="BG418" s="68"/>
      <c r="BH418" s="68"/>
      <c r="BI418" s="68"/>
      <c r="BJ418" s="68"/>
      <c r="BK418" s="68"/>
      <c r="BL418" s="68"/>
    </row>
    <row r="419" spans="1:64" s="69" customFormat="1" ht="18" customHeight="1" x14ac:dyDescent="0.2">
      <c r="A419" s="63" t="s">
        <v>6646</v>
      </c>
      <c r="B419" s="63" t="s">
        <v>4974</v>
      </c>
      <c r="C419" s="64" t="s">
        <v>6670</v>
      </c>
      <c r="D419" s="65" t="s">
        <v>6567</v>
      </c>
      <c r="E419" s="65" t="s">
        <v>6671</v>
      </c>
      <c r="F419" s="65" t="s">
        <v>6569</v>
      </c>
      <c r="G419" s="66">
        <v>572</v>
      </c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68"/>
      <c r="AI419" s="68"/>
      <c r="AJ419" s="68"/>
      <c r="AK419" s="68"/>
      <c r="AL419" s="68"/>
      <c r="AM419" s="68"/>
      <c r="AN419" s="68"/>
      <c r="AO419" s="68"/>
      <c r="AP419" s="68"/>
      <c r="AQ419" s="68"/>
      <c r="AR419" s="68"/>
      <c r="AS419" s="68"/>
      <c r="AT419" s="68"/>
      <c r="AU419" s="68"/>
      <c r="AV419" s="68"/>
      <c r="AW419" s="68"/>
      <c r="AX419" s="68"/>
      <c r="AY419" s="68"/>
      <c r="AZ419" s="68"/>
      <c r="BA419" s="68"/>
      <c r="BB419" s="68"/>
      <c r="BC419" s="68"/>
      <c r="BD419" s="68"/>
      <c r="BE419" s="68"/>
      <c r="BF419" s="68"/>
      <c r="BG419" s="68"/>
      <c r="BH419" s="68"/>
      <c r="BI419" s="68"/>
      <c r="BJ419" s="68"/>
      <c r="BK419" s="68"/>
      <c r="BL419" s="68"/>
    </row>
    <row r="420" spans="1:64" s="69" customFormat="1" ht="18" customHeight="1" x14ac:dyDescent="0.2">
      <c r="A420" s="63" t="s">
        <v>6646</v>
      </c>
      <c r="B420" s="63" t="s">
        <v>4974</v>
      </c>
      <c r="C420" s="64" t="s">
        <v>6672</v>
      </c>
      <c r="D420" s="65" t="s">
        <v>6673</v>
      </c>
      <c r="E420" s="65" t="s">
        <v>6674</v>
      </c>
      <c r="F420" s="65" t="s">
        <v>5214</v>
      </c>
      <c r="G420" s="66">
        <v>1445</v>
      </c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68"/>
      <c r="AI420" s="68"/>
      <c r="AJ420" s="68"/>
      <c r="AK420" s="68"/>
      <c r="AL420" s="68"/>
      <c r="AM420" s="68"/>
      <c r="AN420" s="68"/>
      <c r="AO420" s="68"/>
      <c r="AP420" s="68"/>
      <c r="AQ420" s="68"/>
      <c r="AR420" s="68"/>
      <c r="AS420" s="68"/>
      <c r="AT420" s="68"/>
      <c r="AU420" s="68"/>
      <c r="AV420" s="68"/>
      <c r="AW420" s="68"/>
      <c r="AX420" s="68"/>
      <c r="AY420" s="68"/>
      <c r="AZ420" s="68"/>
      <c r="BA420" s="68"/>
      <c r="BB420" s="68"/>
      <c r="BC420" s="68"/>
      <c r="BD420" s="68"/>
      <c r="BE420" s="68"/>
      <c r="BF420" s="68"/>
      <c r="BG420" s="68"/>
      <c r="BH420" s="68"/>
      <c r="BI420" s="68"/>
      <c r="BJ420" s="68"/>
      <c r="BK420" s="68"/>
      <c r="BL420" s="68"/>
    </row>
    <row r="421" spans="1:64" s="69" customFormat="1" ht="18" customHeight="1" x14ac:dyDescent="0.2">
      <c r="A421" s="63" t="s">
        <v>6646</v>
      </c>
      <c r="B421" s="63" t="s">
        <v>4974</v>
      </c>
      <c r="C421" s="64" t="s">
        <v>6675</v>
      </c>
      <c r="D421" s="65" t="s">
        <v>6673</v>
      </c>
      <c r="E421" s="65" t="s">
        <v>6676</v>
      </c>
      <c r="F421" s="65" t="s">
        <v>5061</v>
      </c>
      <c r="G421" s="66">
        <v>5117</v>
      </c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  <c r="AJ421" s="68"/>
      <c r="AK421" s="68"/>
      <c r="AL421" s="68"/>
      <c r="AM421" s="68"/>
      <c r="AN421" s="68"/>
      <c r="AO421" s="68"/>
      <c r="AP421" s="68"/>
      <c r="AQ421" s="68"/>
      <c r="AR421" s="68"/>
      <c r="AS421" s="68"/>
      <c r="AT421" s="68"/>
      <c r="AU421" s="68"/>
      <c r="AV421" s="68"/>
      <c r="AW421" s="68"/>
      <c r="AX421" s="68"/>
      <c r="AY421" s="68"/>
      <c r="AZ421" s="68"/>
      <c r="BA421" s="68"/>
      <c r="BB421" s="68"/>
      <c r="BC421" s="68"/>
      <c r="BD421" s="68"/>
      <c r="BE421" s="68"/>
      <c r="BF421" s="68"/>
      <c r="BG421" s="68"/>
      <c r="BH421" s="68"/>
      <c r="BI421" s="68"/>
      <c r="BJ421" s="68"/>
      <c r="BK421" s="68"/>
      <c r="BL421" s="68"/>
    </row>
    <row r="422" spans="1:64" s="69" customFormat="1" ht="18" customHeight="1" x14ac:dyDescent="0.2">
      <c r="A422" s="63" t="s">
        <v>6646</v>
      </c>
      <c r="B422" s="63" t="s">
        <v>4974</v>
      </c>
      <c r="C422" s="64" t="s">
        <v>6677</v>
      </c>
      <c r="D422" s="65" t="s">
        <v>6580</v>
      </c>
      <c r="E422" s="65" t="s">
        <v>6678</v>
      </c>
      <c r="F422" s="65" t="s">
        <v>6012</v>
      </c>
      <c r="G422" s="66">
        <v>10740.38</v>
      </c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  <c r="AJ422" s="68"/>
      <c r="AK422" s="68"/>
      <c r="AL422" s="68"/>
      <c r="AM422" s="68"/>
      <c r="AN422" s="68"/>
      <c r="AO422" s="68"/>
      <c r="AP422" s="68"/>
      <c r="AQ422" s="68"/>
      <c r="AR422" s="68"/>
      <c r="AS422" s="68"/>
      <c r="AT422" s="68"/>
      <c r="AU422" s="68"/>
      <c r="AV422" s="68"/>
      <c r="AW422" s="68"/>
      <c r="AX422" s="68"/>
      <c r="AY422" s="68"/>
      <c r="AZ422" s="68"/>
      <c r="BA422" s="68"/>
      <c r="BB422" s="68"/>
      <c r="BC422" s="68"/>
      <c r="BD422" s="68"/>
      <c r="BE422" s="68"/>
      <c r="BF422" s="68"/>
      <c r="BG422" s="68"/>
      <c r="BH422" s="68"/>
      <c r="BI422" s="68"/>
      <c r="BJ422" s="68"/>
      <c r="BK422" s="68"/>
      <c r="BL422" s="68"/>
    </row>
    <row r="423" spans="1:64" s="69" customFormat="1" ht="18" customHeight="1" x14ac:dyDescent="0.2">
      <c r="A423" s="63" t="s">
        <v>6646</v>
      </c>
      <c r="B423" s="63" t="s">
        <v>4974</v>
      </c>
      <c r="C423" s="64" t="s">
        <v>6679</v>
      </c>
      <c r="D423" s="65" t="s">
        <v>5059</v>
      </c>
      <c r="E423" s="65" t="s">
        <v>5060</v>
      </c>
      <c r="F423" s="65" t="s">
        <v>5061</v>
      </c>
      <c r="G423" s="66">
        <v>6991</v>
      </c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  <c r="AI423" s="68"/>
      <c r="AJ423" s="68"/>
      <c r="AK423" s="68"/>
      <c r="AL423" s="68"/>
      <c r="AM423" s="68"/>
      <c r="AN423" s="68"/>
      <c r="AO423" s="68"/>
      <c r="AP423" s="68"/>
      <c r="AQ423" s="68"/>
      <c r="AR423" s="68"/>
      <c r="AS423" s="68"/>
      <c r="AT423" s="68"/>
      <c r="AU423" s="68"/>
      <c r="AV423" s="68"/>
      <c r="AW423" s="68"/>
      <c r="AX423" s="68"/>
      <c r="AY423" s="68"/>
      <c r="AZ423" s="68"/>
      <c r="BA423" s="68"/>
      <c r="BB423" s="68"/>
      <c r="BC423" s="68"/>
      <c r="BD423" s="68"/>
      <c r="BE423" s="68"/>
      <c r="BF423" s="68"/>
      <c r="BG423" s="68"/>
      <c r="BH423" s="68"/>
      <c r="BI423" s="68"/>
      <c r="BJ423" s="68"/>
      <c r="BK423" s="68"/>
      <c r="BL423" s="68"/>
    </row>
    <row r="424" spans="1:64" s="69" customFormat="1" ht="18" customHeight="1" x14ac:dyDescent="0.2">
      <c r="A424" s="63" t="s">
        <v>6646</v>
      </c>
      <c r="B424" s="63" t="s">
        <v>4974</v>
      </c>
      <c r="C424" s="64" t="s">
        <v>6680</v>
      </c>
      <c r="D424" s="65" t="s">
        <v>6681</v>
      </c>
      <c r="E424" s="65" t="s">
        <v>6682</v>
      </c>
      <c r="F424" s="65" t="s">
        <v>6683</v>
      </c>
      <c r="G424" s="66">
        <v>5185</v>
      </c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  <c r="AJ424" s="68"/>
      <c r="AK424" s="68"/>
      <c r="AL424" s="68"/>
      <c r="AM424" s="68"/>
      <c r="AN424" s="68"/>
      <c r="AO424" s="68"/>
      <c r="AP424" s="68"/>
      <c r="AQ424" s="68"/>
      <c r="AR424" s="68"/>
      <c r="AS424" s="68"/>
      <c r="AT424" s="68"/>
      <c r="AU424" s="68"/>
      <c r="AV424" s="68"/>
      <c r="AW424" s="68"/>
      <c r="AX424" s="68"/>
      <c r="AY424" s="68"/>
      <c r="AZ424" s="68"/>
      <c r="BA424" s="68"/>
      <c r="BB424" s="68"/>
      <c r="BC424" s="68"/>
      <c r="BD424" s="68"/>
      <c r="BE424" s="68"/>
      <c r="BF424" s="68"/>
      <c r="BG424" s="68"/>
      <c r="BH424" s="68"/>
      <c r="BI424" s="68"/>
      <c r="BJ424" s="68"/>
      <c r="BK424" s="68"/>
      <c r="BL424" s="68"/>
    </row>
    <row r="425" spans="1:64" s="69" customFormat="1" ht="18" customHeight="1" x14ac:dyDescent="0.2">
      <c r="A425" s="63" t="s">
        <v>6646</v>
      </c>
      <c r="B425" s="63" t="s">
        <v>4974</v>
      </c>
      <c r="C425" s="64" t="s">
        <v>6684</v>
      </c>
      <c r="D425" s="65" t="s">
        <v>6685</v>
      </c>
      <c r="E425" s="65" t="s">
        <v>6686</v>
      </c>
      <c r="F425" s="65" t="s">
        <v>4993</v>
      </c>
      <c r="G425" s="66">
        <v>6502</v>
      </c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68"/>
      <c r="AI425" s="68"/>
      <c r="AJ425" s="68"/>
      <c r="AK425" s="68"/>
      <c r="AL425" s="68"/>
      <c r="AM425" s="68"/>
      <c r="AN425" s="68"/>
      <c r="AO425" s="68"/>
      <c r="AP425" s="68"/>
      <c r="AQ425" s="68"/>
      <c r="AR425" s="68"/>
      <c r="AS425" s="68"/>
      <c r="AT425" s="68"/>
      <c r="AU425" s="68"/>
      <c r="AV425" s="68"/>
      <c r="AW425" s="68"/>
      <c r="AX425" s="68"/>
      <c r="AY425" s="68"/>
      <c r="AZ425" s="68"/>
      <c r="BA425" s="68"/>
      <c r="BB425" s="68"/>
      <c r="BC425" s="68"/>
      <c r="BD425" s="68"/>
      <c r="BE425" s="68"/>
      <c r="BF425" s="68"/>
      <c r="BG425" s="68"/>
      <c r="BH425" s="68"/>
      <c r="BI425" s="68"/>
      <c r="BJ425" s="68"/>
      <c r="BK425" s="68"/>
      <c r="BL425" s="68"/>
    </row>
    <row r="426" spans="1:64" s="69" customFormat="1" ht="18" customHeight="1" x14ac:dyDescent="0.2">
      <c r="A426" s="63" t="s">
        <v>6646</v>
      </c>
      <c r="B426" s="63" t="s">
        <v>5079</v>
      </c>
      <c r="C426" s="64" t="s">
        <v>6687</v>
      </c>
      <c r="D426" s="65" t="s">
        <v>6688</v>
      </c>
      <c r="E426" s="65" t="s">
        <v>6689</v>
      </c>
      <c r="F426" s="65" t="s">
        <v>5083</v>
      </c>
      <c r="G426" s="66">
        <v>750</v>
      </c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  <c r="AI426" s="68"/>
      <c r="AJ426" s="68"/>
      <c r="AK426" s="68"/>
      <c r="AL426" s="68"/>
      <c r="AM426" s="68"/>
      <c r="AN426" s="68"/>
      <c r="AO426" s="68"/>
      <c r="AP426" s="68"/>
      <c r="AQ426" s="68"/>
      <c r="AR426" s="68"/>
      <c r="AS426" s="68"/>
      <c r="AT426" s="68"/>
      <c r="AU426" s="68"/>
      <c r="AV426" s="68"/>
      <c r="AW426" s="68"/>
      <c r="AX426" s="68"/>
      <c r="AY426" s="68"/>
      <c r="AZ426" s="68"/>
      <c r="BA426" s="68"/>
      <c r="BB426" s="68"/>
      <c r="BC426" s="68"/>
      <c r="BD426" s="68"/>
      <c r="BE426" s="68"/>
      <c r="BF426" s="68"/>
      <c r="BG426" s="68"/>
      <c r="BH426" s="68"/>
      <c r="BI426" s="68"/>
      <c r="BJ426" s="68"/>
      <c r="BK426" s="68"/>
      <c r="BL426" s="68"/>
    </row>
    <row r="427" spans="1:64" s="69" customFormat="1" ht="18" customHeight="1" x14ac:dyDescent="0.2">
      <c r="A427" s="63" t="s">
        <v>6646</v>
      </c>
      <c r="B427" s="63" t="s">
        <v>5079</v>
      </c>
      <c r="C427" s="64" t="s">
        <v>6690</v>
      </c>
      <c r="D427" s="65" t="s">
        <v>6688</v>
      </c>
      <c r="E427" s="65" t="s">
        <v>6691</v>
      </c>
      <c r="F427" s="65" t="s">
        <v>5083</v>
      </c>
      <c r="G427" s="66">
        <v>980</v>
      </c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  <c r="AH427" s="68"/>
      <c r="AI427" s="68"/>
      <c r="AJ427" s="68"/>
      <c r="AK427" s="68"/>
      <c r="AL427" s="68"/>
      <c r="AM427" s="68"/>
      <c r="AN427" s="68"/>
      <c r="AO427" s="68"/>
      <c r="AP427" s="68"/>
      <c r="AQ427" s="68"/>
      <c r="AR427" s="68"/>
      <c r="AS427" s="68"/>
      <c r="AT427" s="68"/>
      <c r="AU427" s="68"/>
      <c r="AV427" s="68"/>
      <c r="AW427" s="68"/>
      <c r="AX427" s="68"/>
      <c r="AY427" s="68"/>
      <c r="AZ427" s="68"/>
      <c r="BA427" s="68"/>
      <c r="BB427" s="68"/>
      <c r="BC427" s="68"/>
      <c r="BD427" s="68"/>
      <c r="BE427" s="68"/>
      <c r="BF427" s="68"/>
      <c r="BG427" s="68"/>
      <c r="BH427" s="68"/>
      <c r="BI427" s="68"/>
      <c r="BJ427" s="68"/>
      <c r="BK427" s="68"/>
      <c r="BL427" s="68"/>
    </row>
    <row r="428" spans="1:64" s="69" customFormat="1" ht="18" customHeight="1" x14ac:dyDescent="0.2">
      <c r="A428" s="63" t="s">
        <v>6646</v>
      </c>
      <c r="B428" s="63" t="s">
        <v>5062</v>
      </c>
      <c r="C428" s="64" t="s">
        <v>6692</v>
      </c>
      <c r="D428" s="65" t="s">
        <v>6325</v>
      </c>
      <c r="E428" s="65" t="s">
        <v>6326</v>
      </c>
      <c r="F428" s="65" t="s">
        <v>5245</v>
      </c>
      <c r="G428" s="66">
        <v>1250</v>
      </c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  <c r="AH428" s="68"/>
      <c r="AI428" s="68"/>
      <c r="AJ428" s="68"/>
      <c r="AK428" s="68"/>
      <c r="AL428" s="68"/>
      <c r="AM428" s="68"/>
      <c r="AN428" s="68"/>
      <c r="AO428" s="68"/>
      <c r="AP428" s="68"/>
      <c r="AQ428" s="68"/>
      <c r="AR428" s="68"/>
      <c r="AS428" s="68"/>
      <c r="AT428" s="68"/>
      <c r="AU428" s="68"/>
      <c r="AV428" s="68"/>
      <c r="AW428" s="68"/>
      <c r="AX428" s="68"/>
      <c r="AY428" s="68"/>
      <c r="AZ428" s="68"/>
      <c r="BA428" s="68"/>
      <c r="BB428" s="68"/>
      <c r="BC428" s="68"/>
      <c r="BD428" s="68"/>
      <c r="BE428" s="68"/>
      <c r="BF428" s="68"/>
      <c r="BG428" s="68"/>
      <c r="BH428" s="68"/>
      <c r="BI428" s="68"/>
      <c r="BJ428" s="68"/>
      <c r="BK428" s="68"/>
      <c r="BL428" s="68"/>
    </row>
    <row r="429" spans="1:64" s="69" customFormat="1" ht="18" customHeight="1" x14ac:dyDescent="0.2">
      <c r="A429" s="63" t="s">
        <v>6646</v>
      </c>
      <c r="B429" s="63" t="s">
        <v>5062</v>
      </c>
      <c r="C429" s="64" t="s">
        <v>6693</v>
      </c>
      <c r="D429" s="65" t="s">
        <v>6694</v>
      </c>
      <c r="E429" s="65" t="s">
        <v>6695</v>
      </c>
      <c r="F429" s="65" t="s">
        <v>6607</v>
      </c>
      <c r="G429" s="66">
        <v>1380</v>
      </c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  <c r="AJ429" s="68"/>
      <c r="AK429" s="68"/>
      <c r="AL429" s="68"/>
      <c r="AM429" s="68"/>
      <c r="AN429" s="68"/>
      <c r="AO429" s="68"/>
      <c r="AP429" s="68"/>
      <c r="AQ429" s="68"/>
      <c r="AR429" s="68"/>
      <c r="AS429" s="68"/>
      <c r="AT429" s="68"/>
      <c r="AU429" s="68"/>
      <c r="AV429" s="68"/>
      <c r="AW429" s="68"/>
      <c r="AX429" s="68"/>
      <c r="AY429" s="68"/>
      <c r="AZ429" s="68"/>
      <c r="BA429" s="68"/>
      <c r="BB429" s="68"/>
      <c r="BC429" s="68"/>
      <c r="BD429" s="68"/>
      <c r="BE429" s="68"/>
      <c r="BF429" s="68"/>
      <c r="BG429" s="68"/>
      <c r="BH429" s="68"/>
      <c r="BI429" s="68"/>
      <c r="BJ429" s="68"/>
      <c r="BK429" s="68"/>
      <c r="BL429" s="68"/>
    </row>
    <row r="430" spans="1:64" s="69" customFormat="1" ht="18" customHeight="1" x14ac:dyDescent="0.2">
      <c r="A430" s="63" t="s">
        <v>6646</v>
      </c>
      <c r="B430" s="63" t="s">
        <v>5084</v>
      </c>
      <c r="C430" s="64" t="s">
        <v>6696</v>
      </c>
      <c r="D430" s="65" t="s">
        <v>6697</v>
      </c>
      <c r="E430" s="65" t="s">
        <v>6698</v>
      </c>
      <c r="F430" s="65" t="s">
        <v>5088</v>
      </c>
      <c r="G430" s="66">
        <v>663.5</v>
      </c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  <c r="AI430" s="68"/>
      <c r="AJ430" s="68"/>
      <c r="AK430" s="68"/>
      <c r="AL430" s="68"/>
      <c r="AM430" s="68"/>
      <c r="AN430" s="68"/>
      <c r="AO430" s="68"/>
      <c r="AP430" s="68"/>
      <c r="AQ430" s="68"/>
      <c r="AR430" s="68"/>
      <c r="AS430" s="68"/>
      <c r="AT430" s="68"/>
      <c r="AU430" s="68"/>
      <c r="AV430" s="68"/>
      <c r="AW430" s="68"/>
      <c r="AX430" s="68"/>
      <c r="AY430" s="68"/>
      <c r="AZ430" s="68"/>
      <c r="BA430" s="68"/>
      <c r="BB430" s="68"/>
      <c r="BC430" s="68"/>
      <c r="BD430" s="68"/>
      <c r="BE430" s="68"/>
      <c r="BF430" s="68"/>
      <c r="BG430" s="68"/>
      <c r="BH430" s="68"/>
      <c r="BI430" s="68"/>
      <c r="BJ430" s="68"/>
      <c r="BK430" s="68"/>
      <c r="BL430" s="68"/>
    </row>
    <row r="431" spans="1:64" s="69" customFormat="1" ht="18" customHeight="1" x14ac:dyDescent="0.2">
      <c r="A431" s="63" t="s">
        <v>6646</v>
      </c>
      <c r="B431" s="63" t="s">
        <v>4994</v>
      </c>
      <c r="C431" s="64" t="s">
        <v>6699</v>
      </c>
      <c r="D431" s="65" t="s">
        <v>6700</v>
      </c>
      <c r="E431" s="65" t="s">
        <v>3742</v>
      </c>
      <c r="F431" s="65" t="s">
        <v>5329</v>
      </c>
      <c r="G431" s="66">
        <v>105</v>
      </c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  <c r="AJ431" s="68"/>
      <c r="AK431" s="68"/>
      <c r="AL431" s="68"/>
      <c r="AM431" s="68"/>
      <c r="AN431" s="68"/>
      <c r="AO431" s="68"/>
      <c r="AP431" s="68"/>
      <c r="AQ431" s="68"/>
      <c r="AR431" s="68"/>
      <c r="AS431" s="68"/>
      <c r="AT431" s="68"/>
      <c r="AU431" s="68"/>
      <c r="AV431" s="68"/>
      <c r="AW431" s="68"/>
      <c r="AX431" s="68"/>
      <c r="AY431" s="68"/>
      <c r="AZ431" s="68"/>
      <c r="BA431" s="68"/>
      <c r="BB431" s="68"/>
      <c r="BC431" s="68"/>
      <c r="BD431" s="68"/>
      <c r="BE431" s="68"/>
      <c r="BF431" s="68"/>
      <c r="BG431" s="68"/>
      <c r="BH431" s="68"/>
      <c r="BI431" s="68"/>
      <c r="BJ431" s="68"/>
      <c r="BK431" s="68"/>
      <c r="BL431" s="68"/>
    </row>
    <row r="432" spans="1:64" s="69" customFormat="1" ht="18" customHeight="1" x14ac:dyDescent="0.2">
      <c r="A432" s="63" t="s">
        <v>6646</v>
      </c>
      <c r="B432" s="63" t="s">
        <v>4994</v>
      </c>
      <c r="C432" s="64" t="s">
        <v>3743</v>
      </c>
      <c r="D432" s="65" t="s">
        <v>6213</v>
      </c>
      <c r="E432" s="65" t="s">
        <v>6214</v>
      </c>
      <c r="F432" s="65" t="s">
        <v>5095</v>
      </c>
      <c r="G432" s="66">
        <v>371.3</v>
      </c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  <c r="AI432" s="68"/>
      <c r="AJ432" s="68"/>
      <c r="AK432" s="68"/>
      <c r="AL432" s="68"/>
      <c r="AM432" s="68"/>
      <c r="AN432" s="68"/>
      <c r="AO432" s="68"/>
      <c r="AP432" s="68"/>
      <c r="AQ432" s="68"/>
      <c r="AR432" s="68"/>
      <c r="AS432" s="68"/>
      <c r="AT432" s="68"/>
      <c r="AU432" s="68"/>
      <c r="AV432" s="68"/>
      <c r="AW432" s="68"/>
      <c r="AX432" s="68"/>
      <c r="AY432" s="68"/>
      <c r="AZ432" s="68"/>
      <c r="BA432" s="68"/>
      <c r="BB432" s="68"/>
      <c r="BC432" s="68"/>
      <c r="BD432" s="68"/>
      <c r="BE432" s="68"/>
      <c r="BF432" s="68"/>
      <c r="BG432" s="68"/>
      <c r="BH432" s="68"/>
      <c r="BI432" s="68"/>
      <c r="BJ432" s="68"/>
      <c r="BK432" s="68"/>
      <c r="BL432" s="68"/>
    </row>
    <row r="433" spans="1:64" s="69" customFormat="1" ht="18" customHeight="1" x14ac:dyDescent="0.2">
      <c r="A433" s="63" t="s">
        <v>6646</v>
      </c>
      <c r="B433" s="63" t="s">
        <v>4994</v>
      </c>
      <c r="C433" s="64" t="s">
        <v>3744</v>
      </c>
      <c r="D433" s="70" t="s">
        <v>5324</v>
      </c>
      <c r="E433" s="65" t="s">
        <v>6050</v>
      </c>
      <c r="F433" s="65" t="s">
        <v>5225</v>
      </c>
      <c r="G433" s="66">
        <v>999.99</v>
      </c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  <c r="AI433" s="68"/>
      <c r="AJ433" s="68"/>
      <c r="AK433" s="68"/>
      <c r="AL433" s="68"/>
      <c r="AM433" s="68"/>
      <c r="AN433" s="68"/>
      <c r="AO433" s="68"/>
      <c r="AP433" s="68"/>
      <c r="AQ433" s="68"/>
      <c r="AR433" s="68"/>
      <c r="AS433" s="68"/>
      <c r="AT433" s="68"/>
      <c r="AU433" s="68"/>
      <c r="AV433" s="68"/>
      <c r="AW433" s="68"/>
      <c r="AX433" s="68"/>
      <c r="AY433" s="68"/>
      <c r="AZ433" s="68"/>
      <c r="BA433" s="68"/>
      <c r="BB433" s="68"/>
      <c r="BC433" s="68"/>
      <c r="BD433" s="68"/>
      <c r="BE433" s="68"/>
      <c r="BF433" s="68"/>
      <c r="BG433" s="68"/>
      <c r="BH433" s="68"/>
      <c r="BI433" s="68"/>
      <c r="BJ433" s="68"/>
      <c r="BK433" s="68"/>
      <c r="BL433" s="68"/>
    </row>
    <row r="434" spans="1:64" s="69" customFormat="1" ht="18" customHeight="1" x14ac:dyDescent="0.2">
      <c r="A434" s="63" t="s">
        <v>3745</v>
      </c>
      <c r="B434" s="63" t="s">
        <v>5027</v>
      </c>
      <c r="C434" s="64" t="s">
        <v>3746</v>
      </c>
      <c r="D434" s="65" t="s">
        <v>5369</v>
      </c>
      <c r="E434" s="65" t="s">
        <v>5370</v>
      </c>
      <c r="F434" s="65" t="s">
        <v>5238</v>
      </c>
      <c r="G434" s="66">
        <v>390</v>
      </c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68"/>
      <c r="AI434" s="68"/>
      <c r="AJ434" s="68"/>
      <c r="AK434" s="68"/>
      <c r="AL434" s="68"/>
      <c r="AM434" s="68"/>
      <c r="AN434" s="68"/>
      <c r="AO434" s="68"/>
      <c r="AP434" s="68"/>
      <c r="AQ434" s="68"/>
      <c r="AR434" s="68"/>
      <c r="AS434" s="68"/>
      <c r="AT434" s="68"/>
      <c r="AU434" s="68"/>
      <c r="AV434" s="68"/>
      <c r="AW434" s="68"/>
      <c r="AX434" s="68"/>
      <c r="AY434" s="68"/>
      <c r="AZ434" s="68"/>
      <c r="BA434" s="68"/>
      <c r="BB434" s="68"/>
      <c r="BC434" s="68"/>
      <c r="BD434" s="68"/>
      <c r="BE434" s="68"/>
      <c r="BF434" s="68"/>
      <c r="BG434" s="68"/>
      <c r="BH434" s="68"/>
      <c r="BI434" s="68"/>
      <c r="BJ434" s="68"/>
      <c r="BK434" s="68"/>
      <c r="BL434" s="68"/>
    </row>
    <row r="435" spans="1:64" s="69" customFormat="1" ht="18" customHeight="1" x14ac:dyDescent="0.2">
      <c r="A435" s="63" t="s">
        <v>3745</v>
      </c>
      <c r="B435" s="63" t="s">
        <v>4974</v>
      </c>
      <c r="C435" s="64" t="s">
        <v>3747</v>
      </c>
      <c r="D435" s="65" t="s">
        <v>3748</v>
      </c>
      <c r="E435" s="65" t="s">
        <v>3749</v>
      </c>
      <c r="F435" s="65" t="s">
        <v>6012</v>
      </c>
      <c r="G435" s="66">
        <v>3062</v>
      </c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  <c r="AH435" s="68"/>
      <c r="AI435" s="68"/>
      <c r="AJ435" s="68"/>
      <c r="AK435" s="68"/>
      <c r="AL435" s="68"/>
      <c r="AM435" s="68"/>
      <c r="AN435" s="68"/>
      <c r="AO435" s="68"/>
      <c r="AP435" s="68"/>
      <c r="AQ435" s="68"/>
      <c r="AR435" s="68"/>
      <c r="AS435" s="68"/>
      <c r="AT435" s="68"/>
      <c r="AU435" s="68"/>
      <c r="AV435" s="68"/>
      <c r="AW435" s="68"/>
      <c r="AX435" s="68"/>
      <c r="AY435" s="68"/>
      <c r="AZ435" s="68"/>
      <c r="BA435" s="68"/>
      <c r="BB435" s="68"/>
      <c r="BC435" s="68"/>
      <c r="BD435" s="68"/>
      <c r="BE435" s="68"/>
      <c r="BF435" s="68"/>
      <c r="BG435" s="68"/>
      <c r="BH435" s="68"/>
      <c r="BI435" s="68"/>
      <c r="BJ435" s="68"/>
      <c r="BK435" s="68"/>
      <c r="BL435" s="68"/>
    </row>
    <row r="436" spans="1:64" s="69" customFormat="1" ht="18" customHeight="1" x14ac:dyDescent="0.2">
      <c r="A436" s="63" t="s">
        <v>3745</v>
      </c>
      <c r="B436" s="63" t="s">
        <v>4974</v>
      </c>
      <c r="C436" s="64" t="s">
        <v>3750</v>
      </c>
      <c r="D436" s="65" t="s">
        <v>3751</v>
      </c>
      <c r="E436" s="65" t="s">
        <v>3752</v>
      </c>
      <c r="F436" s="65" t="s">
        <v>5389</v>
      </c>
      <c r="G436" s="66">
        <v>3032.1</v>
      </c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8"/>
      <c r="AK436" s="68"/>
      <c r="AL436" s="68"/>
      <c r="AM436" s="68"/>
      <c r="AN436" s="68"/>
      <c r="AO436" s="68"/>
      <c r="AP436" s="68"/>
      <c r="AQ436" s="68"/>
      <c r="AR436" s="68"/>
      <c r="AS436" s="68"/>
      <c r="AT436" s="68"/>
      <c r="AU436" s="68"/>
      <c r="AV436" s="68"/>
      <c r="AW436" s="68"/>
      <c r="AX436" s="68"/>
      <c r="AY436" s="68"/>
      <c r="AZ436" s="68"/>
      <c r="BA436" s="68"/>
      <c r="BB436" s="68"/>
      <c r="BC436" s="68"/>
      <c r="BD436" s="68"/>
      <c r="BE436" s="68"/>
      <c r="BF436" s="68"/>
      <c r="BG436" s="68"/>
      <c r="BH436" s="68"/>
      <c r="BI436" s="68"/>
      <c r="BJ436" s="68"/>
      <c r="BK436" s="68"/>
      <c r="BL436" s="68"/>
    </row>
    <row r="437" spans="1:64" s="69" customFormat="1" ht="18" customHeight="1" x14ac:dyDescent="0.2">
      <c r="A437" s="63" t="s">
        <v>3745</v>
      </c>
      <c r="B437" s="63" t="s">
        <v>4974</v>
      </c>
      <c r="C437" s="64" t="s">
        <v>3753</v>
      </c>
      <c r="D437" s="65" t="s">
        <v>3754</v>
      </c>
      <c r="E437" s="65" t="s">
        <v>3755</v>
      </c>
      <c r="F437" s="65" t="s">
        <v>6012</v>
      </c>
      <c r="G437" s="66">
        <v>950</v>
      </c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  <c r="AH437" s="68"/>
      <c r="AI437" s="68"/>
      <c r="AJ437" s="68"/>
      <c r="AK437" s="68"/>
      <c r="AL437" s="68"/>
      <c r="AM437" s="68"/>
      <c r="AN437" s="68"/>
      <c r="AO437" s="68"/>
      <c r="AP437" s="68"/>
      <c r="AQ437" s="68"/>
      <c r="AR437" s="68"/>
      <c r="AS437" s="68"/>
      <c r="AT437" s="68"/>
      <c r="AU437" s="68"/>
      <c r="AV437" s="68"/>
      <c r="AW437" s="68"/>
      <c r="AX437" s="68"/>
      <c r="AY437" s="68"/>
      <c r="AZ437" s="68"/>
      <c r="BA437" s="68"/>
      <c r="BB437" s="68"/>
      <c r="BC437" s="68"/>
      <c r="BD437" s="68"/>
      <c r="BE437" s="68"/>
      <c r="BF437" s="68"/>
      <c r="BG437" s="68"/>
      <c r="BH437" s="68"/>
      <c r="BI437" s="68"/>
      <c r="BJ437" s="68"/>
      <c r="BK437" s="68"/>
      <c r="BL437" s="68"/>
    </row>
    <row r="438" spans="1:64" s="69" customFormat="1" ht="18" customHeight="1" x14ac:dyDescent="0.2">
      <c r="A438" s="63" t="s">
        <v>3745</v>
      </c>
      <c r="B438" s="63" t="s">
        <v>4974</v>
      </c>
      <c r="C438" s="64" t="s">
        <v>3756</v>
      </c>
      <c r="D438" s="65" t="s">
        <v>6567</v>
      </c>
      <c r="E438" s="65" t="s">
        <v>3757</v>
      </c>
      <c r="F438" s="65" t="s">
        <v>6569</v>
      </c>
      <c r="G438" s="66" t="s">
        <v>4979</v>
      </c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  <c r="AG438" s="68"/>
      <c r="AH438" s="68"/>
      <c r="AI438" s="68"/>
      <c r="AJ438" s="68"/>
      <c r="AK438" s="68"/>
      <c r="AL438" s="68"/>
      <c r="AM438" s="68"/>
      <c r="AN438" s="68"/>
      <c r="AO438" s="68"/>
      <c r="AP438" s="68"/>
      <c r="AQ438" s="68"/>
      <c r="AR438" s="68"/>
      <c r="AS438" s="68"/>
      <c r="AT438" s="68"/>
      <c r="AU438" s="68"/>
      <c r="AV438" s="68"/>
      <c r="AW438" s="68"/>
      <c r="AX438" s="68"/>
      <c r="AY438" s="68"/>
      <c r="AZ438" s="68"/>
      <c r="BA438" s="68"/>
      <c r="BB438" s="68"/>
      <c r="BC438" s="68"/>
      <c r="BD438" s="68"/>
      <c r="BE438" s="68"/>
      <c r="BF438" s="68"/>
      <c r="BG438" s="68"/>
      <c r="BH438" s="68"/>
      <c r="BI438" s="68"/>
      <c r="BJ438" s="68"/>
      <c r="BK438" s="68"/>
      <c r="BL438" s="68"/>
    </row>
    <row r="439" spans="1:64" s="69" customFormat="1" ht="18" customHeight="1" x14ac:dyDescent="0.2">
      <c r="A439" s="63" t="s">
        <v>3745</v>
      </c>
      <c r="B439" s="63" t="s">
        <v>4974</v>
      </c>
      <c r="C439" s="64" t="s">
        <v>3758</v>
      </c>
      <c r="D439" s="65" t="s">
        <v>5212</v>
      </c>
      <c r="E439" s="65" t="s">
        <v>3759</v>
      </c>
      <c r="F439" s="65" t="s">
        <v>5214</v>
      </c>
      <c r="G439" s="66">
        <v>20005.73</v>
      </c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  <c r="AI439" s="68"/>
      <c r="AJ439" s="68"/>
      <c r="AK439" s="68"/>
      <c r="AL439" s="68"/>
      <c r="AM439" s="68"/>
      <c r="AN439" s="68"/>
      <c r="AO439" s="68"/>
      <c r="AP439" s="68"/>
      <c r="AQ439" s="68"/>
      <c r="AR439" s="68"/>
      <c r="AS439" s="68"/>
      <c r="AT439" s="68"/>
      <c r="AU439" s="68"/>
      <c r="AV439" s="68"/>
      <c r="AW439" s="68"/>
      <c r="AX439" s="68"/>
      <c r="AY439" s="68"/>
      <c r="AZ439" s="68"/>
      <c r="BA439" s="68"/>
      <c r="BB439" s="68"/>
      <c r="BC439" s="68"/>
      <c r="BD439" s="68"/>
      <c r="BE439" s="68"/>
      <c r="BF439" s="68"/>
      <c r="BG439" s="68"/>
      <c r="BH439" s="68"/>
      <c r="BI439" s="68"/>
      <c r="BJ439" s="68"/>
      <c r="BK439" s="68"/>
      <c r="BL439" s="68"/>
    </row>
    <row r="440" spans="1:64" s="69" customFormat="1" ht="18" customHeight="1" x14ac:dyDescent="0.2">
      <c r="A440" s="63" t="s">
        <v>3745</v>
      </c>
      <c r="B440" s="63" t="s">
        <v>4974</v>
      </c>
      <c r="C440" s="64" t="s">
        <v>3760</v>
      </c>
      <c r="D440" s="65" t="s">
        <v>6178</v>
      </c>
      <c r="E440" s="65" t="s">
        <v>3761</v>
      </c>
      <c r="F440" s="65" t="s">
        <v>4993</v>
      </c>
      <c r="G440" s="66">
        <v>408</v>
      </c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68"/>
      <c r="AI440" s="68"/>
      <c r="AJ440" s="68"/>
      <c r="AK440" s="68"/>
      <c r="AL440" s="68"/>
      <c r="AM440" s="68"/>
      <c r="AN440" s="68"/>
      <c r="AO440" s="68"/>
      <c r="AP440" s="68"/>
      <c r="AQ440" s="68"/>
      <c r="AR440" s="68"/>
      <c r="AS440" s="68"/>
      <c r="AT440" s="68"/>
      <c r="AU440" s="68"/>
      <c r="AV440" s="68"/>
      <c r="AW440" s="68"/>
      <c r="AX440" s="68"/>
      <c r="AY440" s="68"/>
      <c r="AZ440" s="68"/>
      <c r="BA440" s="68"/>
      <c r="BB440" s="68"/>
      <c r="BC440" s="68"/>
      <c r="BD440" s="68"/>
      <c r="BE440" s="68"/>
      <c r="BF440" s="68"/>
      <c r="BG440" s="68"/>
      <c r="BH440" s="68"/>
      <c r="BI440" s="68"/>
      <c r="BJ440" s="68"/>
      <c r="BK440" s="68"/>
      <c r="BL440" s="68"/>
    </row>
    <row r="441" spans="1:64" s="69" customFormat="1" ht="18" customHeight="1" x14ac:dyDescent="0.2">
      <c r="A441" s="63" t="s">
        <v>3745</v>
      </c>
      <c r="B441" s="63" t="s">
        <v>4974</v>
      </c>
      <c r="C441" s="64" t="s">
        <v>3762</v>
      </c>
      <c r="D441" s="65" t="s">
        <v>6685</v>
      </c>
      <c r="E441" s="65" t="s">
        <v>3763</v>
      </c>
      <c r="F441" s="65" t="s">
        <v>4993</v>
      </c>
      <c r="G441" s="66">
        <v>5407</v>
      </c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  <c r="AI441" s="68"/>
      <c r="AJ441" s="68"/>
      <c r="AK441" s="68"/>
      <c r="AL441" s="68"/>
      <c r="AM441" s="68"/>
      <c r="AN441" s="68"/>
      <c r="AO441" s="68"/>
      <c r="AP441" s="68"/>
      <c r="AQ441" s="68"/>
      <c r="AR441" s="68"/>
      <c r="AS441" s="68"/>
      <c r="AT441" s="68"/>
      <c r="AU441" s="68"/>
      <c r="AV441" s="68"/>
      <c r="AW441" s="68"/>
      <c r="AX441" s="68"/>
      <c r="AY441" s="68"/>
      <c r="AZ441" s="68"/>
      <c r="BA441" s="68"/>
      <c r="BB441" s="68"/>
      <c r="BC441" s="68"/>
      <c r="BD441" s="68"/>
      <c r="BE441" s="68"/>
      <c r="BF441" s="68"/>
      <c r="BG441" s="68"/>
      <c r="BH441" s="68"/>
      <c r="BI441" s="68"/>
      <c r="BJ441" s="68"/>
      <c r="BK441" s="68"/>
      <c r="BL441" s="68"/>
    </row>
    <row r="442" spans="1:64" s="69" customFormat="1" ht="18" customHeight="1" x14ac:dyDescent="0.2">
      <c r="A442" s="63" t="s">
        <v>3745</v>
      </c>
      <c r="B442" s="63" t="s">
        <v>4974</v>
      </c>
      <c r="C442" s="64" t="s">
        <v>3764</v>
      </c>
      <c r="D442" s="65" t="s">
        <v>3765</v>
      </c>
      <c r="E442" s="65" t="s">
        <v>3766</v>
      </c>
      <c r="F442" s="65" t="s">
        <v>4993</v>
      </c>
      <c r="G442" s="66">
        <v>19819</v>
      </c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  <c r="AI442" s="68"/>
      <c r="AJ442" s="68"/>
      <c r="AK442" s="68"/>
      <c r="AL442" s="68"/>
      <c r="AM442" s="68"/>
      <c r="AN442" s="68"/>
      <c r="AO442" s="68"/>
      <c r="AP442" s="68"/>
      <c r="AQ442" s="68"/>
      <c r="AR442" s="68"/>
      <c r="AS442" s="68"/>
      <c r="AT442" s="68"/>
      <c r="AU442" s="68"/>
      <c r="AV442" s="68"/>
      <c r="AW442" s="68"/>
      <c r="AX442" s="68"/>
      <c r="AY442" s="68"/>
      <c r="AZ442" s="68"/>
      <c r="BA442" s="68"/>
      <c r="BB442" s="68"/>
      <c r="BC442" s="68"/>
      <c r="BD442" s="68"/>
      <c r="BE442" s="68"/>
      <c r="BF442" s="68"/>
      <c r="BG442" s="68"/>
      <c r="BH442" s="68"/>
      <c r="BI442" s="68"/>
      <c r="BJ442" s="68"/>
      <c r="BK442" s="68"/>
      <c r="BL442" s="68"/>
    </row>
    <row r="443" spans="1:64" s="69" customFormat="1" ht="18" customHeight="1" x14ac:dyDescent="0.2">
      <c r="A443" s="63" t="s">
        <v>3745</v>
      </c>
      <c r="B443" s="63" t="s">
        <v>4974</v>
      </c>
      <c r="C443" s="64" t="s">
        <v>3767</v>
      </c>
      <c r="D443" s="65" t="s">
        <v>3768</v>
      </c>
      <c r="E443" s="65" t="s">
        <v>3769</v>
      </c>
      <c r="F443" s="65" t="s">
        <v>5344</v>
      </c>
      <c r="G443" s="66">
        <v>1982</v>
      </c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  <c r="AH443" s="68"/>
      <c r="AI443" s="68"/>
      <c r="AJ443" s="68"/>
      <c r="AK443" s="68"/>
      <c r="AL443" s="68"/>
      <c r="AM443" s="68"/>
      <c r="AN443" s="68"/>
      <c r="AO443" s="68"/>
      <c r="AP443" s="68"/>
      <c r="AQ443" s="68"/>
      <c r="AR443" s="68"/>
      <c r="AS443" s="68"/>
      <c r="AT443" s="68"/>
      <c r="AU443" s="68"/>
      <c r="AV443" s="68"/>
      <c r="AW443" s="68"/>
      <c r="AX443" s="68"/>
      <c r="AY443" s="68"/>
      <c r="AZ443" s="68"/>
      <c r="BA443" s="68"/>
      <c r="BB443" s="68"/>
      <c r="BC443" s="68"/>
      <c r="BD443" s="68"/>
      <c r="BE443" s="68"/>
      <c r="BF443" s="68"/>
      <c r="BG443" s="68"/>
      <c r="BH443" s="68"/>
      <c r="BI443" s="68"/>
      <c r="BJ443" s="68"/>
      <c r="BK443" s="68"/>
      <c r="BL443" s="68"/>
    </row>
    <row r="444" spans="1:64" s="69" customFormat="1" ht="18" customHeight="1" x14ac:dyDescent="0.2">
      <c r="A444" s="63" t="s">
        <v>3745</v>
      </c>
      <c r="B444" s="63" t="s">
        <v>4974</v>
      </c>
      <c r="C444" s="64" t="s">
        <v>3770</v>
      </c>
      <c r="D444" s="65" t="s">
        <v>3768</v>
      </c>
      <c r="E444" s="65" t="s">
        <v>3771</v>
      </c>
      <c r="F444" s="65" t="s">
        <v>5214</v>
      </c>
      <c r="G444" s="66">
        <v>2738</v>
      </c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  <c r="AJ444" s="68"/>
      <c r="AK444" s="68"/>
      <c r="AL444" s="68"/>
      <c r="AM444" s="68"/>
      <c r="AN444" s="68"/>
      <c r="AO444" s="68"/>
      <c r="AP444" s="68"/>
      <c r="AQ444" s="68"/>
      <c r="AR444" s="68"/>
      <c r="AS444" s="68"/>
      <c r="AT444" s="68"/>
      <c r="AU444" s="68"/>
      <c r="AV444" s="68"/>
      <c r="AW444" s="68"/>
      <c r="AX444" s="68"/>
      <c r="AY444" s="68"/>
      <c r="AZ444" s="68"/>
      <c r="BA444" s="68"/>
      <c r="BB444" s="68"/>
      <c r="BC444" s="68"/>
      <c r="BD444" s="68"/>
      <c r="BE444" s="68"/>
      <c r="BF444" s="68"/>
      <c r="BG444" s="68"/>
      <c r="BH444" s="68"/>
      <c r="BI444" s="68"/>
      <c r="BJ444" s="68"/>
      <c r="BK444" s="68"/>
      <c r="BL444" s="68"/>
    </row>
    <row r="445" spans="1:64" s="69" customFormat="1" ht="18" customHeight="1" x14ac:dyDescent="0.2">
      <c r="A445" s="63" t="s">
        <v>3745</v>
      </c>
      <c r="B445" s="63" t="s">
        <v>6121</v>
      </c>
      <c r="C445" s="64" t="s">
        <v>3772</v>
      </c>
      <c r="D445" s="65" t="s">
        <v>3773</v>
      </c>
      <c r="E445" s="65" t="s">
        <v>3774</v>
      </c>
      <c r="F445" s="65" t="s">
        <v>3775</v>
      </c>
      <c r="G445" s="66">
        <v>800</v>
      </c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  <c r="AG445" s="68"/>
      <c r="AH445" s="68"/>
      <c r="AI445" s="68"/>
      <c r="AJ445" s="68"/>
      <c r="AK445" s="68"/>
      <c r="AL445" s="68"/>
      <c r="AM445" s="68"/>
      <c r="AN445" s="68"/>
      <c r="AO445" s="68"/>
      <c r="AP445" s="68"/>
      <c r="AQ445" s="68"/>
      <c r="AR445" s="68"/>
      <c r="AS445" s="68"/>
      <c r="AT445" s="68"/>
      <c r="AU445" s="68"/>
      <c r="AV445" s="68"/>
      <c r="AW445" s="68"/>
      <c r="AX445" s="68"/>
      <c r="AY445" s="68"/>
      <c r="AZ445" s="68"/>
      <c r="BA445" s="68"/>
      <c r="BB445" s="68"/>
      <c r="BC445" s="68"/>
      <c r="BD445" s="68"/>
      <c r="BE445" s="68"/>
      <c r="BF445" s="68"/>
      <c r="BG445" s="68"/>
      <c r="BH445" s="68"/>
      <c r="BI445" s="68"/>
      <c r="BJ445" s="68"/>
      <c r="BK445" s="68"/>
      <c r="BL445" s="68"/>
    </row>
    <row r="446" spans="1:64" s="69" customFormat="1" ht="18" customHeight="1" x14ac:dyDescent="0.2">
      <c r="A446" s="63" t="s">
        <v>3745</v>
      </c>
      <c r="B446" s="63" t="s">
        <v>5079</v>
      </c>
      <c r="C446" s="64" t="s">
        <v>3776</v>
      </c>
      <c r="D446" s="65" t="s">
        <v>3777</v>
      </c>
      <c r="E446" s="65" t="s">
        <v>3778</v>
      </c>
      <c r="F446" s="65" t="s">
        <v>5083</v>
      </c>
      <c r="G446" s="66">
        <v>480</v>
      </c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  <c r="AJ446" s="68"/>
      <c r="AK446" s="68"/>
      <c r="AL446" s="68"/>
      <c r="AM446" s="68"/>
      <c r="AN446" s="68"/>
      <c r="AO446" s="68"/>
      <c r="AP446" s="68"/>
      <c r="AQ446" s="68"/>
      <c r="AR446" s="68"/>
      <c r="AS446" s="68"/>
      <c r="AT446" s="68"/>
      <c r="AU446" s="68"/>
      <c r="AV446" s="68"/>
      <c r="AW446" s="68"/>
      <c r="AX446" s="68"/>
      <c r="AY446" s="68"/>
      <c r="AZ446" s="68"/>
      <c r="BA446" s="68"/>
      <c r="BB446" s="68"/>
      <c r="BC446" s="68"/>
      <c r="BD446" s="68"/>
      <c r="BE446" s="68"/>
      <c r="BF446" s="68"/>
      <c r="BG446" s="68"/>
      <c r="BH446" s="68"/>
      <c r="BI446" s="68"/>
      <c r="BJ446" s="68"/>
      <c r="BK446" s="68"/>
      <c r="BL446" s="68"/>
    </row>
    <row r="447" spans="1:64" s="69" customFormat="1" ht="18" customHeight="1" x14ac:dyDescent="0.2">
      <c r="A447" s="63" t="s">
        <v>3745</v>
      </c>
      <c r="B447" s="63" t="s">
        <v>5079</v>
      </c>
      <c r="C447" s="64" t="s">
        <v>3779</v>
      </c>
      <c r="D447" s="65" t="s">
        <v>3780</v>
      </c>
      <c r="E447" s="65" t="s">
        <v>3781</v>
      </c>
      <c r="F447" s="65" t="s">
        <v>5083</v>
      </c>
      <c r="G447" s="66">
        <v>590</v>
      </c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  <c r="AH447" s="68"/>
      <c r="AI447" s="68"/>
      <c r="AJ447" s="68"/>
      <c r="AK447" s="68"/>
      <c r="AL447" s="68"/>
      <c r="AM447" s="68"/>
      <c r="AN447" s="68"/>
      <c r="AO447" s="68"/>
      <c r="AP447" s="68"/>
      <c r="AQ447" s="68"/>
      <c r="AR447" s="68"/>
      <c r="AS447" s="68"/>
      <c r="AT447" s="68"/>
      <c r="AU447" s="68"/>
      <c r="AV447" s="68"/>
      <c r="AW447" s="68"/>
      <c r="AX447" s="68"/>
      <c r="AY447" s="68"/>
      <c r="AZ447" s="68"/>
      <c r="BA447" s="68"/>
      <c r="BB447" s="68"/>
      <c r="BC447" s="68"/>
      <c r="BD447" s="68"/>
      <c r="BE447" s="68"/>
      <c r="BF447" s="68"/>
      <c r="BG447" s="68"/>
      <c r="BH447" s="68"/>
      <c r="BI447" s="68"/>
      <c r="BJ447" s="68"/>
      <c r="BK447" s="68"/>
      <c r="BL447" s="68"/>
    </row>
    <row r="448" spans="1:64" s="69" customFormat="1" ht="18" customHeight="1" x14ac:dyDescent="0.2">
      <c r="A448" s="63" t="s">
        <v>3745</v>
      </c>
      <c r="B448" s="63" t="s">
        <v>5079</v>
      </c>
      <c r="C448" s="64" t="s">
        <v>3782</v>
      </c>
      <c r="D448" s="65" t="s">
        <v>3783</v>
      </c>
      <c r="E448" s="65" t="s">
        <v>3784</v>
      </c>
      <c r="F448" s="65" t="s">
        <v>5083</v>
      </c>
      <c r="G448" s="66">
        <v>550</v>
      </c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  <c r="AH448" s="68"/>
      <c r="AI448" s="68"/>
      <c r="AJ448" s="68"/>
      <c r="AK448" s="68"/>
      <c r="AL448" s="68"/>
      <c r="AM448" s="68"/>
      <c r="AN448" s="68"/>
      <c r="AO448" s="68"/>
      <c r="AP448" s="68"/>
      <c r="AQ448" s="68"/>
      <c r="AR448" s="68"/>
      <c r="AS448" s="68"/>
      <c r="AT448" s="68"/>
      <c r="AU448" s="68"/>
      <c r="AV448" s="68"/>
      <c r="AW448" s="68"/>
      <c r="AX448" s="68"/>
      <c r="AY448" s="68"/>
      <c r="AZ448" s="68"/>
      <c r="BA448" s="68"/>
      <c r="BB448" s="68"/>
      <c r="BC448" s="68"/>
      <c r="BD448" s="68"/>
      <c r="BE448" s="68"/>
      <c r="BF448" s="68"/>
      <c r="BG448" s="68"/>
      <c r="BH448" s="68"/>
      <c r="BI448" s="68"/>
      <c r="BJ448" s="68"/>
      <c r="BK448" s="68"/>
      <c r="BL448" s="68"/>
    </row>
    <row r="449" spans="1:64" s="69" customFormat="1" ht="18" customHeight="1" x14ac:dyDescent="0.2">
      <c r="A449" s="63" t="s">
        <v>3745</v>
      </c>
      <c r="B449" s="63" t="s">
        <v>5079</v>
      </c>
      <c r="C449" s="64" t="s">
        <v>3785</v>
      </c>
      <c r="D449" s="65" t="s">
        <v>5901</v>
      </c>
      <c r="E449" s="65" t="s">
        <v>3786</v>
      </c>
      <c r="F449" s="65" t="s">
        <v>5903</v>
      </c>
      <c r="G449" s="66">
        <v>392</v>
      </c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  <c r="AH449" s="68"/>
      <c r="AI449" s="68"/>
      <c r="AJ449" s="68"/>
      <c r="AK449" s="68"/>
      <c r="AL449" s="68"/>
      <c r="AM449" s="68"/>
      <c r="AN449" s="68"/>
      <c r="AO449" s="68"/>
      <c r="AP449" s="68"/>
      <c r="AQ449" s="68"/>
      <c r="AR449" s="68"/>
      <c r="AS449" s="68"/>
      <c r="AT449" s="68"/>
      <c r="AU449" s="68"/>
      <c r="AV449" s="68"/>
      <c r="AW449" s="68"/>
      <c r="AX449" s="68"/>
      <c r="AY449" s="68"/>
      <c r="AZ449" s="68"/>
      <c r="BA449" s="68"/>
      <c r="BB449" s="68"/>
      <c r="BC449" s="68"/>
      <c r="BD449" s="68"/>
      <c r="BE449" s="68"/>
      <c r="BF449" s="68"/>
      <c r="BG449" s="68"/>
      <c r="BH449" s="68"/>
      <c r="BI449" s="68"/>
      <c r="BJ449" s="68"/>
      <c r="BK449" s="68"/>
      <c r="BL449" s="68"/>
    </row>
    <row r="450" spans="1:64" s="69" customFormat="1" ht="18" customHeight="1" x14ac:dyDescent="0.2">
      <c r="A450" s="63" t="s">
        <v>3745</v>
      </c>
      <c r="B450" s="63" t="s">
        <v>5079</v>
      </c>
      <c r="C450" s="64" t="s">
        <v>3787</v>
      </c>
      <c r="D450" s="65" t="s">
        <v>5901</v>
      </c>
      <c r="E450" s="65" t="s">
        <v>5902</v>
      </c>
      <c r="F450" s="65" t="s">
        <v>5903</v>
      </c>
      <c r="G450" s="66">
        <v>680</v>
      </c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  <c r="AH450" s="68"/>
      <c r="AI450" s="68"/>
      <c r="AJ450" s="68"/>
      <c r="AK450" s="68"/>
      <c r="AL450" s="68"/>
      <c r="AM450" s="68"/>
      <c r="AN450" s="68"/>
      <c r="AO450" s="68"/>
      <c r="AP450" s="68"/>
      <c r="AQ450" s="68"/>
      <c r="AR450" s="68"/>
      <c r="AS450" s="68"/>
      <c r="AT450" s="68"/>
      <c r="AU450" s="68"/>
      <c r="AV450" s="68"/>
      <c r="AW450" s="68"/>
      <c r="AX450" s="68"/>
      <c r="AY450" s="68"/>
      <c r="AZ450" s="68"/>
      <c r="BA450" s="68"/>
      <c r="BB450" s="68"/>
      <c r="BC450" s="68"/>
      <c r="BD450" s="68"/>
      <c r="BE450" s="68"/>
      <c r="BF450" s="68"/>
      <c r="BG450" s="68"/>
      <c r="BH450" s="68"/>
      <c r="BI450" s="68"/>
      <c r="BJ450" s="68"/>
      <c r="BK450" s="68"/>
      <c r="BL450" s="68"/>
    </row>
    <row r="451" spans="1:64" s="69" customFormat="1" ht="18" customHeight="1" x14ac:dyDescent="0.2">
      <c r="A451" s="63" t="s">
        <v>3745</v>
      </c>
      <c r="B451" s="63" t="s">
        <v>5079</v>
      </c>
      <c r="C451" s="64" t="s">
        <v>3788</v>
      </c>
      <c r="D451" s="65" t="s">
        <v>3789</v>
      </c>
      <c r="E451" s="65" t="s">
        <v>3790</v>
      </c>
      <c r="F451" s="65" t="s">
        <v>3791</v>
      </c>
      <c r="G451" s="66">
        <v>816</v>
      </c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  <c r="AH451" s="68"/>
      <c r="AI451" s="68"/>
      <c r="AJ451" s="68"/>
      <c r="AK451" s="68"/>
      <c r="AL451" s="68"/>
      <c r="AM451" s="68"/>
      <c r="AN451" s="68"/>
      <c r="AO451" s="68"/>
      <c r="AP451" s="68"/>
      <c r="AQ451" s="68"/>
      <c r="AR451" s="68"/>
      <c r="AS451" s="68"/>
      <c r="AT451" s="68"/>
      <c r="AU451" s="68"/>
      <c r="AV451" s="68"/>
      <c r="AW451" s="68"/>
      <c r="AX451" s="68"/>
      <c r="AY451" s="68"/>
      <c r="AZ451" s="68"/>
      <c r="BA451" s="68"/>
      <c r="BB451" s="68"/>
      <c r="BC451" s="68"/>
      <c r="BD451" s="68"/>
      <c r="BE451" s="68"/>
      <c r="BF451" s="68"/>
      <c r="BG451" s="68"/>
      <c r="BH451" s="68"/>
      <c r="BI451" s="68"/>
      <c r="BJ451" s="68"/>
      <c r="BK451" s="68"/>
      <c r="BL451" s="68"/>
    </row>
    <row r="452" spans="1:64" s="69" customFormat="1" ht="18" customHeight="1" x14ac:dyDescent="0.2">
      <c r="A452" s="63" t="s">
        <v>3745</v>
      </c>
      <c r="B452" s="63" t="s">
        <v>5079</v>
      </c>
      <c r="C452" s="64" t="s">
        <v>3792</v>
      </c>
      <c r="D452" s="65" t="s">
        <v>3789</v>
      </c>
      <c r="E452" s="65" t="s">
        <v>3793</v>
      </c>
      <c r="F452" s="65" t="s">
        <v>3791</v>
      </c>
      <c r="G452" s="66">
        <v>1020</v>
      </c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  <c r="AF452" s="68"/>
      <c r="AG452" s="68"/>
      <c r="AH452" s="68"/>
      <c r="AI452" s="68"/>
      <c r="AJ452" s="68"/>
      <c r="AK452" s="68"/>
      <c r="AL452" s="68"/>
      <c r="AM452" s="68"/>
      <c r="AN452" s="68"/>
      <c r="AO452" s="68"/>
      <c r="AP452" s="68"/>
      <c r="AQ452" s="68"/>
      <c r="AR452" s="68"/>
      <c r="AS452" s="68"/>
      <c r="AT452" s="68"/>
      <c r="AU452" s="68"/>
      <c r="AV452" s="68"/>
      <c r="AW452" s="68"/>
      <c r="AX452" s="68"/>
      <c r="AY452" s="68"/>
      <c r="AZ452" s="68"/>
      <c r="BA452" s="68"/>
      <c r="BB452" s="68"/>
      <c r="BC452" s="68"/>
      <c r="BD452" s="68"/>
      <c r="BE452" s="68"/>
      <c r="BF452" s="68"/>
      <c r="BG452" s="68"/>
      <c r="BH452" s="68"/>
      <c r="BI452" s="68"/>
      <c r="BJ452" s="68"/>
      <c r="BK452" s="68"/>
      <c r="BL452" s="68"/>
    </row>
    <row r="453" spans="1:64" s="69" customFormat="1" ht="18" customHeight="1" x14ac:dyDescent="0.2">
      <c r="A453" s="63" t="s">
        <v>3745</v>
      </c>
      <c r="B453" s="63" t="s">
        <v>5084</v>
      </c>
      <c r="C453" s="64" t="s">
        <v>3794</v>
      </c>
      <c r="D453" s="65" t="s">
        <v>6617</v>
      </c>
      <c r="E453" s="65" t="s">
        <v>3795</v>
      </c>
      <c r="F453" s="65" t="s">
        <v>5088</v>
      </c>
      <c r="G453" s="66">
        <v>715</v>
      </c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  <c r="AG453" s="68"/>
      <c r="AH453" s="68"/>
      <c r="AI453" s="68"/>
      <c r="AJ453" s="68"/>
      <c r="AK453" s="68"/>
      <c r="AL453" s="68"/>
      <c r="AM453" s="68"/>
      <c r="AN453" s="68"/>
      <c r="AO453" s="68"/>
      <c r="AP453" s="68"/>
      <c r="AQ453" s="68"/>
      <c r="AR453" s="68"/>
      <c r="AS453" s="68"/>
      <c r="AT453" s="68"/>
      <c r="AU453" s="68"/>
      <c r="AV453" s="68"/>
      <c r="AW453" s="68"/>
      <c r="AX453" s="68"/>
      <c r="AY453" s="68"/>
      <c r="AZ453" s="68"/>
      <c r="BA453" s="68"/>
      <c r="BB453" s="68"/>
      <c r="BC453" s="68"/>
      <c r="BD453" s="68"/>
      <c r="BE453" s="68"/>
      <c r="BF453" s="68"/>
      <c r="BG453" s="68"/>
      <c r="BH453" s="68"/>
      <c r="BI453" s="68"/>
      <c r="BJ453" s="68"/>
      <c r="BK453" s="68"/>
      <c r="BL453" s="68"/>
    </row>
    <row r="454" spans="1:64" s="69" customFormat="1" ht="18" customHeight="1" x14ac:dyDescent="0.2">
      <c r="A454" s="63" t="s">
        <v>3745</v>
      </c>
      <c r="B454" s="63" t="s">
        <v>5084</v>
      </c>
      <c r="C454" s="64" t="s">
        <v>3796</v>
      </c>
      <c r="D454" s="65" t="s">
        <v>6697</v>
      </c>
      <c r="E454" s="65" t="s">
        <v>3797</v>
      </c>
      <c r="F454" s="65" t="s">
        <v>5088</v>
      </c>
      <c r="G454" s="66">
        <v>387</v>
      </c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  <c r="AF454" s="68"/>
      <c r="AG454" s="68"/>
      <c r="AH454" s="68"/>
      <c r="AI454" s="68"/>
      <c r="AJ454" s="68"/>
      <c r="AK454" s="68"/>
      <c r="AL454" s="68"/>
      <c r="AM454" s="68"/>
      <c r="AN454" s="68"/>
      <c r="AO454" s="68"/>
      <c r="AP454" s="68"/>
      <c r="AQ454" s="68"/>
      <c r="AR454" s="68"/>
      <c r="AS454" s="68"/>
      <c r="AT454" s="68"/>
      <c r="AU454" s="68"/>
      <c r="AV454" s="68"/>
      <c r="AW454" s="68"/>
      <c r="AX454" s="68"/>
      <c r="AY454" s="68"/>
      <c r="AZ454" s="68"/>
      <c r="BA454" s="68"/>
      <c r="BB454" s="68"/>
      <c r="BC454" s="68"/>
      <c r="BD454" s="68"/>
      <c r="BE454" s="68"/>
      <c r="BF454" s="68"/>
      <c r="BG454" s="68"/>
      <c r="BH454" s="68"/>
      <c r="BI454" s="68"/>
      <c r="BJ454" s="68"/>
      <c r="BK454" s="68"/>
      <c r="BL454" s="68"/>
    </row>
    <row r="455" spans="1:64" s="69" customFormat="1" ht="18" customHeight="1" x14ac:dyDescent="0.2">
      <c r="A455" s="63" t="s">
        <v>3745</v>
      </c>
      <c r="B455" s="63" t="s">
        <v>4994</v>
      </c>
      <c r="C455" s="64" t="s">
        <v>3798</v>
      </c>
      <c r="D455" s="65" t="s">
        <v>6476</v>
      </c>
      <c r="E455" s="65" t="s">
        <v>6477</v>
      </c>
      <c r="F455" s="65" t="s">
        <v>5099</v>
      </c>
      <c r="G455" s="66">
        <v>844</v>
      </c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  <c r="AF455" s="68"/>
      <c r="AG455" s="68"/>
      <c r="AH455" s="68"/>
      <c r="AI455" s="68"/>
      <c r="AJ455" s="68"/>
      <c r="AK455" s="68"/>
      <c r="AL455" s="68"/>
      <c r="AM455" s="68"/>
      <c r="AN455" s="68"/>
      <c r="AO455" s="68"/>
      <c r="AP455" s="68"/>
      <c r="AQ455" s="68"/>
      <c r="AR455" s="68"/>
      <c r="AS455" s="68"/>
      <c r="AT455" s="68"/>
      <c r="AU455" s="68"/>
      <c r="AV455" s="68"/>
      <c r="AW455" s="68"/>
      <c r="AX455" s="68"/>
      <c r="AY455" s="68"/>
      <c r="AZ455" s="68"/>
      <c r="BA455" s="68"/>
      <c r="BB455" s="68"/>
      <c r="BC455" s="68"/>
      <c r="BD455" s="68"/>
      <c r="BE455" s="68"/>
      <c r="BF455" s="68"/>
      <c r="BG455" s="68"/>
      <c r="BH455" s="68"/>
      <c r="BI455" s="68"/>
      <c r="BJ455" s="68"/>
      <c r="BK455" s="68"/>
      <c r="BL455" s="68"/>
    </row>
    <row r="456" spans="1:64" s="67" customFormat="1" ht="18" customHeight="1" x14ac:dyDescent="0.2">
      <c r="A456" s="63" t="s">
        <v>3745</v>
      </c>
      <c r="B456" s="63" t="s">
        <v>5015</v>
      </c>
      <c r="C456" s="64" t="s">
        <v>3799</v>
      </c>
      <c r="D456" s="65" t="s">
        <v>3800</v>
      </c>
      <c r="E456" s="65" t="s">
        <v>3801</v>
      </c>
      <c r="F456" s="65" t="s">
        <v>6546</v>
      </c>
      <c r="G456" s="66">
        <v>810.5</v>
      </c>
    </row>
    <row r="457" spans="1:64" s="69" customFormat="1" ht="18" customHeight="1" x14ac:dyDescent="0.2">
      <c r="A457" s="63" t="s">
        <v>3745</v>
      </c>
      <c r="B457" s="63" t="s">
        <v>5048</v>
      </c>
      <c r="C457" s="64" t="s">
        <v>3802</v>
      </c>
      <c r="D457" s="65" t="s">
        <v>3803</v>
      </c>
      <c r="E457" s="65" t="s">
        <v>3804</v>
      </c>
      <c r="F457" s="65" t="s">
        <v>6001</v>
      </c>
      <c r="G457" s="66">
        <v>56</v>
      </c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  <c r="AG457" s="68"/>
      <c r="AH457" s="68"/>
      <c r="AI457" s="68"/>
      <c r="AJ457" s="68"/>
      <c r="AK457" s="68"/>
      <c r="AL457" s="68"/>
      <c r="AM457" s="68"/>
      <c r="AN457" s="68"/>
      <c r="AO457" s="68"/>
      <c r="AP457" s="68"/>
      <c r="AQ457" s="68"/>
      <c r="AR457" s="68"/>
      <c r="AS457" s="68"/>
      <c r="AT457" s="68"/>
      <c r="AU457" s="68"/>
      <c r="AV457" s="68"/>
      <c r="AW457" s="68"/>
      <c r="AX457" s="68"/>
      <c r="AY457" s="68"/>
      <c r="AZ457" s="68"/>
      <c r="BA457" s="68"/>
      <c r="BB457" s="68"/>
      <c r="BC457" s="68"/>
      <c r="BD457" s="68"/>
      <c r="BE457" s="68"/>
      <c r="BF457" s="68"/>
      <c r="BG457" s="68"/>
      <c r="BH457" s="68"/>
      <c r="BI457" s="68"/>
      <c r="BJ457" s="68"/>
      <c r="BK457" s="68"/>
      <c r="BL457" s="68"/>
    </row>
    <row r="458" spans="1:64" s="69" customFormat="1" ht="18" customHeight="1" x14ac:dyDescent="0.2">
      <c r="A458" s="63" t="s">
        <v>3745</v>
      </c>
      <c r="B458" s="63" t="s">
        <v>5069</v>
      </c>
      <c r="C458" s="64" t="s">
        <v>3805</v>
      </c>
      <c r="D458" s="65" t="s">
        <v>3806</v>
      </c>
      <c r="E458" s="65" t="s">
        <v>3807</v>
      </c>
      <c r="F458" s="65" t="s">
        <v>3808</v>
      </c>
      <c r="G458" s="66" t="s">
        <v>4979</v>
      </c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  <c r="AG458" s="68"/>
      <c r="AH458" s="68"/>
      <c r="AI458" s="68"/>
      <c r="AJ458" s="68"/>
      <c r="AK458" s="68"/>
      <c r="AL458" s="68"/>
      <c r="AM458" s="68"/>
      <c r="AN458" s="68"/>
      <c r="AO458" s="68"/>
      <c r="AP458" s="68"/>
      <c r="AQ458" s="68"/>
      <c r="AR458" s="68"/>
      <c r="AS458" s="68"/>
      <c r="AT458" s="68"/>
      <c r="AU458" s="68"/>
      <c r="AV458" s="68"/>
      <c r="AW458" s="68"/>
      <c r="AX458" s="68"/>
      <c r="AY458" s="68"/>
      <c r="AZ458" s="68"/>
      <c r="BA458" s="68"/>
      <c r="BB458" s="68"/>
      <c r="BC458" s="68"/>
      <c r="BD458" s="68"/>
      <c r="BE458" s="68"/>
      <c r="BF458" s="68"/>
      <c r="BG458" s="68"/>
      <c r="BH458" s="68"/>
      <c r="BI458" s="68"/>
      <c r="BJ458" s="68"/>
      <c r="BK458" s="68"/>
      <c r="BL458" s="68"/>
    </row>
    <row r="459" spans="1:64" s="69" customFormat="1" ht="18" customHeight="1" x14ac:dyDescent="0.2">
      <c r="A459" s="63" t="s">
        <v>3809</v>
      </c>
      <c r="B459" s="63" t="s">
        <v>5027</v>
      </c>
      <c r="C459" s="64" t="s">
        <v>3810</v>
      </c>
      <c r="D459" s="65" t="s">
        <v>3811</v>
      </c>
      <c r="E459" s="65" t="s">
        <v>3812</v>
      </c>
      <c r="F459" s="65" t="s">
        <v>3813</v>
      </c>
      <c r="G459" s="66">
        <v>190</v>
      </c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  <c r="AJ459" s="68"/>
      <c r="AK459" s="68"/>
      <c r="AL459" s="68"/>
      <c r="AM459" s="68"/>
      <c r="AN459" s="68"/>
      <c r="AO459" s="68"/>
      <c r="AP459" s="68"/>
      <c r="AQ459" s="68"/>
      <c r="AR459" s="68"/>
      <c r="AS459" s="68"/>
      <c r="AT459" s="68"/>
      <c r="AU459" s="68"/>
      <c r="AV459" s="68"/>
      <c r="AW459" s="68"/>
      <c r="AX459" s="68"/>
      <c r="AY459" s="68"/>
      <c r="AZ459" s="68"/>
      <c r="BA459" s="68"/>
      <c r="BB459" s="68"/>
      <c r="BC459" s="68"/>
      <c r="BD459" s="68"/>
      <c r="BE459" s="68"/>
      <c r="BF459" s="68"/>
      <c r="BG459" s="68"/>
      <c r="BH459" s="68"/>
      <c r="BI459" s="68"/>
      <c r="BJ459" s="68"/>
      <c r="BK459" s="68"/>
      <c r="BL459" s="68"/>
    </row>
    <row r="460" spans="1:64" s="69" customFormat="1" ht="18" customHeight="1" x14ac:dyDescent="0.2">
      <c r="A460" s="63" t="s">
        <v>3809</v>
      </c>
      <c r="B460" s="63" t="s">
        <v>5027</v>
      </c>
      <c r="C460" s="64" t="s">
        <v>3814</v>
      </c>
      <c r="D460" s="65" t="s">
        <v>3815</v>
      </c>
      <c r="E460" s="65" t="s">
        <v>3816</v>
      </c>
      <c r="F460" s="65" t="s">
        <v>3817</v>
      </c>
      <c r="G460" s="66">
        <v>50</v>
      </c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8"/>
      <c r="AK460" s="68"/>
      <c r="AL460" s="68"/>
      <c r="AM460" s="68"/>
      <c r="AN460" s="68"/>
      <c r="AO460" s="68"/>
      <c r="AP460" s="68"/>
      <c r="AQ460" s="68"/>
      <c r="AR460" s="68"/>
      <c r="AS460" s="68"/>
      <c r="AT460" s="68"/>
      <c r="AU460" s="68"/>
      <c r="AV460" s="68"/>
      <c r="AW460" s="68"/>
      <c r="AX460" s="68"/>
      <c r="AY460" s="68"/>
      <c r="AZ460" s="68"/>
      <c r="BA460" s="68"/>
      <c r="BB460" s="68"/>
      <c r="BC460" s="68"/>
      <c r="BD460" s="68"/>
      <c r="BE460" s="68"/>
      <c r="BF460" s="68"/>
      <c r="BG460" s="68"/>
      <c r="BH460" s="68"/>
      <c r="BI460" s="68"/>
      <c r="BJ460" s="68"/>
      <c r="BK460" s="68"/>
      <c r="BL460" s="68"/>
    </row>
    <row r="461" spans="1:64" s="69" customFormat="1" ht="18" customHeight="1" x14ac:dyDescent="0.2">
      <c r="A461" s="63" t="s">
        <v>3809</v>
      </c>
      <c r="B461" s="63" t="s">
        <v>4974</v>
      </c>
      <c r="C461" s="64" t="s">
        <v>3818</v>
      </c>
      <c r="D461" s="65" t="s">
        <v>3819</v>
      </c>
      <c r="E461" s="65" t="s">
        <v>3820</v>
      </c>
      <c r="F461" s="65" t="s">
        <v>5397</v>
      </c>
      <c r="G461" s="66">
        <v>45</v>
      </c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8"/>
      <c r="AK461" s="68"/>
      <c r="AL461" s="68"/>
      <c r="AM461" s="68"/>
      <c r="AN461" s="68"/>
      <c r="AO461" s="68"/>
      <c r="AP461" s="68"/>
      <c r="AQ461" s="68"/>
      <c r="AR461" s="68"/>
      <c r="AS461" s="68"/>
      <c r="AT461" s="68"/>
      <c r="AU461" s="68"/>
      <c r="AV461" s="68"/>
      <c r="AW461" s="68"/>
      <c r="AX461" s="68"/>
      <c r="AY461" s="68"/>
      <c r="AZ461" s="68"/>
      <c r="BA461" s="68"/>
      <c r="BB461" s="68"/>
      <c r="BC461" s="68"/>
      <c r="BD461" s="68"/>
      <c r="BE461" s="68"/>
      <c r="BF461" s="68"/>
      <c r="BG461" s="68"/>
      <c r="BH461" s="68"/>
      <c r="BI461" s="68"/>
      <c r="BJ461" s="68"/>
      <c r="BK461" s="68"/>
      <c r="BL461" s="68"/>
    </row>
    <row r="462" spans="1:64" s="69" customFormat="1" ht="18" customHeight="1" x14ac:dyDescent="0.2">
      <c r="A462" s="63" t="s">
        <v>3809</v>
      </c>
      <c r="B462" s="63" t="s">
        <v>6121</v>
      </c>
      <c r="C462" s="64" t="s">
        <v>3821</v>
      </c>
      <c r="D462" s="65" t="s">
        <v>3822</v>
      </c>
      <c r="E462" s="65" t="s">
        <v>3823</v>
      </c>
      <c r="F462" s="65" t="s">
        <v>6371</v>
      </c>
      <c r="G462" s="66" t="s">
        <v>4979</v>
      </c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  <c r="AJ462" s="68"/>
      <c r="AK462" s="68"/>
      <c r="AL462" s="68"/>
      <c r="AM462" s="68"/>
      <c r="AN462" s="68"/>
      <c r="AO462" s="68"/>
      <c r="AP462" s="68"/>
      <c r="AQ462" s="68"/>
      <c r="AR462" s="68"/>
      <c r="AS462" s="68"/>
      <c r="AT462" s="68"/>
      <c r="AU462" s="68"/>
      <c r="AV462" s="68"/>
      <c r="AW462" s="68"/>
      <c r="AX462" s="68"/>
      <c r="AY462" s="68"/>
      <c r="AZ462" s="68"/>
      <c r="BA462" s="68"/>
      <c r="BB462" s="68"/>
      <c r="BC462" s="68"/>
      <c r="BD462" s="68"/>
      <c r="BE462" s="68"/>
      <c r="BF462" s="68"/>
      <c r="BG462" s="68"/>
      <c r="BH462" s="68"/>
      <c r="BI462" s="68"/>
      <c r="BJ462" s="68"/>
      <c r="BK462" s="68"/>
      <c r="BL462" s="68"/>
    </row>
    <row r="463" spans="1:64" s="69" customFormat="1" ht="18" customHeight="1" x14ac:dyDescent="0.2">
      <c r="A463" s="63" t="s">
        <v>3809</v>
      </c>
      <c r="B463" s="63" t="s">
        <v>6121</v>
      </c>
      <c r="C463" s="64" t="s">
        <v>3824</v>
      </c>
      <c r="D463" s="65" t="s">
        <v>3825</v>
      </c>
      <c r="E463" s="65" t="s">
        <v>3826</v>
      </c>
      <c r="F463" s="65" t="s">
        <v>6308</v>
      </c>
      <c r="G463" s="66" t="s">
        <v>4979</v>
      </c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  <c r="AF463" s="68"/>
      <c r="AG463" s="68"/>
      <c r="AH463" s="68"/>
      <c r="AI463" s="68"/>
      <c r="AJ463" s="68"/>
      <c r="AK463" s="68"/>
      <c r="AL463" s="68"/>
      <c r="AM463" s="68"/>
      <c r="AN463" s="68"/>
      <c r="AO463" s="68"/>
      <c r="AP463" s="68"/>
      <c r="AQ463" s="68"/>
      <c r="AR463" s="68"/>
      <c r="AS463" s="68"/>
      <c r="AT463" s="68"/>
      <c r="AU463" s="68"/>
      <c r="AV463" s="68"/>
      <c r="AW463" s="68"/>
      <c r="AX463" s="68"/>
      <c r="AY463" s="68"/>
      <c r="AZ463" s="68"/>
      <c r="BA463" s="68"/>
      <c r="BB463" s="68"/>
      <c r="BC463" s="68"/>
      <c r="BD463" s="68"/>
      <c r="BE463" s="68"/>
      <c r="BF463" s="68"/>
      <c r="BG463" s="68"/>
      <c r="BH463" s="68"/>
      <c r="BI463" s="68"/>
      <c r="BJ463" s="68"/>
      <c r="BK463" s="68"/>
      <c r="BL463" s="68"/>
    </row>
    <row r="464" spans="1:64" s="69" customFormat="1" ht="18" customHeight="1" x14ac:dyDescent="0.2">
      <c r="A464" s="63" t="s">
        <v>3809</v>
      </c>
      <c r="B464" s="63" t="s">
        <v>6121</v>
      </c>
      <c r="C464" s="64" t="s">
        <v>3827</v>
      </c>
      <c r="D464" s="65" t="s">
        <v>6445</v>
      </c>
      <c r="E464" s="65" t="s">
        <v>3828</v>
      </c>
      <c r="F464" s="65" t="s">
        <v>3829</v>
      </c>
      <c r="G464" s="66" t="s">
        <v>4979</v>
      </c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  <c r="AF464" s="68"/>
      <c r="AG464" s="68"/>
      <c r="AH464" s="68"/>
      <c r="AI464" s="68"/>
      <c r="AJ464" s="68"/>
      <c r="AK464" s="68"/>
      <c r="AL464" s="68"/>
      <c r="AM464" s="68"/>
      <c r="AN464" s="68"/>
      <c r="AO464" s="68"/>
      <c r="AP464" s="68"/>
      <c r="AQ464" s="68"/>
      <c r="AR464" s="68"/>
      <c r="AS464" s="68"/>
      <c r="AT464" s="68"/>
      <c r="AU464" s="68"/>
      <c r="AV464" s="68"/>
      <c r="AW464" s="68"/>
      <c r="AX464" s="68"/>
      <c r="AY464" s="68"/>
      <c r="AZ464" s="68"/>
      <c r="BA464" s="68"/>
      <c r="BB464" s="68"/>
      <c r="BC464" s="68"/>
      <c r="BD464" s="68"/>
      <c r="BE464" s="68"/>
      <c r="BF464" s="68"/>
      <c r="BG464" s="68"/>
      <c r="BH464" s="68"/>
      <c r="BI464" s="68"/>
      <c r="BJ464" s="68"/>
      <c r="BK464" s="68"/>
      <c r="BL464" s="68"/>
    </row>
    <row r="465" spans="1:64" s="69" customFormat="1" ht="18" customHeight="1" x14ac:dyDescent="0.2">
      <c r="A465" s="63" t="s">
        <v>3809</v>
      </c>
      <c r="B465" s="63" t="s">
        <v>4994</v>
      </c>
      <c r="C465" s="64" t="s">
        <v>3830</v>
      </c>
      <c r="D465" s="65" t="s">
        <v>3831</v>
      </c>
      <c r="E465" s="65" t="s">
        <v>3832</v>
      </c>
      <c r="F465" s="65" t="s">
        <v>5172</v>
      </c>
      <c r="G465" s="66">
        <v>922.5</v>
      </c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  <c r="AE465" s="68"/>
      <c r="AF465" s="68"/>
      <c r="AG465" s="68"/>
      <c r="AH465" s="68"/>
      <c r="AI465" s="68"/>
      <c r="AJ465" s="68"/>
      <c r="AK465" s="68"/>
      <c r="AL465" s="68"/>
      <c r="AM465" s="68"/>
      <c r="AN465" s="68"/>
      <c r="AO465" s="68"/>
      <c r="AP465" s="68"/>
      <c r="AQ465" s="68"/>
      <c r="AR465" s="68"/>
      <c r="AS465" s="68"/>
      <c r="AT465" s="68"/>
      <c r="AU465" s="68"/>
      <c r="AV465" s="68"/>
      <c r="AW465" s="68"/>
      <c r="AX465" s="68"/>
      <c r="AY465" s="68"/>
      <c r="AZ465" s="68"/>
      <c r="BA465" s="68"/>
      <c r="BB465" s="68"/>
      <c r="BC465" s="68"/>
      <c r="BD465" s="68"/>
      <c r="BE465" s="68"/>
      <c r="BF465" s="68"/>
      <c r="BG465" s="68"/>
      <c r="BH465" s="68"/>
      <c r="BI465" s="68"/>
      <c r="BJ465" s="68"/>
      <c r="BK465" s="68"/>
      <c r="BL465" s="68"/>
    </row>
    <row r="466" spans="1:64" s="69" customFormat="1" ht="18" customHeight="1" x14ac:dyDescent="0.2">
      <c r="A466" s="63" t="s">
        <v>3809</v>
      </c>
      <c r="B466" s="63" t="s">
        <v>4994</v>
      </c>
      <c r="C466" s="64" t="s">
        <v>3833</v>
      </c>
      <c r="D466" s="65" t="s">
        <v>3834</v>
      </c>
      <c r="E466" s="65" t="s">
        <v>3835</v>
      </c>
      <c r="F466" s="65" t="s">
        <v>6379</v>
      </c>
      <c r="G466" s="66">
        <v>515.75</v>
      </c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  <c r="AF466" s="68"/>
      <c r="AG466" s="68"/>
      <c r="AH466" s="68"/>
      <c r="AI466" s="68"/>
      <c r="AJ466" s="68"/>
      <c r="AK466" s="68"/>
      <c r="AL466" s="68"/>
      <c r="AM466" s="68"/>
      <c r="AN466" s="68"/>
      <c r="AO466" s="68"/>
      <c r="AP466" s="68"/>
      <c r="AQ466" s="68"/>
      <c r="AR466" s="68"/>
      <c r="AS466" s="68"/>
      <c r="AT466" s="68"/>
      <c r="AU466" s="68"/>
      <c r="AV466" s="68"/>
      <c r="AW466" s="68"/>
      <c r="AX466" s="68"/>
      <c r="AY466" s="68"/>
      <c r="AZ466" s="68"/>
      <c r="BA466" s="68"/>
      <c r="BB466" s="68"/>
      <c r="BC466" s="68"/>
      <c r="BD466" s="68"/>
      <c r="BE466" s="68"/>
      <c r="BF466" s="68"/>
      <c r="BG466" s="68"/>
      <c r="BH466" s="68"/>
      <c r="BI466" s="68"/>
      <c r="BJ466" s="68"/>
      <c r="BK466" s="68"/>
      <c r="BL466" s="68"/>
    </row>
    <row r="467" spans="1:64" s="69" customFormat="1" ht="18" customHeight="1" x14ac:dyDescent="0.2">
      <c r="A467" s="63" t="s">
        <v>3809</v>
      </c>
      <c r="B467" s="63" t="s">
        <v>5010</v>
      </c>
      <c r="C467" s="64" t="s">
        <v>3836</v>
      </c>
      <c r="D467" s="65" t="s">
        <v>3837</v>
      </c>
      <c r="E467" s="65" t="s">
        <v>3838</v>
      </c>
      <c r="F467" s="65" t="s">
        <v>3839</v>
      </c>
      <c r="G467" s="66">
        <v>583.75</v>
      </c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  <c r="AF467" s="68"/>
      <c r="AG467" s="68"/>
      <c r="AH467" s="68"/>
      <c r="AI467" s="68"/>
      <c r="AJ467" s="68"/>
      <c r="AK467" s="68"/>
      <c r="AL467" s="68"/>
      <c r="AM467" s="68"/>
      <c r="AN467" s="68"/>
      <c r="AO467" s="68"/>
      <c r="AP467" s="68"/>
      <c r="AQ467" s="68"/>
      <c r="AR467" s="68"/>
      <c r="AS467" s="68"/>
      <c r="AT467" s="68"/>
      <c r="AU467" s="68"/>
      <c r="AV467" s="68"/>
      <c r="AW467" s="68"/>
      <c r="AX467" s="68"/>
      <c r="AY467" s="68"/>
      <c r="AZ467" s="68"/>
      <c r="BA467" s="68"/>
      <c r="BB467" s="68"/>
      <c r="BC467" s="68"/>
      <c r="BD467" s="68"/>
      <c r="BE467" s="68"/>
      <c r="BF467" s="68"/>
      <c r="BG467" s="68"/>
      <c r="BH467" s="68"/>
      <c r="BI467" s="68"/>
      <c r="BJ467" s="68"/>
      <c r="BK467" s="68"/>
      <c r="BL467" s="68"/>
    </row>
    <row r="468" spans="1:64" s="69" customFormat="1" ht="18" customHeight="1" x14ac:dyDescent="0.2">
      <c r="A468" s="63" t="s">
        <v>3840</v>
      </c>
      <c r="B468" s="63" t="s">
        <v>5027</v>
      </c>
      <c r="C468" s="64" t="s">
        <v>3841</v>
      </c>
      <c r="D468" s="65" t="s">
        <v>3842</v>
      </c>
      <c r="E468" s="65" t="s">
        <v>3843</v>
      </c>
      <c r="F468" s="65" t="s">
        <v>6042</v>
      </c>
      <c r="G468" s="66">
        <v>1926</v>
      </c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68"/>
      <c r="AI468" s="68"/>
      <c r="AJ468" s="68"/>
      <c r="AK468" s="68"/>
      <c r="AL468" s="68"/>
      <c r="AM468" s="68"/>
      <c r="AN468" s="68"/>
      <c r="AO468" s="68"/>
      <c r="AP468" s="68"/>
      <c r="AQ468" s="68"/>
      <c r="AR468" s="68"/>
      <c r="AS468" s="68"/>
      <c r="AT468" s="68"/>
      <c r="AU468" s="68"/>
      <c r="AV468" s="68"/>
      <c r="AW468" s="68"/>
      <c r="AX468" s="68"/>
      <c r="AY468" s="68"/>
      <c r="AZ468" s="68"/>
      <c r="BA468" s="68"/>
      <c r="BB468" s="68"/>
      <c r="BC468" s="68"/>
      <c r="BD468" s="68"/>
      <c r="BE468" s="68"/>
      <c r="BF468" s="68"/>
      <c r="BG468" s="68"/>
      <c r="BH468" s="68"/>
      <c r="BI468" s="68"/>
      <c r="BJ468" s="68"/>
      <c r="BK468" s="68"/>
      <c r="BL468" s="68"/>
    </row>
    <row r="469" spans="1:64" s="69" customFormat="1" ht="18" customHeight="1" x14ac:dyDescent="0.2">
      <c r="A469" s="63" t="s">
        <v>3840</v>
      </c>
      <c r="B469" s="63" t="s">
        <v>6121</v>
      </c>
      <c r="C469" s="64" t="s">
        <v>3844</v>
      </c>
      <c r="D469" s="65" t="s">
        <v>3845</v>
      </c>
      <c r="E469" s="65" t="s">
        <v>3846</v>
      </c>
      <c r="F469" s="65" t="s">
        <v>6242</v>
      </c>
      <c r="G469" s="66">
        <v>600</v>
      </c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  <c r="AF469" s="68"/>
      <c r="AG469" s="68"/>
      <c r="AH469" s="68"/>
      <c r="AI469" s="68"/>
      <c r="AJ469" s="68"/>
      <c r="AK469" s="68"/>
      <c r="AL469" s="68"/>
      <c r="AM469" s="68"/>
      <c r="AN469" s="68"/>
      <c r="AO469" s="68"/>
      <c r="AP469" s="68"/>
      <c r="AQ469" s="68"/>
      <c r="AR469" s="68"/>
      <c r="AS469" s="68"/>
      <c r="AT469" s="68"/>
      <c r="AU469" s="68"/>
      <c r="AV469" s="68"/>
      <c r="AW469" s="68"/>
      <c r="AX469" s="68"/>
      <c r="AY469" s="68"/>
      <c r="AZ469" s="68"/>
      <c r="BA469" s="68"/>
      <c r="BB469" s="68"/>
      <c r="BC469" s="68"/>
      <c r="BD469" s="68"/>
      <c r="BE469" s="68"/>
      <c r="BF469" s="68"/>
      <c r="BG469" s="68"/>
      <c r="BH469" s="68"/>
      <c r="BI469" s="68"/>
      <c r="BJ469" s="68"/>
      <c r="BK469" s="68"/>
      <c r="BL469" s="68"/>
    </row>
    <row r="470" spans="1:64" s="69" customFormat="1" ht="18" customHeight="1" x14ac:dyDescent="0.2">
      <c r="A470" s="63" t="s">
        <v>3840</v>
      </c>
      <c r="B470" s="63" t="s">
        <v>5084</v>
      </c>
      <c r="C470" s="64" t="s">
        <v>3847</v>
      </c>
      <c r="D470" s="65" t="s">
        <v>3848</v>
      </c>
      <c r="E470" s="65" t="s">
        <v>3849</v>
      </c>
      <c r="F470" s="65" t="s">
        <v>5275</v>
      </c>
      <c r="G470" s="66">
        <v>485</v>
      </c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  <c r="AE470" s="68"/>
      <c r="AF470" s="68"/>
      <c r="AG470" s="68"/>
      <c r="AH470" s="68"/>
      <c r="AI470" s="68"/>
      <c r="AJ470" s="68"/>
      <c r="AK470" s="68"/>
      <c r="AL470" s="68"/>
      <c r="AM470" s="68"/>
      <c r="AN470" s="68"/>
      <c r="AO470" s="68"/>
      <c r="AP470" s="68"/>
      <c r="AQ470" s="68"/>
      <c r="AR470" s="68"/>
      <c r="AS470" s="68"/>
      <c r="AT470" s="68"/>
      <c r="AU470" s="68"/>
      <c r="AV470" s="68"/>
      <c r="AW470" s="68"/>
      <c r="AX470" s="68"/>
      <c r="AY470" s="68"/>
      <c r="AZ470" s="68"/>
      <c r="BA470" s="68"/>
      <c r="BB470" s="68"/>
      <c r="BC470" s="68"/>
      <c r="BD470" s="68"/>
      <c r="BE470" s="68"/>
      <c r="BF470" s="68"/>
      <c r="BG470" s="68"/>
      <c r="BH470" s="68"/>
      <c r="BI470" s="68"/>
      <c r="BJ470" s="68"/>
      <c r="BK470" s="68"/>
      <c r="BL470" s="68"/>
    </row>
    <row r="471" spans="1:64" s="69" customFormat="1" ht="18" customHeight="1" x14ac:dyDescent="0.2">
      <c r="A471" s="63" t="s">
        <v>3840</v>
      </c>
      <c r="B471" s="63" t="s">
        <v>5084</v>
      </c>
      <c r="C471" s="64" t="s">
        <v>3850</v>
      </c>
      <c r="D471" s="65" t="s">
        <v>3848</v>
      </c>
      <c r="E471" s="65" t="s">
        <v>3851</v>
      </c>
      <c r="F471" s="65" t="s">
        <v>5275</v>
      </c>
      <c r="G471" s="66">
        <v>460</v>
      </c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  <c r="AF471" s="68"/>
      <c r="AG471" s="68"/>
      <c r="AH471" s="68"/>
      <c r="AI471" s="68"/>
      <c r="AJ471" s="68"/>
      <c r="AK471" s="68"/>
      <c r="AL471" s="68"/>
      <c r="AM471" s="68"/>
      <c r="AN471" s="68"/>
      <c r="AO471" s="68"/>
      <c r="AP471" s="68"/>
      <c r="AQ471" s="68"/>
      <c r="AR471" s="68"/>
      <c r="AS471" s="68"/>
      <c r="AT471" s="68"/>
      <c r="AU471" s="68"/>
      <c r="AV471" s="68"/>
      <c r="AW471" s="68"/>
      <c r="AX471" s="68"/>
      <c r="AY471" s="68"/>
      <c r="AZ471" s="68"/>
      <c r="BA471" s="68"/>
      <c r="BB471" s="68"/>
      <c r="BC471" s="68"/>
      <c r="BD471" s="68"/>
      <c r="BE471" s="68"/>
      <c r="BF471" s="68"/>
      <c r="BG471" s="68"/>
      <c r="BH471" s="68"/>
      <c r="BI471" s="68"/>
      <c r="BJ471" s="68"/>
      <c r="BK471" s="68"/>
      <c r="BL471" s="68"/>
    </row>
    <row r="472" spans="1:64" s="69" customFormat="1" ht="18" customHeight="1" x14ac:dyDescent="0.2">
      <c r="A472" s="63" t="s">
        <v>3840</v>
      </c>
      <c r="B472" s="63" t="s">
        <v>5084</v>
      </c>
      <c r="C472" s="64" t="s">
        <v>3852</v>
      </c>
      <c r="D472" s="65" t="s">
        <v>6456</v>
      </c>
      <c r="E472" s="65" t="s">
        <v>6457</v>
      </c>
      <c r="F472" s="65" t="s">
        <v>5275</v>
      </c>
      <c r="G472" s="66">
        <v>230</v>
      </c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  <c r="AE472" s="68"/>
      <c r="AF472" s="68"/>
      <c r="AG472" s="68"/>
      <c r="AH472" s="68"/>
      <c r="AI472" s="68"/>
      <c r="AJ472" s="68"/>
      <c r="AK472" s="68"/>
      <c r="AL472" s="68"/>
      <c r="AM472" s="68"/>
      <c r="AN472" s="68"/>
      <c r="AO472" s="68"/>
      <c r="AP472" s="68"/>
      <c r="AQ472" s="68"/>
      <c r="AR472" s="68"/>
      <c r="AS472" s="68"/>
      <c r="AT472" s="68"/>
      <c r="AU472" s="68"/>
      <c r="AV472" s="68"/>
      <c r="AW472" s="68"/>
      <c r="AX472" s="68"/>
      <c r="AY472" s="68"/>
      <c r="AZ472" s="68"/>
      <c r="BA472" s="68"/>
      <c r="BB472" s="68"/>
      <c r="BC472" s="68"/>
      <c r="BD472" s="68"/>
      <c r="BE472" s="68"/>
      <c r="BF472" s="68"/>
      <c r="BG472" s="68"/>
      <c r="BH472" s="68"/>
      <c r="BI472" s="68"/>
      <c r="BJ472" s="68"/>
      <c r="BK472" s="68"/>
      <c r="BL472" s="68"/>
    </row>
    <row r="473" spans="1:64" s="69" customFormat="1" ht="18" customHeight="1" x14ac:dyDescent="0.2">
      <c r="A473" s="63" t="s">
        <v>3840</v>
      </c>
      <c r="B473" s="63" t="s">
        <v>4980</v>
      </c>
      <c r="C473" s="64" t="s">
        <v>3853</v>
      </c>
      <c r="D473" s="65" t="s">
        <v>3854</v>
      </c>
      <c r="E473" s="65" t="s">
        <v>3855</v>
      </c>
      <c r="F473" s="65" t="s">
        <v>5135</v>
      </c>
      <c r="G473" s="66">
        <v>490</v>
      </c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  <c r="AF473" s="68"/>
      <c r="AG473" s="68"/>
      <c r="AH473" s="68"/>
      <c r="AI473" s="68"/>
      <c r="AJ473" s="68"/>
      <c r="AK473" s="68"/>
      <c r="AL473" s="68"/>
      <c r="AM473" s="68"/>
      <c r="AN473" s="68"/>
      <c r="AO473" s="68"/>
      <c r="AP473" s="68"/>
      <c r="AQ473" s="68"/>
      <c r="AR473" s="68"/>
      <c r="AS473" s="68"/>
      <c r="AT473" s="68"/>
      <c r="AU473" s="68"/>
      <c r="AV473" s="68"/>
      <c r="AW473" s="68"/>
      <c r="AX473" s="68"/>
      <c r="AY473" s="68"/>
      <c r="AZ473" s="68"/>
      <c r="BA473" s="68"/>
      <c r="BB473" s="68"/>
      <c r="BC473" s="68"/>
      <c r="BD473" s="68"/>
      <c r="BE473" s="68"/>
      <c r="BF473" s="68"/>
      <c r="BG473" s="68"/>
      <c r="BH473" s="68"/>
      <c r="BI473" s="68"/>
      <c r="BJ473" s="68"/>
      <c r="BK473" s="68"/>
      <c r="BL473" s="68"/>
    </row>
    <row r="474" spans="1:64" s="69" customFormat="1" ht="18" customHeight="1" x14ac:dyDescent="0.2">
      <c r="A474" s="63" t="s">
        <v>3840</v>
      </c>
      <c r="B474" s="63" t="s">
        <v>5048</v>
      </c>
      <c r="C474" s="64" t="s">
        <v>3856</v>
      </c>
      <c r="D474" s="65" t="s">
        <v>3857</v>
      </c>
      <c r="E474" s="65" t="s">
        <v>3858</v>
      </c>
      <c r="F474" s="65" t="s">
        <v>5103</v>
      </c>
      <c r="G474" s="66" t="s">
        <v>4979</v>
      </c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  <c r="AF474" s="68"/>
      <c r="AG474" s="68"/>
      <c r="AH474" s="68"/>
      <c r="AI474" s="68"/>
      <c r="AJ474" s="68"/>
      <c r="AK474" s="68"/>
      <c r="AL474" s="68"/>
      <c r="AM474" s="68"/>
      <c r="AN474" s="68"/>
      <c r="AO474" s="68"/>
      <c r="AP474" s="68"/>
      <c r="AQ474" s="68"/>
      <c r="AR474" s="68"/>
      <c r="AS474" s="68"/>
      <c r="AT474" s="68"/>
      <c r="AU474" s="68"/>
      <c r="AV474" s="68"/>
      <c r="AW474" s="68"/>
      <c r="AX474" s="68"/>
      <c r="AY474" s="68"/>
      <c r="AZ474" s="68"/>
      <c r="BA474" s="68"/>
      <c r="BB474" s="68"/>
      <c r="BC474" s="68"/>
      <c r="BD474" s="68"/>
      <c r="BE474" s="68"/>
      <c r="BF474" s="68"/>
      <c r="BG474" s="68"/>
      <c r="BH474" s="68"/>
      <c r="BI474" s="68"/>
      <c r="BJ474" s="68"/>
      <c r="BK474" s="68"/>
      <c r="BL474" s="68"/>
    </row>
    <row r="475" spans="1:64" s="69" customFormat="1" ht="18" customHeight="1" x14ac:dyDescent="0.2">
      <c r="A475" s="63" t="s">
        <v>3840</v>
      </c>
      <c r="B475" s="63" t="s">
        <v>5048</v>
      </c>
      <c r="C475" s="64" t="s">
        <v>3859</v>
      </c>
      <c r="D475" s="65" t="s">
        <v>3860</v>
      </c>
      <c r="E475" s="65" t="s">
        <v>3861</v>
      </c>
      <c r="F475" s="65" t="s">
        <v>6001</v>
      </c>
      <c r="G475" s="66">
        <v>754.5</v>
      </c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  <c r="AE475" s="68"/>
      <c r="AF475" s="68"/>
      <c r="AG475" s="68"/>
      <c r="AH475" s="68"/>
      <c r="AI475" s="68"/>
      <c r="AJ475" s="68"/>
      <c r="AK475" s="68"/>
      <c r="AL475" s="68"/>
      <c r="AM475" s="68"/>
      <c r="AN475" s="68"/>
      <c r="AO475" s="68"/>
      <c r="AP475" s="68"/>
      <c r="AQ475" s="68"/>
      <c r="AR475" s="68"/>
      <c r="AS475" s="68"/>
      <c r="AT475" s="68"/>
      <c r="AU475" s="68"/>
      <c r="AV475" s="68"/>
      <c r="AW475" s="68"/>
      <c r="AX475" s="68"/>
      <c r="AY475" s="68"/>
      <c r="AZ475" s="68"/>
      <c r="BA475" s="68"/>
      <c r="BB475" s="68"/>
      <c r="BC475" s="68"/>
      <c r="BD475" s="68"/>
      <c r="BE475" s="68"/>
      <c r="BF475" s="68"/>
      <c r="BG475" s="68"/>
      <c r="BH475" s="68"/>
      <c r="BI475" s="68"/>
      <c r="BJ475" s="68"/>
      <c r="BK475" s="68"/>
      <c r="BL475" s="68"/>
    </row>
    <row r="476" spans="1:64" s="67" customFormat="1" ht="18" customHeight="1" x14ac:dyDescent="0.2">
      <c r="A476" s="63" t="s">
        <v>3862</v>
      </c>
      <c r="B476" s="63" t="s">
        <v>6121</v>
      </c>
      <c r="C476" s="64" t="s">
        <v>3863</v>
      </c>
      <c r="D476" s="65" t="s">
        <v>3864</v>
      </c>
      <c r="E476" s="65" t="s">
        <v>3865</v>
      </c>
      <c r="F476" s="65" t="s">
        <v>6242</v>
      </c>
      <c r="G476" s="66">
        <v>1179</v>
      </c>
    </row>
    <row r="477" spans="1:64" s="69" customFormat="1" ht="18" customHeight="1" x14ac:dyDescent="0.2">
      <c r="A477" s="63" t="s">
        <v>3862</v>
      </c>
      <c r="B477" s="63" t="s">
        <v>6121</v>
      </c>
      <c r="C477" s="64" t="s">
        <v>3866</v>
      </c>
      <c r="D477" s="65" t="s">
        <v>3864</v>
      </c>
      <c r="E477" s="65" t="s">
        <v>3867</v>
      </c>
      <c r="F477" s="65" t="s">
        <v>6242</v>
      </c>
      <c r="G477" s="66">
        <v>1179</v>
      </c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  <c r="AE477" s="68"/>
      <c r="AF477" s="68"/>
      <c r="AG477" s="68"/>
      <c r="AH477" s="68"/>
      <c r="AI477" s="68"/>
      <c r="AJ477" s="68"/>
      <c r="AK477" s="68"/>
      <c r="AL477" s="68"/>
      <c r="AM477" s="68"/>
      <c r="AN477" s="68"/>
      <c r="AO477" s="68"/>
      <c r="AP477" s="68"/>
      <c r="AQ477" s="68"/>
      <c r="AR477" s="68"/>
      <c r="AS477" s="68"/>
      <c r="AT477" s="68"/>
      <c r="AU477" s="68"/>
      <c r="AV477" s="68"/>
      <c r="AW477" s="68"/>
      <c r="AX477" s="68"/>
      <c r="AY477" s="68"/>
      <c r="AZ477" s="68"/>
      <c r="BA477" s="68"/>
      <c r="BB477" s="68"/>
      <c r="BC477" s="68"/>
      <c r="BD477" s="68"/>
      <c r="BE477" s="68"/>
      <c r="BF477" s="68"/>
      <c r="BG477" s="68"/>
      <c r="BH477" s="68"/>
      <c r="BI477" s="68"/>
      <c r="BJ477" s="68"/>
      <c r="BK477" s="68"/>
      <c r="BL477" s="68"/>
    </row>
    <row r="478" spans="1:64" s="69" customFormat="1" ht="18" customHeight="1" x14ac:dyDescent="0.2">
      <c r="A478" s="63" t="s">
        <v>3862</v>
      </c>
      <c r="B478" s="63" t="s">
        <v>6121</v>
      </c>
      <c r="C478" s="64" t="s">
        <v>3868</v>
      </c>
      <c r="D478" s="65" t="s">
        <v>6445</v>
      </c>
      <c r="E478" s="65" t="s">
        <v>3869</v>
      </c>
      <c r="F478" s="65" t="s">
        <v>6447</v>
      </c>
      <c r="G478" s="66">
        <v>925</v>
      </c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  <c r="AF478" s="68"/>
      <c r="AG478" s="68"/>
      <c r="AH478" s="68"/>
      <c r="AI478" s="68"/>
      <c r="AJ478" s="68"/>
      <c r="AK478" s="68"/>
      <c r="AL478" s="68"/>
      <c r="AM478" s="68"/>
      <c r="AN478" s="68"/>
      <c r="AO478" s="68"/>
      <c r="AP478" s="68"/>
      <c r="AQ478" s="68"/>
      <c r="AR478" s="68"/>
      <c r="AS478" s="68"/>
      <c r="AT478" s="68"/>
      <c r="AU478" s="68"/>
      <c r="AV478" s="68"/>
      <c r="AW478" s="68"/>
      <c r="AX478" s="68"/>
      <c r="AY478" s="68"/>
      <c r="AZ478" s="68"/>
      <c r="BA478" s="68"/>
      <c r="BB478" s="68"/>
      <c r="BC478" s="68"/>
      <c r="BD478" s="68"/>
      <c r="BE478" s="68"/>
      <c r="BF478" s="68"/>
      <c r="BG478" s="68"/>
      <c r="BH478" s="68"/>
      <c r="BI478" s="68"/>
      <c r="BJ478" s="68"/>
      <c r="BK478" s="68"/>
      <c r="BL478" s="68"/>
    </row>
    <row r="479" spans="1:64" s="69" customFormat="1" ht="18" customHeight="1" x14ac:dyDescent="0.2">
      <c r="A479" s="63" t="s">
        <v>3862</v>
      </c>
      <c r="B479" s="63" t="s">
        <v>6121</v>
      </c>
      <c r="C479" s="64" t="s">
        <v>3870</v>
      </c>
      <c r="D479" s="65" t="s">
        <v>6445</v>
      </c>
      <c r="E479" s="65" t="s">
        <v>3871</v>
      </c>
      <c r="F479" s="65" t="s">
        <v>6447</v>
      </c>
      <c r="G479" s="66">
        <v>824</v>
      </c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  <c r="AF479" s="68"/>
      <c r="AG479" s="68"/>
      <c r="AH479" s="68"/>
      <c r="AI479" s="68"/>
      <c r="AJ479" s="68"/>
      <c r="AK479" s="68"/>
      <c r="AL479" s="68"/>
      <c r="AM479" s="68"/>
      <c r="AN479" s="68"/>
      <c r="AO479" s="68"/>
      <c r="AP479" s="68"/>
      <c r="AQ479" s="68"/>
      <c r="AR479" s="68"/>
      <c r="AS479" s="68"/>
      <c r="AT479" s="68"/>
      <c r="AU479" s="68"/>
      <c r="AV479" s="68"/>
      <c r="AW479" s="68"/>
      <c r="AX479" s="68"/>
      <c r="AY479" s="68"/>
      <c r="AZ479" s="68"/>
      <c r="BA479" s="68"/>
      <c r="BB479" s="68"/>
      <c r="BC479" s="68"/>
      <c r="BD479" s="68"/>
      <c r="BE479" s="68"/>
      <c r="BF479" s="68"/>
      <c r="BG479" s="68"/>
      <c r="BH479" s="68"/>
      <c r="BI479" s="68"/>
      <c r="BJ479" s="68"/>
      <c r="BK479" s="68"/>
      <c r="BL479" s="68"/>
    </row>
    <row r="480" spans="1:64" s="69" customFormat="1" ht="18" customHeight="1" x14ac:dyDescent="0.2">
      <c r="A480" s="63" t="s">
        <v>3862</v>
      </c>
      <c r="B480" s="63" t="s">
        <v>5062</v>
      </c>
      <c r="C480" s="64" t="s">
        <v>3872</v>
      </c>
      <c r="D480" s="65" t="s">
        <v>6325</v>
      </c>
      <c r="E480" s="65" t="s">
        <v>6326</v>
      </c>
      <c r="F480" s="65" t="s">
        <v>5245</v>
      </c>
      <c r="G480" s="66">
        <v>1530</v>
      </c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  <c r="AF480" s="68"/>
      <c r="AG480" s="68"/>
      <c r="AH480" s="68"/>
      <c r="AI480" s="68"/>
      <c r="AJ480" s="68"/>
      <c r="AK480" s="68"/>
      <c r="AL480" s="68"/>
      <c r="AM480" s="68"/>
      <c r="AN480" s="68"/>
      <c r="AO480" s="68"/>
      <c r="AP480" s="68"/>
      <c r="AQ480" s="68"/>
      <c r="AR480" s="68"/>
      <c r="AS480" s="68"/>
      <c r="AT480" s="68"/>
      <c r="AU480" s="68"/>
      <c r="AV480" s="68"/>
      <c r="AW480" s="68"/>
      <c r="AX480" s="68"/>
      <c r="AY480" s="68"/>
      <c r="AZ480" s="68"/>
      <c r="BA480" s="68"/>
      <c r="BB480" s="68"/>
      <c r="BC480" s="68"/>
      <c r="BD480" s="68"/>
      <c r="BE480" s="68"/>
      <c r="BF480" s="68"/>
      <c r="BG480" s="68"/>
      <c r="BH480" s="68"/>
      <c r="BI480" s="68"/>
      <c r="BJ480" s="68"/>
      <c r="BK480" s="68"/>
      <c r="BL480" s="68"/>
    </row>
    <row r="481" spans="1:64" s="69" customFormat="1" ht="18" customHeight="1" x14ac:dyDescent="0.2">
      <c r="A481" s="63" t="s">
        <v>3862</v>
      </c>
      <c r="B481" s="63" t="s">
        <v>5015</v>
      </c>
      <c r="C481" s="64" t="s">
        <v>3873</v>
      </c>
      <c r="D481" s="65" t="s">
        <v>6325</v>
      </c>
      <c r="E481" s="65" t="s">
        <v>3874</v>
      </c>
      <c r="F481" s="65" t="s">
        <v>6136</v>
      </c>
      <c r="G481" s="66">
        <v>462</v>
      </c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  <c r="AF481" s="68"/>
      <c r="AG481" s="68"/>
      <c r="AH481" s="68"/>
      <c r="AI481" s="68"/>
      <c r="AJ481" s="68"/>
      <c r="AK481" s="68"/>
      <c r="AL481" s="68"/>
      <c r="AM481" s="68"/>
      <c r="AN481" s="68"/>
      <c r="AO481" s="68"/>
      <c r="AP481" s="68"/>
      <c r="AQ481" s="68"/>
      <c r="AR481" s="68"/>
      <c r="AS481" s="68"/>
      <c r="AT481" s="68"/>
      <c r="AU481" s="68"/>
      <c r="AV481" s="68"/>
      <c r="AW481" s="68"/>
      <c r="AX481" s="68"/>
      <c r="AY481" s="68"/>
      <c r="AZ481" s="68"/>
      <c r="BA481" s="68"/>
      <c r="BB481" s="68"/>
      <c r="BC481" s="68"/>
      <c r="BD481" s="68"/>
      <c r="BE481" s="68"/>
      <c r="BF481" s="68"/>
      <c r="BG481" s="68"/>
      <c r="BH481" s="68"/>
      <c r="BI481" s="68"/>
      <c r="BJ481" s="68"/>
      <c r="BK481" s="68"/>
      <c r="BL481" s="68"/>
    </row>
    <row r="482" spans="1:64" s="69" customFormat="1" ht="18" customHeight="1" x14ac:dyDescent="0.2">
      <c r="A482" s="63" t="s">
        <v>3875</v>
      </c>
      <c r="B482" s="63" t="s">
        <v>5027</v>
      </c>
      <c r="C482" s="64" t="s">
        <v>3876</v>
      </c>
      <c r="D482" s="65" t="s">
        <v>3877</v>
      </c>
      <c r="E482" s="65" t="s">
        <v>3878</v>
      </c>
      <c r="F482" s="65" t="s">
        <v>5031</v>
      </c>
      <c r="G482" s="66">
        <v>290</v>
      </c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  <c r="AG482" s="68"/>
      <c r="AH482" s="68"/>
      <c r="AI482" s="68"/>
      <c r="AJ482" s="68"/>
      <c r="AK482" s="68"/>
      <c r="AL482" s="68"/>
      <c r="AM482" s="68"/>
      <c r="AN482" s="68"/>
      <c r="AO482" s="68"/>
      <c r="AP482" s="68"/>
      <c r="AQ482" s="68"/>
      <c r="AR482" s="68"/>
      <c r="AS482" s="68"/>
      <c r="AT482" s="68"/>
      <c r="AU482" s="68"/>
      <c r="AV482" s="68"/>
      <c r="AW482" s="68"/>
      <c r="AX482" s="68"/>
      <c r="AY482" s="68"/>
      <c r="AZ482" s="68"/>
      <c r="BA482" s="68"/>
      <c r="BB482" s="68"/>
      <c r="BC482" s="68"/>
      <c r="BD482" s="68"/>
      <c r="BE482" s="68"/>
      <c r="BF482" s="68"/>
      <c r="BG482" s="68"/>
      <c r="BH482" s="68"/>
      <c r="BI482" s="68"/>
      <c r="BJ482" s="68"/>
      <c r="BK482" s="68"/>
      <c r="BL482" s="68"/>
    </row>
    <row r="483" spans="1:64" s="69" customFormat="1" ht="18" customHeight="1" x14ac:dyDescent="0.2">
      <c r="A483" s="63" t="s">
        <v>3875</v>
      </c>
      <c r="B483" s="63" t="s">
        <v>5027</v>
      </c>
      <c r="C483" s="64" t="s">
        <v>3879</v>
      </c>
      <c r="D483" s="65" t="s">
        <v>3877</v>
      </c>
      <c r="E483" s="65" t="s">
        <v>3880</v>
      </c>
      <c r="F483" s="65" t="s">
        <v>5031</v>
      </c>
      <c r="G483" s="66">
        <v>590</v>
      </c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  <c r="AF483" s="68"/>
      <c r="AG483" s="68"/>
      <c r="AH483" s="68"/>
      <c r="AI483" s="68"/>
      <c r="AJ483" s="68"/>
      <c r="AK483" s="68"/>
      <c r="AL483" s="68"/>
      <c r="AM483" s="68"/>
      <c r="AN483" s="68"/>
      <c r="AO483" s="68"/>
      <c r="AP483" s="68"/>
      <c r="AQ483" s="68"/>
      <c r="AR483" s="68"/>
      <c r="AS483" s="68"/>
      <c r="AT483" s="68"/>
      <c r="AU483" s="68"/>
      <c r="AV483" s="68"/>
      <c r="AW483" s="68"/>
      <c r="AX483" s="68"/>
      <c r="AY483" s="68"/>
      <c r="AZ483" s="68"/>
      <c r="BA483" s="68"/>
      <c r="BB483" s="68"/>
      <c r="BC483" s="68"/>
      <c r="BD483" s="68"/>
      <c r="BE483" s="68"/>
      <c r="BF483" s="68"/>
      <c r="BG483" s="68"/>
      <c r="BH483" s="68"/>
      <c r="BI483" s="68"/>
      <c r="BJ483" s="68"/>
      <c r="BK483" s="68"/>
      <c r="BL483" s="68"/>
    </row>
    <row r="484" spans="1:64" s="69" customFormat="1" ht="18" customHeight="1" x14ac:dyDescent="0.2">
      <c r="A484" s="63" t="s">
        <v>3875</v>
      </c>
      <c r="B484" s="63" t="s">
        <v>5027</v>
      </c>
      <c r="C484" s="64" t="s">
        <v>3881</v>
      </c>
      <c r="D484" s="65" t="s">
        <v>3877</v>
      </c>
      <c r="E484" s="65" t="s">
        <v>3882</v>
      </c>
      <c r="F484" s="65" t="s">
        <v>5031</v>
      </c>
      <c r="G484" s="66">
        <v>250</v>
      </c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  <c r="AF484" s="68"/>
      <c r="AG484" s="68"/>
      <c r="AH484" s="68"/>
      <c r="AI484" s="68"/>
      <c r="AJ484" s="68"/>
      <c r="AK484" s="68"/>
      <c r="AL484" s="68"/>
      <c r="AM484" s="68"/>
      <c r="AN484" s="68"/>
      <c r="AO484" s="68"/>
      <c r="AP484" s="68"/>
      <c r="AQ484" s="68"/>
      <c r="AR484" s="68"/>
      <c r="AS484" s="68"/>
      <c r="AT484" s="68"/>
      <c r="AU484" s="68"/>
      <c r="AV484" s="68"/>
      <c r="AW484" s="68"/>
      <c r="AX484" s="68"/>
      <c r="AY484" s="68"/>
      <c r="AZ484" s="68"/>
      <c r="BA484" s="68"/>
      <c r="BB484" s="68"/>
      <c r="BC484" s="68"/>
      <c r="BD484" s="68"/>
      <c r="BE484" s="68"/>
      <c r="BF484" s="68"/>
      <c r="BG484" s="68"/>
      <c r="BH484" s="68"/>
      <c r="BI484" s="68"/>
      <c r="BJ484" s="68"/>
      <c r="BK484" s="68"/>
      <c r="BL484" s="68"/>
    </row>
    <row r="485" spans="1:64" s="69" customFormat="1" ht="18" customHeight="1" x14ac:dyDescent="0.2">
      <c r="A485" s="63" t="s">
        <v>3875</v>
      </c>
      <c r="B485" s="63" t="s">
        <v>4974</v>
      </c>
      <c r="C485" s="64" t="s">
        <v>3883</v>
      </c>
      <c r="D485" s="65" t="s">
        <v>3884</v>
      </c>
      <c r="E485" s="65" t="s">
        <v>3885</v>
      </c>
      <c r="F485" s="65" t="s">
        <v>5389</v>
      </c>
      <c r="G485" s="66">
        <v>1852.04</v>
      </c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  <c r="AI485" s="68"/>
      <c r="AJ485" s="68"/>
      <c r="AK485" s="68"/>
      <c r="AL485" s="68"/>
      <c r="AM485" s="68"/>
      <c r="AN485" s="68"/>
      <c r="AO485" s="68"/>
      <c r="AP485" s="68"/>
      <c r="AQ485" s="68"/>
      <c r="AR485" s="68"/>
      <c r="AS485" s="68"/>
      <c r="AT485" s="68"/>
      <c r="AU485" s="68"/>
      <c r="AV485" s="68"/>
      <c r="AW485" s="68"/>
      <c r="AX485" s="68"/>
      <c r="AY485" s="68"/>
      <c r="AZ485" s="68"/>
      <c r="BA485" s="68"/>
      <c r="BB485" s="68"/>
      <c r="BC485" s="68"/>
      <c r="BD485" s="68"/>
      <c r="BE485" s="68"/>
      <c r="BF485" s="68"/>
      <c r="BG485" s="68"/>
      <c r="BH485" s="68"/>
      <c r="BI485" s="68"/>
      <c r="BJ485" s="68"/>
      <c r="BK485" s="68"/>
      <c r="BL485" s="68"/>
    </row>
    <row r="486" spans="1:64" s="69" customFormat="1" ht="18" customHeight="1" x14ac:dyDescent="0.2">
      <c r="A486" s="63" t="s">
        <v>3875</v>
      </c>
      <c r="B486" s="63" t="s">
        <v>6121</v>
      </c>
      <c r="C486" s="64" t="s">
        <v>3886</v>
      </c>
      <c r="D486" s="65"/>
      <c r="E486" s="65" t="s">
        <v>3887</v>
      </c>
      <c r="F486" s="65" t="s">
        <v>6371</v>
      </c>
      <c r="G486" s="66">
        <v>747.5</v>
      </c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  <c r="AJ486" s="68"/>
      <c r="AK486" s="68"/>
      <c r="AL486" s="68"/>
      <c r="AM486" s="68"/>
      <c r="AN486" s="68"/>
      <c r="AO486" s="68"/>
      <c r="AP486" s="68"/>
      <c r="AQ486" s="68"/>
      <c r="AR486" s="68"/>
      <c r="AS486" s="68"/>
      <c r="AT486" s="68"/>
      <c r="AU486" s="68"/>
      <c r="AV486" s="68"/>
      <c r="AW486" s="68"/>
      <c r="AX486" s="68"/>
      <c r="AY486" s="68"/>
      <c r="AZ486" s="68"/>
      <c r="BA486" s="68"/>
      <c r="BB486" s="68"/>
      <c r="BC486" s="68"/>
      <c r="BD486" s="68"/>
      <c r="BE486" s="68"/>
      <c r="BF486" s="68"/>
      <c r="BG486" s="68"/>
      <c r="BH486" s="68"/>
      <c r="BI486" s="68"/>
      <c r="BJ486" s="68"/>
      <c r="BK486" s="68"/>
      <c r="BL486" s="68"/>
    </row>
    <row r="487" spans="1:64" s="69" customFormat="1" ht="18" customHeight="1" x14ac:dyDescent="0.2">
      <c r="A487" s="63" t="s">
        <v>3875</v>
      </c>
      <c r="B487" s="63" t="s">
        <v>4980</v>
      </c>
      <c r="C487" s="64" t="s">
        <v>3888</v>
      </c>
      <c r="D487" s="65" t="s">
        <v>3889</v>
      </c>
      <c r="E487" s="65" t="s">
        <v>3890</v>
      </c>
      <c r="F487" s="65" t="s">
        <v>5019</v>
      </c>
      <c r="G487" s="66">
        <v>759</v>
      </c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  <c r="AG487" s="68"/>
      <c r="AH487" s="68"/>
      <c r="AI487" s="68"/>
      <c r="AJ487" s="68"/>
      <c r="AK487" s="68"/>
      <c r="AL487" s="68"/>
      <c r="AM487" s="68"/>
      <c r="AN487" s="68"/>
      <c r="AO487" s="68"/>
      <c r="AP487" s="68"/>
      <c r="AQ487" s="68"/>
      <c r="AR487" s="68"/>
      <c r="AS487" s="68"/>
      <c r="AT487" s="68"/>
      <c r="AU487" s="68"/>
      <c r="AV487" s="68"/>
      <c r="AW487" s="68"/>
      <c r="AX487" s="68"/>
      <c r="AY487" s="68"/>
      <c r="AZ487" s="68"/>
      <c r="BA487" s="68"/>
      <c r="BB487" s="68"/>
      <c r="BC487" s="68"/>
      <c r="BD487" s="68"/>
      <c r="BE487" s="68"/>
      <c r="BF487" s="68"/>
      <c r="BG487" s="68"/>
      <c r="BH487" s="68"/>
      <c r="BI487" s="68"/>
      <c r="BJ487" s="68"/>
      <c r="BK487" s="68"/>
      <c r="BL487" s="68"/>
    </row>
    <row r="488" spans="1:64" s="69" customFormat="1" ht="18" customHeight="1" x14ac:dyDescent="0.2">
      <c r="A488" s="63" t="s">
        <v>3891</v>
      </c>
      <c r="B488" s="63" t="s">
        <v>5027</v>
      </c>
      <c r="C488" s="64" t="s">
        <v>3892</v>
      </c>
      <c r="D488" s="65" t="s">
        <v>3877</v>
      </c>
      <c r="E488" s="65" t="s">
        <v>3893</v>
      </c>
      <c r="F488" s="65" t="s">
        <v>5031</v>
      </c>
      <c r="G488" s="66">
        <v>765</v>
      </c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  <c r="AF488" s="68"/>
      <c r="AG488" s="68"/>
      <c r="AH488" s="68"/>
      <c r="AI488" s="68"/>
      <c r="AJ488" s="68"/>
      <c r="AK488" s="68"/>
      <c r="AL488" s="68"/>
      <c r="AM488" s="68"/>
      <c r="AN488" s="68"/>
      <c r="AO488" s="68"/>
      <c r="AP488" s="68"/>
      <c r="AQ488" s="68"/>
      <c r="AR488" s="68"/>
      <c r="AS488" s="68"/>
      <c r="AT488" s="68"/>
      <c r="AU488" s="68"/>
      <c r="AV488" s="68"/>
      <c r="AW488" s="68"/>
      <c r="AX488" s="68"/>
      <c r="AY488" s="68"/>
      <c r="AZ488" s="68"/>
      <c r="BA488" s="68"/>
      <c r="BB488" s="68"/>
      <c r="BC488" s="68"/>
      <c r="BD488" s="68"/>
      <c r="BE488" s="68"/>
      <c r="BF488" s="68"/>
      <c r="BG488" s="68"/>
      <c r="BH488" s="68"/>
      <c r="BI488" s="68"/>
      <c r="BJ488" s="68"/>
      <c r="BK488" s="68"/>
      <c r="BL488" s="68"/>
    </row>
    <row r="489" spans="1:64" s="67" customFormat="1" ht="18" customHeight="1" x14ac:dyDescent="0.2">
      <c r="A489" s="63" t="s">
        <v>3891</v>
      </c>
      <c r="B489" s="63" t="s">
        <v>4974</v>
      </c>
      <c r="C489" s="64" t="s">
        <v>3894</v>
      </c>
      <c r="D489" s="65" t="s">
        <v>6561</v>
      </c>
      <c r="E489" s="65" t="s">
        <v>6562</v>
      </c>
      <c r="F489" s="65" t="s">
        <v>5038</v>
      </c>
      <c r="G489" s="66">
        <v>1043</v>
      </c>
    </row>
    <row r="490" spans="1:64" s="69" customFormat="1" ht="18" customHeight="1" x14ac:dyDescent="0.2">
      <c r="A490" s="63" t="s">
        <v>3891</v>
      </c>
      <c r="B490" s="63" t="s">
        <v>4974</v>
      </c>
      <c r="C490" s="64" t="s">
        <v>3895</v>
      </c>
      <c r="D490" s="65" t="s">
        <v>5059</v>
      </c>
      <c r="E490" s="65" t="s">
        <v>3896</v>
      </c>
      <c r="F490" s="65" t="s">
        <v>4993</v>
      </c>
      <c r="G490" s="66">
        <v>1850</v>
      </c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8"/>
      <c r="AK490" s="68"/>
      <c r="AL490" s="68"/>
      <c r="AM490" s="68"/>
      <c r="AN490" s="68"/>
      <c r="AO490" s="68"/>
      <c r="AP490" s="68"/>
      <c r="AQ490" s="68"/>
      <c r="AR490" s="68"/>
      <c r="AS490" s="68"/>
      <c r="AT490" s="68"/>
      <c r="AU490" s="68"/>
      <c r="AV490" s="68"/>
      <c r="AW490" s="68"/>
      <c r="AX490" s="68"/>
      <c r="AY490" s="68"/>
      <c r="AZ490" s="68"/>
      <c r="BA490" s="68"/>
      <c r="BB490" s="68"/>
      <c r="BC490" s="68"/>
      <c r="BD490" s="68"/>
      <c r="BE490" s="68"/>
      <c r="BF490" s="68"/>
      <c r="BG490" s="68"/>
      <c r="BH490" s="68"/>
      <c r="BI490" s="68"/>
      <c r="BJ490" s="68"/>
      <c r="BK490" s="68"/>
      <c r="BL490" s="68"/>
    </row>
    <row r="491" spans="1:64" s="69" customFormat="1" ht="18" customHeight="1" x14ac:dyDescent="0.2">
      <c r="A491" s="63" t="s">
        <v>3891</v>
      </c>
      <c r="B491" s="63" t="s">
        <v>4974</v>
      </c>
      <c r="C491" s="64" t="s">
        <v>3897</v>
      </c>
      <c r="D491" s="65" t="s">
        <v>3898</v>
      </c>
      <c r="E491" s="65" t="s">
        <v>3899</v>
      </c>
      <c r="F491" s="65" t="s">
        <v>6012</v>
      </c>
      <c r="G491" s="66">
        <v>1730</v>
      </c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  <c r="AG491" s="68"/>
      <c r="AH491" s="68"/>
      <c r="AI491" s="68"/>
      <c r="AJ491" s="68"/>
      <c r="AK491" s="68"/>
      <c r="AL491" s="68"/>
      <c r="AM491" s="68"/>
      <c r="AN491" s="68"/>
      <c r="AO491" s="68"/>
      <c r="AP491" s="68"/>
      <c r="AQ491" s="68"/>
      <c r="AR491" s="68"/>
      <c r="AS491" s="68"/>
      <c r="AT491" s="68"/>
      <c r="AU491" s="68"/>
      <c r="AV491" s="68"/>
      <c r="AW491" s="68"/>
      <c r="AX491" s="68"/>
      <c r="AY491" s="68"/>
      <c r="AZ491" s="68"/>
      <c r="BA491" s="68"/>
      <c r="BB491" s="68"/>
      <c r="BC491" s="68"/>
      <c r="BD491" s="68"/>
      <c r="BE491" s="68"/>
      <c r="BF491" s="68"/>
      <c r="BG491" s="68"/>
      <c r="BH491" s="68"/>
      <c r="BI491" s="68"/>
      <c r="BJ491" s="68"/>
      <c r="BK491" s="68"/>
      <c r="BL491" s="68"/>
    </row>
    <row r="492" spans="1:64" s="69" customFormat="1" ht="18" customHeight="1" x14ac:dyDescent="0.2">
      <c r="A492" s="63" t="s">
        <v>3891</v>
      </c>
      <c r="B492" s="63" t="s">
        <v>6121</v>
      </c>
      <c r="C492" s="64" t="s">
        <v>3900</v>
      </c>
      <c r="D492" s="65" t="s">
        <v>6445</v>
      </c>
      <c r="E492" s="65" t="s">
        <v>3901</v>
      </c>
      <c r="F492" s="65" t="s">
        <v>6447</v>
      </c>
      <c r="G492" s="66">
        <v>1745</v>
      </c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  <c r="AH492" s="68"/>
      <c r="AI492" s="68"/>
      <c r="AJ492" s="68"/>
      <c r="AK492" s="68"/>
      <c r="AL492" s="68"/>
      <c r="AM492" s="68"/>
      <c r="AN492" s="68"/>
      <c r="AO492" s="68"/>
      <c r="AP492" s="68"/>
      <c r="AQ492" s="68"/>
      <c r="AR492" s="68"/>
      <c r="AS492" s="68"/>
      <c r="AT492" s="68"/>
      <c r="AU492" s="68"/>
      <c r="AV492" s="68"/>
      <c r="AW492" s="68"/>
      <c r="AX492" s="68"/>
      <c r="AY492" s="68"/>
      <c r="AZ492" s="68"/>
      <c r="BA492" s="68"/>
      <c r="BB492" s="68"/>
      <c r="BC492" s="68"/>
      <c r="BD492" s="68"/>
      <c r="BE492" s="68"/>
      <c r="BF492" s="68"/>
      <c r="BG492" s="68"/>
      <c r="BH492" s="68"/>
      <c r="BI492" s="68"/>
      <c r="BJ492" s="68"/>
      <c r="BK492" s="68"/>
      <c r="BL492" s="68"/>
    </row>
    <row r="493" spans="1:64" s="69" customFormat="1" ht="18" customHeight="1" x14ac:dyDescent="0.2">
      <c r="A493" s="63" t="s">
        <v>3891</v>
      </c>
      <c r="B493" s="63" t="s">
        <v>5062</v>
      </c>
      <c r="C493" s="64" t="s">
        <v>3902</v>
      </c>
      <c r="D493" s="65" t="s">
        <v>6614</v>
      </c>
      <c r="E493" s="65" t="s">
        <v>3903</v>
      </c>
      <c r="F493" s="65" t="s">
        <v>5066</v>
      </c>
      <c r="G493" s="66">
        <v>2469</v>
      </c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  <c r="AH493" s="68"/>
      <c r="AI493" s="68"/>
      <c r="AJ493" s="68"/>
      <c r="AK493" s="68"/>
      <c r="AL493" s="68"/>
      <c r="AM493" s="68"/>
      <c r="AN493" s="68"/>
      <c r="AO493" s="68"/>
      <c r="AP493" s="68"/>
      <c r="AQ493" s="68"/>
      <c r="AR493" s="68"/>
      <c r="AS493" s="68"/>
      <c r="AT493" s="68"/>
      <c r="AU493" s="68"/>
      <c r="AV493" s="68"/>
      <c r="AW493" s="68"/>
      <c r="AX493" s="68"/>
      <c r="AY493" s="68"/>
      <c r="AZ493" s="68"/>
      <c r="BA493" s="68"/>
      <c r="BB493" s="68"/>
      <c r="BC493" s="68"/>
      <c r="BD493" s="68"/>
      <c r="BE493" s="68"/>
      <c r="BF493" s="68"/>
      <c r="BG493" s="68"/>
      <c r="BH493" s="68"/>
      <c r="BI493" s="68"/>
      <c r="BJ493" s="68"/>
      <c r="BK493" s="68"/>
      <c r="BL493" s="68"/>
    </row>
    <row r="494" spans="1:64" s="69" customFormat="1" ht="18" customHeight="1" x14ac:dyDescent="0.2">
      <c r="A494" s="63" t="s">
        <v>3891</v>
      </c>
      <c r="B494" s="63" t="s">
        <v>4994</v>
      </c>
      <c r="C494" s="64" t="s">
        <v>3904</v>
      </c>
      <c r="D494" s="65" t="s">
        <v>3905</v>
      </c>
      <c r="E494" s="65" t="s">
        <v>3906</v>
      </c>
      <c r="F494" s="65" t="s">
        <v>5004</v>
      </c>
      <c r="G494" s="66">
        <v>450</v>
      </c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  <c r="AI494" s="68"/>
      <c r="AJ494" s="68"/>
      <c r="AK494" s="68"/>
      <c r="AL494" s="68"/>
      <c r="AM494" s="68"/>
      <c r="AN494" s="68"/>
      <c r="AO494" s="68"/>
      <c r="AP494" s="68"/>
      <c r="AQ494" s="68"/>
      <c r="AR494" s="68"/>
      <c r="AS494" s="68"/>
      <c r="AT494" s="68"/>
      <c r="AU494" s="68"/>
      <c r="AV494" s="68"/>
      <c r="AW494" s="68"/>
      <c r="AX494" s="68"/>
      <c r="AY494" s="68"/>
      <c r="AZ494" s="68"/>
      <c r="BA494" s="68"/>
      <c r="BB494" s="68"/>
      <c r="BC494" s="68"/>
      <c r="BD494" s="68"/>
      <c r="BE494" s="68"/>
      <c r="BF494" s="68"/>
      <c r="BG494" s="68"/>
      <c r="BH494" s="68"/>
      <c r="BI494" s="68"/>
      <c r="BJ494" s="68"/>
      <c r="BK494" s="68"/>
      <c r="BL494" s="68"/>
    </row>
    <row r="495" spans="1:64" s="69" customFormat="1" ht="18" customHeight="1" x14ac:dyDescent="0.2">
      <c r="A495" s="63" t="s">
        <v>3891</v>
      </c>
      <c r="B495" s="63" t="s">
        <v>5010</v>
      </c>
      <c r="C495" s="64" t="s">
        <v>3907</v>
      </c>
      <c r="D495" s="65" t="s">
        <v>3908</v>
      </c>
      <c r="E495" s="65" t="s">
        <v>3909</v>
      </c>
      <c r="F495" s="65" t="s">
        <v>5014</v>
      </c>
      <c r="G495" s="66">
        <v>920</v>
      </c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  <c r="AG495" s="68"/>
      <c r="AH495" s="68"/>
      <c r="AI495" s="68"/>
      <c r="AJ495" s="68"/>
      <c r="AK495" s="68"/>
      <c r="AL495" s="68"/>
      <c r="AM495" s="68"/>
      <c r="AN495" s="68"/>
      <c r="AO495" s="68"/>
      <c r="AP495" s="68"/>
      <c r="AQ495" s="68"/>
      <c r="AR495" s="68"/>
      <c r="AS495" s="68"/>
      <c r="AT495" s="68"/>
      <c r="AU495" s="68"/>
      <c r="AV495" s="68"/>
      <c r="AW495" s="68"/>
      <c r="AX495" s="68"/>
      <c r="AY495" s="68"/>
      <c r="AZ495" s="68"/>
      <c r="BA495" s="68"/>
      <c r="BB495" s="68"/>
      <c r="BC495" s="68"/>
      <c r="BD495" s="68"/>
      <c r="BE495" s="68"/>
      <c r="BF495" s="68"/>
      <c r="BG495" s="68"/>
      <c r="BH495" s="68"/>
      <c r="BI495" s="68"/>
      <c r="BJ495" s="68"/>
      <c r="BK495" s="68"/>
      <c r="BL495" s="68"/>
    </row>
    <row r="496" spans="1:64" s="69" customFormat="1" ht="18" customHeight="1" x14ac:dyDescent="0.2">
      <c r="A496" s="63" t="s">
        <v>3891</v>
      </c>
      <c r="B496" s="63" t="s">
        <v>4980</v>
      </c>
      <c r="C496" s="64" t="s">
        <v>3910</v>
      </c>
      <c r="D496" s="65" t="s">
        <v>3911</v>
      </c>
      <c r="E496" s="65" t="s">
        <v>3912</v>
      </c>
      <c r="F496" s="65" t="s">
        <v>6337</v>
      </c>
      <c r="G496" s="66">
        <v>1445.25</v>
      </c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  <c r="AH496" s="68"/>
      <c r="AI496" s="68"/>
      <c r="AJ496" s="68"/>
      <c r="AK496" s="68"/>
      <c r="AL496" s="68"/>
      <c r="AM496" s="68"/>
      <c r="AN496" s="68"/>
      <c r="AO496" s="68"/>
      <c r="AP496" s="68"/>
      <c r="AQ496" s="68"/>
      <c r="AR496" s="68"/>
      <c r="AS496" s="68"/>
      <c r="AT496" s="68"/>
      <c r="AU496" s="68"/>
      <c r="AV496" s="68"/>
      <c r="AW496" s="68"/>
      <c r="AX496" s="68"/>
      <c r="AY496" s="68"/>
      <c r="AZ496" s="68"/>
      <c r="BA496" s="68"/>
      <c r="BB496" s="68"/>
      <c r="BC496" s="68"/>
      <c r="BD496" s="68"/>
      <c r="BE496" s="68"/>
      <c r="BF496" s="68"/>
      <c r="BG496" s="68"/>
      <c r="BH496" s="68"/>
      <c r="BI496" s="68"/>
      <c r="BJ496" s="68"/>
      <c r="BK496" s="68"/>
      <c r="BL496" s="68"/>
    </row>
    <row r="497" spans="1:185" s="69" customFormat="1" ht="18" customHeight="1" x14ac:dyDescent="0.2">
      <c r="A497" s="63" t="s">
        <v>3913</v>
      </c>
      <c r="B497" s="63" t="s">
        <v>5027</v>
      </c>
      <c r="C497" s="64" t="s">
        <v>3914</v>
      </c>
      <c r="D497" s="65" t="s">
        <v>3915</v>
      </c>
      <c r="E497" s="65" t="s">
        <v>3916</v>
      </c>
      <c r="F497" s="65" t="s">
        <v>5031</v>
      </c>
      <c r="G497" s="66">
        <v>200</v>
      </c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  <c r="AF497" s="68"/>
      <c r="AG497" s="68"/>
      <c r="AH497" s="68"/>
      <c r="AI497" s="68"/>
      <c r="AJ497" s="68"/>
      <c r="AK497" s="68"/>
      <c r="AL497" s="68"/>
      <c r="AM497" s="68"/>
      <c r="AN497" s="68"/>
      <c r="AO497" s="68"/>
      <c r="AP497" s="68"/>
      <c r="AQ497" s="68"/>
      <c r="AR497" s="68"/>
      <c r="AS497" s="68"/>
      <c r="AT497" s="68"/>
      <c r="AU497" s="68"/>
      <c r="AV497" s="68"/>
      <c r="AW497" s="68"/>
      <c r="AX497" s="68"/>
      <c r="AY497" s="68"/>
      <c r="AZ497" s="68"/>
      <c r="BA497" s="68"/>
      <c r="BB497" s="68"/>
      <c r="BC497" s="68"/>
      <c r="BD497" s="68"/>
      <c r="BE497" s="68"/>
      <c r="BF497" s="68"/>
      <c r="BG497" s="68"/>
      <c r="BH497" s="68"/>
      <c r="BI497" s="68"/>
      <c r="BJ497" s="68"/>
      <c r="BK497" s="68"/>
      <c r="BL497" s="68"/>
    </row>
    <row r="498" spans="1:185" s="69" customFormat="1" ht="18" customHeight="1" x14ac:dyDescent="0.2">
      <c r="A498" s="63" t="s">
        <v>3913</v>
      </c>
      <c r="B498" s="63" t="s">
        <v>5027</v>
      </c>
      <c r="C498" s="64" t="s">
        <v>3917</v>
      </c>
      <c r="D498" s="65" t="s">
        <v>3918</v>
      </c>
      <c r="E498" s="65" t="s">
        <v>3919</v>
      </c>
      <c r="F498" s="65" t="s">
        <v>5310</v>
      </c>
      <c r="G498" s="66">
        <v>1913</v>
      </c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  <c r="AG498" s="68"/>
      <c r="AH498" s="68"/>
      <c r="AI498" s="68"/>
      <c r="AJ498" s="68"/>
      <c r="AK498" s="68"/>
      <c r="AL498" s="68"/>
      <c r="AM498" s="68"/>
      <c r="AN498" s="68"/>
      <c r="AO498" s="68"/>
      <c r="AP498" s="68"/>
      <c r="AQ498" s="68"/>
      <c r="AR498" s="68"/>
      <c r="AS498" s="68"/>
      <c r="AT498" s="68"/>
      <c r="AU498" s="68"/>
      <c r="AV498" s="68"/>
      <c r="AW498" s="68"/>
      <c r="AX498" s="68"/>
      <c r="AY498" s="68"/>
      <c r="AZ498" s="68"/>
      <c r="BA498" s="68"/>
      <c r="BB498" s="68"/>
      <c r="BC498" s="68"/>
      <c r="BD498" s="68"/>
      <c r="BE498" s="68"/>
      <c r="BF498" s="68"/>
      <c r="BG498" s="68"/>
      <c r="BH498" s="68"/>
      <c r="BI498" s="68"/>
      <c r="BJ498" s="68"/>
      <c r="BK498" s="68"/>
      <c r="BL498" s="68"/>
    </row>
    <row r="499" spans="1:185" s="69" customFormat="1" ht="18" customHeight="1" x14ac:dyDescent="0.2">
      <c r="A499" s="63" t="s">
        <v>3913</v>
      </c>
      <c r="B499" s="63" t="s">
        <v>5027</v>
      </c>
      <c r="C499" s="64" t="s">
        <v>3920</v>
      </c>
      <c r="D499" s="65" t="s">
        <v>3921</v>
      </c>
      <c r="E499" s="65" t="s">
        <v>3922</v>
      </c>
      <c r="F499" s="65" t="s">
        <v>5031</v>
      </c>
      <c r="G499" s="66">
        <v>200</v>
      </c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  <c r="AG499" s="68"/>
      <c r="AH499" s="68"/>
      <c r="AI499" s="68"/>
      <c r="AJ499" s="68"/>
      <c r="AK499" s="68"/>
      <c r="AL499" s="68"/>
      <c r="AM499" s="68"/>
      <c r="AN499" s="68"/>
      <c r="AO499" s="68"/>
      <c r="AP499" s="68"/>
      <c r="AQ499" s="68"/>
      <c r="AR499" s="68"/>
      <c r="AS499" s="68"/>
      <c r="AT499" s="68"/>
      <c r="AU499" s="68"/>
      <c r="AV499" s="68"/>
      <c r="AW499" s="68"/>
      <c r="AX499" s="68"/>
      <c r="AY499" s="68"/>
      <c r="AZ499" s="68"/>
      <c r="BA499" s="68"/>
      <c r="BB499" s="68"/>
      <c r="BC499" s="68"/>
      <c r="BD499" s="68"/>
      <c r="BE499" s="68"/>
      <c r="BF499" s="68"/>
      <c r="BG499" s="68"/>
      <c r="BH499" s="68"/>
      <c r="BI499" s="68"/>
      <c r="BJ499" s="68"/>
      <c r="BK499" s="68"/>
      <c r="BL499" s="68"/>
    </row>
    <row r="500" spans="1:185" s="69" customFormat="1" ht="18" customHeight="1" x14ac:dyDescent="0.2">
      <c r="A500" s="63" t="s">
        <v>3913</v>
      </c>
      <c r="B500" s="63" t="s">
        <v>5027</v>
      </c>
      <c r="C500" s="64" t="s">
        <v>3923</v>
      </c>
      <c r="D500" s="65" t="s">
        <v>3877</v>
      </c>
      <c r="E500" s="65" t="s">
        <v>3924</v>
      </c>
      <c r="F500" s="65" t="s">
        <v>5031</v>
      </c>
      <c r="G500" s="66">
        <v>455</v>
      </c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  <c r="AH500" s="68"/>
      <c r="AI500" s="68"/>
      <c r="AJ500" s="68"/>
      <c r="AK500" s="68"/>
      <c r="AL500" s="68"/>
      <c r="AM500" s="68"/>
      <c r="AN500" s="68"/>
      <c r="AO500" s="68"/>
      <c r="AP500" s="68"/>
      <c r="AQ500" s="68"/>
      <c r="AR500" s="68"/>
      <c r="AS500" s="68"/>
      <c r="AT500" s="68"/>
      <c r="AU500" s="68"/>
      <c r="AV500" s="68"/>
      <c r="AW500" s="68"/>
      <c r="AX500" s="68"/>
      <c r="AY500" s="68"/>
      <c r="AZ500" s="68"/>
      <c r="BA500" s="68"/>
      <c r="BB500" s="68"/>
      <c r="BC500" s="68"/>
      <c r="BD500" s="68"/>
      <c r="BE500" s="68"/>
      <c r="BF500" s="68"/>
      <c r="BG500" s="68"/>
      <c r="BH500" s="68"/>
      <c r="BI500" s="68"/>
      <c r="BJ500" s="68"/>
      <c r="BK500" s="68"/>
      <c r="BL500" s="68"/>
    </row>
    <row r="501" spans="1:185" s="69" customFormat="1" ht="18" customHeight="1" x14ac:dyDescent="0.2">
      <c r="A501" s="63" t="s">
        <v>3913</v>
      </c>
      <c r="B501" s="63" t="s">
        <v>6121</v>
      </c>
      <c r="C501" s="64" t="s">
        <v>3925</v>
      </c>
      <c r="D501" s="65" t="s">
        <v>3926</v>
      </c>
      <c r="E501" s="65" t="s">
        <v>3927</v>
      </c>
      <c r="F501" s="65" t="s">
        <v>6308</v>
      </c>
      <c r="G501" s="66">
        <v>851</v>
      </c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  <c r="AH501" s="68"/>
      <c r="AI501" s="68"/>
      <c r="AJ501" s="68"/>
      <c r="AK501" s="68"/>
      <c r="AL501" s="68"/>
      <c r="AM501" s="68"/>
      <c r="AN501" s="68"/>
      <c r="AO501" s="68"/>
      <c r="AP501" s="68"/>
      <c r="AQ501" s="68"/>
      <c r="AR501" s="68"/>
      <c r="AS501" s="68"/>
      <c r="AT501" s="68"/>
      <c r="AU501" s="68"/>
      <c r="AV501" s="68"/>
      <c r="AW501" s="68"/>
      <c r="AX501" s="68"/>
      <c r="AY501" s="68"/>
      <c r="AZ501" s="68"/>
      <c r="BA501" s="68"/>
      <c r="BB501" s="68"/>
      <c r="BC501" s="68"/>
      <c r="BD501" s="68"/>
      <c r="BE501" s="68"/>
      <c r="BF501" s="68"/>
      <c r="BG501" s="68"/>
      <c r="BH501" s="68"/>
      <c r="BI501" s="68"/>
      <c r="BJ501" s="68"/>
      <c r="BK501" s="68"/>
      <c r="BL501" s="68"/>
    </row>
    <row r="502" spans="1:185" s="69" customFormat="1" ht="18" customHeight="1" x14ac:dyDescent="0.2">
      <c r="A502" s="63" t="s">
        <v>3913</v>
      </c>
      <c r="B502" s="63" t="s">
        <v>6121</v>
      </c>
      <c r="C502" s="64" t="s">
        <v>3928</v>
      </c>
      <c r="D502" s="65" t="s">
        <v>3926</v>
      </c>
      <c r="E502" s="65" t="s">
        <v>3929</v>
      </c>
      <c r="F502" s="65" t="s">
        <v>6308</v>
      </c>
      <c r="G502" s="66">
        <v>525</v>
      </c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  <c r="AG502" s="68"/>
      <c r="AH502" s="68"/>
      <c r="AI502" s="68"/>
      <c r="AJ502" s="68"/>
      <c r="AK502" s="68"/>
      <c r="AL502" s="68"/>
      <c r="AM502" s="68"/>
      <c r="AN502" s="68"/>
      <c r="AO502" s="68"/>
      <c r="AP502" s="68"/>
      <c r="AQ502" s="68"/>
      <c r="AR502" s="68"/>
      <c r="AS502" s="68"/>
      <c r="AT502" s="68"/>
      <c r="AU502" s="68"/>
      <c r="AV502" s="68"/>
      <c r="AW502" s="68"/>
      <c r="AX502" s="68"/>
      <c r="AY502" s="68"/>
      <c r="AZ502" s="68"/>
      <c r="BA502" s="68"/>
      <c r="BB502" s="68"/>
      <c r="BC502" s="68"/>
      <c r="BD502" s="68"/>
      <c r="BE502" s="68"/>
      <c r="BF502" s="68"/>
      <c r="BG502" s="68"/>
      <c r="BH502" s="68"/>
      <c r="BI502" s="68"/>
      <c r="BJ502" s="68"/>
      <c r="BK502" s="68"/>
      <c r="BL502" s="68"/>
    </row>
    <row r="503" spans="1:185" s="69" customFormat="1" ht="18" customHeight="1" x14ac:dyDescent="0.2">
      <c r="A503" s="63" t="s">
        <v>3913</v>
      </c>
      <c r="B503" s="63" t="s">
        <v>5062</v>
      </c>
      <c r="C503" s="64" t="s">
        <v>3930</v>
      </c>
      <c r="D503" s="65" t="s">
        <v>6535</v>
      </c>
      <c r="E503" s="65" t="s">
        <v>3931</v>
      </c>
      <c r="F503" s="65" t="s">
        <v>5066</v>
      </c>
      <c r="G503" s="66">
        <v>1728</v>
      </c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  <c r="AH503" s="68"/>
      <c r="AI503" s="68"/>
      <c r="AJ503" s="68"/>
      <c r="AK503" s="68"/>
      <c r="AL503" s="68"/>
      <c r="AM503" s="68"/>
      <c r="AN503" s="68"/>
      <c r="AO503" s="68"/>
      <c r="AP503" s="68"/>
      <c r="AQ503" s="68"/>
      <c r="AR503" s="68"/>
      <c r="AS503" s="68"/>
      <c r="AT503" s="68"/>
      <c r="AU503" s="68"/>
      <c r="AV503" s="68"/>
      <c r="AW503" s="68"/>
      <c r="AX503" s="68"/>
      <c r="AY503" s="68"/>
      <c r="AZ503" s="68"/>
      <c r="BA503" s="68"/>
      <c r="BB503" s="68"/>
      <c r="BC503" s="68"/>
      <c r="BD503" s="68"/>
      <c r="BE503" s="68"/>
      <c r="BF503" s="68"/>
      <c r="BG503" s="68"/>
      <c r="BH503" s="68"/>
      <c r="BI503" s="68"/>
      <c r="BJ503" s="68"/>
      <c r="BK503" s="68"/>
      <c r="BL503" s="68"/>
    </row>
    <row r="504" spans="1:185" s="69" customFormat="1" ht="18" customHeight="1" x14ac:dyDescent="0.2">
      <c r="A504" s="63" t="s">
        <v>3913</v>
      </c>
      <c r="B504" s="63" t="s">
        <v>4994</v>
      </c>
      <c r="C504" s="64" t="s">
        <v>3932</v>
      </c>
      <c r="D504" s="65" t="s">
        <v>3933</v>
      </c>
      <c r="E504" s="65" t="s">
        <v>3934</v>
      </c>
      <c r="F504" s="65" t="s">
        <v>5225</v>
      </c>
      <c r="G504" s="66">
        <v>80</v>
      </c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  <c r="AF504" s="68"/>
      <c r="AG504" s="68"/>
      <c r="AH504" s="68"/>
      <c r="AI504" s="68"/>
      <c r="AJ504" s="68"/>
      <c r="AK504" s="68"/>
      <c r="AL504" s="68"/>
      <c r="AM504" s="68"/>
      <c r="AN504" s="68"/>
      <c r="AO504" s="68"/>
      <c r="AP504" s="68"/>
      <c r="AQ504" s="68"/>
      <c r="AR504" s="68"/>
      <c r="AS504" s="68"/>
      <c r="AT504" s="68"/>
      <c r="AU504" s="68"/>
      <c r="AV504" s="68"/>
      <c r="AW504" s="68"/>
      <c r="AX504" s="68"/>
      <c r="AY504" s="68"/>
      <c r="AZ504" s="68"/>
      <c r="BA504" s="68"/>
      <c r="BB504" s="68"/>
      <c r="BC504" s="68"/>
      <c r="BD504" s="68"/>
      <c r="BE504" s="68"/>
      <c r="BF504" s="68"/>
      <c r="BG504" s="68"/>
      <c r="BH504" s="68"/>
      <c r="BI504" s="68"/>
      <c r="BJ504" s="68"/>
      <c r="BK504" s="68"/>
      <c r="BL504" s="68"/>
    </row>
    <row r="505" spans="1:185" s="69" customFormat="1" ht="18" customHeight="1" x14ac:dyDescent="0.2">
      <c r="A505" s="63" t="s">
        <v>3913</v>
      </c>
      <c r="B505" s="63" t="s">
        <v>4994</v>
      </c>
      <c r="C505" s="64" t="s">
        <v>3935</v>
      </c>
      <c r="D505" s="65" t="s">
        <v>3936</v>
      </c>
      <c r="E505" s="65" t="s">
        <v>3937</v>
      </c>
      <c r="F505" s="65" t="s">
        <v>6131</v>
      </c>
      <c r="G505" s="66">
        <v>467.5</v>
      </c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  <c r="AG505" s="68"/>
      <c r="AH505" s="68"/>
      <c r="AI505" s="68"/>
      <c r="AJ505" s="68"/>
      <c r="AK505" s="68"/>
      <c r="AL505" s="68"/>
      <c r="AM505" s="68"/>
      <c r="AN505" s="68"/>
      <c r="AO505" s="68"/>
      <c r="AP505" s="68"/>
      <c r="AQ505" s="68"/>
      <c r="AR505" s="68"/>
      <c r="AS505" s="68"/>
      <c r="AT505" s="68"/>
      <c r="AU505" s="68"/>
      <c r="AV505" s="68"/>
      <c r="AW505" s="68"/>
      <c r="AX505" s="68"/>
      <c r="AY505" s="68"/>
      <c r="AZ505" s="68"/>
      <c r="BA505" s="68"/>
      <c r="BB505" s="68"/>
      <c r="BC505" s="68"/>
      <c r="BD505" s="68"/>
      <c r="BE505" s="68"/>
      <c r="BF505" s="68"/>
      <c r="BG505" s="68"/>
      <c r="BH505" s="68"/>
      <c r="BI505" s="68"/>
      <c r="BJ505" s="68"/>
      <c r="BK505" s="68"/>
      <c r="BL505" s="68"/>
    </row>
    <row r="506" spans="1:185" s="67" customFormat="1" ht="18" customHeight="1" x14ac:dyDescent="0.2">
      <c r="A506" s="63" t="s">
        <v>3913</v>
      </c>
      <c r="B506" s="63" t="s">
        <v>5048</v>
      </c>
      <c r="C506" s="64" t="s">
        <v>3938</v>
      </c>
      <c r="D506" s="65" t="s">
        <v>3939</v>
      </c>
      <c r="E506" s="65" t="s">
        <v>3940</v>
      </c>
      <c r="F506" s="65" t="s">
        <v>5336</v>
      </c>
      <c r="G506" s="66">
        <v>303</v>
      </c>
    </row>
    <row r="507" spans="1:185" s="69" customFormat="1" ht="18" customHeight="1" x14ac:dyDescent="0.2">
      <c r="A507" s="63" t="s">
        <v>3941</v>
      </c>
      <c r="B507" s="63" t="s">
        <v>5027</v>
      </c>
      <c r="C507" s="64" t="s">
        <v>3942</v>
      </c>
      <c r="D507" s="65" t="s">
        <v>3943</v>
      </c>
      <c r="E507" s="65" t="s">
        <v>3944</v>
      </c>
      <c r="F507" s="65" t="s">
        <v>5031</v>
      </c>
      <c r="G507" s="66">
        <v>1600</v>
      </c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/>
      <c r="AI507" s="68"/>
      <c r="AJ507" s="68"/>
      <c r="AK507" s="68"/>
      <c r="AL507" s="68"/>
      <c r="AM507" s="68"/>
      <c r="AN507" s="68"/>
      <c r="AO507" s="68"/>
      <c r="AP507" s="68"/>
      <c r="AQ507" s="68"/>
      <c r="AR507" s="68"/>
      <c r="AS507" s="68"/>
      <c r="AT507" s="68"/>
      <c r="AU507" s="68"/>
      <c r="AV507" s="68"/>
      <c r="AW507" s="68"/>
      <c r="AX507" s="68"/>
      <c r="AY507" s="68"/>
      <c r="AZ507" s="68"/>
      <c r="BA507" s="68"/>
      <c r="BB507" s="68"/>
      <c r="BC507" s="68"/>
      <c r="BD507" s="68"/>
      <c r="BE507" s="68"/>
      <c r="BF507" s="68"/>
      <c r="BG507" s="68"/>
      <c r="BH507" s="68"/>
      <c r="BI507" s="68"/>
      <c r="BJ507" s="68"/>
      <c r="BK507" s="68"/>
      <c r="BL507" s="68"/>
    </row>
    <row r="508" spans="1:185" s="68" customFormat="1" ht="18" customHeight="1" x14ac:dyDescent="0.2">
      <c r="A508" s="63" t="s">
        <v>3941</v>
      </c>
      <c r="B508" s="63" t="s">
        <v>5027</v>
      </c>
      <c r="C508" s="64" t="s">
        <v>3945</v>
      </c>
      <c r="D508" s="65" t="s">
        <v>6486</v>
      </c>
      <c r="E508" s="65" t="s">
        <v>6487</v>
      </c>
      <c r="F508" s="65" t="s">
        <v>5031</v>
      </c>
      <c r="G508" s="66" t="s">
        <v>4979</v>
      </c>
      <c r="BM508" s="69"/>
      <c r="BN508" s="69"/>
      <c r="BO508" s="69"/>
      <c r="BP508" s="69"/>
      <c r="BQ508" s="69"/>
      <c r="BR508" s="69"/>
      <c r="BS508" s="69"/>
      <c r="BT508" s="69"/>
      <c r="BU508" s="69"/>
      <c r="BV508" s="69"/>
      <c r="BW508" s="69"/>
      <c r="BX508" s="69"/>
      <c r="BY508" s="69"/>
      <c r="BZ508" s="69"/>
      <c r="CA508" s="69"/>
      <c r="CB508" s="69"/>
      <c r="CC508" s="69"/>
      <c r="CD508" s="69"/>
      <c r="CE508" s="69"/>
      <c r="CF508" s="69"/>
      <c r="CG508" s="69"/>
      <c r="CH508" s="69"/>
      <c r="CI508" s="69"/>
      <c r="CJ508" s="69"/>
      <c r="CK508" s="69"/>
      <c r="CL508" s="69"/>
      <c r="CM508" s="69"/>
      <c r="CN508" s="69"/>
      <c r="CO508" s="69"/>
      <c r="CP508" s="69"/>
      <c r="CQ508" s="69"/>
      <c r="CR508" s="69"/>
      <c r="CS508" s="69"/>
      <c r="CT508" s="69"/>
      <c r="CU508" s="69"/>
      <c r="CV508" s="69"/>
      <c r="CW508" s="69"/>
      <c r="CX508" s="69"/>
      <c r="CY508" s="69"/>
      <c r="CZ508" s="69"/>
      <c r="DA508" s="69"/>
      <c r="DB508" s="69"/>
      <c r="DC508" s="69"/>
      <c r="DD508" s="69"/>
      <c r="DE508" s="69"/>
      <c r="DF508" s="69"/>
      <c r="DG508" s="69"/>
      <c r="DH508" s="69"/>
      <c r="DI508" s="69"/>
      <c r="DJ508" s="69"/>
      <c r="DK508" s="69"/>
      <c r="DL508" s="69"/>
      <c r="DM508" s="69"/>
      <c r="DN508" s="69"/>
      <c r="DO508" s="69"/>
      <c r="DP508" s="69"/>
      <c r="DQ508" s="69"/>
      <c r="DR508" s="69"/>
      <c r="DS508" s="69"/>
      <c r="DT508" s="69"/>
      <c r="DU508" s="69"/>
      <c r="DV508" s="69"/>
      <c r="DW508" s="69"/>
      <c r="DX508" s="69"/>
      <c r="DY508" s="69"/>
      <c r="DZ508" s="69"/>
      <c r="EA508" s="69"/>
      <c r="EB508" s="69"/>
      <c r="EC508" s="69"/>
      <c r="ED508" s="69"/>
      <c r="EE508" s="69"/>
      <c r="EF508" s="69"/>
      <c r="EG508" s="69"/>
      <c r="EH508" s="69"/>
      <c r="EI508" s="69"/>
      <c r="EJ508" s="69"/>
      <c r="EK508" s="69"/>
      <c r="EL508" s="69"/>
      <c r="EM508" s="69"/>
      <c r="EN508" s="69"/>
      <c r="EO508" s="69"/>
      <c r="EP508" s="69"/>
      <c r="EQ508" s="69"/>
      <c r="ER508" s="69"/>
      <c r="ES508" s="69"/>
      <c r="ET508" s="69"/>
      <c r="EU508" s="69"/>
      <c r="EV508" s="69"/>
      <c r="EW508" s="69"/>
      <c r="EX508" s="69"/>
      <c r="EY508" s="69"/>
      <c r="EZ508" s="69"/>
      <c r="FA508" s="69"/>
      <c r="FB508" s="69"/>
      <c r="FC508" s="69"/>
      <c r="FD508" s="69"/>
      <c r="FE508" s="69"/>
      <c r="FF508" s="69"/>
      <c r="FG508" s="69"/>
      <c r="FH508" s="69"/>
      <c r="FI508" s="69"/>
      <c r="FJ508" s="69"/>
      <c r="FK508" s="69"/>
      <c r="FL508" s="69"/>
      <c r="FM508" s="69"/>
      <c r="FN508" s="69"/>
      <c r="FO508" s="69"/>
      <c r="FP508" s="69"/>
      <c r="FQ508" s="69"/>
      <c r="FR508" s="69"/>
      <c r="FS508" s="69"/>
      <c r="FT508" s="69"/>
      <c r="FU508" s="69"/>
      <c r="FV508" s="69"/>
      <c r="FW508" s="69"/>
      <c r="FX508" s="69"/>
      <c r="FY508" s="69"/>
      <c r="FZ508" s="69"/>
      <c r="GA508" s="69"/>
      <c r="GB508" s="69"/>
      <c r="GC508" s="69"/>
    </row>
    <row r="509" spans="1:185" s="69" customFormat="1" ht="18" customHeight="1" x14ac:dyDescent="0.2">
      <c r="A509" s="63" t="s">
        <v>3941</v>
      </c>
      <c r="B509" s="63" t="s">
        <v>5027</v>
      </c>
      <c r="C509" s="64" t="s">
        <v>3946</v>
      </c>
      <c r="D509" s="65" t="s">
        <v>3877</v>
      </c>
      <c r="E509" s="65" t="s">
        <v>3947</v>
      </c>
      <c r="F509" s="65" t="s">
        <v>5031</v>
      </c>
      <c r="G509" s="66">
        <v>1100</v>
      </c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  <c r="AG509" s="68"/>
      <c r="AH509" s="68"/>
      <c r="AI509" s="68"/>
      <c r="AJ509" s="68"/>
      <c r="AK509" s="68"/>
      <c r="AL509" s="68"/>
      <c r="AM509" s="68"/>
      <c r="AN509" s="68"/>
      <c r="AO509" s="68"/>
      <c r="AP509" s="68"/>
      <c r="AQ509" s="68"/>
      <c r="AR509" s="68"/>
      <c r="AS509" s="68"/>
      <c r="AT509" s="68"/>
      <c r="AU509" s="68"/>
      <c r="AV509" s="68"/>
      <c r="AW509" s="68"/>
      <c r="AX509" s="68"/>
      <c r="AY509" s="68"/>
      <c r="AZ509" s="68"/>
      <c r="BA509" s="68"/>
      <c r="BB509" s="68"/>
      <c r="BC509" s="68"/>
      <c r="BD509" s="68"/>
      <c r="BE509" s="68"/>
      <c r="BF509" s="68"/>
      <c r="BG509" s="68"/>
      <c r="BH509" s="68"/>
      <c r="BI509" s="68"/>
      <c r="BJ509" s="68"/>
      <c r="BK509" s="68"/>
      <c r="BL509" s="68"/>
    </row>
    <row r="510" spans="1:185" s="69" customFormat="1" ht="18" customHeight="1" x14ac:dyDescent="0.2">
      <c r="A510" s="63" t="s">
        <v>3941</v>
      </c>
      <c r="B510" s="63" t="s">
        <v>5027</v>
      </c>
      <c r="C510" s="64" t="s">
        <v>3948</v>
      </c>
      <c r="D510" s="65" t="s">
        <v>3877</v>
      </c>
      <c r="E510" s="65" t="s">
        <v>3949</v>
      </c>
      <c r="F510" s="65" t="s">
        <v>5031</v>
      </c>
      <c r="G510" s="66">
        <v>1800</v>
      </c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68"/>
      <c r="AH510" s="68"/>
      <c r="AI510" s="68"/>
      <c r="AJ510" s="68"/>
      <c r="AK510" s="68"/>
      <c r="AL510" s="68"/>
      <c r="AM510" s="68"/>
      <c r="AN510" s="68"/>
      <c r="AO510" s="68"/>
      <c r="AP510" s="68"/>
      <c r="AQ510" s="68"/>
      <c r="AR510" s="68"/>
      <c r="AS510" s="68"/>
      <c r="AT510" s="68"/>
      <c r="AU510" s="68"/>
      <c r="AV510" s="68"/>
      <c r="AW510" s="68"/>
      <c r="AX510" s="68"/>
      <c r="AY510" s="68"/>
      <c r="AZ510" s="68"/>
      <c r="BA510" s="68"/>
      <c r="BB510" s="68"/>
      <c r="BC510" s="68"/>
      <c r="BD510" s="68"/>
      <c r="BE510" s="68"/>
      <c r="BF510" s="68"/>
      <c r="BG510" s="68"/>
      <c r="BH510" s="68"/>
      <c r="BI510" s="68"/>
      <c r="BJ510" s="68"/>
      <c r="BK510" s="68"/>
      <c r="BL510" s="68"/>
    </row>
    <row r="511" spans="1:185" s="69" customFormat="1" ht="18" customHeight="1" x14ac:dyDescent="0.2">
      <c r="A511" s="63" t="s">
        <v>3941</v>
      </c>
      <c r="B511" s="63" t="s">
        <v>5027</v>
      </c>
      <c r="C511" s="64" t="s">
        <v>3950</v>
      </c>
      <c r="D511" s="65" t="s">
        <v>3877</v>
      </c>
      <c r="E511" s="65" t="s">
        <v>3951</v>
      </c>
      <c r="F511" s="65" t="s">
        <v>5031</v>
      </c>
      <c r="G511" s="66">
        <v>2800</v>
      </c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  <c r="AE511" s="68"/>
      <c r="AF511" s="68"/>
      <c r="AG511" s="68"/>
      <c r="AH511" s="68"/>
      <c r="AI511" s="68"/>
      <c r="AJ511" s="68"/>
      <c r="AK511" s="68"/>
      <c r="AL511" s="68"/>
      <c r="AM511" s="68"/>
      <c r="AN511" s="68"/>
      <c r="AO511" s="68"/>
      <c r="AP511" s="68"/>
      <c r="AQ511" s="68"/>
      <c r="AR511" s="68"/>
      <c r="AS511" s="68"/>
      <c r="AT511" s="68"/>
      <c r="AU511" s="68"/>
      <c r="AV511" s="68"/>
      <c r="AW511" s="68"/>
      <c r="AX511" s="68"/>
      <c r="AY511" s="68"/>
      <c r="AZ511" s="68"/>
      <c r="BA511" s="68"/>
      <c r="BB511" s="68"/>
      <c r="BC511" s="68"/>
      <c r="BD511" s="68"/>
      <c r="BE511" s="68"/>
      <c r="BF511" s="68"/>
      <c r="BG511" s="68"/>
      <c r="BH511" s="68"/>
      <c r="BI511" s="68"/>
      <c r="BJ511" s="68"/>
      <c r="BK511" s="68"/>
      <c r="BL511" s="68"/>
    </row>
    <row r="512" spans="1:185" s="69" customFormat="1" ht="18" customHeight="1" x14ac:dyDescent="0.2">
      <c r="A512" s="63" t="s">
        <v>3941</v>
      </c>
      <c r="B512" s="63" t="s">
        <v>5027</v>
      </c>
      <c r="C512" s="64" t="s">
        <v>3952</v>
      </c>
      <c r="D512" s="65" t="s">
        <v>3877</v>
      </c>
      <c r="E512" s="65" t="s">
        <v>3953</v>
      </c>
      <c r="F512" s="65" t="s">
        <v>5031</v>
      </c>
      <c r="G512" s="66">
        <v>1300</v>
      </c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  <c r="AH512" s="68"/>
      <c r="AI512" s="68"/>
      <c r="AJ512" s="68"/>
      <c r="AK512" s="68"/>
      <c r="AL512" s="68"/>
      <c r="AM512" s="68"/>
      <c r="AN512" s="68"/>
      <c r="AO512" s="68"/>
      <c r="AP512" s="68"/>
      <c r="AQ512" s="68"/>
      <c r="AR512" s="68"/>
      <c r="AS512" s="68"/>
      <c r="AT512" s="68"/>
      <c r="AU512" s="68"/>
      <c r="AV512" s="68"/>
      <c r="AW512" s="68"/>
      <c r="AX512" s="68"/>
      <c r="AY512" s="68"/>
      <c r="AZ512" s="68"/>
      <c r="BA512" s="68"/>
      <c r="BB512" s="68"/>
      <c r="BC512" s="68"/>
      <c r="BD512" s="68"/>
      <c r="BE512" s="68"/>
      <c r="BF512" s="68"/>
      <c r="BG512" s="68"/>
      <c r="BH512" s="68"/>
      <c r="BI512" s="68"/>
      <c r="BJ512" s="68"/>
      <c r="BK512" s="68"/>
      <c r="BL512" s="68"/>
    </row>
    <row r="513" spans="1:185" s="69" customFormat="1" ht="18" customHeight="1" x14ac:dyDescent="0.2">
      <c r="A513" s="63" t="s">
        <v>3941</v>
      </c>
      <c r="B513" s="63" t="s">
        <v>5027</v>
      </c>
      <c r="C513" s="64" t="s">
        <v>3954</v>
      </c>
      <c r="D513" s="65" t="s">
        <v>3877</v>
      </c>
      <c r="E513" s="65" t="s">
        <v>3955</v>
      </c>
      <c r="F513" s="65" t="s">
        <v>5031</v>
      </c>
      <c r="G513" s="66">
        <v>1300</v>
      </c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  <c r="AE513" s="68"/>
      <c r="AF513" s="68"/>
      <c r="AG513" s="68"/>
      <c r="AH513" s="68"/>
      <c r="AI513" s="68"/>
      <c r="AJ513" s="68"/>
      <c r="AK513" s="68"/>
      <c r="AL513" s="68"/>
      <c r="AM513" s="68"/>
      <c r="AN513" s="68"/>
      <c r="AO513" s="68"/>
      <c r="AP513" s="68"/>
      <c r="AQ513" s="68"/>
      <c r="AR513" s="68"/>
      <c r="AS513" s="68"/>
      <c r="AT513" s="68"/>
      <c r="AU513" s="68"/>
      <c r="AV513" s="68"/>
      <c r="AW513" s="68"/>
      <c r="AX513" s="68"/>
      <c r="AY513" s="68"/>
      <c r="AZ513" s="68"/>
      <c r="BA513" s="68"/>
      <c r="BB513" s="68"/>
      <c r="BC513" s="68"/>
      <c r="BD513" s="68"/>
      <c r="BE513" s="68"/>
      <c r="BF513" s="68"/>
      <c r="BG513" s="68"/>
      <c r="BH513" s="68"/>
      <c r="BI513" s="68"/>
      <c r="BJ513" s="68"/>
      <c r="BK513" s="68"/>
      <c r="BL513" s="68"/>
    </row>
    <row r="514" spans="1:185" s="69" customFormat="1" ht="18" customHeight="1" x14ac:dyDescent="0.2">
      <c r="A514" s="63" t="s">
        <v>3941</v>
      </c>
      <c r="B514" s="63" t="s">
        <v>4974</v>
      </c>
      <c r="C514" s="64" t="s">
        <v>3956</v>
      </c>
      <c r="D514" s="65" t="s">
        <v>6663</v>
      </c>
      <c r="E514" s="65" t="s">
        <v>3957</v>
      </c>
      <c r="F514" s="65" t="s">
        <v>5214</v>
      </c>
      <c r="G514" s="66" t="s">
        <v>4979</v>
      </c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  <c r="AE514" s="68"/>
      <c r="AF514" s="68"/>
      <c r="AG514" s="68"/>
      <c r="AH514" s="68"/>
      <c r="AI514" s="68"/>
      <c r="AJ514" s="68"/>
      <c r="AK514" s="68"/>
      <c r="AL514" s="68"/>
      <c r="AM514" s="68"/>
      <c r="AN514" s="68"/>
      <c r="AO514" s="68"/>
      <c r="AP514" s="68"/>
      <c r="AQ514" s="68"/>
      <c r="AR514" s="68"/>
      <c r="AS514" s="68"/>
      <c r="AT514" s="68"/>
      <c r="AU514" s="68"/>
      <c r="AV514" s="68"/>
      <c r="AW514" s="68"/>
      <c r="AX514" s="68"/>
      <c r="AY514" s="68"/>
      <c r="AZ514" s="68"/>
      <c r="BA514" s="68"/>
      <c r="BB514" s="68"/>
      <c r="BC514" s="68"/>
      <c r="BD514" s="68"/>
      <c r="BE514" s="68"/>
      <c r="BF514" s="68"/>
      <c r="BG514" s="68"/>
      <c r="BH514" s="68"/>
      <c r="BI514" s="68"/>
      <c r="BJ514" s="68"/>
      <c r="BK514" s="68"/>
      <c r="BL514" s="68"/>
    </row>
    <row r="515" spans="1:185" s="69" customFormat="1" ht="18" customHeight="1" x14ac:dyDescent="0.2">
      <c r="A515" s="63" t="s">
        <v>3941</v>
      </c>
      <c r="B515" s="63" t="s">
        <v>4974</v>
      </c>
      <c r="C515" s="64" t="s">
        <v>3958</v>
      </c>
      <c r="D515" s="65" t="s">
        <v>3959</v>
      </c>
      <c r="E515" s="65" t="s">
        <v>3960</v>
      </c>
      <c r="F515" s="65" t="s">
        <v>5214</v>
      </c>
      <c r="G515" s="66">
        <v>434</v>
      </c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  <c r="AE515" s="68"/>
      <c r="AF515" s="68"/>
      <c r="AG515" s="68"/>
      <c r="AH515" s="68"/>
      <c r="AI515" s="68"/>
      <c r="AJ515" s="68"/>
      <c r="AK515" s="68"/>
      <c r="AL515" s="68"/>
      <c r="AM515" s="68"/>
      <c r="AN515" s="68"/>
      <c r="AO515" s="68"/>
      <c r="AP515" s="68"/>
      <c r="AQ515" s="68"/>
      <c r="AR515" s="68"/>
      <c r="AS515" s="68"/>
      <c r="AT515" s="68"/>
      <c r="AU515" s="68"/>
      <c r="AV515" s="68"/>
      <c r="AW515" s="68"/>
      <c r="AX515" s="68"/>
      <c r="AY515" s="68"/>
      <c r="AZ515" s="68"/>
      <c r="BA515" s="68"/>
      <c r="BB515" s="68"/>
      <c r="BC515" s="68"/>
      <c r="BD515" s="68"/>
      <c r="BE515" s="68"/>
      <c r="BF515" s="68"/>
      <c r="BG515" s="68"/>
      <c r="BH515" s="68"/>
      <c r="BI515" s="68"/>
      <c r="BJ515" s="68"/>
      <c r="BK515" s="68"/>
      <c r="BL515" s="68"/>
    </row>
    <row r="516" spans="1:185" s="69" customFormat="1" ht="18" customHeight="1" x14ac:dyDescent="0.2">
      <c r="A516" s="63" t="s">
        <v>3941</v>
      </c>
      <c r="B516" s="63" t="s">
        <v>4974</v>
      </c>
      <c r="C516" s="64" t="s">
        <v>3961</v>
      </c>
      <c r="D516" s="65" t="s">
        <v>3898</v>
      </c>
      <c r="E516" s="65" t="s">
        <v>3899</v>
      </c>
      <c r="F516" s="65" t="s">
        <v>6012</v>
      </c>
      <c r="G516" s="66">
        <v>139.97999999999999</v>
      </c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  <c r="AH516" s="68"/>
      <c r="AI516" s="68"/>
      <c r="AJ516" s="68"/>
      <c r="AK516" s="68"/>
      <c r="AL516" s="68"/>
      <c r="AM516" s="68"/>
      <c r="AN516" s="68"/>
      <c r="AO516" s="68"/>
      <c r="AP516" s="68"/>
      <c r="AQ516" s="68"/>
      <c r="AR516" s="68"/>
      <c r="AS516" s="68"/>
      <c r="AT516" s="68"/>
      <c r="AU516" s="68"/>
      <c r="AV516" s="68"/>
      <c r="AW516" s="68"/>
      <c r="AX516" s="68"/>
      <c r="AY516" s="68"/>
      <c r="AZ516" s="68"/>
      <c r="BA516" s="68"/>
      <c r="BB516" s="68"/>
      <c r="BC516" s="68"/>
      <c r="BD516" s="68"/>
      <c r="BE516" s="68"/>
      <c r="BF516" s="68"/>
      <c r="BG516" s="68"/>
      <c r="BH516" s="68"/>
      <c r="BI516" s="68"/>
      <c r="BJ516" s="68"/>
      <c r="BK516" s="68"/>
      <c r="BL516" s="68"/>
    </row>
    <row r="517" spans="1:185" s="69" customFormat="1" ht="18" customHeight="1" x14ac:dyDescent="0.2">
      <c r="A517" s="63" t="s">
        <v>3941</v>
      </c>
      <c r="B517" s="63" t="s">
        <v>6121</v>
      </c>
      <c r="C517" s="64" t="s">
        <v>3962</v>
      </c>
      <c r="D517" s="65" t="s">
        <v>3822</v>
      </c>
      <c r="E517" s="65" t="s">
        <v>3963</v>
      </c>
      <c r="F517" s="65" t="s">
        <v>6371</v>
      </c>
      <c r="G517" s="66">
        <v>5796</v>
      </c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  <c r="AF517" s="68"/>
      <c r="AG517" s="68"/>
      <c r="AH517" s="68"/>
      <c r="AI517" s="68"/>
      <c r="AJ517" s="68"/>
      <c r="AK517" s="68"/>
      <c r="AL517" s="68"/>
      <c r="AM517" s="68"/>
      <c r="AN517" s="68"/>
      <c r="AO517" s="68"/>
      <c r="AP517" s="68"/>
      <c r="AQ517" s="68"/>
      <c r="AR517" s="68"/>
      <c r="AS517" s="68"/>
      <c r="AT517" s="68"/>
      <c r="AU517" s="68"/>
      <c r="AV517" s="68"/>
      <c r="AW517" s="68"/>
      <c r="AX517" s="68"/>
      <c r="AY517" s="68"/>
      <c r="AZ517" s="68"/>
      <c r="BA517" s="68"/>
      <c r="BB517" s="68"/>
      <c r="BC517" s="68"/>
      <c r="BD517" s="68"/>
      <c r="BE517" s="68"/>
      <c r="BF517" s="68"/>
      <c r="BG517" s="68"/>
      <c r="BH517" s="68"/>
      <c r="BI517" s="68"/>
      <c r="BJ517" s="68"/>
      <c r="BK517" s="68"/>
      <c r="BL517" s="68"/>
    </row>
    <row r="518" spans="1:185" s="69" customFormat="1" ht="18" customHeight="1" x14ac:dyDescent="0.2">
      <c r="A518" s="63" t="s">
        <v>3941</v>
      </c>
      <c r="B518" s="63" t="s">
        <v>6121</v>
      </c>
      <c r="C518" s="64" t="s">
        <v>3964</v>
      </c>
      <c r="D518" s="65" t="s">
        <v>3822</v>
      </c>
      <c r="E518" s="65" t="s">
        <v>3823</v>
      </c>
      <c r="F518" s="65" t="s">
        <v>6371</v>
      </c>
      <c r="G518" s="66">
        <v>4000.75</v>
      </c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  <c r="AE518" s="68"/>
      <c r="AF518" s="68"/>
      <c r="AG518" s="68"/>
      <c r="AH518" s="68"/>
      <c r="AI518" s="68"/>
      <c r="AJ518" s="68"/>
      <c r="AK518" s="68"/>
      <c r="AL518" s="68"/>
      <c r="AM518" s="68"/>
      <c r="AN518" s="68"/>
      <c r="AO518" s="68"/>
      <c r="AP518" s="68"/>
      <c r="AQ518" s="68"/>
      <c r="AR518" s="68"/>
      <c r="AS518" s="68"/>
      <c r="AT518" s="68"/>
      <c r="AU518" s="68"/>
      <c r="AV518" s="68"/>
      <c r="AW518" s="68"/>
      <c r="AX518" s="68"/>
      <c r="AY518" s="68"/>
      <c r="AZ518" s="68"/>
      <c r="BA518" s="68"/>
      <c r="BB518" s="68"/>
      <c r="BC518" s="68"/>
      <c r="BD518" s="68"/>
      <c r="BE518" s="68"/>
      <c r="BF518" s="68"/>
      <c r="BG518" s="68"/>
      <c r="BH518" s="68"/>
      <c r="BI518" s="68"/>
      <c r="BJ518" s="68"/>
      <c r="BK518" s="68"/>
      <c r="BL518" s="68"/>
    </row>
    <row r="519" spans="1:185" s="69" customFormat="1" ht="18" customHeight="1" x14ac:dyDescent="0.2">
      <c r="A519" s="63" t="s">
        <v>3941</v>
      </c>
      <c r="B519" s="63" t="s">
        <v>6121</v>
      </c>
      <c r="C519" s="64" t="s">
        <v>3965</v>
      </c>
      <c r="D519" s="65" t="s">
        <v>3966</v>
      </c>
      <c r="E519" s="65" t="s">
        <v>3967</v>
      </c>
      <c r="F519" s="65" t="s">
        <v>6261</v>
      </c>
      <c r="G519" s="66">
        <v>2503</v>
      </c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  <c r="AF519" s="68"/>
      <c r="AG519" s="68"/>
      <c r="AH519" s="68"/>
      <c r="AI519" s="68"/>
      <c r="AJ519" s="68"/>
      <c r="AK519" s="68"/>
      <c r="AL519" s="68"/>
      <c r="AM519" s="68"/>
      <c r="AN519" s="68"/>
      <c r="AO519" s="68"/>
      <c r="AP519" s="68"/>
      <c r="AQ519" s="68"/>
      <c r="AR519" s="68"/>
      <c r="AS519" s="68"/>
      <c r="AT519" s="68"/>
      <c r="AU519" s="68"/>
      <c r="AV519" s="68"/>
      <c r="AW519" s="68"/>
      <c r="AX519" s="68"/>
      <c r="AY519" s="68"/>
      <c r="AZ519" s="68"/>
      <c r="BA519" s="68"/>
      <c r="BB519" s="68"/>
      <c r="BC519" s="68"/>
      <c r="BD519" s="68"/>
      <c r="BE519" s="68"/>
      <c r="BF519" s="68"/>
      <c r="BG519" s="68"/>
      <c r="BH519" s="68"/>
      <c r="BI519" s="68"/>
      <c r="BJ519" s="68"/>
      <c r="BK519" s="68"/>
      <c r="BL519" s="68"/>
    </row>
    <row r="520" spans="1:185" s="69" customFormat="1" ht="18" customHeight="1" x14ac:dyDescent="0.2">
      <c r="A520" s="63" t="s">
        <v>3941</v>
      </c>
      <c r="B520" s="63" t="s">
        <v>6121</v>
      </c>
      <c r="C520" s="64" t="s">
        <v>3968</v>
      </c>
      <c r="D520" s="65" t="s">
        <v>3969</v>
      </c>
      <c r="E520" s="65" t="s">
        <v>3970</v>
      </c>
      <c r="F520" s="65" t="s">
        <v>6371</v>
      </c>
      <c r="G520" s="66">
        <v>3668</v>
      </c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  <c r="AF520" s="68"/>
      <c r="AG520" s="68"/>
      <c r="AH520" s="68"/>
      <c r="AI520" s="68"/>
      <c r="AJ520" s="68"/>
      <c r="AK520" s="68"/>
      <c r="AL520" s="68"/>
      <c r="AM520" s="68"/>
      <c r="AN520" s="68"/>
      <c r="AO520" s="68"/>
      <c r="AP520" s="68"/>
      <c r="AQ520" s="68"/>
      <c r="AR520" s="68"/>
      <c r="AS520" s="68"/>
      <c r="AT520" s="68"/>
      <c r="AU520" s="68"/>
      <c r="AV520" s="68"/>
      <c r="AW520" s="68"/>
      <c r="AX520" s="68"/>
      <c r="AY520" s="68"/>
      <c r="AZ520" s="68"/>
      <c r="BA520" s="68"/>
      <c r="BB520" s="68"/>
      <c r="BC520" s="68"/>
      <c r="BD520" s="68"/>
      <c r="BE520" s="68"/>
      <c r="BF520" s="68"/>
      <c r="BG520" s="68"/>
      <c r="BH520" s="68"/>
      <c r="BI520" s="68"/>
      <c r="BJ520" s="68"/>
      <c r="BK520" s="68"/>
      <c r="BL520" s="68"/>
    </row>
    <row r="521" spans="1:185" s="68" customFormat="1" ht="18" customHeight="1" x14ac:dyDescent="0.2">
      <c r="A521" s="63" t="s">
        <v>3941</v>
      </c>
      <c r="B521" s="63" t="s">
        <v>6121</v>
      </c>
      <c r="C521" s="64" t="s">
        <v>3971</v>
      </c>
      <c r="D521" s="65" t="s">
        <v>3972</v>
      </c>
      <c r="E521" s="65" t="s">
        <v>3973</v>
      </c>
      <c r="F521" s="65" t="s">
        <v>6371</v>
      </c>
      <c r="G521" s="66">
        <v>7046</v>
      </c>
      <c r="BM521" s="69"/>
      <c r="BN521" s="69"/>
      <c r="BO521" s="69"/>
      <c r="BP521" s="69"/>
      <c r="BQ521" s="69"/>
      <c r="BR521" s="69"/>
      <c r="BS521" s="69"/>
      <c r="BT521" s="69"/>
      <c r="BU521" s="69"/>
      <c r="BV521" s="69"/>
      <c r="BW521" s="69"/>
      <c r="BX521" s="69"/>
      <c r="BY521" s="69"/>
      <c r="BZ521" s="69"/>
      <c r="CA521" s="69"/>
      <c r="CB521" s="69"/>
      <c r="CC521" s="69"/>
      <c r="CD521" s="69"/>
      <c r="CE521" s="69"/>
      <c r="CF521" s="69"/>
      <c r="CG521" s="69"/>
      <c r="CH521" s="69"/>
      <c r="CI521" s="69"/>
      <c r="CJ521" s="69"/>
      <c r="CK521" s="69"/>
      <c r="CL521" s="69"/>
      <c r="CM521" s="69"/>
      <c r="CN521" s="69"/>
      <c r="CO521" s="69"/>
      <c r="CP521" s="69"/>
      <c r="CQ521" s="69"/>
      <c r="CR521" s="69"/>
      <c r="CS521" s="69"/>
      <c r="CT521" s="69"/>
      <c r="CU521" s="69"/>
      <c r="CV521" s="69"/>
      <c r="CW521" s="69"/>
      <c r="CX521" s="69"/>
      <c r="CY521" s="69"/>
      <c r="CZ521" s="69"/>
      <c r="DA521" s="69"/>
      <c r="DB521" s="69"/>
      <c r="DC521" s="69"/>
      <c r="DD521" s="69"/>
      <c r="DE521" s="69"/>
      <c r="DF521" s="69"/>
      <c r="DG521" s="69"/>
      <c r="DH521" s="69"/>
      <c r="DI521" s="69"/>
      <c r="DJ521" s="69"/>
      <c r="DK521" s="69"/>
      <c r="DL521" s="69"/>
      <c r="DM521" s="69"/>
      <c r="DN521" s="69"/>
      <c r="DO521" s="69"/>
      <c r="DP521" s="69"/>
      <c r="DQ521" s="69"/>
      <c r="DR521" s="69"/>
      <c r="DS521" s="69"/>
      <c r="DT521" s="69"/>
      <c r="DU521" s="69"/>
      <c r="DV521" s="69"/>
      <c r="DW521" s="69"/>
      <c r="DX521" s="69"/>
      <c r="DY521" s="69"/>
      <c r="DZ521" s="69"/>
      <c r="EA521" s="69"/>
      <c r="EB521" s="69"/>
      <c r="EC521" s="69"/>
      <c r="ED521" s="69"/>
      <c r="EE521" s="69"/>
      <c r="EF521" s="69"/>
      <c r="EG521" s="69"/>
      <c r="EH521" s="69"/>
      <c r="EI521" s="69"/>
      <c r="EJ521" s="69"/>
      <c r="EK521" s="69"/>
      <c r="EL521" s="69"/>
      <c r="EM521" s="69"/>
      <c r="EN521" s="69"/>
      <c r="EO521" s="69"/>
      <c r="EP521" s="69"/>
      <c r="EQ521" s="69"/>
      <c r="ER521" s="69"/>
      <c r="ES521" s="69"/>
      <c r="ET521" s="69"/>
      <c r="EU521" s="69"/>
      <c r="EV521" s="69"/>
      <c r="EW521" s="69"/>
      <c r="EX521" s="69"/>
      <c r="EY521" s="69"/>
      <c r="EZ521" s="69"/>
      <c r="FA521" s="69"/>
      <c r="FB521" s="69"/>
    </row>
    <row r="522" spans="1:185" s="68" customFormat="1" ht="18" customHeight="1" x14ac:dyDescent="0.2">
      <c r="A522" s="63" t="s">
        <v>3941</v>
      </c>
      <c r="B522" s="63" t="s">
        <v>6121</v>
      </c>
      <c r="C522" s="64" t="s">
        <v>3974</v>
      </c>
      <c r="D522" s="65" t="s">
        <v>3975</v>
      </c>
      <c r="E522" s="65" t="s">
        <v>3976</v>
      </c>
      <c r="F522" s="65" t="s">
        <v>6371</v>
      </c>
      <c r="G522" s="66">
        <v>2378</v>
      </c>
      <c r="BM522" s="69"/>
      <c r="BN522" s="69"/>
      <c r="BO522" s="69"/>
      <c r="BP522" s="69"/>
      <c r="BQ522" s="69"/>
      <c r="BR522" s="69"/>
      <c r="BS522" s="69"/>
      <c r="BT522" s="69"/>
      <c r="BU522" s="69"/>
      <c r="BV522" s="69"/>
      <c r="BW522" s="69"/>
      <c r="BX522" s="69"/>
      <c r="BY522" s="69"/>
      <c r="BZ522" s="69"/>
      <c r="CA522" s="69"/>
      <c r="CB522" s="69"/>
      <c r="CC522" s="69"/>
      <c r="CD522" s="69"/>
      <c r="CE522" s="69"/>
      <c r="CF522" s="69"/>
      <c r="CG522" s="69"/>
      <c r="CH522" s="69"/>
      <c r="CI522" s="69"/>
      <c r="CJ522" s="69"/>
      <c r="CK522" s="69"/>
      <c r="CL522" s="69"/>
      <c r="CM522" s="69"/>
      <c r="CN522" s="69"/>
      <c r="CO522" s="69"/>
      <c r="CP522" s="69"/>
      <c r="CQ522" s="69"/>
      <c r="CR522" s="69"/>
      <c r="CS522" s="69"/>
      <c r="CT522" s="69"/>
      <c r="CU522" s="69"/>
      <c r="CV522" s="69"/>
      <c r="CW522" s="69"/>
      <c r="CX522" s="69"/>
      <c r="CY522" s="69"/>
      <c r="CZ522" s="69"/>
      <c r="DA522" s="69"/>
      <c r="DB522" s="69"/>
      <c r="DC522" s="69"/>
      <c r="DD522" s="69"/>
      <c r="DE522" s="69"/>
      <c r="DF522" s="69"/>
      <c r="DG522" s="69"/>
      <c r="DH522" s="69"/>
      <c r="DI522" s="69"/>
      <c r="DJ522" s="69"/>
      <c r="DK522" s="69"/>
      <c r="DL522" s="69"/>
      <c r="DM522" s="69"/>
      <c r="DN522" s="69"/>
      <c r="DO522" s="69"/>
      <c r="DP522" s="69"/>
      <c r="DQ522" s="69"/>
      <c r="DR522" s="69"/>
      <c r="DS522" s="69"/>
      <c r="DT522" s="69"/>
      <c r="DU522" s="69"/>
      <c r="DV522" s="69"/>
      <c r="DW522" s="69"/>
      <c r="DX522" s="69"/>
      <c r="DY522" s="69"/>
      <c r="DZ522" s="69"/>
      <c r="EA522" s="69"/>
      <c r="EB522" s="69"/>
      <c r="EC522" s="69"/>
      <c r="ED522" s="69"/>
      <c r="EE522" s="69"/>
      <c r="EF522" s="69"/>
      <c r="EG522" s="69"/>
      <c r="EH522" s="69"/>
      <c r="EI522" s="69"/>
      <c r="EJ522" s="69"/>
      <c r="EK522" s="69"/>
      <c r="EL522" s="69"/>
      <c r="EM522" s="69"/>
      <c r="EN522" s="69"/>
      <c r="EO522" s="69"/>
      <c r="EP522" s="69"/>
      <c r="EQ522" s="69"/>
      <c r="ER522" s="69"/>
      <c r="ES522" s="69"/>
      <c r="ET522" s="69"/>
      <c r="EU522" s="69"/>
      <c r="EV522" s="69"/>
      <c r="EW522" s="69"/>
      <c r="EX522" s="69"/>
      <c r="EY522" s="69"/>
      <c r="EZ522" s="69"/>
      <c r="FA522" s="69"/>
      <c r="FB522" s="69"/>
      <c r="FC522" s="69"/>
      <c r="FD522" s="69"/>
      <c r="FE522" s="69"/>
      <c r="FF522" s="69"/>
      <c r="FG522" s="69"/>
      <c r="FH522" s="69"/>
      <c r="FI522" s="69"/>
      <c r="FJ522" s="69"/>
      <c r="FK522" s="69"/>
      <c r="FL522" s="69"/>
      <c r="FM522" s="69"/>
      <c r="FN522" s="69"/>
      <c r="FO522" s="69"/>
      <c r="FP522" s="69"/>
      <c r="FQ522" s="69"/>
      <c r="FR522" s="69"/>
      <c r="FS522" s="69"/>
      <c r="FT522" s="69"/>
      <c r="FU522" s="69"/>
      <c r="FV522" s="69"/>
      <c r="FW522" s="69"/>
      <c r="FX522" s="69"/>
      <c r="FY522" s="69"/>
      <c r="FZ522" s="69"/>
      <c r="GA522" s="69"/>
      <c r="GB522" s="69"/>
      <c r="GC522" s="69"/>
    </row>
    <row r="523" spans="1:185" s="69" customFormat="1" ht="18" customHeight="1" x14ac:dyDescent="0.2">
      <c r="A523" s="63" t="s">
        <v>3941</v>
      </c>
      <c r="B523" s="63" t="s">
        <v>6121</v>
      </c>
      <c r="C523" s="64" t="s">
        <v>3977</v>
      </c>
      <c r="D523" s="65" t="s">
        <v>3978</v>
      </c>
      <c r="E523" s="65" t="s">
        <v>3979</v>
      </c>
      <c r="F523" s="65" t="s">
        <v>6371</v>
      </c>
      <c r="G523" s="66">
        <v>13916.14</v>
      </c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  <c r="AH523" s="68"/>
      <c r="AI523" s="68"/>
      <c r="AJ523" s="68"/>
      <c r="AK523" s="68"/>
      <c r="AL523" s="68"/>
      <c r="AM523" s="68"/>
      <c r="AN523" s="68"/>
      <c r="AO523" s="68"/>
      <c r="AP523" s="68"/>
      <c r="AQ523" s="68"/>
      <c r="AR523" s="68"/>
      <c r="AS523" s="68"/>
      <c r="AT523" s="68"/>
      <c r="AU523" s="68"/>
      <c r="AV523" s="68"/>
      <c r="AW523" s="68"/>
      <c r="AX523" s="68"/>
      <c r="AY523" s="68"/>
      <c r="AZ523" s="68"/>
      <c r="BA523" s="68"/>
      <c r="BB523" s="68"/>
      <c r="BC523" s="68"/>
      <c r="BD523" s="68"/>
      <c r="BE523" s="68"/>
      <c r="BF523" s="68"/>
      <c r="BG523" s="68"/>
      <c r="BH523" s="68"/>
      <c r="BI523" s="68"/>
      <c r="BJ523" s="68"/>
      <c r="BK523" s="68"/>
      <c r="BL523" s="68"/>
    </row>
    <row r="524" spans="1:185" s="69" customFormat="1" ht="18" customHeight="1" x14ac:dyDescent="0.2">
      <c r="A524" s="63" t="s">
        <v>3941</v>
      </c>
      <c r="B524" s="63" t="s">
        <v>5084</v>
      </c>
      <c r="C524" s="64" t="s">
        <v>3980</v>
      </c>
      <c r="D524" s="65" t="s">
        <v>6232</v>
      </c>
      <c r="E524" s="65" t="s">
        <v>6233</v>
      </c>
      <c r="F524" s="65" t="s">
        <v>5088</v>
      </c>
      <c r="G524" s="66">
        <v>2559.54</v>
      </c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  <c r="AH524" s="68"/>
      <c r="AI524" s="68"/>
      <c r="AJ524" s="68"/>
      <c r="AK524" s="68"/>
      <c r="AL524" s="68"/>
      <c r="AM524" s="68"/>
      <c r="AN524" s="68"/>
      <c r="AO524" s="68"/>
      <c r="AP524" s="68"/>
      <c r="AQ524" s="68"/>
      <c r="AR524" s="68"/>
      <c r="AS524" s="68"/>
      <c r="AT524" s="68"/>
      <c r="AU524" s="68"/>
      <c r="AV524" s="68"/>
      <c r="AW524" s="68"/>
      <c r="AX524" s="68"/>
      <c r="AY524" s="68"/>
      <c r="AZ524" s="68"/>
      <c r="BA524" s="68"/>
      <c r="BB524" s="68"/>
      <c r="BC524" s="68"/>
      <c r="BD524" s="68"/>
      <c r="BE524" s="68"/>
      <c r="BF524" s="68"/>
      <c r="BG524" s="68"/>
      <c r="BH524" s="68"/>
      <c r="BI524" s="68"/>
      <c r="BJ524" s="68"/>
      <c r="BK524" s="68"/>
      <c r="BL524" s="68"/>
    </row>
    <row r="525" spans="1:185" s="69" customFormat="1" ht="18" customHeight="1" x14ac:dyDescent="0.2">
      <c r="A525" s="63" t="s">
        <v>3941</v>
      </c>
      <c r="B525" s="63" t="s">
        <v>4994</v>
      </c>
      <c r="C525" s="64" t="s">
        <v>3981</v>
      </c>
      <c r="D525" s="70" t="s">
        <v>5324</v>
      </c>
      <c r="E525" s="65" t="s">
        <v>6050</v>
      </c>
      <c r="F525" s="65" t="s">
        <v>5225</v>
      </c>
      <c r="G525" s="66">
        <v>999.99</v>
      </c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  <c r="AF525" s="68"/>
      <c r="AG525" s="68"/>
      <c r="AH525" s="68"/>
      <c r="AI525" s="68"/>
      <c r="AJ525" s="68"/>
      <c r="AK525" s="68"/>
      <c r="AL525" s="68"/>
      <c r="AM525" s="68"/>
      <c r="AN525" s="68"/>
      <c r="AO525" s="68"/>
      <c r="AP525" s="68"/>
      <c r="AQ525" s="68"/>
      <c r="AR525" s="68"/>
      <c r="AS525" s="68"/>
      <c r="AT525" s="68"/>
      <c r="AU525" s="68"/>
      <c r="AV525" s="68"/>
      <c r="AW525" s="68"/>
      <c r="AX525" s="68"/>
      <c r="AY525" s="68"/>
      <c r="AZ525" s="68"/>
      <c r="BA525" s="68"/>
      <c r="BB525" s="68"/>
      <c r="BC525" s="68"/>
      <c r="BD525" s="68"/>
      <c r="BE525" s="68"/>
      <c r="BF525" s="68"/>
      <c r="BG525" s="68"/>
      <c r="BH525" s="68"/>
      <c r="BI525" s="68"/>
      <c r="BJ525" s="68"/>
      <c r="BK525" s="68"/>
      <c r="BL525" s="68"/>
    </row>
    <row r="526" spans="1:185" s="69" customFormat="1" ht="18" customHeight="1" x14ac:dyDescent="0.2">
      <c r="A526" s="63" t="s">
        <v>3941</v>
      </c>
      <c r="B526" s="63" t="s">
        <v>5048</v>
      </c>
      <c r="C526" s="64" t="s">
        <v>3982</v>
      </c>
      <c r="D526" s="65" t="s">
        <v>3983</v>
      </c>
      <c r="E526" s="65" t="s">
        <v>3984</v>
      </c>
      <c r="F526" s="65" t="s">
        <v>5163</v>
      </c>
      <c r="G526" s="66" t="s">
        <v>4979</v>
      </c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  <c r="AE526" s="68"/>
      <c r="AF526" s="68"/>
      <c r="AG526" s="68"/>
      <c r="AH526" s="68"/>
      <c r="AI526" s="68"/>
      <c r="AJ526" s="68"/>
      <c r="AK526" s="68"/>
      <c r="AL526" s="68"/>
      <c r="AM526" s="68"/>
      <c r="AN526" s="68"/>
      <c r="AO526" s="68"/>
      <c r="AP526" s="68"/>
      <c r="AQ526" s="68"/>
      <c r="AR526" s="68"/>
      <c r="AS526" s="68"/>
      <c r="AT526" s="68"/>
      <c r="AU526" s="68"/>
      <c r="AV526" s="68"/>
      <c r="AW526" s="68"/>
      <c r="AX526" s="68"/>
      <c r="AY526" s="68"/>
      <c r="AZ526" s="68"/>
      <c r="BA526" s="68"/>
      <c r="BB526" s="68"/>
      <c r="BC526" s="68"/>
      <c r="BD526" s="68"/>
      <c r="BE526" s="68"/>
      <c r="BF526" s="68"/>
      <c r="BG526" s="68"/>
      <c r="BH526" s="68"/>
      <c r="BI526" s="68"/>
      <c r="BJ526" s="68"/>
      <c r="BK526" s="68"/>
      <c r="BL526" s="68"/>
    </row>
    <row r="527" spans="1:185" s="69" customFormat="1" ht="18" customHeight="1" x14ac:dyDescent="0.2">
      <c r="A527" s="63" t="s">
        <v>3941</v>
      </c>
      <c r="B527" s="63" t="s">
        <v>5048</v>
      </c>
      <c r="C527" s="64" t="s">
        <v>3985</v>
      </c>
      <c r="D527" s="65" t="s">
        <v>3986</v>
      </c>
      <c r="E527" s="65" t="s">
        <v>3987</v>
      </c>
      <c r="F527" s="65" t="s">
        <v>5181</v>
      </c>
      <c r="G527" s="66">
        <v>588.87</v>
      </c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  <c r="AF527" s="68"/>
      <c r="AG527" s="68"/>
      <c r="AH527" s="68"/>
      <c r="AI527" s="68"/>
      <c r="AJ527" s="68"/>
      <c r="AK527" s="68"/>
      <c r="AL527" s="68"/>
      <c r="AM527" s="68"/>
      <c r="AN527" s="68"/>
      <c r="AO527" s="68"/>
      <c r="AP527" s="68"/>
      <c r="AQ527" s="68"/>
      <c r="AR527" s="68"/>
      <c r="AS527" s="68"/>
      <c r="AT527" s="68"/>
      <c r="AU527" s="68"/>
      <c r="AV527" s="68"/>
      <c r="AW527" s="68"/>
      <c r="AX527" s="68"/>
      <c r="AY527" s="68"/>
      <c r="AZ527" s="68"/>
      <c r="BA527" s="68"/>
      <c r="BB527" s="68"/>
      <c r="BC527" s="68"/>
      <c r="BD527" s="68"/>
      <c r="BE527" s="68"/>
      <c r="BF527" s="68"/>
      <c r="BG527" s="68"/>
      <c r="BH527" s="68"/>
      <c r="BI527" s="68"/>
      <c r="BJ527" s="68"/>
      <c r="BK527" s="68"/>
      <c r="BL527" s="68"/>
    </row>
    <row r="528" spans="1:185" s="69" customFormat="1" ht="18" customHeight="1" x14ac:dyDescent="0.2">
      <c r="A528" s="63" t="s">
        <v>3941</v>
      </c>
      <c r="B528" s="63" t="s">
        <v>5048</v>
      </c>
      <c r="C528" s="64" t="s">
        <v>3988</v>
      </c>
      <c r="D528" s="65" t="s">
        <v>6248</v>
      </c>
      <c r="E528" s="65" t="s">
        <v>6249</v>
      </c>
      <c r="F528" s="65" t="s">
        <v>5052</v>
      </c>
      <c r="G528" s="66">
        <v>311.25</v>
      </c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  <c r="AI528" s="68"/>
      <c r="AJ528" s="68"/>
      <c r="AK528" s="68"/>
      <c r="AL528" s="68"/>
      <c r="AM528" s="68"/>
      <c r="AN528" s="68"/>
      <c r="AO528" s="68"/>
      <c r="AP528" s="68"/>
      <c r="AQ528" s="68"/>
      <c r="AR528" s="68"/>
      <c r="AS528" s="68"/>
      <c r="AT528" s="68"/>
      <c r="AU528" s="68"/>
      <c r="AV528" s="68"/>
      <c r="AW528" s="68"/>
      <c r="AX528" s="68"/>
      <c r="AY528" s="68"/>
      <c r="AZ528" s="68"/>
      <c r="BA528" s="68"/>
      <c r="BB528" s="68"/>
      <c r="BC528" s="68"/>
      <c r="BD528" s="68"/>
      <c r="BE528" s="68"/>
      <c r="BF528" s="68"/>
      <c r="BG528" s="68"/>
      <c r="BH528" s="68"/>
      <c r="BI528" s="68"/>
      <c r="BJ528" s="68"/>
      <c r="BK528" s="68"/>
      <c r="BL528" s="68"/>
    </row>
    <row r="529" spans="1:64" s="69" customFormat="1" ht="18" customHeight="1" x14ac:dyDescent="0.2">
      <c r="A529" s="63" t="s">
        <v>3989</v>
      </c>
      <c r="B529" s="63" t="s">
        <v>5027</v>
      </c>
      <c r="C529" s="64" t="s">
        <v>3990</v>
      </c>
      <c r="D529" s="65" t="s">
        <v>3991</v>
      </c>
      <c r="E529" s="65" t="s">
        <v>3992</v>
      </c>
      <c r="F529" s="65" t="s">
        <v>5210</v>
      </c>
      <c r="G529" s="66" t="s">
        <v>4979</v>
      </c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  <c r="AE529" s="68"/>
      <c r="AF529" s="68"/>
      <c r="AG529" s="68"/>
      <c r="AH529" s="68"/>
      <c r="AI529" s="68"/>
      <c r="AJ529" s="68"/>
      <c r="AK529" s="68"/>
      <c r="AL529" s="68"/>
      <c r="AM529" s="68"/>
      <c r="AN529" s="68"/>
      <c r="AO529" s="68"/>
      <c r="AP529" s="68"/>
      <c r="AQ529" s="68"/>
      <c r="AR529" s="68"/>
      <c r="AS529" s="68"/>
      <c r="AT529" s="68"/>
      <c r="AU529" s="68"/>
      <c r="AV529" s="68"/>
      <c r="AW529" s="68"/>
      <c r="AX529" s="68"/>
      <c r="AY529" s="68"/>
      <c r="AZ529" s="68"/>
      <c r="BA529" s="68"/>
      <c r="BB529" s="68"/>
      <c r="BC529" s="68"/>
      <c r="BD529" s="68"/>
      <c r="BE529" s="68"/>
      <c r="BF529" s="68"/>
      <c r="BG529" s="68"/>
      <c r="BH529" s="68"/>
      <c r="BI529" s="68"/>
      <c r="BJ529" s="68"/>
      <c r="BK529" s="68"/>
      <c r="BL529" s="68"/>
    </row>
    <row r="530" spans="1:64" s="69" customFormat="1" ht="18" customHeight="1" x14ac:dyDescent="0.2">
      <c r="A530" s="63" t="s">
        <v>3989</v>
      </c>
      <c r="B530" s="63" t="s">
        <v>5027</v>
      </c>
      <c r="C530" s="64" t="s">
        <v>3993</v>
      </c>
      <c r="D530" s="65" t="s">
        <v>6142</v>
      </c>
      <c r="E530" s="65" t="s">
        <v>3994</v>
      </c>
      <c r="F530" s="65" t="s">
        <v>5031</v>
      </c>
      <c r="G530" s="66">
        <v>24079</v>
      </c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  <c r="AE530" s="68"/>
      <c r="AF530" s="68"/>
      <c r="AG530" s="68"/>
      <c r="AH530" s="68"/>
      <c r="AI530" s="68"/>
      <c r="AJ530" s="68"/>
      <c r="AK530" s="68"/>
      <c r="AL530" s="68"/>
      <c r="AM530" s="68"/>
      <c r="AN530" s="68"/>
      <c r="AO530" s="68"/>
      <c r="AP530" s="68"/>
      <c r="AQ530" s="68"/>
      <c r="AR530" s="68"/>
      <c r="AS530" s="68"/>
      <c r="AT530" s="68"/>
      <c r="AU530" s="68"/>
      <c r="AV530" s="68"/>
      <c r="AW530" s="68"/>
      <c r="AX530" s="68"/>
      <c r="AY530" s="68"/>
      <c r="AZ530" s="68"/>
      <c r="BA530" s="68"/>
      <c r="BB530" s="68"/>
      <c r="BC530" s="68"/>
      <c r="BD530" s="68"/>
      <c r="BE530" s="68"/>
      <c r="BF530" s="68"/>
      <c r="BG530" s="68"/>
      <c r="BH530" s="68"/>
      <c r="BI530" s="68"/>
      <c r="BJ530" s="68"/>
      <c r="BK530" s="68"/>
      <c r="BL530" s="68"/>
    </row>
    <row r="531" spans="1:64" s="69" customFormat="1" ht="18" customHeight="1" x14ac:dyDescent="0.2">
      <c r="A531" s="63" t="s">
        <v>3989</v>
      </c>
      <c r="B531" s="63" t="s">
        <v>4974</v>
      </c>
      <c r="C531" s="64" t="s">
        <v>3995</v>
      </c>
      <c r="D531" s="65" t="s">
        <v>3898</v>
      </c>
      <c r="E531" s="65" t="s">
        <v>3899</v>
      </c>
      <c r="F531" s="65" t="s">
        <v>6012</v>
      </c>
      <c r="G531" s="66" t="s">
        <v>4979</v>
      </c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  <c r="AH531" s="68"/>
      <c r="AI531" s="68"/>
      <c r="AJ531" s="68"/>
      <c r="AK531" s="68"/>
      <c r="AL531" s="68"/>
      <c r="AM531" s="68"/>
      <c r="AN531" s="68"/>
      <c r="AO531" s="68"/>
      <c r="AP531" s="68"/>
      <c r="AQ531" s="68"/>
      <c r="AR531" s="68"/>
      <c r="AS531" s="68"/>
      <c r="AT531" s="68"/>
      <c r="AU531" s="68"/>
      <c r="AV531" s="68"/>
      <c r="AW531" s="68"/>
      <c r="AX531" s="68"/>
      <c r="AY531" s="68"/>
      <c r="AZ531" s="68"/>
      <c r="BA531" s="68"/>
      <c r="BB531" s="68"/>
      <c r="BC531" s="68"/>
      <c r="BD531" s="68"/>
      <c r="BE531" s="68"/>
      <c r="BF531" s="68"/>
      <c r="BG531" s="68"/>
      <c r="BH531" s="68"/>
      <c r="BI531" s="68"/>
      <c r="BJ531" s="68"/>
      <c r="BK531" s="68"/>
      <c r="BL531" s="68"/>
    </row>
    <row r="532" spans="1:64" s="69" customFormat="1" ht="18" customHeight="1" x14ac:dyDescent="0.2">
      <c r="A532" s="63" t="s">
        <v>3989</v>
      </c>
      <c r="B532" s="63" t="s">
        <v>5062</v>
      </c>
      <c r="C532" s="64" t="s">
        <v>3996</v>
      </c>
      <c r="D532" s="65" t="s">
        <v>3997</v>
      </c>
      <c r="E532" s="65" t="s">
        <v>3998</v>
      </c>
      <c r="F532" s="65" t="s">
        <v>5915</v>
      </c>
      <c r="G532" s="66">
        <v>2100</v>
      </c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  <c r="AF532" s="68"/>
      <c r="AG532" s="68"/>
      <c r="AH532" s="68"/>
      <c r="AI532" s="68"/>
      <c r="AJ532" s="68"/>
      <c r="AK532" s="68"/>
      <c r="AL532" s="68"/>
      <c r="AM532" s="68"/>
      <c r="AN532" s="68"/>
      <c r="AO532" s="68"/>
      <c r="AP532" s="68"/>
      <c r="AQ532" s="68"/>
      <c r="AR532" s="68"/>
      <c r="AS532" s="68"/>
      <c r="AT532" s="68"/>
      <c r="AU532" s="68"/>
      <c r="AV532" s="68"/>
      <c r="AW532" s="68"/>
      <c r="AX532" s="68"/>
      <c r="AY532" s="68"/>
      <c r="AZ532" s="68"/>
      <c r="BA532" s="68"/>
      <c r="BB532" s="68"/>
      <c r="BC532" s="68"/>
      <c r="BD532" s="68"/>
      <c r="BE532" s="68"/>
      <c r="BF532" s="68"/>
      <c r="BG532" s="68"/>
      <c r="BH532" s="68"/>
      <c r="BI532" s="68"/>
      <c r="BJ532" s="68"/>
      <c r="BK532" s="68"/>
      <c r="BL532" s="68"/>
    </row>
    <row r="533" spans="1:64" s="69" customFormat="1" ht="18" customHeight="1" x14ac:dyDescent="0.2">
      <c r="A533" s="63" t="s">
        <v>3989</v>
      </c>
      <c r="B533" s="63" t="s">
        <v>5048</v>
      </c>
      <c r="C533" s="64" t="s">
        <v>3999</v>
      </c>
      <c r="D533" s="65" t="s">
        <v>5161</v>
      </c>
      <c r="E533" s="65" t="s">
        <v>4000</v>
      </c>
      <c r="F533" s="65" t="s">
        <v>5163</v>
      </c>
      <c r="G533" s="66">
        <v>1023.75</v>
      </c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  <c r="AE533" s="68"/>
      <c r="AF533" s="68"/>
      <c r="AG533" s="68"/>
      <c r="AH533" s="68"/>
      <c r="AI533" s="68"/>
      <c r="AJ533" s="68"/>
      <c r="AK533" s="68"/>
      <c r="AL533" s="68"/>
      <c r="AM533" s="68"/>
      <c r="AN533" s="68"/>
      <c r="AO533" s="68"/>
      <c r="AP533" s="68"/>
      <c r="AQ533" s="68"/>
      <c r="AR533" s="68"/>
      <c r="AS533" s="68"/>
      <c r="AT533" s="68"/>
      <c r="AU533" s="68"/>
      <c r="AV533" s="68"/>
      <c r="AW533" s="68"/>
      <c r="AX533" s="68"/>
      <c r="AY533" s="68"/>
      <c r="AZ533" s="68"/>
      <c r="BA533" s="68"/>
      <c r="BB533" s="68"/>
      <c r="BC533" s="68"/>
      <c r="BD533" s="68"/>
      <c r="BE533" s="68"/>
      <c r="BF533" s="68"/>
      <c r="BG533" s="68"/>
      <c r="BH533" s="68"/>
      <c r="BI533" s="68"/>
      <c r="BJ533" s="68"/>
      <c r="BK533" s="68"/>
      <c r="BL533" s="68"/>
    </row>
    <row r="534" spans="1:64" s="69" customFormat="1" ht="18" customHeight="1" x14ac:dyDescent="0.2">
      <c r="A534" s="63" t="s">
        <v>3989</v>
      </c>
      <c r="B534" s="63" t="s">
        <v>5069</v>
      </c>
      <c r="C534" s="64" t="s">
        <v>4001</v>
      </c>
      <c r="D534" s="65" t="s">
        <v>4002</v>
      </c>
      <c r="E534" s="65" t="s">
        <v>3807</v>
      </c>
      <c r="F534" s="65" t="s">
        <v>3808</v>
      </c>
      <c r="G534" s="66">
        <v>215</v>
      </c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  <c r="AJ534" s="68"/>
      <c r="AK534" s="68"/>
      <c r="AL534" s="68"/>
      <c r="AM534" s="68"/>
      <c r="AN534" s="68"/>
      <c r="AO534" s="68"/>
      <c r="AP534" s="68"/>
      <c r="AQ534" s="68"/>
      <c r="AR534" s="68"/>
      <c r="AS534" s="68"/>
      <c r="AT534" s="68"/>
      <c r="AU534" s="68"/>
      <c r="AV534" s="68"/>
      <c r="AW534" s="68"/>
      <c r="AX534" s="68"/>
      <c r="AY534" s="68"/>
      <c r="AZ534" s="68"/>
      <c r="BA534" s="68"/>
      <c r="BB534" s="68"/>
      <c r="BC534" s="68"/>
      <c r="BD534" s="68"/>
      <c r="BE534" s="68"/>
      <c r="BF534" s="68"/>
      <c r="BG534" s="68"/>
      <c r="BH534" s="68"/>
      <c r="BI534" s="68"/>
      <c r="BJ534" s="68"/>
      <c r="BK534" s="68"/>
      <c r="BL534" s="68"/>
    </row>
    <row r="535" spans="1:64" s="69" customFormat="1" ht="18" customHeight="1" x14ac:dyDescent="0.2">
      <c r="A535" s="63" t="s">
        <v>4003</v>
      </c>
      <c r="B535" s="63" t="s">
        <v>5027</v>
      </c>
      <c r="C535" s="64" t="s">
        <v>4004</v>
      </c>
      <c r="D535" s="65" t="s">
        <v>3991</v>
      </c>
      <c r="E535" s="65" t="s">
        <v>4005</v>
      </c>
      <c r="F535" s="65" t="s">
        <v>5210</v>
      </c>
      <c r="G535" s="66">
        <v>373.8</v>
      </c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  <c r="AF535" s="68"/>
      <c r="AG535" s="68"/>
      <c r="AH535" s="68"/>
      <c r="AI535" s="68"/>
      <c r="AJ535" s="68"/>
      <c r="AK535" s="68"/>
      <c r="AL535" s="68"/>
      <c r="AM535" s="68"/>
      <c r="AN535" s="68"/>
      <c r="AO535" s="68"/>
      <c r="AP535" s="68"/>
      <c r="AQ535" s="68"/>
      <c r="AR535" s="68"/>
      <c r="AS535" s="68"/>
      <c r="AT535" s="68"/>
      <c r="AU535" s="68"/>
      <c r="AV535" s="68"/>
      <c r="AW535" s="68"/>
      <c r="AX535" s="68"/>
      <c r="AY535" s="68"/>
      <c r="AZ535" s="68"/>
      <c r="BA535" s="68"/>
      <c r="BB535" s="68"/>
      <c r="BC535" s="68"/>
      <c r="BD535" s="68"/>
      <c r="BE535" s="68"/>
      <c r="BF535" s="68"/>
      <c r="BG535" s="68"/>
      <c r="BH535" s="68"/>
      <c r="BI535" s="68"/>
      <c r="BJ535" s="68"/>
      <c r="BK535" s="68"/>
      <c r="BL535" s="68"/>
    </row>
    <row r="536" spans="1:64" s="69" customFormat="1" ht="18" customHeight="1" x14ac:dyDescent="0.2">
      <c r="A536" s="63" t="s">
        <v>4003</v>
      </c>
      <c r="B536" s="63" t="s">
        <v>5027</v>
      </c>
      <c r="C536" s="64" t="s">
        <v>4006</v>
      </c>
      <c r="D536" s="65" t="s">
        <v>3991</v>
      </c>
      <c r="E536" s="65" t="s">
        <v>4007</v>
      </c>
      <c r="F536" s="65" t="s">
        <v>5210</v>
      </c>
      <c r="G536" s="66">
        <v>336.6</v>
      </c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  <c r="AG536" s="68"/>
      <c r="AH536" s="68"/>
      <c r="AI536" s="68"/>
      <c r="AJ536" s="68"/>
      <c r="AK536" s="68"/>
      <c r="AL536" s="68"/>
      <c r="AM536" s="68"/>
      <c r="AN536" s="68"/>
      <c r="AO536" s="68"/>
      <c r="AP536" s="68"/>
      <c r="AQ536" s="68"/>
      <c r="AR536" s="68"/>
      <c r="AS536" s="68"/>
      <c r="AT536" s="68"/>
      <c r="AU536" s="68"/>
      <c r="AV536" s="68"/>
      <c r="AW536" s="68"/>
      <c r="AX536" s="68"/>
      <c r="AY536" s="68"/>
      <c r="AZ536" s="68"/>
      <c r="BA536" s="68"/>
      <c r="BB536" s="68"/>
      <c r="BC536" s="68"/>
      <c r="BD536" s="68"/>
      <c r="BE536" s="68"/>
      <c r="BF536" s="68"/>
      <c r="BG536" s="68"/>
      <c r="BH536" s="68"/>
      <c r="BI536" s="68"/>
      <c r="BJ536" s="68"/>
      <c r="BK536" s="68"/>
      <c r="BL536" s="68"/>
    </row>
    <row r="537" spans="1:64" s="69" customFormat="1" ht="18" customHeight="1" x14ac:dyDescent="0.2">
      <c r="A537" s="63" t="s">
        <v>4003</v>
      </c>
      <c r="B537" s="63" t="s">
        <v>5027</v>
      </c>
      <c r="C537" s="64" t="s">
        <v>4008</v>
      </c>
      <c r="D537" s="65" t="s">
        <v>3877</v>
      </c>
      <c r="E537" s="65" t="s">
        <v>4009</v>
      </c>
      <c r="F537" s="65" t="s">
        <v>5031</v>
      </c>
      <c r="G537" s="66">
        <v>605</v>
      </c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  <c r="AE537" s="68"/>
      <c r="AF537" s="68"/>
      <c r="AG537" s="68"/>
      <c r="AH537" s="68"/>
      <c r="AI537" s="68"/>
      <c r="AJ537" s="68"/>
      <c r="AK537" s="68"/>
      <c r="AL537" s="68"/>
      <c r="AM537" s="68"/>
      <c r="AN537" s="68"/>
      <c r="AO537" s="68"/>
      <c r="AP537" s="68"/>
      <c r="AQ537" s="68"/>
      <c r="AR537" s="68"/>
      <c r="AS537" s="68"/>
      <c r="AT537" s="68"/>
      <c r="AU537" s="68"/>
      <c r="AV537" s="68"/>
      <c r="AW537" s="68"/>
      <c r="AX537" s="68"/>
      <c r="AY537" s="68"/>
      <c r="AZ537" s="68"/>
      <c r="BA537" s="68"/>
      <c r="BB537" s="68"/>
      <c r="BC537" s="68"/>
      <c r="BD537" s="68"/>
      <c r="BE537" s="68"/>
      <c r="BF537" s="68"/>
      <c r="BG537" s="68"/>
      <c r="BH537" s="68"/>
      <c r="BI537" s="68"/>
      <c r="BJ537" s="68"/>
      <c r="BK537" s="68"/>
      <c r="BL537" s="68"/>
    </row>
    <row r="538" spans="1:64" s="69" customFormat="1" ht="18" customHeight="1" x14ac:dyDescent="0.2">
      <c r="A538" s="63" t="s">
        <v>4003</v>
      </c>
      <c r="B538" s="63" t="s">
        <v>5027</v>
      </c>
      <c r="C538" s="64" t="s">
        <v>4010</v>
      </c>
      <c r="D538" s="65" t="s">
        <v>4011</v>
      </c>
      <c r="E538" s="65" t="s">
        <v>4012</v>
      </c>
      <c r="F538" s="65" t="s">
        <v>5031</v>
      </c>
      <c r="G538" s="66">
        <v>200</v>
      </c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  <c r="AE538" s="68"/>
      <c r="AF538" s="68"/>
      <c r="AG538" s="68"/>
      <c r="AH538" s="68"/>
      <c r="AI538" s="68"/>
      <c r="AJ538" s="68"/>
      <c r="AK538" s="68"/>
      <c r="AL538" s="68"/>
      <c r="AM538" s="68"/>
      <c r="AN538" s="68"/>
      <c r="AO538" s="68"/>
      <c r="AP538" s="68"/>
      <c r="AQ538" s="68"/>
      <c r="AR538" s="68"/>
      <c r="AS538" s="68"/>
      <c r="AT538" s="68"/>
      <c r="AU538" s="68"/>
      <c r="AV538" s="68"/>
      <c r="AW538" s="68"/>
      <c r="AX538" s="68"/>
      <c r="AY538" s="68"/>
      <c r="AZ538" s="68"/>
      <c r="BA538" s="68"/>
      <c r="BB538" s="68"/>
      <c r="BC538" s="68"/>
      <c r="BD538" s="68"/>
      <c r="BE538" s="68"/>
      <c r="BF538" s="68"/>
      <c r="BG538" s="68"/>
      <c r="BH538" s="68"/>
      <c r="BI538" s="68"/>
      <c r="BJ538" s="68"/>
      <c r="BK538" s="68"/>
      <c r="BL538" s="68"/>
    </row>
    <row r="539" spans="1:64" s="69" customFormat="1" ht="18" customHeight="1" x14ac:dyDescent="0.2">
      <c r="A539" s="63" t="s">
        <v>4003</v>
      </c>
      <c r="B539" s="63" t="s">
        <v>6121</v>
      </c>
      <c r="C539" s="64" t="s">
        <v>4013</v>
      </c>
      <c r="D539" s="65" t="s">
        <v>3926</v>
      </c>
      <c r="E539" s="65" t="s">
        <v>4014</v>
      </c>
      <c r="F539" s="65" t="s">
        <v>6308</v>
      </c>
      <c r="G539" s="66">
        <v>935</v>
      </c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  <c r="AE539" s="68"/>
      <c r="AF539" s="68"/>
      <c r="AG539" s="68"/>
      <c r="AH539" s="68"/>
      <c r="AI539" s="68"/>
      <c r="AJ539" s="68"/>
      <c r="AK539" s="68"/>
      <c r="AL539" s="68"/>
      <c r="AM539" s="68"/>
      <c r="AN539" s="68"/>
      <c r="AO539" s="68"/>
      <c r="AP539" s="68"/>
      <c r="AQ539" s="68"/>
      <c r="AR539" s="68"/>
      <c r="AS539" s="68"/>
      <c r="AT539" s="68"/>
      <c r="AU539" s="68"/>
      <c r="AV539" s="68"/>
      <c r="AW539" s="68"/>
      <c r="AX539" s="68"/>
      <c r="AY539" s="68"/>
      <c r="AZ539" s="68"/>
      <c r="BA539" s="68"/>
      <c r="BB539" s="68"/>
      <c r="BC539" s="68"/>
      <c r="BD539" s="68"/>
      <c r="BE539" s="68"/>
      <c r="BF539" s="68"/>
      <c r="BG539" s="68"/>
      <c r="BH539" s="68"/>
      <c r="BI539" s="68"/>
      <c r="BJ539" s="68"/>
      <c r="BK539" s="68"/>
      <c r="BL539" s="68"/>
    </row>
    <row r="540" spans="1:64" s="69" customFormat="1" ht="18" customHeight="1" x14ac:dyDescent="0.2">
      <c r="A540" s="63" t="s">
        <v>4003</v>
      </c>
      <c r="B540" s="63" t="s">
        <v>4994</v>
      </c>
      <c r="C540" s="64" t="s">
        <v>4015</v>
      </c>
      <c r="D540" s="65" t="s">
        <v>4016</v>
      </c>
      <c r="E540" s="65" t="s">
        <v>4017</v>
      </c>
      <c r="F540" s="65" t="s">
        <v>5225</v>
      </c>
      <c r="G540" s="66">
        <v>321</v>
      </c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  <c r="AF540" s="68"/>
      <c r="AG540" s="68"/>
      <c r="AH540" s="68"/>
      <c r="AI540" s="68"/>
      <c r="AJ540" s="68"/>
      <c r="AK540" s="68"/>
      <c r="AL540" s="68"/>
      <c r="AM540" s="68"/>
      <c r="AN540" s="68"/>
      <c r="AO540" s="68"/>
      <c r="AP540" s="68"/>
      <c r="AQ540" s="68"/>
      <c r="AR540" s="68"/>
      <c r="AS540" s="68"/>
      <c r="AT540" s="68"/>
      <c r="AU540" s="68"/>
      <c r="AV540" s="68"/>
      <c r="AW540" s="68"/>
      <c r="AX540" s="68"/>
      <c r="AY540" s="68"/>
      <c r="AZ540" s="68"/>
      <c r="BA540" s="68"/>
      <c r="BB540" s="68"/>
      <c r="BC540" s="68"/>
      <c r="BD540" s="68"/>
      <c r="BE540" s="68"/>
      <c r="BF540" s="68"/>
      <c r="BG540" s="68"/>
      <c r="BH540" s="68"/>
      <c r="BI540" s="68"/>
      <c r="BJ540" s="68"/>
      <c r="BK540" s="68"/>
      <c r="BL540" s="68"/>
    </row>
    <row r="541" spans="1:64" s="69" customFormat="1" ht="18" customHeight="1" x14ac:dyDescent="0.2">
      <c r="A541" s="63" t="s">
        <v>4003</v>
      </c>
      <c r="B541" s="63" t="s">
        <v>4980</v>
      </c>
      <c r="C541" s="64" t="s">
        <v>4018</v>
      </c>
      <c r="D541" s="65" t="s">
        <v>4019</v>
      </c>
      <c r="E541" s="65" t="s">
        <v>4020</v>
      </c>
      <c r="F541" s="65" t="s">
        <v>4984</v>
      </c>
      <c r="G541" s="66">
        <v>473.4</v>
      </c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  <c r="AF541" s="68"/>
      <c r="AG541" s="68"/>
      <c r="AH541" s="68"/>
      <c r="AI541" s="68"/>
      <c r="AJ541" s="68"/>
      <c r="AK541" s="68"/>
      <c r="AL541" s="68"/>
      <c r="AM541" s="68"/>
      <c r="AN541" s="68"/>
      <c r="AO541" s="68"/>
      <c r="AP541" s="68"/>
      <c r="AQ541" s="68"/>
      <c r="AR541" s="68"/>
      <c r="AS541" s="68"/>
      <c r="AT541" s="68"/>
      <c r="AU541" s="68"/>
      <c r="AV541" s="68"/>
      <c r="AW541" s="68"/>
      <c r="AX541" s="68"/>
      <c r="AY541" s="68"/>
      <c r="AZ541" s="68"/>
      <c r="BA541" s="68"/>
      <c r="BB541" s="68"/>
      <c r="BC541" s="68"/>
      <c r="BD541" s="68"/>
      <c r="BE541" s="68"/>
      <c r="BF541" s="68"/>
      <c r="BG541" s="68"/>
      <c r="BH541" s="68"/>
      <c r="BI541" s="68"/>
      <c r="BJ541" s="68"/>
      <c r="BK541" s="68"/>
      <c r="BL541" s="68"/>
    </row>
    <row r="542" spans="1:64" s="69" customFormat="1" ht="18" customHeight="1" x14ac:dyDescent="0.2">
      <c r="A542" s="63" t="s">
        <v>4003</v>
      </c>
      <c r="B542" s="63" t="s">
        <v>5048</v>
      </c>
      <c r="C542" s="64" t="s">
        <v>4021</v>
      </c>
      <c r="D542" s="65" t="s">
        <v>4022</v>
      </c>
      <c r="E542" s="65" t="s">
        <v>4023</v>
      </c>
      <c r="F542" s="65" t="s">
        <v>4024</v>
      </c>
      <c r="G542" s="66" t="s">
        <v>4979</v>
      </c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  <c r="AE542" s="68"/>
      <c r="AF542" s="68"/>
      <c r="AG542" s="68"/>
      <c r="AH542" s="68"/>
      <c r="AI542" s="68"/>
      <c r="AJ542" s="68"/>
      <c r="AK542" s="68"/>
      <c r="AL542" s="68"/>
      <c r="AM542" s="68"/>
      <c r="AN542" s="68"/>
      <c r="AO542" s="68"/>
      <c r="AP542" s="68"/>
      <c r="AQ542" s="68"/>
      <c r="AR542" s="68"/>
      <c r="AS542" s="68"/>
      <c r="AT542" s="68"/>
      <c r="AU542" s="68"/>
      <c r="AV542" s="68"/>
      <c r="AW542" s="68"/>
      <c r="AX542" s="68"/>
      <c r="AY542" s="68"/>
      <c r="AZ542" s="68"/>
      <c r="BA542" s="68"/>
      <c r="BB542" s="68"/>
      <c r="BC542" s="68"/>
      <c r="BD542" s="68"/>
      <c r="BE542" s="68"/>
      <c r="BF542" s="68"/>
      <c r="BG542" s="68"/>
      <c r="BH542" s="68"/>
      <c r="BI542" s="68"/>
      <c r="BJ542" s="68"/>
      <c r="BK542" s="68"/>
      <c r="BL542" s="68"/>
    </row>
    <row r="543" spans="1:64" s="69" customFormat="1" ht="18" customHeight="1" x14ac:dyDescent="0.2">
      <c r="A543" s="63" t="s">
        <v>4025</v>
      </c>
      <c r="B543" s="63" t="s">
        <v>5027</v>
      </c>
      <c r="C543" s="64" t="s">
        <v>4026</v>
      </c>
      <c r="D543" s="65" t="s">
        <v>5166</v>
      </c>
      <c r="E543" s="65" t="s">
        <v>4027</v>
      </c>
      <c r="F543" s="65" t="s">
        <v>6038</v>
      </c>
      <c r="G543" s="66">
        <v>400</v>
      </c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  <c r="AE543" s="68"/>
      <c r="AF543" s="68"/>
      <c r="AG543" s="68"/>
      <c r="AH543" s="68"/>
      <c r="AI543" s="68"/>
      <c r="AJ543" s="68"/>
      <c r="AK543" s="68"/>
      <c r="AL543" s="68"/>
      <c r="AM543" s="68"/>
      <c r="AN543" s="68"/>
      <c r="AO543" s="68"/>
      <c r="AP543" s="68"/>
      <c r="AQ543" s="68"/>
      <c r="AR543" s="68"/>
      <c r="AS543" s="68"/>
      <c r="AT543" s="68"/>
      <c r="AU543" s="68"/>
      <c r="AV543" s="68"/>
      <c r="AW543" s="68"/>
      <c r="AX543" s="68"/>
      <c r="AY543" s="68"/>
      <c r="AZ543" s="68"/>
      <c r="BA543" s="68"/>
      <c r="BB543" s="68"/>
      <c r="BC543" s="68"/>
      <c r="BD543" s="68"/>
      <c r="BE543" s="68"/>
      <c r="BF543" s="68"/>
      <c r="BG543" s="68"/>
      <c r="BH543" s="68"/>
      <c r="BI543" s="68"/>
      <c r="BJ543" s="68"/>
      <c r="BK543" s="68"/>
      <c r="BL543" s="68"/>
    </row>
    <row r="544" spans="1:64" s="69" customFormat="1" ht="18" customHeight="1" x14ac:dyDescent="0.2">
      <c r="A544" s="63" t="s">
        <v>4025</v>
      </c>
      <c r="B544" s="63" t="s">
        <v>5027</v>
      </c>
      <c r="C544" s="64" t="s">
        <v>4028</v>
      </c>
      <c r="D544" s="65" t="s">
        <v>4029</v>
      </c>
      <c r="E544" s="65" t="s">
        <v>4030</v>
      </c>
      <c r="F544" s="65" t="s">
        <v>6042</v>
      </c>
      <c r="G544" s="66" t="s">
        <v>4979</v>
      </c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  <c r="AF544" s="68"/>
      <c r="AG544" s="68"/>
      <c r="AH544" s="68"/>
      <c r="AI544" s="68"/>
      <c r="AJ544" s="68"/>
      <c r="AK544" s="68"/>
      <c r="AL544" s="68"/>
      <c r="AM544" s="68"/>
      <c r="AN544" s="68"/>
      <c r="AO544" s="68"/>
      <c r="AP544" s="68"/>
      <c r="AQ544" s="68"/>
      <c r="AR544" s="68"/>
      <c r="AS544" s="68"/>
      <c r="AT544" s="68"/>
      <c r="AU544" s="68"/>
      <c r="AV544" s="68"/>
      <c r="AW544" s="68"/>
      <c r="AX544" s="68"/>
      <c r="AY544" s="68"/>
      <c r="AZ544" s="68"/>
      <c r="BA544" s="68"/>
      <c r="BB544" s="68"/>
      <c r="BC544" s="68"/>
      <c r="BD544" s="68"/>
      <c r="BE544" s="68"/>
      <c r="BF544" s="68"/>
      <c r="BG544" s="68"/>
      <c r="BH544" s="68"/>
      <c r="BI544" s="68"/>
      <c r="BJ544" s="68"/>
      <c r="BK544" s="68"/>
      <c r="BL544" s="68"/>
    </row>
    <row r="545" spans="1:64" s="69" customFormat="1" ht="18" customHeight="1" x14ac:dyDescent="0.2">
      <c r="A545" s="63" t="s">
        <v>4025</v>
      </c>
      <c r="B545" s="63" t="s">
        <v>5027</v>
      </c>
      <c r="C545" s="64" t="s">
        <v>4031</v>
      </c>
      <c r="D545" s="65" t="s">
        <v>3845</v>
      </c>
      <c r="E545" s="65" t="s">
        <v>4032</v>
      </c>
      <c r="F545" s="65" t="s">
        <v>5238</v>
      </c>
      <c r="G545" s="66">
        <v>2350</v>
      </c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  <c r="AF545" s="68"/>
      <c r="AG545" s="68"/>
      <c r="AH545" s="68"/>
      <c r="AI545" s="68"/>
      <c r="AJ545" s="68"/>
      <c r="AK545" s="68"/>
      <c r="AL545" s="68"/>
      <c r="AM545" s="68"/>
      <c r="AN545" s="68"/>
      <c r="AO545" s="68"/>
      <c r="AP545" s="68"/>
      <c r="AQ545" s="68"/>
      <c r="AR545" s="68"/>
      <c r="AS545" s="68"/>
      <c r="AT545" s="68"/>
      <c r="AU545" s="68"/>
      <c r="AV545" s="68"/>
      <c r="AW545" s="68"/>
      <c r="AX545" s="68"/>
      <c r="AY545" s="68"/>
      <c r="AZ545" s="68"/>
      <c r="BA545" s="68"/>
      <c r="BB545" s="68"/>
      <c r="BC545" s="68"/>
      <c r="BD545" s="68"/>
      <c r="BE545" s="68"/>
      <c r="BF545" s="68"/>
      <c r="BG545" s="68"/>
      <c r="BH545" s="68"/>
      <c r="BI545" s="68"/>
      <c r="BJ545" s="68"/>
      <c r="BK545" s="68"/>
      <c r="BL545" s="68"/>
    </row>
    <row r="546" spans="1:64" s="69" customFormat="1" ht="18" customHeight="1" x14ac:dyDescent="0.2">
      <c r="A546" s="63" t="s">
        <v>4025</v>
      </c>
      <c r="B546" s="63" t="s">
        <v>5027</v>
      </c>
      <c r="C546" s="64" t="s">
        <v>4033</v>
      </c>
      <c r="D546" s="65" t="s">
        <v>4034</v>
      </c>
      <c r="E546" s="65" t="s">
        <v>4035</v>
      </c>
      <c r="F546" s="65" t="s">
        <v>5168</v>
      </c>
      <c r="G546" s="66">
        <v>2750</v>
      </c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  <c r="AF546" s="68"/>
      <c r="AG546" s="68"/>
      <c r="AH546" s="68"/>
      <c r="AI546" s="68"/>
      <c r="AJ546" s="68"/>
      <c r="AK546" s="68"/>
      <c r="AL546" s="68"/>
      <c r="AM546" s="68"/>
      <c r="AN546" s="68"/>
      <c r="AO546" s="68"/>
      <c r="AP546" s="68"/>
      <c r="AQ546" s="68"/>
      <c r="AR546" s="68"/>
      <c r="AS546" s="68"/>
      <c r="AT546" s="68"/>
      <c r="AU546" s="68"/>
      <c r="AV546" s="68"/>
      <c r="AW546" s="68"/>
      <c r="AX546" s="68"/>
      <c r="AY546" s="68"/>
      <c r="AZ546" s="68"/>
      <c r="BA546" s="68"/>
      <c r="BB546" s="68"/>
      <c r="BC546" s="68"/>
      <c r="BD546" s="68"/>
      <c r="BE546" s="68"/>
      <c r="BF546" s="68"/>
      <c r="BG546" s="68"/>
      <c r="BH546" s="68"/>
      <c r="BI546" s="68"/>
      <c r="BJ546" s="68"/>
      <c r="BK546" s="68"/>
      <c r="BL546" s="68"/>
    </row>
    <row r="547" spans="1:64" s="69" customFormat="1" ht="18" customHeight="1" x14ac:dyDescent="0.2">
      <c r="A547" s="63" t="s">
        <v>4025</v>
      </c>
      <c r="B547" s="63" t="s">
        <v>5027</v>
      </c>
      <c r="C547" s="64" t="s">
        <v>4036</v>
      </c>
      <c r="D547" s="65" t="s">
        <v>4037</v>
      </c>
      <c r="E547" s="65" t="s">
        <v>4038</v>
      </c>
      <c r="F547" s="65" t="s">
        <v>5210</v>
      </c>
      <c r="G547" s="66" t="s">
        <v>4979</v>
      </c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  <c r="AE547" s="68"/>
      <c r="AF547" s="68"/>
      <c r="AG547" s="68"/>
      <c r="AH547" s="68"/>
      <c r="AI547" s="68"/>
      <c r="AJ547" s="68"/>
      <c r="AK547" s="68"/>
      <c r="AL547" s="68"/>
      <c r="AM547" s="68"/>
      <c r="AN547" s="68"/>
      <c r="AO547" s="68"/>
      <c r="AP547" s="68"/>
      <c r="AQ547" s="68"/>
      <c r="AR547" s="68"/>
      <c r="AS547" s="68"/>
      <c r="AT547" s="68"/>
      <c r="AU547" s="68"/>
      <c r="AV547" s="68"/>
      <c r="AW547" s="68"/>
      <c r="AX547" s="68"/>
      <c r="AY547" s="68"/>
      <c r="AZ547" s="68"/>
      <c r="BA547" s="68"/>
      <c r="BB547" s="68"/>
      <c r="BC547" s="68"/>
      <c r="BD547" s="68"/>
      <c r="BE547" s="68"/>
      <c r="BF547" s="68"/>
      <c r="BG547" s="68"/>
      <c r="BH547" s="68"/>
      <c r="BI547" s="68"/>
      <c r="BJ547" s="68"/>
      <c r="BK547" s="68"/>
      <c r="BL547" s="68"/>
    </row>
    <row r="548" spans="1:64" s="69" customFormat="1" ht="18" customHeight="1" x14ac:dyDescent="0.2">
      <c r="A548" s="63" t="s">
        <v>4025</v>
      </c>
      <c r="B548" s="63" t="s">
        <v>5027</v>
      </c>
      <c r="C548" s="64" t="s">
        <v>4039</v>
      </c>
      <c r="D548" s="65" t="s">
        <v>4040</v>
      </c>
      <c r="E548" s="65" t="s">
        <v>4041</v>
      </c>
      <c r="F548" s="65" t="s">
        <v>5238</v>
      </c>
      <c r="G548" s="66">
        <v>2645</v>
      </c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  <c r="AF548" s="68"/>
      <c r="AG548" s="68"/>
      <c r="AH548" s="68"/>
      <c r="AI548" s="68"/>
      <c r="AJ548" s="68"/>
      <c r="AK548" s="68"/>
      <c r="AL548" s="68"/>
      <c r="AM548" s="68"/>
      <c r="AN548" s="68"/>
      <c r="AO548" s="68"/>
      <c r="AP548" s="68"/>
      <c r="AQ548" s="68"/>
      <c r="AR548" s="68"/>
      <c r="AS548" s="68"/>
      <c r="AT548" s="68"/>
      <c r="AU548" s="68"/>
      <c r="AV548" s="68"/>
      <c r="AW548" s="68"/>
      <c r="AX548" s="68"/>
      <c r="AY548" s="68"/>
      <c r="AZ548" s="68"/>
      <c r="BA548" s="68"/>
      <c r="BB548" s="68"/>
      <c r="BC548" s="68"/>
      <c r="BD548" s="68"/>
      <c r="BE548" s="68"/>
      <c r="BF548" s="68"/>
      <c r="BG548" s="68"/>
      <c r="BH548" s="68"/>
      <c r="BI548" s="68"/>
      <c r="BJ548" s="68"/>
      <c r="BK548" s="68"/>
      <c r="BL548" s="68"/>
    </row>
    <row r="549" spans="1:64" s="69" customFormat="1" ht="18" customHeight="1" x14ac:dyDescent="0.2">
      <c r="A549" s="63" t="s">
        <v>4025</v>
      </c>
      <c r="B549" s="63" t="s">
        <v>5027</v>
      </c>
      <c r="C549" s="64" t="s">
        <v>4042</v>
      </c>
      <c r="D549" s="65" t="s">
        <v>4043</v>
      </c>
      <c r="E549" s="65" t="s">
        <v>4044</v>
      </c>
      <c r="F549" s="65" t="s">
        <v>5031</v>
      </c>
      <c r="G549" s="66">
        <v>179.96</v>
      </c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  <c r="AF549" s="68"/>
      <c r="AG549" s="68"/>
      <c r="AH549" s="68"/>
      <c r="AI549" s="68"/>
      <c r="AJ549" s="68"/>
      <c r="AK549" s="68"/>
      <c r="AL549" s="68"/>
      <c r="AM549" s="68"/>
      <c r="AN549" s="68"/>
      <c r="AO549" s="68"/>
      <c r="AP549" s="68"/>
      <c r="AQ549" s="68"/>
      <c r="AR549" s="68"/>
      <c r="AS549" s="68"/>
      <c r="AT549" s="68"/>
      <c r="AU549" s="68"/>
      <c r="AV549" s="68"/>
      <c r="AW549" s="68"/>
      <c r="AX549" s="68"/>
      <c r="AY549" s="68"/>
      <c r="AZ549" s="68"/>
      <c r="BA549" s="68"/>
      <c r="BB549" s="68"/>
      <c r="BC549" s="68"/>
      <c r="BD549" s="68"/>
      <c r="BE549" s="68"/>
      <c r="BF549" s="68"/>
      <c r="BG549" s="68"/>
      <c r="BH549" s="68"/>
      <c r="BI549" s="68"/>
      <c r="BJ549" s="68"/>
      <c r="BK549" s="68"/>
      <c r="BL549" s="68"/>
    </row>
    <row r="550" spans="1:64" s="69" customFormat="1" ht="18" customHeight="1" x14ac:dyDescent="0.2">
      <c r="A550" s="63" t="s">
        <v>4025</v>
      </c>
      <c r="B550" s="63" t="s">
        <v>6494</v>
      </c>
      <c r="C550" s="64" t="s">
        <v>4045</v>
      </c>
      <c r="D550" s="65" t="s">
        <v>4046</v>
      </c>
      <c r="E550" s="65" t="s">
        <v>4047</v>
      </c>
      <c r="F550" s="65" t="s">
        <v>6501</v>
      </c>
      <c r="G550" s="66" t="s">
        <v>4979</v>
      </c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  <c r="AF550" s="68"/>
      <c r="AG550" s="68"/>
      <c r="AH550" s="68"/>
      <c r="AI550" s="68"/>
      <c r="AJ550" s="68"/>
      <c r="AK550" s="68"/>
      <c r="AL550" s="68"/>
      <c r="AM550" s="68"/>
      <c r="AN550" s="68"/>
      <c r="AO550" s="68"/>
      <c r="AP550" s="68"/>
      <c r="AQ550" s="68"/>
      <c r="AR550" s="68"/>
      <c r="AS550" s="68"/>
      <c r="AT550" s="68"/>
      <c r="AU550" s="68"/>
      <c r="AV550" s="68"/>
      <c r="AW550" s="68"/>
      <c r="AX550" s="68"/>
      <c r="AY550" s="68"/>
      <c r="AZ550" s="68"/>
      <c r="BA550" s="68"/>
      <c r="BB550" s="68"/>
      <c r="BC550" s="68"/>
      <c r="BD550" s="68"/>
      <c r="BE550" s="68"/>
      <c r="BF550" s="68"/>
      <c r="BG550" s="68"/>
      <c r="BH550" s="68"/>
      <c r="BI550" s="68"/>
      <c r="BJ550" s="68"/>
      <c r="BK550" s="68"/>
      <c r="BL550" s="68"/>
    </row>
    <row r="551" spans="1:64" s="69" customFormat="1" ht="18" customHeight="1" x14ac:dyDescent="0.2">
      <c r="A551" s="63" t="s">
        <v>4025</v>
      </c>
      <c r="B551" s="63" t="s">
        <v>4974</v>
      </c>
      <c r="C551" s="64" t="s">
        <v>4048</v>
      </c>
      <c r="D551" s="65" t="s">
        <v>5033</v>
      </c>
      <c r="E551" s="65" t="s">
        <v>6509</v>
      </c>
      <c r="F551" s="65" t="s">
        <v>4978</v>
      </c>
      <c r="G551" s="66">
        <v>3935.7</v>
      </c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  <c r="AF551" s="68"/>
      <c r="AG551" s="68"/>
      <c r="AH551" s="68"/>
      <c r="AI551" s="68"/>
      <c r="AJ551" s="68"/>
      <c r="AK551" s="68"/>
      <c r="AL551" s="68"/>
      <c r="AM551" s="68"/>
      <c r="AN551" s="68"/>
      <c r="AO551" s="68"/>
      <c r="AP551" s="68"/>
      <c r="AQ551" s="68"/>
      <c r="AR551" s="68"/>
      <c r="AS551" s="68"/>
      <c r="AT551" s="68"/>
      <c r="AU551" s="68"/>
      <c r="AV551" s="68"/>
      <c r="AW551" s="68"/>
      <c r="AX551" s="68"/>
      <c r="AY551" s="68"/>
      <c r="AZ551" s="68"/>
      <c r="BA551" s="68"/>
      <c r="BB551" s="68"/>
      <c r="BC551" s="68"/>
      <c r="BD551" s="68"/>
      <c r="BE551" s="68"/>
      <c r="BF551" s="68"/>
      <c r="BG551" s="68"/>
      <c r="BH551" s="68"/>
      <c r="BI551" s="68"/>
      <c r="BJ551" s="68"/>
      <c r="BK551" s="68"/>
      <c r="BL551" s="68"/>
    </row>
    <row r="552" spans="1:64" s="69" customFormat="1" ht="18" customHeight="1" x14ac:dyDescent="0.2">
      <c r="A552" s="63" t="s">
        <v>4025</v>
      </c>
      <c r="B552" s="63" t="s">
        <v>4974</v>
      </c>
      <c r="C552" s="64" t="s">
        <v>4049</v>
      </c>
      <c r="D552" s="65" t="s">
        <v>6663</v>
      </c>
      <c r="E552" s="65" t="s">
        <v>3957</v>
      </c>
      <c r="F552" s="65" t="s">
        <v>4993</v>
      </c>
      <c r="G552" s="66">
        <v>700</v>
      </c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  <c r="AF552" s="68"/>
      <c r="AG552" s="68"/>
      <c r="AH552" s="68"/>
      <c r="AI552" s="68"/>
      <c r="AJ552" s="68"/>
      <c r="AK552" s="68"/>
      <c r="AL552" s="68"/>
      <c r="AM552" s="68"/>
      <c r="AN552" s="68"/>
      <c r="AO552" s="68"/>
      <c r="AP552" s="68"/>
      <c r="AQ552" s="68"/>
      <c r="AR552" s="68"/>
      <c r="AS552" s="68"/>
      <c r="AT552" s="68"/>
      <c r="AU552" s="68"/>
      <c r="AV552" s="68"/>
      <c r="AW552" s="68"/>
      <c r="AX552" s="68"/>
      <c r="AY552" s="68"/>
      <c r="AZ552" s="68"/>
      <c r="BA552" s="68"/>
      <c r="BB552" s="68"/>
      <c r="BC552" s="68"/>
      <c r="BD552" s="68"/>
      <c r="BE552" s="68"/>
      <c r="BF552" s="68"/>
      <c r="BG552" s="68"/>
      <c r="BH552" s="68"/>
      <c r="BI552" s="68"/>
      <c r="BJ552" s="68"/>
      <c r="BK552" s="68"/>
      <c r="BL552" s="68"/>
    </row>
    <row r="553" spans="1:64" s="69" customFormat="1" ht="18" customHeight="1" x14ac:dyDescent="0.2">
      <c r="A553" s="63" t="s">
        <v>4025</v>
      </c>
      <c r="B553" s="63" t="s">
        <v>4974</v>
      </c>
      <c r="C553" s="64" t="s">
        <v>4050</v>
      </c>
      <c r="D553" s="65" t="s">
        <v>6420</v>
      </c>
      <c r="E553" s="65" t="s">
        <v>6421</v>
      </c>
      <c r="F553" s="65" t="s">
        <v>5214</v>
      </c>
      <c r="G553" s="66">
        <v>132059.13</v>
      </c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  <c r="AE553" s="68"/>
      <c r="AF553" s="68"/>
      <c r="AG553" s="68"/>
      <c r="AH553" s="68"/>
      <c r="AI553" s="68"/>
      <c r="AJ553" s="68"/>
      <c r="AK553" s="68"/>
      <c r="AL553" s="68"/>
      <c r="AM553" s="68"/>
      <c r="AN553" s="68"/>
      <c r="AO553" s="68"/>
      <c r="AP553" s="68"/>
      <c r="AQ553" s="68"/>
      <c r="AR553" s="68"/>
      <c r="AS553" s="68"/>
      <c r="AT553" s="68"/>
      <c r="AU553" s="68"/>
      <c r="AV553" s="68"/>
      <c r="AW553" s="68"/>
      <c r="AX553" s="68"/>
      <c r="AY553" s="68"/>
      <c r="AZ553" s="68"/>
      <c r="BA553" s="68"/>
      <c r="BB553" s="68"/>
      <c r="BC553" s="68"/>
      <c r="BD553" s="68"/>
      <c r="BE553" s="68"/>
      <c r="BF553" s="68"/>
      <c r="BG553" s="68"/>
      <c r="BH553" s="68"/>
      <c r="BI553" s="68"/>
      <c r="BJ553" s="68"/>
      <c r="BK553" s="68"/>
      <c r="BL553" s="68"/>
    </row>
    <row r="554" spans="1:64" s="69" customFormat="1" ht="18" customHeight="1" x14ac:dyDescent="0.2">
      <c r="A554" s="63" t="s">
        <v>4025</v>
      </c>
      <c r="B554" s="63" t="s">
        <v>4974</v>
      </c>
      <c r="C554" s="64" t="s">
        <v>4051</v>
      </c>
      <c r="D554" s="70" t="s">
        <v>5440</v>
      </c>
      <c r="E554" s="65" t="s">
        <v>5441</v>
      </c>
      <c r="F554" s="65" t="s">
        <v>5214</v>
      </c>
      <c r="G554" s="66">
        <v>3529.5</v>
      </c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  <c r="AF554" s="68"/>
      <c r="AG554" s="68"/>
      <c r="AH554" s="68"/>
      <c r="AI554" s="68"/>
      <c r="AJ554" s="68"/>
      <c r="AK554" s="68"/>
      <c r="AL554" s="68"/>
      <c r="AM554" s="68"/>
      <c r="AN554" s="68"/>
      <c r="AO554" s="68"/>
      <c r="AP554" s="68"/>
      <c r="AQ554" s="68"/>
      <c r="AR554" s="68"/>
      <c r="AS554" s="68"/>
      <c r="AT554" s="68"/>
      <c r="AU554" s="68"/>
      <c r="AV554" s="68"/>
      <c r="AW554" s="68"/>
      <c r="AX554" s="68"/>
      <c r="AY554" s="68"/>
      <c r="AZ554" s="68"/>
      <c r="BA554" s="68"/>
      <c r="BB554" s="68"/>
      <c r="BC554" s="68"/>
      <c r="BD554" s="68"/>
      <c r="BE554" s="68"/>
      <c r="BF554" s="68"/>
      <c r="BG554" s="68"/>
      <c r="BH554" s="68"/>
      <c r="BI554" s="68"/>
      <c r="BJ554" s="68"/>
      <c r="BK554" s="68"/>
      <c r="BL554" s="68"/>
    </row>
    <row r="555" spans="1:64" s="69" customFormat="1" ht="18" customHeight="1" x14ac:dyDescent="0.2">
      <c r="A555" s="63" t="s">
        <v>4025</v>
      </c>
      <c r="B555" s="63" t="s">
        <v>4974</v>
      </c>
      <c r="C555" s="64" t="s">
        <v>4052</v>
      </c>
      <c r="D555" s="65" t="s">
        <v>5443</v>
      </c>
      <c r="E555" s="65" t="s">
        <v>5444</v>
      </c>
      <c r="F555" s="65" t="s">
        <v>5445</v>
      </c>
      <c r="G555" s="66">
        <v>270.89</v>
      </c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  <c r="AF555" s="68"/>
      <c r="AG555" s="68"/>
      <c r="AH555" s="68"/>
      <c r="AI555" s="68"/>
      <c r="AJ555" s="68"/>
      <c r="AK555" s="68"/>
      <c r="AL555" s="68"/>
      <c r="AM555" s="68"/>
      <c r="AN555" s="68"/>
      <c r="AO555" s="68"/>
      <c r="AP555" s="68"/>
      <c r="AQ555" s="68"/>
      <c r="AR555" s="68"/>
      <c r="AS555" s="68"/>
      <c r="AT555" s="68"/>
      <c r="AU555" s="68"/>
      <c r="AV555" s="68"/>
      <c r="AW555" s="68"/>
      <c r="AX555" s="68"/>
      <c r="AY555" s="68"/>
      <c r="AZ555" s="68"/>
      <c r="BA555" s="68"/>
      <c r="BB555" s="68"/>
      <c r="BC555" s="68"/>
      <c r="BD555" s="68"/>
      <c r="BE555" s="68"/>
      <c r="BF555" s="68"/>
      <c r="BG555" s="68"/>
      <c r="BH555" s="68"/>
      <c r="BI555" s="68"/>
      <c r="BJ555" s="68"/>
      <c r="BK555" s="68"/>
      <c r="BL555" s="68"/>
    </row>
    <row r="556" spans="1:64" s="69" customFormat="1" ht="18" customHeight="1" x14ac:dyDescent="0.2">
      <c r="A556" s="63" t="s">
        <v>4025</v>
      </c>
      <c r="B556" s="63" t="s">
        <v>4974</v>
      </c>
      <c r="C556" s="64" t="s">
        <v>4053</v>
      </c>
      <c r="D556" s="65" t="s">
        <v>4054</v>
      </c>
      <c r="E556" s="65" t="s">
        <v>4055</v>
      </c>
      <c r="F556" s="65" t="s">
        <v>5038</v>
      </c>
      <c r="G556" s="66">
        <v>454.5</v>
      </c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68"/>
      <c r="AI556" s="68"/>
      <c r="AJ556" s="68"/>
      <c r="AK556" s="68"/>
      <c r="AL556" s="68"/>
      <c r="AM556" s="68"/>
      <c r="AN556" s="68"/>
      <c r="AO556" s="68"/>
      <c r="AP556" s="68"/>
      <c r="AQ556" s="68"/>
      <c r="AR556" s="68"/>
      <c r="AS556" s="68"/>
      <c r="AT556" s="68"/>
      <c r="AU556" s="68"/>
      <c r="AV556" s="68"/>
      <c r="AW556" s="68"/>
      <c r="AX556" s="68"/>
      <c r="AY556" s="68"/>
      <c r="AZ556" s="68"/>
      <c r="BA556" s="68"/>
      <c r="BB556" s="68"/>
      <c r="BC556" s="68"/>
      <c r="BD556" s="68"/>
      <c r="BE556" s="68"/>
      <c r="BF556" s="68"/>
      <c r="BG556" s="68"/>
      <c r="BH556" s="68"/>
      <c r="BI556" s="68"/>
      <c r="BJ556" s="68"/>
      <c r="BK556" s="68"/>
      <c r="BL556" s="68"/>
    </row>
    <row r="557" spans="1:64" s="69" customFormat="1" ht="18" customHeight="1" x14ac:dyDescent="0.2">
      <c r="A557" s="63" t="s">
        <v>4025</v>
      </c>
      <c r="B557" s="63" t="s">
        <v>4974</v>
      </c>
      <c r="C557" s="64" t="s">
        <v>4056</v>
      </c>
      <c r="D557" s="65" t="s">
        <v>6499</v>
      </c>
      <c r="E557" s="65" t="s">
        <v>4057</v>
      </c>
      <c r="F557" s="65" t="s">
        <v>4978</v>
      </c>
      <c r="G557" s="66">
        <v>699.5</v>
      </c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  <c r="AF557" s="68"/>
      <c r="AG557" s="68"/>
      <c r="AH557" s="68"/>
      <c r="AI557" s="68"/>
      <c r="AJ557" s="68"/>
      <c r="AK557" s="68"/>
      <c r="AL557" s="68"/>
      <c r="AM557" s="68"/>
      <c r="AN557" s="68"/>
      <c r="AO557" s="68"/>
      <c r="AP557" s="68"/>
      <c r="AQ557" s="68"/>
      <c r="AR557" s="68"/>
      <c r="AS557" s="68"/>
      <c r="AT557" s="68"/>
      <c r="AU557" s="68"/>
      <c r="AV557" s="68"/>
      <c r="AW557" s="68"/>
      <c r="AX557" s="68"/>
      <c r="AY557" s="68"/>
      <c r="AZ557" s="68"/>
      <c r="BA557" s="68"/>
      <c r="BB557" s="68"/>
      <c r="BC557" s="68"/>
      <c r="BD557" s="68"/>
      <c r="BE557" s="68"/>
      <c r="BF557" s="68"/>
      <c r="BG557" s="68"/>
      <c r="BH557" s="68"/>
      <c r="BI557" s="68"/>
      <c r="BJ557" s="68"/>
      <c r="BK557" s="68"/>
      <c r="BL557" s="68"/>
    </row>
    <row r="558" spans="1:64" s="69" customFormat="1" ht="18" customHeight="1" x14ac:dyDescent="0.2">
      <c r="A558" s="63" t="s">
        <v>4025</v>
      </c>
      <c r="B558" s="63" t="s">
        <v>6121</v>
      </c>
      <c r="C558" s="64" t="s">
        <v>4058</v>
      </c>
      <c r="D558" s="65" t="s">
        <v>4059</v>
      </c>
      <c r="E558" s="65" t="s">
        <v>4060</v>
      </c>
      <c r="F558" s="65" t="s">
        <v>6371</v>
      </c>
      <c r="G558" s="66" t="s">
        <v>4979</v>
      </c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  <c r="AF558" s="68"/>
      <c r="AG558" s="68"/>
      <c r="AH558" s="68"/>
      <c r="AI558" s="68"/>
      <c r="AJ558" s="68"/>
      <c r="AK558" s="68"/>
      <c r="AL558" s="68"/>
      <c r="AM558" s="68"/>
      <c r="AN558" s="68"/>
      <c r="AO558" s="68"/>
      <c r="AP558" s="68"/>
      <c r="AQ558" s="68"/>
      <c r="AR558" s="68"/>
      <c r="AS558" s="68"/>
      <c r="AT558" s="68"/>
      <c r="AU558" s="68"/>
      <c r="AV558" s="68"/>
      <c r="AW558" s="68"/>
      <c r="AX558" s="68"/>
      <c r="AY558" s="68"/>
      <c r="AZ558" s="68"/>
      <c r="BA558" s="68"/>
      <c r="BB558" s="68"/>
      <c r="BC558" s="68"/>
      <c r="BD558" s="68"/>
      <c r="BE558" s="68"/>
      <c r="BF558" s="68"/>
      <c r="BG558" s="68"/>
      <c r="BH558" s="68"/>
      <c r="BI558" s="68"/>
      <c r="BJ558" s="68"/>
      <c r="BK558" s="68"/>
      <c r="BL558" s="68"/>
    </row>
    <row r="559" spans="1:64" s="69" customFormat="1" ht="18" customHeight="1" x14ac:dyDescent="0.2">
      <c r="A559" s="63" t="s">
        <v>4025</v>
      </c>
      <c r="B559" s="63" t="s">
        <v>5079</v>
      </c>
      <c r="C559" s="64" t="s">
        <v>4061</v>
      </c>
      <c r="D559" s="65" t="s">
        <v>4062</v>
      </c>
      <c r="E559" s="65" t="s">
        <v>4063</v>
      </c>
      <c r="F559" s="65" t="s">
        <v>5401</v>
      </c>
      <c r="G559" s="66">
        <v>868</v>
      </c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  <c r="AF559" s="68"/>
      <c r="AG559" s="68"/>
      <c r="AH559" s="68"/>
      <c r="AI559" s="68"/>
      <c r="AJ559" s="68"/>
      <c r="AK559" s="68"/>
      <c r="AL559" s="68"/>
      <c r="AM559" s="68"/>
      <c r="AN559" s="68"/>
      <c r="AO559" s="68"/>
      <c r="AP559" s="68"/>
      <c r="AQ559" s="68"/>
      <c r="AR559" s="68"/>
      <c r="AS559" s="68"/>
      <c r="AT559" s="68"/>
      <c r="AU559" s="68"/>
      <c r="AV559" s="68"/>
      <c r="AW559" s="68"/>
      <c r="AX559" s="68"/>
      <c r="AY559" s="68"/>
      <c r="AZ559" s="68"/>
      <c r="BA559" s="68"/>
      <c r="BB559" s="68"/>
      <c r="BC559" s="68"/>
      <c r="BD559" s="68"/>
      <c r="BE559" s="68"/>
      <c r="BF559" s="68"/>
      <c r="BG559" s="68"/>
      <c r="BH559" s="68"/>
      <c r="BI559" s="68"/>
      <c r="BJ559" s="68"/>
      <c r="BK559" s="68"/>
      <c r="BL559" s="68"/>
    </row>
    <row r="560" spans="1:64" s="69" customFormat="1" ht="18" customHeight="1" x14ac:dyDescent="0.2">
      <c r="A560" s="63" t="s">
        <v>4025</v>
      </c>
      <c r="B560" s="63" t="s">
        <v>5062</v>
      </c>
      <c r="C560" s="64" t="s">
        <v>4064</v>
      </c>
      <c r="D560" s="65" t="s">
        <v>4065</v>
      </c>
      <c r="E560" s="65" t="s">
        <v>4066</v>
      </c>
      <c r="F560" s="65" t="s">
        <v>5915</v>
      </c>
      <c r="G560" s="66" t="s">
        <v>4979</v>
      </c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  <c r="AG560" s="68"/>
      <c r="AH560" s="68"/>
      <c r="AI560" s="68"/>
      <c r="AJ560" s="68"/>
      <c r="AK560" s="68"/>
      <c r="AL560" s="68"/>
      <c r="AM560" s="68"/>
      <c r="AN560" s="68"/>
      <c r="AO560" s="68"/>
      <c r="AP560" s="68"/>
      <c r="AQ560" s="68"/>
      <c r="AR560" s="68"/>
      <c r="AS560" s="68"/>
      <c r="AT560" s="68"/>
      <c r="AU560" s="68"/>
      <c r="AV560" s="68"/>
      <c r="AW560" s="68"/>
      <c r="AX560" s="68"/>
      <c r="AY560" s="68"/>
      <c r="AZ560" s="68"/>
      <c r="BA560" s="68"/>
      <c r="BB560" s="68"/>
      <c r="BC560" s="68"/>
      <c r="BD560" s="68"/>
      <c r="BE560" s="68"/>
      <c r="BF560" s="68"/>
      <c r="BG560" s="68"/>
      <c r="BH560" s="68"/>
      <c r="BI560" s="68"/>
      <c r="BJ560" s="68"/>
      <c r="BK560" s="68"/>
      <c r="BL560" s="68"/>
    </row>
    <row r="561" spans="1:64" s="69" customFormat="1" ht="18" customHeight="1" x14ac:dyDescent="0.2">
      <c r="A561" s="63" t="s">
        <v>4025</v>
      </c>
      <c r="B561" s="63" t="s">
        <v>5062</v>
      </c>
      <c r="C561" s="64" t="s">
        <v>4067</v>
      </c>
      <c r="D561" s="65" t="s">
        <v>4068</v>
      </c>
      <c r="E561" s="65" t="s">
        <v>4069</v>
      </c>
      <c r="F561" s="65" t="s">
        <v>6607</v>
      </c>
      <c r="G561" s="66">
        <v>167.1</v>
      </c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  <c r="AH561" s="68"/>
      <c r="AI561" s="68"/>
      <c r="AJ561" s="68"/>
      <c r="AK561" s="68"/>
      <c r="AL561" s="68"/>
      <c r="AM561" s="68"/>
      <c r="AN561" s="68"/>
      <c r="AO561" s="68"/>
      <c r="AP561" s="68"/>
      <c r="AQ561" s="68"/>
      <c r="AR561" s="68"/>
      <c r="AS561" s="68"/>
      <c r="AT561" s="68"/>
      <c r="AU561" s="68"/>
      <c r="AV561" s="68"/>
      <c r="AW561" s="68"/>
      <c r="AX561" s="68"/>
      <c r="AY561" s="68"/>
      <c r="AZ561" s="68"/>
      <c r="BA561" s="68"/>
      <c r="BB561" s="68"/>
      <c r="BC561" s="68"/>
      <c r="BD561" s="68"/>
      <c r="BE561" s="68"/>
      <c r="BF561" s="68"/>
      <c r="BG561" s="68"/>
      <c r="BH561" s="68"/>
      <c r="BI561" s="68"/>
      <c r="BJ561" s="68"/>
      <c r="BK561" s="68"/>
      <c r="BL561" s="68"/>
    </row>
    <row r="562" spans="1:64" s="69" customFormat="1" ht="18" customHeight="1" x14ac:dyDescent="0.2">
      <c r="A562" s="63" t="s">
        <v>4025</v>
      </c>
      <c r="B562" s="63" t="s">
        <v>5062</v>
      </c>
      <c r="C562" s="64" t="s">
        <v>4070</v>
      </c>
      <c r="D562" s="65" t="s">
        <v>4071</v>
      </c>
      <c r="E562" s="65" t="s">
        <v>4072</v>
      </c>
      <c r="F562" s="65" t="s">
        <v>5066</v>
      </c>
      <c r="G562" s="66" t="s">
        <v>4979</v>
      </c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  <c r="AF562" s="68"/>
      <c r="AG562" s="68"/>
      <c r="AH562" s="68"/>
      <c r="AI562" s="68"/>
      <c r="AJ562" s="68"/>
      <c r="AK562" s="68"/>
      <c r="AL562" s="68"/>
      <c r="AM562" s="68"/>
      <c r="AN562" s="68"/>
      <c r="AO562" s="68"/>
      <c r="AP562" s="68"/>
      <c r="AQ562" s="68"/>
      <c r="AR562" s="68"/>
      <c r="AS562" s="68"/>
      <c r="AT562" s="68"/>
      <c r="AU562" s="68"/>
      <c r="AV562" s="68"/>
      <c r="AW562" s="68"/>
      <c r="AX562" s="68"/>
      <c r="AY562" s="68"/>
      <c r="AZ562" s="68"/>
      <c r="BA562" s="68"/>
      <c r="BB562" s="68"/>
      <c r="BC562" s="68"/>
      <c r="BD562" s="68"/>
      <c r="BE562" s="68"/>
      <c r="BF562" s="68"/>
      <c r="BG562" s="68"/>
      <c r="BH562" s="68"/>
      <c r="BI562" s="68"/>
      <c r="BJ562" s="68"/>
      <c r="BK562" s="68"/>
      <c r="BL562" s="68"/>
    </row>
    <row r="563" spans="1:64" s="69" customFormat="1" ht="18" customHeight="1" x14ac:dyDescent="0.2">
      <c r="A563" s="63" t="s">
        <v>4025</v>
      </c>
      <c r="B563" s="63" t="s">
        <v>5062</v>
      </c>
      <c r="C563" s="64" t="s">
        <v>4073</v>
      </c>
      <c r="D563" s="65" t="s">
        <v>4074</v>
      </c>
      <c r="E563" s="65" t="s">
        <v>4075</v>
      </c>
      <c r="F563" s="65" t="s">
        <v>5245</v>
      </c>
      <c r="G563" s="66">
        <v>1150</v>
      </c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  <c r="AF563" s="68"/>
      <c r="AG563" s="68"/>
      <c r="AH563" s="68"/>
      <c r="AI563" s="68"/>
      <c r="AJ563" s="68"/>
      <c r="AK563" s="68"/>
      <c r="AL563" s="68"/>
      <c r="AM563" s="68"/>
      <c r="AN563" s="68"/>
      <c r="AO563" s="68"/>
      <c r="AP563" s="68"/>
      <c r="AQ563" s="68"/>
      <c r="AR563" s="68"/>
      <c r="AS563" s="68"/>
      <c r="AT563" s="68"/>
      <c r="AU563" s="68"/>
      <c r="AV563" s="68"/>
      <c r="AW563" s="68"/>
      <c r="AX563" s="68"/>
      <c r="AY563" s="68"/>
      <c r="AZ563" s="68"/>
      <c r="BA563" s="68"/>
      <c r="BB563" s="68"/>
      <c r="BC563" s="68"/>
      <c r="BD563" s="68"/>
      <c r="BE563" s="68"/>
      <c r="BF563" s="68"/>
      <c r="BG563" s="68"/>
      <c r="BH563" s="68"/>
      <c r="BI563" s="68"/>
      <c r="BJ563" s="68"/>
      <c r="BK563" s="68"/>
      <c r="BL563" s="68"/>
    </row>
    <row r="564" spans="1:64" s="69" customFormat="1" ht="18" customHeight="1" x14ac:dyDescent="0.2">
      <c r="A564" s="63" t="s">
        <v>4025</v>
      </c>
      <c r="B564" s="63" t="s">
        <v>5084</v>
      </c>
      <c r="C564" s="64" t="s">
        <v>4076</v>
      </c>
      <c r="D564" s="65" t="s">
        <v>4077</v>
      </c>
      <c r="E564" s="65" t="s">
        <v>4078</v>
      </c>
      <c r="F564" s="65" t="s">
        <v>5275</v>
      </c>
      <c r="G564" s="66">
        <v>400</v>
      </c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  <c r="AF564" s="68"/>
      <c r="AG564" s="68"/>
      <c r="AH564" s="68"/>
      <c r="AI564" s="68"/>
      <c r="AJ564" s="68"/>
      <c r="AK564" s="68"/>
      <c r="AL564" s="68"/>
      <c r="AM564" s="68"/>
      <c r="AN564" s="68"/>
      <c r="AO564" s="68"/>
      <c r="AP564" s="68"/>
      <c r="AQ564" s="68"/>
      <c r="AR564" s="68"/>
      <c r="AS564" s="68"/>
      <c r="AT564" s="68"/>
      <c r="AU564" s="68"/>
      <c r="AV564" s="68"/>
      <c r="AW564" s="68"/>
      <c r="AX564" s="68"/>
      <c r="AY564" s="68"/>
      <c r="AZ564" s="68"/>
      <c r="BA564" s="68"/>
      <c r="BB564" s="68"/>
      <c r="BC564" s="68"/>
      <c r="BD564" s="68"/>
      <c r="BE564" s="68"/>
      <c r="BF564" s="68"/>
      <c r="BG564" s="68"/>
      <c r="BH564" s="68"/>
      <c r="BI564" s="68"/>
      <c r="BJ564" s="68"/>
      <c r="BK564" s="68"/>
      <c r="BL564" s="68"/>
    </row>
    <row r="565" spans="1:64" s="69" customFormat="1" ht="18" customHeight="1" x14ac:dyDescent="0.2">
      <c r="A565" s="63" t="s">
        <v>4025</v>
      </c>
      <c r="B565" s="63" t="s">
        <v>5084</v>
      </c>
      <c r="C565" s="64" t="s">
        <v>4079</v>
      </c>
      <c r="D565" s="65" t="s">
        <v>4080</v>
      </c>
      <c r="E565" s="65" t="s">
        <v>4081</v>
      </c>
      <c r="F565" s="65" t="s">
        <v>5088</v>
      </c>
      <c r="G565" s="66">
        <v>584.75</v>
      </c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  <c r="AF565" s="68"/>
      <c r="AG565" s="68"/>
      <c r="AH565" s="68"/>
      <c r="AI565" s="68"/>
      <c r="AJ565" s="68"/>
      <c r="AK565" s="68"/>
      <c r="AL565" s="68"/>
      <c r="AM565" s="68"/>
      <c r="AN565" s="68"/>
      <c r="AO565" s="68"/>
      <c r="AP565" s="68"/>
      <c r="AQ565" s="68"/>
      <c r="AR565" s="68"/>
      <c r="AS565" s="68"/>
      <c r="AT565" s="68"/>
      <c r="AU565" s="68"/>
      <c r="AV565" s="68"/>
      <c r="AW565" s="68"/>
      <c r="AX565" s="68"/>
      <c r="AY565" s="68"/>
      <c r="AZ565" s="68"/>
      <c r="BA565" s="68"/>
      <c r="BB565" s="68"/>
      <c r="BC565" s="68"/>
      <c r="BD565" s="68"/>
      <c r="BE565" s="68"/>
      <c r="BF565" s="68"/>
      <c r="BG565" s="68"/>
      <c r="BH565" s="68"/>
      <c r="BI565" s="68"/>
      <c r="BJ565" s="68"/>
      <c r="BK565" s="68"/>
      <c r="BL565" s="68"/>
    </row>
    <row r="566" spans="1:64" s="69" customFormat="1" ht="18" customHeight="1" x14ac:dyDescent="0.2">
      <c r="A566" s="63" t="s">
        <v>4025</v>
      </c>
      <c r="B566" s="63" t="s">
        <v>5084</v>
      </c>
      <c r="C566" s="64" t="s">
        <v>4082</v>
      </c>
      <c r="D566" s="65" t="s">
        <v>4083</v>
      </c>
      <c r="E566" s="65" t="s">
        <v>4084</v>
      </c>
      <c r="F566" s="65" t="s">
        <v>5275</v>
      </c>
      <c r="G566" s="66">
        <v>750</v>
      </c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  <c r="AE566" s="68"/>
      <c r="AF566" s="68"/>
      <c r="AG566" s="68"/>
      <c r="AH566" s="68"/>
      <c r="AI566" s="68"/>
      <c r="AJ566" s="68"/>
      <c r="AK566" s="68"/>
      <c r="AL566" s="68"/>
      <c r="AM566" s="68"/>
      <c r="AN566" s="68"/>
      <c r="AO566" s="68"/>
      <c r="AP566" s="68"/>
      <c r="AQ566" s="68"/>
      <c r="AR566" s="68"/>
      <c r="AS566" s="68"/>
      <c r="AT566" s="68"/>
      <c r="AU566" s="68"/>
      <c r="AV566" s="68"/>
      <c r="AW566" s="68"/>
      <c r="AX566" s="68"/>
      <c r="AY566" s="68"/>
      <c r="AZ566" s="68"/>
      <c r="BA566" s="68"/>
      <c r="BB566" s="68"/>
      <c r="BC566" s="68"/>
      <c r="BD566" s="68"/>
      <c r="BE566" s="68"/>
      <c r="BF566" s="68"/>
      <c r="BG566" s="68"/>
      <c r="BH566" s="68"/>
      <c r="BI566" s="68"/>
      <c r="BJ566" s="68"/>
      <c r="BK566" s="68"/>
      <c r="BL566" s="68"/>
    </row>
    <row r="567" spans="1:64" s="69" customFormat="1" ht="18" customHeight="1" x14ac:dyDescent="0.2">
      <c r="A567" s="78" t="s">
        <v>4025</v>
      </c>
      <c r="B567" s="78" t="s">
        <v>4994</v>
      </c>
      <c r="C567" s="79" t="s">
        <v>4085</v>
      </c>
      <c r="D567" s="80" t="s">
        <v>4086</v>
      </c>
      <c r="E567" s="80" t="s">
        <v>4087</v>
      </c>
      <c r="F567" s="80" t="s">
        <v>5004</v>
      </c>
      <c r="G567" s="81">
        <v>280</v>
      </c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  <c r="AE567" s="68"/>
      <c r="AF567" s="68"/>
      <c r="AG567" s="68"/>
      <c r="AH567" s="68"/>
      <c r="AI567" s="68"/>
      <c r="AJ567" s="68"/>
      <c r="AK567" s="68"/>
      <c r="AL567" s="68"/>
      <c r="AM567" s="68"/>
      <c r="AN567" s="68"/>
      <c r="AO567" s="68"/>
      <c r="AP567" s="68"/>
      <c r="AQ567" s="68"/>
      <c r="AR567" s="68"/>
      <c r="AS567" s="68"/>
      <c r="AT567" s="68"/>
      <c r="AU567" s="68"/>
      <c r="AV567" s="68"/>
      <c r="AW567" s="68"/>
      <c r="AX567" s="68"/>
      <c r="AY567" s="68"/>
      <c r="AZ567" s="68"/>
      <c r="BA567" s="68"/>
      <c r="BB567" s="68"/>
      <c r="BC567" s="68"/>
      <c r="BD567" s="68"/>
      <c r="BE567" s="68"/>
      <c r="BF567" s="68"/>
      <c r="BG567" s="68"/>
      <c r="BH567" s="68"/>
      <c r="BI567" s="68"/>
      <c r="BJ567" s="68"/>
      <c r="BK567" s="68"/>
      <c r="BL567" s="68"/>
    </row>
    <row r="568" spans="1:64" s="69" customFormat="1" ht="18" customHeight="1" x14ac:dyDescent="0.2">
      <c r="A568" s="63" t="s">
        <v>4025</v>
      </c>
      <c r="B568" s="63" t="s">
        <v>4994</v>
      </c>
      <c r="C568" s="64" t="s">
        <v>4088</v>
      </c>
      <c r="D568" s="65" t="s">
        <v>6476</v>
      </c>
      <c r="E568" s="65" t="s">
        <v>6477</v>
      </c>
      <c r="F568" s="65" t="s">
        <v>5099</v>
      </c>
      <c r="G568" s="66">
        <v>844</v>
      </c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  <c r="AF568" s="68"/>
      <c r="AG568" s="68"/>
      <c r="AH568" s="68"/>
      <c r="AI568" s="68"/>
      <c r="AJ568" s="68"/>
      <c r="AK568" s="68"/>
      <c r="AL568" s="68"/>
      <c r="AM568" s="68"/>
      <c r="AN568" s="68"/>
      <c r="AO568" s="68"/>
      <c r="AP568" s="68"/>
      <c r="AQ568" s="68"/>
      <c r="AR568" s="68"/>
      <c r="AS568" s="68"/>
      <c r="AT568" s="68"/>
      <c r="AU568" s="68"/>
      <c r="AV568" s="68"/>
      <c r="AW568" s="68"/>
      <c r="AX568" s="68"/>
      <c r="AY568" s="68"/>
      <c r="AZ568" s="68"/>
      <c r="BA568" s="68"/>
      <c r="BB568" s="68"/>
      <c r="BC568" s="68"/>
      <c r="BD568" s="68"/>
      <c r="BE568" s="68"/>
      <c r="BF568" s="68"/>
      <c r="BG568" s="68"/>
      <c r="BH568" s="68"/>
      <c r="BI568" s="68"/>
      <c r="BJ568" s="68"/>
      <c r="BK568" s="68"/>
      <c r="BL568" s="68"/>
    </row>
    <row r="569" spans="1:64" s="69" customFormat="1" ht="18" customHeight="1" x14ac:dyDescent="0.2">
      <c r="A569" s="63" t="s">
        <v>4025</v>
      </c>
      <c r="B569" s="63" t="s">
        <v>4994</v>
      </c>
      <c r="C569" s="64" t="s">
        <v>4089</v>
      </c>
      <c r="D569" s="65" t="s">
        <v>4090</v>
      </c>
      <c r="E569" s="65" t="s">
        <v>6477</v>
      </c>
      <c r="F569" s="65" t="s">
        <v>5099</v>
      </c>
      <c r="G569" s="66">
        <v>675.2</v>
      </c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  <c r="AF569" s="68"/>
      <c r="AG569" s="68"/>
      <c r="AH569" s="68"/>
      <c r="AI569" s="68"/>
      <c r="AJ569" s="68"/>
      <c r="AK569" s="68"/>
      <c r="AL569" s="68"/>
      <c r="AM569" s="68"/>
      <c r="AN569" s="68"/>
      <c r="AO569" s="68"/>
      <c r="AP569" s="68"/>
      <c r="AQ569" s="68"/>
      <c r="AR569" s="68"/>
      <c r="AS569" s="68"/>
      <c r="AT569" s="68"/>
      <c r="AU569" s="68"/>
      <c r="AV569" s="68"/>
      <c r="AW569" s="68"/>
      <c r="AX569" s="68"/>
      <c r="AY569" s="68"/>
      <c r="AZ569" s="68"/>
      <c r="BA569" s="68"/>
      <c r="BB569" s="68"/>
      <c r="BC569" s="68"/>
      <c r="BD569" s="68"/>
      <c r="BE569" s="68"/>
      <c r="BF569" s="68"/>
      <c r="BG569" s="68"/>
      <c r="BH569" s="68"/>
      <c r="BI569" s="68"/>
      <c r="BJ569" s="68"/>
      <c r="BK569" s="68"/>
      <c r="BL569" s="68"/>
    </row>
    <row r="570" spans="1:64" s="69" customFormat="1" ht="18" customHeight="1" x14ac:dyDescent="0.2">
      <c r="A570" s="63" t="s">
        <v>4025</v>
      </c>
      <c r="B570" s="63" t="s">
        <v>4994</v>
      </c>
      <c r="C570" s="64" t="s">
        <v>4091</v>
      </c>
      <c r="D570" s="65" t="s">
        <v>4092</v>
      </c>
      <c r="E570" s="65" t="s">
        <v>4093</v>
      </c>
      <c r="F570" s="65" t="s">
        <v>5004</v>
      </c>
      <c r="G570" s="66" t="s">
        <v>4979</v>
      </c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  <c r="AG570" s="68"/>
      <c r="AH570" s="68"/>
      <c r="AI570" s="68"/>
      <c r="AJ570" s="68"/>
      <c r="AK570" s="68"/>
      <c r="AL570" s="68"/>
      <c r="AM570" s="68"/>
      <c r="AN570" s="68"/>
      <c r="AO570" s="68"/>
      <c r="AP570" s="68"/>
      <c r="AQ570" s="68"/>
      <c r="AR570" s="68"/>
      <c r="AS570" s="68"/>
      <c r="AT570" s="68"/>
      <c r="AU570" s="68"/>
      <c r="AV570" s="68"/>
      <c r="AW570" s="68"/>
      <c r="AX570" s="68"/>
      <c r="AY570" s="68"/>
      <c r="AZ570" s="68"/>
      <c r="BA570" s="68"/>
      <c r="BB570" s="68"/>
      <c r="BC570" s="68"/>
      <c r="BD570" s="68"/>
      <c r="BE570" s="68"/>
      <c r="BF570" s="68"/>
      <c r="BG570" s="68"/>
      <c r="BH570" s="68"/>
      <c r="BI570" s="68"/>
      <c r="BJ570" s="68"/>
      <c r="BK570" s="68"/>
      <c r="BL570" s="68"/>
    </row>
    <row r="571" spans="1:64" s="69" customFormat="1" ht="18" customHeight="1" x14ac:dyDescent="0.2">
      <c r="A571" s="63" t="s">
        <v>4025</v>
      </c>
      <c r="B571" s="63" t="s">
        <v>4994</v>
      </c>
      <c r="C571" s="64" t="s">
        <v>4094</v>
      </c>
      <c r="D571" s="65" t="s">
        <v>6269</v>
      </c>
      <c r="E571" s="65" t="s">
        <v>4095</v>
      </c>
      <c r="F571" s="65" t="s">
        <v>6131</v>
      </c>
      <c r="G571" s="66">
        <v>541</v>
      </c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  <c r="AE571" s="68"/>
      <c r="AF571" s="68"/>
      <c r="AG571" s="68"/>
      <c r="AH571" s="68"/>
      <c r="AI571" s="68"/>
      <c r="AJ571" s="68"/>
      <c r="AK571" s="68"/>
      <c r="AL571" s="68"/>
      <c r="AM571" s="68"/>
      <c r="AN571" s="68"/>
      <c r="AO571" s="68"/>
      <c r="AP571" s="68"/>
      <c r="AQ571" s="68"/>
      <c r="AR571" s="68"/>
      <c r="AS571" s="68"/>
      <c r="AT571" s="68"/>
      <c r="AU571" s="68"/>
      <c r="AV571" s="68"/>
      <c r="AW571" s="68"/>
      <c r="AX571" s="68"/>
      <c r="AY571" s="68"/>
      <c r="AZ571" s="68"/>
      <c r="BA571" s="68"/>
      <c r="BB571" s="68"/>
      <c r="BC571" s="68"/>
      <c r="BD571" s="68"/>
      <c r="BE571" s="68"/>
      <c r="BF571" s="68"/>
      <c r="BG571" s="68"/>
      <c r="BH571" s="68"/>
      <c r="BI571" s="68"/>
      <c r="BJ571" s="68"/>
      <c r="BK571" s="68"/>
      <c r="BL571" s="68"/>
    </row>
    <row r="572" spans="1:64" s="69" customFormat="1" ht="18" customHeight="1" x14ac:dyDescent="0.2">
      <c r="A572" s="63" t="s">
        <v>4025</v>
      </c>
      <c r="B572" s="63" t="s">
        <v>4994</v>
      </c>
      <c r="C572" s="64" t="s">
        <v>4096</v>
      </c>
      <c r="D572" s="65" t="s">
        <v>6213</v>
      </c>
      <c r="E572" s="65" t="s">
        <v>6214</v>
      </c>
      <c r="F572" s="65" t="s">
        <v>5095</v>
      </c>
      <c r="G572" s="66">
        <v>400</v>
      </c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  <c r="AE572" s="68"/>
      <c r="AF572" s="68"/>
      <c r="AG572" s="68"/>
      <c r="AH572" s="68"/>
      <c r="AI572" s="68"/>
      <c r="AJ572" s="68"/>
      <c r="AK572" s="68"/>
      <c r="AL572" s="68"/>
      <c r="AM572" s="68"/>
      <c r="AN572" s="68"/>
      <c r="AO572" s="68"/>
      <c r="AP572" s="68"/>
      <c r="AQ572" s="68"/>
      <c r="AR572" s="68"/>
      <c r="AS572" s="68"/>
      <c r="AT572" s="68"/>
      <c r="AU572" s="68"/>
      <c r="AV572" s="68"/>
      <c r="AW572" s="68"/>
      <c r="AX572" s="68"/>
      <c r="AY572" s="68"/>
      <c r="AZ572" s="68"/>
      <c r="BA572" s="68"/>
      <c r="BB572" s="68"/>
      <c r="BC572" s="68"/>
      <c r="BD572" s="68"/>
      <c r="BE572" s="68"/>
      <c r="BF572" s="68"/>
      <c r="BG572" s="68"/>
      <c r="BH572" s="68"/>
      <c r="BI572" s="68"/>
      <c r="BJ572" s="68"/>
      <c r="BK572" s="68"/>
      <c r="BL572" s="68"/>
    </row>
    <row r="573" spans="1:64" s="69" customFormat="1" ht="18" customHeight="1" x14ac:dyDescent="0.2">
      <c r="A573" s="63" t="s">
        <v>4025</v>
      </c>
      <c r="B573" s="63" t="s">
        <v>4994</v>
      </c>
      <c r="C573" s="64" t="s">
        <v>4097</v>
      </c>
      <c r="D573" s="65" t="s">
        <v>4098</v>
      </c>
      <c r="E573" s="65" t="s">
        <v>5378</v>
      </c>
      <c r="F573" s="65" t="s">
        <v>5172</v>
      </c>
      <c r="G573" s="66" t="s">
        <v>4979</v>
      </c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  <c r="AE573" s="68"/>
      <c r="AF573" s="68"/>
      <c r="AG573" s="68"/>
      <c r="AH573" s="68"/>
      <c r="AI573" s="68"/>
      <c r="AJ573" s="68"/>
      <c r="AK573" s="68"/>
      <c r="AL573" s="68"/>
      <c r="AM573" s="68"/>
      <c r="AN573" s="68"/>
      <c r="AO573" s="68"/>
      <c r="AP573" s="68"/>
      <c r="AQ573" s="68"/>
      <c r="AR573" s="68"/>
      <c r="AS573" s="68"/>
      <c r="AT573" s="68"/>
      <c r="AU573" s="68"/>
      <c r="AV573" s="68"/>
      <c r="AW573" s="68"/>
      <c r="AX573" s="68"/>
      <c r="AY573" s="68"/>
      <c r="AZ573" s="68"/>
      <c r="BA573" s="68"/>
      <c r="BB573" s="68"/>
      <c r="BC573" s="68"/>
      <c r="BD573" s="68"/>
      <c r="BE573" s="68"/>
      <c r="BF573" s="68"/>
      <c r="BG573" s="68"/>
      <c r="BH573" s="68"/>
      <c r="BI573" s="68"/>
      <c r="BJ573" s="68"/>
      <c r="BK573" s="68"/>
      <c r="BL573" s="68"/>
    </row>
    <row r="574" spans="1:64" s="69" customFormat="1" ht="18" customHeight="1" x14ac:dyDescent="0.2">
      <c r="A574" s="63" t="s">
        <v>4025</v>
      </c>
      <c r="B574" s="63" t="s">
        <v>4994</v>
      </c>
      <c r="C574" s="64" t="s">
        <v>4099</v>
      </c>
      <c r="D574" s="65" t="s">
        <v>4098</v>
      </c>
      <c r="E574" s="65" t="s">
        <v>4100</v>
      </c>
      <c r="F574" s="65" t="s">
        <v>5172</v>
      </c>
      <c r="G574" s="66" t="s">
        <v>4979</v>
      </c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  <c r="AE574" s="68"/>
      <c r="AF574" s="68"/>
      <c r="AG574" s="68"/>
      <c r="AH574" s="68"/>
      <c r="AI574" s="68"/>
      <c r="AJ574" s="68"/>
      <c r="AK574" s="68"/>
      <c r="AL574" s="68"/>
      <c r="AM574" s="68"/>
      <c r="AN574" s="68"/>
      <c r="AO574" s="68"/>
      <c r="AP574" s="68"/>
      <c r="AQ574" s="68"/>
      <c r="AR574" s="68"/>
      <c r="AS574" s="68"/>
      <c r="AT574" s="68"/>
      <c r="AU574" s="68"/>
      <c r="AV574" s="68"/>
      <c r="AW574" s="68"/>
      <c r="AX574" s="68"/>
      <c r="AY574" s="68"/>
      <c r="AZ574" s="68"/>
      <c r="BA574" s="68"/>
      <c r="BB574" s="68"/>
      <c r="BC574" s="68"/>
      <c r="BD574" s="68"/>
      <c r="BE574" s="68"/>
      <c r="BF574" s="68"/>
      <c r="BG574" s="68"/>
      <c r="BH574" s="68"/>
      <c r="BI574" s="68"/>
      <c r="BJ574" s="68"/>
      <c r="BK574" s="68"/>
      <c r="BL574" s="68"/>
    </row>
    <row r="575" spans="1:64" s="69" customFormat="1" ht="18" customHeight="1" x14ac:dyDescent="0.2">
      <c r="A575" s="63" t="s">
        <v>4025</v>
      </c>
      <c r="B575" s="63" t="s">
        <v>4994</v>
      </c>
      <c r="C575" s="64" t="s">
        <v>4101</v>
      </c>
      <c r="D575" s="65" t="s">
        <v>4102</v>
      </c>
      <c r="E575" s="65" t="s">
        <v>4103</v>
      </c>
      <c r="F575" s="65" t="s">
        <v>5172</v>
      </c>
      <c r="G575" s="66" t="s">
        <v>4979</v>
      </c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  <c r="AE575" s="68"/>
      <c r="AF575" s="68"/>
      <c r="AG575" s="68"/>
      <c r="AH575" s="68"/>
      <c r="AI575" s="68"/>
      <c r="AJ575" s="68"/>
      <c r="AK575" s="68"/>
      <c r="AL575" s="68"/>
      <c r="AM575" s="68"/>
      <c r="AN575" s="68"/>
      <c r="AO575" s="68"/>
      <c r="AP575" s="68"/>
      <c r="AQ575" s="68"/>
      <c r="AR575" s="68"/>
      <c r="AS575" s="68"/>
      <c r="AT575" s="68"/>
      <c r="AU575" s="68"/>
      <c r="AV575" s="68"/>
      <c r="AW575" s="68"/>
      <c r="AX575" s="68"/>
      <c r="AY575" s="68"/>
      <c r="AZ575" s="68"/>
      <c r="BA575" s="68"/>
      <c r="BB575" s="68"/>
      <c r="BC575" s="68"/>
      <c r="BD575" s="68"/>
      <c r="BE575" s="68"/>
      <c r="BF575" s="68"/>
      <c r="BG575" s="68"/>
      <c r="BH575" s="68"/>
      <c r="BI575" s="68"/>
      <c r="BJ575" s="68"/>
      <c r="BK575" s="68"/>
      <c r="BL575" s="68"/>
    </row>
    <row r="576" spans="1:64" s="69" customFormat="1" ht="18" customHeight="1" x14ac:dyDescent="0.2">
      <c r="A576" s="63" t="s">
        <v>4025</v>
      </c>
      <c r="B576" s="63" t="s">
        <v>4994</v>
      </c>
      <c r="C576" s="64" t="s">
        <v>4104</v>
      </c>
      <c r="D576" s="65" t="s">
        <v>5917</v>
      </c>
      <c r="E576" s="65" t="s">
        <v>5918</v>
      </c>
      <c r="F576" s="65" t="s">
        <v>5099</v>
      </c>
      <c r="G576" s="66">
        <v>850</v>
      </c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  <c r="AF576" s="68"/>
      <c r="AG576" s="68"/>
      <c r="AH576" s="68"/>
      <c r="AI576" s="68"/>
      <c r="AJ576" s="68"/>
      <c r="AK576" s="68"/>
      <c r="AL576" s="68"/>
      <c r="AM576" s="68"/>
      <c r="AN576" s="68"/>
      <c r="AO576" s="68"/>
      <c r="AP576" s="68"/>
      <c r="AQ576" s="68"/>
      <c r="AR576" s="68"/>
      <c r="AS576" s="68"/>
      <c r="AT576" s="68"/>
      <c r="AU576" s="68"/>
      <c r="AV576" s="68"/>
      <c r="AW576" s="68"/>
      <c r="AX576" s="68"/>
      <c r="AY576" s="68"/>
      <c r="AZ576" s="68"/>
      <c r="BA576" s="68"/>
      <c r="BB576" s="68"/>
      <c r="BC576" s="68"/>
      <c r="BD576" s="68"/>
      <c r="BE576" s="68"/>
      <c r="BF576" s="68"/>
      <c r="BG576" s="68"/>
      <c r="BH576" s="68"/>
      <c r="BI576" s="68"/>
      <c r="BJ576" s="68"/>
      <c r="BK576" s="68"/>
      <c r="BL576" s="68"/>
    </row>
    <row r="577" spans="1:64" s="69" customFormat="1" ht="18" customHeight="1" x14ac:dyDescent="0.2">
      <c r="A577" s="63" t="s">
        <v>4025</v>
      </c>
      <c r="B577" s="63" t="s">
        <v>4994</v>
      </c>
      <c r="C577" s="64" t="s">
        <v>4105</v>
      </c>
      <c r="D577" s="65" t="s">
        <v>4106</v>
      </c>
      <c r="E577" s="65" t="s">
        <v>4107</v>
      </c>
      <c r="F577" s="65" t="s">
        <v>5225</v>
      </c>
      <c r="G577" s="66" t="s">
        <v>4979</v>
      </c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  <c r="AE577" s="68"/>
      <c r="AF577" s="68"/>
      <c r="AG577" s="68"/>
      <c r="AH577" s="68"/>
      <c r="AI577" s="68"/>
      <c r="AJ577" s="68"/>
      <c r="AK577" s="68"/>
      <c r="AL577" s="68"/>
      <c r="AM577" s="68"/>
      <c r="AN577" s="68"/>
      <c r="AO577" s="68"/>
      <c r="AP577" s="68"/>
      <c r="AQ577" s="68"/>
      <c r="AR577" s="68"/>
      <c r="AS577" s="68"/>
      <c r="AT577" s="68"/>
      <c r="AU577" s="68"/>
      <c r="AV577" s="68"/>
      <c r="AW577" s="68"/>
      <c r="AX577" s="68"/>
      <c r="AY577" s="68"/>
      <c r="AZ577" s="68"/>
      <c r="BA577" s="68"/>
      <c r="BB577" s="68"/>
      <c r="BC577" s="68"/>
      <c r="BD577" s="68"/>
      <c r="BE577" s="68"/>
      <c r="BF577" s="68"/>
      <c r="BG577" s="68"/>
      <c r="BH577" s="68"/>
      <c r="BI577" s="68"/>
      <c r="BJ577" s="68"/>
      <c r="BK577" s="68"/>
      <c r="BL577" s="68"/>
    </row>
    <row r="578" spans="1:64" s="69" customFormat="1" ht="18" customHeight="1" x14ac:dyDescent="0.2">
      <c r="A578" s="63" t="s">
        <v>4025</v>
      </c>
      <c r="B578" s="63" t="s">
        <v>4994</v>
      </c>
      <c r="C578" s="64" t="s">
        <v>4108</v>
      </c>
      <c r="D578" s="65" t="s">
        <v>4109</v>
      </c>
      <c r="E578" s="65" t="s">
        <v>4110</v>
      </c>
      <c r="F578" s="65" t="s">
        <v>6379</v>
      </c>
      <c r="G578" s="66" t="s">
        <v>4979</v>
      </c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  <c r="AH578" s="68"/>
      <c r="AI578" s="68"/>
      <c r="AJ578" s="68"/>
      <c r="AK578" s="68"/>
      <c r="AL578" s="68"/>
      <c r="AM578" s="68"/>
      <c r="AN578" s="68"/>
      <c r="AO578" s="68"/>
      <c r="AP578" s="68"/>
      <c r="AQ578" s="68"/>
      <c r="AR578" s="68"/>
      <c r="AS578" s="68"/>
      <c r="AT578" s="68"/>
      <c r="AU578" s="68"/>
      <c r="AV578" s="68"/>
      <c r="AW578" s="68"/>
      <c r="AX578" s="68"/>
      <c r="AY578" s="68"/>
      <c r="AZ578" s="68"/>
      <c r="BA578" s="68"/>
      <c r="BB578" s="68"/>
      <c r="BC578" s="68"/>
      <c r="BD578" s="68"/>
      <c r="BE578" s="68"/>
      <c r="BF578" s="68"/>
      <c r="BG578" s="68"/>
      <c r="BH578" s="68"/>
      <c r="BI578" s="68"/>
      <c r="BJ578" s="68"/>
      <c r="BK578" s="68"/>
      <c r="BL578" s="68"/>
    </row>
    <row r="579" spans="1:64" s="69" customFormat="1" ht="18" customHeight="1" x14ac:dyDescent="0.2">
      <c r="A579" s="63" t="s">
        <v>4025</v>
      </c>
      <c r="B579" s="63" t="s">
        <v>4994</v>
      </c>
      <c r="C579" s="64" t="s">
        <v>4111</v>
      </c>
      <c r="D579" s="65" t="s">
        <v>4112</v>
      </c>
      <c r="E579" s="65" t="s">
        <v>4113</v>
      </c>
      <c r="F579" s="65" t="s">
        <v>5172</v>
      </c>
      <c r="G579" s="66">
        <v>150</v>
      </c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  <c r="AE579" s="68"/>
      <c r="AF579" s="68"/>
      <c r="AG579" s="68"/>
      <c r="AH579" s="68"/>
      <c r="AI579" s="68"/>
      <c r="AJ579" s="68"/>
      <c r="AK579" s="68"/>
      <c r="AL579" s="68"/>
      <c r="AM579" s="68"/>
      <c r="AN579" s="68"/>
      <c r="AO579" s="68"/>
      <c r="AP579" s="68"/>
      <c r="AQ579" s="68"/>
      <c r="AR579" s="68"/>
      <c r="AS579" s="68"/>
      <c r="AT579" s="68"/>
      <c r="AU579" s="68"/>
      <c r="AV579" s="68"/>
      <c r="AW579" s="68"/>
      <c r="AX579" s="68"/>
      <c r="AY579" s="68"/>
      <c r="AZ579" s="68"/>
      <c r="BA579" s="68"/>
      <c r="BB579" s="68"/>
      <c r="BC579" s="68"/>
      <c r="BD579" s="68"/>
      <c r="BE579" s="68"/>
      <c r="BF579" s="68"/>
      <c r="BG579" s="68"/>
      <c r="BH579" s="68"/>
      <c r="BI579" s="68"/>
      <c r="BJ579" s="68"/>
      <c r="BK579" s="68"/>
      <c r="BL579" s="68"/>
    </row>
    <row r="580" spans="1:64" s="69" customFormat="1" ht="18" customHeight="1" x14ac:dyDescent="0.2">
      <c r="A580" s="63" t="s">
        <v>4025</v>
      </c>
      <c r="B580" s="63" t="s">
        <v>4994</v>
      </c>
      <c r="C580" s="64" t="s">
        <v>4114</v>
      </c>
      <c r="D580" s="65" t="s">
        <v>4115</v>
      </c>
      <c r="E580" s="65" t="s">
        <v>4116</v>
      </c>
      <c r="F580" s="65" t="s">
        <v>5405</v>
      </c>
      <c r="G580" s="66">
        <v>6.98</v>
      </c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  <c r="AF580" s="68"/>
      <c r="AG580" s="68"/>
      <c r="AH580" s="68"/>
      <c r="AI580" s="68"/>
      <c r="AJ580" s="68"/>
      <c r="AK580" s="68"/>
      <c r="AL580" s="68"/>
      <c r="AM580" s="68"/>
      <c r="AN580" s="68"/>
      <c r="AO580" s="68"/>
      <c r="AP580" s="68"/>
      <c r="AQ580" s="68"/>
      <c r="AR580" s="68"/>
      <c r="AS580" s="68"/>
      <c r="AT580" s="68"/>
      <c r="AU580" s="68"/>
      <c r="AV580" s="68"/>
      <c r="AW580" s="68"/>
      <c r="AX580" s="68"/>
      <c r="AY580" s="68"/>
      <c r="AZ580" s="68"/>
      <c r="BA580" s="68"/>
      <c r="BB580" s="68"/>
      <c r="BC580" s="68"/>
      <c r="BD580" s="68"/>
      <c r="BE580" s="68"/>
      <c r="BF580" s="68"/>
      <c r="BG580" s="68"/>
      <c r="BH580" s="68"/>
      <c r="BI580" s="68"/>
      <c r="BJ580" s="68"/>
      <c r="BK580" s="68"/>
      <c r="BL580" s="68"/>
    </row>
    <row r="581" spans="1:64" s="69" customFormat="1" ht="18" customHeight="1" x14ac:dyDescent="0.2">
      <c r="A581" s="63" t="s">
        <v>4025</v>
      </c>
      <c r="B581" s="63" t="s">
        <v>4994</v>
      </c>
      <c r="C581" s="64" t="s">
        <v>4117</v>
      </c>
      <c r="D581" s="65" t="s">
        <v>4118</v>
      </c>
      <c r="E581" s="65" t="s">
        <v>4119</v>
      </c>
      <c r="F581" s="65" t="s">
        <v>5329</v>
      </c>
      <c r="G581" s="66">
        <v>163.9</v>
      </c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  <c r="AF581" s="68"/>
      <c r="AG581" s="68"/>
      <c r="AH581" s="68"/>
      <c r="AI581" s="68"/>
      <c r="AJ581" s="68"/>
      <c r="AK581" s="68"/>
      <c r="AL581" s="68"/>
      <c r="AM581" s="68"/>
      <c r="AN581" s="68"/>
      <c r="AO581" s="68"/>
      <c r="AP581" s="68"/>
      <c r="AQ581" s="68"/>
      <c r="AR581" s="68"/>
      <c r="AS581" s="68"/>
      <c r="AT581" s="68"/>
      <c r="AU581" s="68"/>
      <c r="AV581" s="68"/>
      <c r="AW581" s="68"/>
      <c r="AX581" s="68"/>
      <c r="AY581" s="68"/>
      <c r="AZ581" s="68"/>
      <c r="BA581" s="68"/>
      <c r="BB581" s="68"/>
      <c r="BC581" s="68"/>
      <c r="BD581" s="68"/>
      <c r="BE581" s="68"/>
      <c r="BF581" s="68"/>
      <c r="BG581" s="68"/>
      <c r="BH581" s="68"/>
      <c r="BI581" s="68"/>
      <c r="BJ581" s="68"/>
      <c r="BK581" s="68"/>
      <c r="BL581" s="68"/>
    </row>
    <row r="582" spans="1:64" s="69" customFormat="1" ht="18" customHeight="1" x14ac:dyDescent="0.2">
      <c r="A582" s="63" t="s">
        <v>4025</v>
      </c>
      <c r="B582" s="63" t="s">
        <v>4994</v>
      </c>
      <c r="C582" s="64" t="s">
        <v>4120</v>
      </c>
      <c r="D582" s="65" t="s">
        <v>6129</v>
      </c>
      <c r="E582" s="65" t="s">
        <v>4121</v>
      </c>
      <c r="F582" s="65" t="s">
        <v>5225</v>
      </c>
      <c r="G582" s="66">
        <v>800</v>
      </c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  <c r="AE582" s="68"/>
      <c r="AF582" s="68"/>
      <c r="AG582" s="68"/>
      <c r="AH582" s="68"/>
      <c r="AI582" s="68"/>
      <c r="AJ582" s="68"/>
      <c r="AK582" s="68"/>
      <c r="AL582" s="68"/>
      <c r="AM582" s="68"/>
      <c r="AN582" s="68"/>
      <c r="AO582" s="68"/>
      <c r="AP582" s="68"/>
      <c r="AQ582" s="68"/>
      <c r="AR582" s="68"/>
      <c r="AS582" s="68"/>
      <c r="AT582" s="68"/>
      <c r="AU582" s="68"/>
      <c r="AV582" s="68"/>
      <c r="AW582" s="68"/>
      <c r="AX582" s="68"/>
      <c r="AY582" s="68"/>
      <c r="AZ582" s="68"/>
      <c r="BA582" s="68"/>
      <c r="BB582" s="68"/>
      <c r="BC582" s="68"/>
      <c r="BD582" s="68"/>
      <c r="BE582" s="68"/>
      <c r="BF582" s="68"/>
      <c r="BG582" s="68"/>
      <c r="BH582" s="68"/>
      <c r="BI582" s="68"/>
      <c r="BJ582" s="68"/>
      <c r="BK582" s="68"/>
      <c r="BL582" s="68"/>
    </row>
    <row r="583" spans="1:64" s="69" customFormat="1" ht="18" customHeight="1" x14ac:dyDescent="0.2">
      <c r="A583" s="63" t="s">
        <v>4025</v>
      </c>
      <c r="B583" s="63" t="s">
        <v>4994</v>
      </c>
      <c r="C583" s="64" t="s">
        <v>4122</v>
      </c>
      <c r="D583" s="65" t="s">
        <v>4123</v>
      </c>
      <c r="E583" s="65" t="s">
        <v>4124</v>
      </c>
      <c r="F583" s="65" t="s">
        <v>5135</v>
      </c>
      <c r="G583" s="66" t="s">
        <v>4979</v>
      </c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  <c r="AE583" s="68"/>
      <c r="AF583" s="68"/>
      <c r="AG583" s="68"/>
      <c r="AH583" s="68"/>
      <c r="AI583" s="68"/>
      <c r="AJ583" s="68"/>
      <c r="AK583" s="68"/>
      <c r="AL583" s="68"/>
      <c r="AM583" s="68"/>
      <c r="AN583" s="68"/>
      <c r="AO583" s="68"/>
      <c r="AP583" s="68"/>
      <c r="AQ583" s="68"/>
      <c r="AR583" s="68"/>
      <c r="AS583" s="68"/>
      <c r="AT583" s="68"/>
      <c r="AU583" s="68"/>
      <c r="AV583" s="68"/>
      <c r="AW583" s="68"/>
      <c r="AX583" s="68"/>
      <c r="AY583" s="68"/>
      <c r="AZ583" s="68"/>
      <c r="BA583" s="68"/>
      <c r="BB583" s="68"/>
      <c r="BC583" s="68"/>
      <c r="BD583" s="68"/>
      <c r="BE583" s="68"/>
      <c r="BF583" s="68"/>
      <c r="BG583" s="68"/>
      <c r="BH583" s="68"/>
      <c r="BI583" s="68"/>
      <c r="BJ583" s="68"/>
      <c r="BK583" s="68"/>
      <c r="BL583" s="68"/>
    </row>
    <row r="584" spans="1:64" s="69" customFormat="1" ht="18" customHeight="1" x14ac:dyDescent="0.2">
      <c r="A584" s="63" t="s">
        <v>4025</v>
      </c>
      <c r="B584" s="63" t="s">
        <v>4994</v>
      </c>
      <c r="C584" s="64" t="s">
        <v>4125</v>
      </c>
      <c r="D584" s="65" t="s">
        <v>4126</v>
      </c>
      <c r="E584" s="65" t="s">
        <v>4127</v>
      </c>
      <c r="F584" s="65" t="s">
        <v>5172</v>
      </c>
      <c r="G584" s="66">
        <v>633.75</v>
      </c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  <c r="AE584" s="68"/>
      <c r="AF584" s="68"/>
      <c r="AG584" s="68"/>
      <c r="AH584" s="68"/>
      <c r="AI584" s="68"/>
      <c r="AJ584" s="68"/>
      <c r="AK584" s="68"/>
      <c r="AL584" s="68"/>
      <c r="AM584" s="68"/>
      <c r="AN584" s="68"/>
      <c r="AO584" s="68"/>
      <c r="AP584" s="68"/>
      <c r="AQ584" s="68"/>
      <c r="AR584" s="68"/>
      <c r="AS584" s="68"/>
      <c r="AT584" s="68"/>
      <c r="AU584" s="68"/>
      <c r="AV584" s="68"/>
      <c r="AW584" s="68"/>
      <c r="AX584" s="68"/>
      <c r="AY584" s="68"/>
      <c r="AZ584" s="68"/>
      <c r="BA584" s="68"/>
      <c r="BB584" s="68"/>
      <c r="BC584" s="68"/>
      <c r="BD584" s="68"/>
      <c r="BE584" s="68"/>
      <c r="BF584" s="68"/>
      <c r="BG584" s="68"/>
      <c r="BH584" s="68"/>
      <c r="BI584" s="68"/>
      <c r="BJ584" s="68"/>
      <c r="BK584" s="68"/>
      <c r="BL584" s="68"/>
    </row>
    <row r="585" spans="1:64" s="69" customFormat="1" ht="18" customHeight="1" x14ac:dyDescent="0.2">
      <c r="A585" s="63" t="s">
        <v>4025</v>
      </c>
      <c r="B585" s="63" t="s">
        <v>5010</v>
      </c>
      <c r="C585" s="64" t="s">
        <v>4128</v>
      </c>
      <c r="D585" s="65" t="s">
        <v>5920</v>
      </c>
      <c r="E585" s="65" t="s">
        <v>4129</v>
      </c>
      <c r="F585" s="65" t="s">
        <v>5014</v>
      </c>
      <c r="G585" s="66" t="s">
        <v>4979</v>
      </c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  <c r="AF585" s="68"/>
      <c r="AG585" s="68"/>
      <c r="AH585" s="68"/>
      <c r="AI585" s="68"/>
      <c r="AJ585" s="68"/>
      <c r="AK585" s="68"/>
      <c r="AL585" s="68"/>
      <c r="AM585" s="68"/>
      <c r="AN585" s="68"/>
      <c r="AO585" s="68"/>
      <c r="AP585" s="68"/>
      <c r="AQ585" s="68"/>
      <c r="AR585" s="68"/>
      <c r="AS585" s="68"/>
      <c r="AT585" s="68"/>
      <c r="AU585" s="68"/>
      <c r="AV585" s="68"/>
      <c r="AW585" s="68"/>
      <c r="AX585" s="68"/>
      <c r="AY585" s="68"/>
      <c r="AZ585" s="68"/>
      <c r="BA585" s="68"/>
      <c r="BB585" s="68"/>
      <c r="BC585" s="68"/>
      <c r="BD585" s="68"/>
      <c r="BE585" s="68"/>
      <c r="BF585" s="68"/>
      <c r="BG585" s="68"/>
      <c r="BH585" s="68"/>
      <c r="BI585" s="68"/>
      <c r="BJ585" s="68"/>
      <c r="BK585" s="68"/>
      <c r="BL585" s="68"/>
    </row>
    <row r="586" spans="1:64" s="69" customFormat="1" ht="18" customHeight="1" x14ac:dyDescent="0.2">
      <c r="A586" s="63" t="s">
        <v>4025</v>
      </c>
      <c r="B586" s="63" t="s">
        <v>5010</v>
      </c>
      <c r="C586" s="64" t="s">
        <v>4130</v>
      </c>
      <c r="D586" s="65" t="s">
        <v>4131</v>
      </c>
      <c r="E586" s="65" t="s">
        <v>4132</v>
      </c>
      <c r="F586" s="65" t="s">
        <v>5042</v>
      </c>
      <c r="G586" s="66">
        <v>1051.5</v>
      </c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  <c r="AF586" s="68"/>
      <c r="AG586" s="68"/>
      <c r="AH586" s="68"/>
      <c r="AI586" s="68"/>
      <c r="AJ586" s="68"/>
      <c r="AK586" s="68"/>
      <c r="AL586" s="68"/>
      <c r="AM586" s="68"/>
      <c r="AN586" s="68"/>
      <c r="AO586" s="68"/>
      <c r="AP586" s="68"/>
      <c r="AQ586" s="68"/>
      <c r="AR586" s="68"/>
      <c r="AS586" s="68"/>
      <c r="AT586" s="68"/>
      <c r="AU586" s="68"/>
      <c r="AV586" s="68"/>
      <c r="AW586" s="68"/>
      <c r="AX586" s="68"/>
      <c r="AY586" s="68"/>
      <c r="AZ586" s="68"/>
      <c r="BA586" s="68"/>
      <c r="BB586" s="68"/>
      <c r="BC586" s="68"/>
      <c r="BD586" s="68"/>
      <c r="BE586" s="68"/>
      <c r="BF586" s="68"/>
      <c r="BG586" s="68"/>
      <c r="BH586" s="68"/>
      <c r="BI586" s="68"/>
      <c r="BJ586" s="68"/>
      <c r="BK586" s="68"/>
      <c r="BL586" s="68"/>
    </row>
    <row r="587" spans="1:64" s="69" customFormat="1" ht="18" customHeight="1" x14ac:dyDescent="0.2">
      <c r="A587" s="63" t="s">
        <v>4025</v>
      </c>
      <c r="B587" s="63" t="s">
        <v>4980</v>
      </c>
      <c r="C587" s="64" t="s">
        <v>4133</v>
      </c>
      <c r="D587" s="65" t="s">
        <v>5149</v>
      </c>
      <c r="E587" s="65" t="s">
        <v>4134</v>
      </c>
      <c r="F587" s="65" t="s">
        <v>5151</v>
      </c>
      <c r="G587" s="66">
        <v>244.1</v>
      </c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  <c r="AE587" s="68"/>
      <c r="AF587" s="68"/>
      <c r="AG587" s="68"/>
      <c r="AH587" s="68"/>
      <c r="AI587" s="68"/>
      <c r="AJ587" s="68"/>
      <c r="AK587" s="68"/>
      <c r="AL587" s="68"/>
      <c r="AM587" s="68"/>
      <c r="AN587" s="68"/>
      <c r="AO587" s="68"/>
      <c r="AP587" s="68"/>
      <c r="AQ587" s="68"/>
      <c r="AR587" s="68"/>
      <c r="AS587" s="68"/>
      <c r="AT587" s="68"/>
      <c r="AU587" s="68"/>
      <c r="AV587" s="68"/>
      <c r="AW587" s="68"/>
      <c r="AX587" s="68"/>
      <c r="AY587" s="68"/>
      <c r="AZ587" s="68"/>
      <c r="BA587" s="68"/>
      <c r="BB587" s="68"/>
      <c r="BC587" s="68"/>
      <c r="BD587" s="68"/>
      <c r="BE587" s="68"/>
      <c r="BF587" s="68"/>
      <c r="BG587" s="68"/>
      <c r="BH587" s="68"/>
      <c r="BI587" s="68"/>
      <c r="BJ587" s="68"/>
      <c r="BK587" s="68"/>
      <c r="BL587" s="68"/>
    </row>
    <row r="588" spans="1:64" s="69" customFormat="1" ht="18" customHeight="1" x14ac:dyDescent="0.2">
      <c r="A588" s="63" t="s">
        <v>4025</v>
      </c>
      <c r="B588" s="63" t="s">
        <v>4980</v>
      </c>
      <c r="C588" s="64" t="s">
        <v>4135</v>
      </c>
      <c r="D588" s="65" t="s">
        <v>4136</v>
      </c>
      <c r="E588" s="65" t="s">
        <v>4137</v>
      </c>
      <c r="F588" s="65" t="s">
        <v>5135</v>
      </c>
      <c r="G588" s="66">
        <v>240</v>
      </c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  <c r="AF588" s="68"/>
      <c r="AG588" s="68"/>
      <c r="AH588" s="68"/>
      <c r="AI588" s="68"/>
      <c r="AJ588" s="68"/>
      <c r="AK588" s="68"/>
      <c r="AL588" s="68"/>
      <c r="AM588" s="68"/>
      <c r="AN588" s="68"/>
      <c r="AO588" s="68"/>
      <c r="AP588" s="68"/>
      <c r="AQ588" s="68"/>
      <c r="AR588" s="68"/>
      <c r="AS588" s="68"/>
      <c r="AT588" s="68"/>
      <c r="AU588" s="68"/>
      <c r="AV588" s="68"/>
      <c r="AW588" s="68"/>
      <c r="AX588" s="68"/>
      <c r="AY588" s="68"/>
      <c r="AZ588" s="68"/>
      <c r="BA588" s="68"/>
      <c r="BB588" s="68"/>
      <c r="BC588" s="68"/>
      <c r="BD588" s="68"/>
      <c r="BE588" s="68"/>
      <c r="BF588" s="68"/>
      <c r="BG588" s="68"/>
      <c r="BH588" s="68"/>
      <c r="BI588" s="68"/>
      <c r="BJ588" s="68"/>
      <c r="BK588" s="68"/>
      <c r="BL588" s="68"/>
    </row>
    <row r="589" spans="1:64" s="69" customFormat="1" ht="18" customHeight="1" x14ac:dyDescent="0.2">
      <c r="A589" s="63" t="s">
        <v>4025</v>
      </c>
      <c r="B589" s="63" t="s">
        <v>4980</v>
      </c>
      <c r="C589" s="64" t="s">
        <v>4138</v>
      </c>
      <c r="D589" s="65" t="s">
        <v>5017</v>
      </c>
      <c r="E589" s="65" t="s">
        <v>4139</v>
      </c>
      <c r="F589" s="65" t="s">
        <v>5019</v>
      </c>
      <c r="G589" s="66">
        <v>842.5</v>
      </c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  <c r="AE589" s="68"/>
      <c r="AF589" s="68"/>
      <c r="AG589" s="68"/>
      <c r="AH589" s="68"/>
      <c r="AI589" s="68"/>
      <c r="AJ589" s="68"/>
      <c r="AK589" s="68"/>
      <c r="AL589" s="68"/>
      <c r="AM589" s="68"/>
      <c r="AN589" s="68"/>
      <c r="AO589" s="68"/>
      <c r="AP589" s="68"/>
      <c r="AQ589" s="68"/>
      <c r="AR589" s="68"/>
      <c r="AS589" s="68"/>
      <c r="AT589" s="68"/>
      <c r="AU589" s="68"/>
      <c r="AV589" s="68"/>
      <c r="AW589" s="68"/>
      <c r="AX589" s="68"/>
      <c r="AY589" s="68"/>
      <c r="AZ589" s="68"/>
      <c r="BA589" s="68"/>
      <c r="BB589" s="68"/>
      <c r="BC589" s="68"/>
      <c r="BD589" s="68"/>
      <c r="BE589" s="68"/>
      <c r="BF589" s="68"/>
      <c r="BG589" s="68"/>
      <c r="BH589" s="68"/>
      <c r="BI589" s="68"/>
      <c r="BJ589" s="68"/>
      <c r="BK589" s="68"/>
      <c r="BL589" s="68"/>
    </row>
    <row r="590" spans="1:64" s="69" customFormat="1" ht="18" customHeight="1" x14ac:dyDescent="0.2">
      <c r="A590" s="63" t="s">
        <v>4025</v>
      </c>
      <c r="B590" s="63" t="s">
        <v>5015</v>
      </c>
      <c r="C590" s="64" t="s">
        <v>4140</v>
      </c>
      <c r="D590" s="65" t="s">
        <v>4141</v>
      </c>
      <c r="E590" s="65" t="s">
        <v>4142</v>
      </c>
      <c r="F590" s="65" t="s">
        <v>6136</v>
      </c>
      <c r="G590" s="66" t="s">
        <v>4979</v>
      </c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  <c r="AD590" s="68"/>
      <c r="AE590" s="68"/>
      <c r="AF590" s="68"/>
      <c r="AG590" s="68"/>
      <c r="AH590" s="68"/>
      <c r="AI590" s="68"/>
      <c r="AJ590" s="68"/>
      <c r="AK590" s="68"/>
      <c r="AL590" s="68"/>
      <c r="AM590" s="68"/>
      <c r="AN590" s="68"/>
      <c r="AO590" s="68"/>
      <c r="AP590" s="68"/>
      <c r="AQ590" s="68"/>
      <c r="AR590" s="68"/>
      <c r="AS590" s="68"/>
      <c r="AT590" s="68"/>
      <c r="AU590" s="68"/>
      <c r="AV590" s="68"/>
      <c r="AW590" s="68"/>
      <c r="AX590" s="68"/>
      <c r="AY590" s="68"/>
      <c r="AZ590" s="68"/>
      <c r="BA590" s="68"/>
      <c r="BB590" s="68"/>
      <c r="BC590" s="68"/>
      <c r="BD590" s="68"/>
      <c r="BE590" s="68"/>
      <c r="BF590" s="68"/>
      <c r="BG590" s="68"/>
      <c r="BH590" s="68"/>
      <c r="BI590" s="68"/>
      <c r="BJ590" s="68"/>
      <c r="BK590" s="68"/>
      <c r="BL590" s="68"/>
    </row>
    <row r="591" spans="1:64" s="69" customFormat="1" ht="18" customHeight="1" x14ac:dyDescent="0.2">
      <c r="A591" s="63" t="s">
        <v>4025</v>
      </c>
      <c r="B591" s="63" t="s">
        <v>5015</v>
      </c>
      <c r="C591" s="64" t="s">
        <v>4143</v>
      </c>
      <c r="D591" s="65" t="s">
        <v>4144</v>
      </c>
      <c r="E591" s="65" t="s">
        <v>4145</v>
      </c>
      <c r="F591" s="65" t="s">
        <v>6222</v>
      </c>
      <c r="G591" s="66" t="s">
        <v>4979</v>
      </c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  <c r="AE591" s="68"/>
      <c r="AF591" s="68"/>
      <c r="AG591" s="68"/>
      <c r="AH591" s="68"/>
      <c r="AI591" s="68"/>
      <c r="AJ591" s="68"/>
      <c r="AK591" s="68"/>
      <c r="AL591" s="68"/>
      <c r="AM591" s="68"/>
      <c r="AN591" s="68"/>
      <c r="AO591" s="68"/>
      <c r="AP591" s="68"/>
      <c r="AQ591" s="68"/>
      <c r="AR591" s="68"/>
      <c r="AS591" s="68"/>
      <c r="AT591" s="68"/>
      <c r="AU591" s="68"/>
      <c r="AV591" s="68"/>
      <c r="AW591" s="68"/>
      <c r="AX591" s="68"/>
      <c r="AY591" s="68"/>
      <c r="AZ591" s="68"/>
      <c r="BA591" s="68"/>
      <c r="BB591" s="68"/>
      <c r="BC591" s="68"/>
      <c r="BD591" s="68"/>
      <c r="BE591" s="68"/>
      <c r="BF591" s="68"/>
      <c r="BG591" s="68"/>
      <c r="BH591" s="68"/>
      <c r="BI591" s="68"/>
      <c r="BJ591" s="68"/>
      <c r="BK591" s="68"/>
      <c r="BL591" s="68"/>
    </row>
    <row r="592" spans="1:64" s="69" customFormat="1" ht="18" customHeight="1" x14ac:dyDescent="0.2">
      <c r="A592" s="63" t="s">
        <v>4025</v>
      </c>
      <c r="B592" s="63" t="s">
        <v>5015</v>
      </c>
      <c r="C592" s="64" t="s">
        <v>4146</v>
      </c>
      <c r="D592" s="65" t="s">
        <v>4147</v>
      </c>
      <c r="E592" s="65" t="s">
        <v>4148</v>
      </c>
      <c r="F592" s="65" t="s">
        <v>6136</v>
      </c>
      <c r="G592" s="66" t="s">
        <v>4979</v>
      </c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  <c r="AD592" s="68"/>
      <c r="AE592" s="68"/>
      <c r="AF592" s="68"/>
      <c r="AG592" s="68"/>
      <c r="AH592" s="68"/>
      <c r="AI592" s="68"/>
      <c r="AJ592" s="68"/>
      <c r="AK592" s="68"/>
      <c r="AL592" s="68"/>
      <c r="AM592" s="68"/>
      <c r="AN592" s="68"/>
      <c r="AO592" s="68"/>
      <c r="AP592" s="68"/>
      <c r="AQ592" s="68"/>
      <c r="AR592" s="68"/>
      <c r="AS592" s="68"/>
      <c r="AT592" s="68"/>
      <c r="AU592" s="68"/>
      <c r="AV592" s="68"/>
      <c r="AW592" s="68"/>
      <c r="AX592" s="68"/>
      <c r="AY592" s="68"/>
      <c r="AZ592" s="68"/>
      <c r="BA592" s="68"/>
      <c r="BB592" s="68"/>
      <c r="BC592" s="68"/>
      <c r="BD592" s="68"/>
      <c r="BE592" s="68"/>
      <c r="BF592" s="68"/>
      <c r="BG592" s="68"/>
      <c r="BH592" s="68"/>
      <c r="BI592" s="68"/>
      <c r="BJ592" s="68"/>
      <c r="BK592" s="68"/>
      <c r="BL592" s="68"/>
    </row>
    <row r="593" spans="1:64" s="69" customFormat="1" ht="18" customHeight="1" x14ac:dyDescent="0.2">
      <c r="A593" s="78" t="s">
        <v>4025</v>
      </c>
      <c r="B593" s="78" t="s">
        <v>5048</v>
      </c>
      <c r="C593" s="79" t="s">
        <v>4149</v>
      </c>
      <c r="D593" s="80" t="s">
        <v>6235</v>
      </c>
      <c r="E593" s="80" t="s">
        <v>4150</v>
      </c>
      <c r="F593" s="80" t="s">
        <v>6237</v>
      </c>
      <c r="G593" s="81">
        <v>145.80000000000001</v>
      </c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  <c r="AE593" s="68"/>
      <c r="AF593" s="68"/>
      <c r="AG593" s="68"/>
      <c r="AH593" s="68"/>
      <c r="AI593" s="68"/>
      <c r="AJ593" s="68"/>
      <c r="AK593" s="68"/>
      <c r="AL593" s="68"/>
      <c r="AM593" s="68"/>
      <c r="AN593" s="68"/>
      <c r="AO593" s="68"/>
      <c r="AP593" s="68"/>
      <c r="AQ593" s="68"/>
      <c r="AR593" s="68"/>
      <c r="AS593" s="68"/>
      <c r="AT593" s="68"/>
      <c r="AU593" s="68"/>
      <c r="AV593" s="68"/>
      <c r="AW593" s="68"/>
      <c r="AX593" s="68"/>
      <c r="AY593" s="68"/>
      <c r="AZ593" s="68"/>
      <c r="BA593" s="68"/>
      <c r="BB593" s="68"/>
      <c r="BC593" s="68"/>
      <c r="BD593" s="68"/>
      <c r="BE593" s="68"/>
      <c r="BF593" s="68"/>
      <c r="BG593" s="68"/>
      <c r="BH593" s="68"/>
      <c r="BI593" s="68"/>
      <c r="BJ593" s="68"/>
      <c r="BK593" s="68"/>
      <c r="BL593" s="68"/>
    </row>
    <row r="594" spans="1:64" s="69" customFormat="1" ht="18" customHeight="1" x14ac:dyDescent="0.2">
      <c r="A594" s="71"/>
      <c r="B594" s="71"/>
      <c r="C594" s="72"/>
      <c r="D594" s="73"/>
      <c r="E594" s="74" t="s">
        <v>4151</v>
      </c>
      <c r="F594" s="75">
        <f>COUNTA(G410:G593)-COUNTIF(G410:G593, "NO COSTS INCURRED")</f>
        <v>155</v>
      </c>
      <c r="G594" s="76">
        <f>SUM(G410:G593)</f>
        <v>402883.87</v>
      </c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  <c r="AE594" s="68"/>
      <c r="AF594" s="68"/>
      <c r="AG594" s="68"/>
      <c r="AH594" s="68"/>
      <c r="AI594" s="68"/>
      <c r="AJ594" s="68"/>
      <c r="AK594" s="68"/>
      <c r="AL594" s="68"/>
      <c r="AM594" s="68"/>
      <c r="AN594" s="68"/>
      <c r="AO594" s="68"/>
      <c r="AP594" s="68"/>
      <c r="AQ594" s="68"/>
      <c r="AR594" s="68"/>
      <c r="AS594" s="68"/>
      <c r="AT594" s="68"/>
      <c r="AU594" s="68"/>
      <c r="AV594" s="68"/>
      <c r="AW594" s="68"/>
      <c r="AX594" s="68"/>
      <c r="AY594" s="68"/>
      <c r="AZ594" s="68"/>
      <c r="BA594" s="68"/>
      <c r="BB594" s="68"/>
      <c r="BC594" s="68"/>
      <c r="BD594" s="68"/>
      <c r="BE594" s="68"/>
      <c r="BF594" s="68"/>
      <c r="BG594" s="68"/>
      <c r="BH594" s="68"/>
      <c r="BI594" s="68"/>
      <c r="BJ594" s="68"/>
      <c r="BK594" s="68"/>
      <c r="BL594" s="68"/>
    </row>
    <row r="595" spans="1:64" s="69" customFormat="1" ht="18" customHeight="1" x14ac:dyDescent="0.2">
      <c r="A595" s="63" t="s">
        <v>4152</v>
      </c>
      <c r="B595" s="63" t="s">
        <v>6121</v>
      </c>
      <c r="C595" s="64" t="s">
        <v>4153</v>
      </c>
      <c r="D595" s="65" t="s">
        <v>4154</v>
      </c>
      <c r="E595" s="65" t="s">
        <v>4155</v>
      </c>
      <c r="F595" s="65" t="s">
        <v>6261</v>
      </c>
      <c r="G595" s="66">
        <v>1599</v>
      </c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  <c r="AE595" s="68"/>
      <c r="AF595" s="68"/>
      <c r="AG595" s="68"/>
      <c r="AH595" s="68"/>
      <c r="AI595" s="68"/>
      <c r="AJ595" s="68"/>
      <c r="AK595" s="68"/>
      <c r="AL595" s="68"/>
      <c r="AM595" s="68"/>
      <c r="AN595" s="68"/>
      <c r="AO595" s="68"/>
      <c r="AP595" s="68"/>
      <c r="AQ595" s="68"/>
      <c r="AR595" s="68"/>
      <c r="AS595" s="68"/>
      <c r="AT595" s="68"/>
      <c r="AU595" s="68"/>
      <c r="AV595" s="68"/>
      <c r="AW595" s="68"/>
      <c r="AX595" s="68"/>
      <c r="AY595" s="68"/>
      <c r="AZ595" s="68"/>
      <c r="BA595" s="68"/>
      <c r="BB595" s="68"/>
      <c r="BC595" s="68"/>
      <c r="BD595" s="68"/>
      <c r="BE595" s="68"/>
      <c r="BF595" s="68"/>
      <c r="BG595" s="68"/>
      <c r="BH595" s="68"/>
      <c r="BI595" s="68"/>
      <c r="BJ595" s="68"/>
      <c r="BK595" s="68"/>
      <c r="BL595" s="68"/>
    </row>
    <row r="596" spans="1:64" s="69" customFormat="1" ht="18" customHeight="1" x14ac:dyDescent="0.2">
      <c r="A596" s="63" t="s">
        <v>4152</v>
      </c>
      <c r="B596" s="63" t="s">
        <v>6121</v>
      </c>
      <c r="C596" s="64" t="s">
        <v>4156</v>
      </c>
      <c r="D596" s="65" t="s">
        <v>4157</v>
      </c>
      <c r="E596" s="65" t="s">
        <v>4158</v>
      </c>
      <c r="F596" s="65" t="s">
        <v>6242</v>
      </c>
      <c r="G596" s="66">
        <v>3295</v>
      </c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  <c r="AE596" s="68"/>
      <c r="AF596" s="68"/>
      <c r="AG596" s="68"/>
      <c r="AH596" s="68"/>
      <c r="AI596" s="68"/>
      <c r="AJ596" s="68"/>
      <c r="AK596" s="68"/>
      <c r="AL596" s="68"/>
      <c r="AM596" s="68"/>
      <c r="AN596" s="68"/>
      <c r="AO596" s="68"/>
      <c r="AP596" s="68"/>
      <c r="AQ596" s="68"/>
      <c r="AR596" s="68"/>
      <c r="AS596" s="68"/>
      <c r="AT596" s="68"/>
      <c r="AU596" s="68"/>
      <c r="AV596" s="68"/>
      <c r="AW596" s="68"/>
      <c r="AX596" s="68"/>
      <c r="AY596" s="68"/>
      <c r="AZ596" s="68"/>
      <c r="BA596" s="68"/>
      <c r="BB596" s="68"/>
      <c r="BC596" s="68"/>
      <c r="BD596" s="68"/>
      <c r="BE596" s="68"/>
      <c r="BF596" s="68"/>
      <c r="BG596" s="68"/>
      <c r="BH596" s="68"/>
      <c r="BI596" s="68"/>
      <c r="BJ596" s="68"/>
      <c r="BK596" s="68"/>
      <c r="BL596" s="68"/>
    </row>
    <row r="597" spans="1:64" s="69" customFormat="1" ht="18" customHeight="1" x14ac:dyDescent="0.2">
      <c r="A597" s="63" t="s">
        <v>4152</v>
      </c>
      <c r="B597" s="63" t="s">
        <v>6121</v>
      </c>
      <c r="C597" s="64" t="s">
        <v>4159</v>
      </c>
      <c r="D597" s="65" t="s">
        <v>4157</v>
      </c>
      <c r="E597" s="65" t="s">
        <v>4160</v>
      </c>
      <c r="F597" s="65" t="s">
        <v>6242</v>
      </c>
      <c r="G597" s="66">
        <v>2054</v>
      </c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  <c r="AE597" s="68"/>
      <c r="AF597" s="68"/>
      <c r="AG597" s="68"/>
      <c r="AH597" s="68"/>
      <c r="AI597" s="68"/>
      <c r="AJ597" s="68"/>
      <c r="AK597" s="68"/>
      <c r="AL597" s="68"/>
      <c r="AM597" s="68"/>
      <c r="AN597" s="68"/>
      <c r="AO597" s="68"/>
      <c r="AP597" s="68"/>
      <c r="AQ597" s="68"/>
      <c r="AR597" s="68"/>
      <c r="AS597" s="68"/>
      <c r="AT597" s="68"/>
      <c r="AU597" s="68"/>
      <c r="AV597" s="68"/>
      <c r="AW597" s="68"/>
      <c r="AX597" s="68"/>
      <c r="AY597" s="68"/>
      <c r="AZ597" s="68"/>
      <c r="BA597" s="68"/>
      <c r="BB597" s="68"/>
      <c r="BC597" s="68"/>
      <c r="BD597" s="68"/>
      <c r="BE597" s="68"/>
      <c r="BF597" s="68"/>
      <c r="BG597" s="68"/>
      <c r="BH597" s="68"/>
      <c r="BI597" s="68"/>
      <c r="BJ597" s="68"/>
      <c r="BK597" s="68"/>
      <c r="BL597" s="68"/>
    </row>
    <row r="598" spans="1:64" s="69" customFormat="1" ht="18" customHeight="1" x14ac:dyDescent="0.2">
      <c r="A598" s="63" t="s">
        <v>4152</v>
      </c>
      <c r="B598" s="63" t="s">
        <v>6121</v>
      </c>
      <c r="C598" s="64" t="s">
        <v>4161</v>
      </c>
      <c r="D598" s="65" t="s">
        <v>4162</v>
      </c>
      <c r="E598" s="65" t="s">
        <v>4163</v>
      </c>
      <c r="F598" s="65" t="s">
        <v>6242</v>
      </c>
      <c r="G598" s="66">
        <v>9950</v>
      </c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  <c r="AE598" s="68"/>
      <c r="AF598" s="68"/>
      <c r="AG598" s="68"/>
      <c r="AH598" s="68"/>
      <c r="AI598" s="68"/>
      <c r="AJ598" s="68"/>
      <c r="AK598" s="68"/>
      <c r="AL598" s="68"/>
      <c r="AM598" s="68"/>
      <c r="AN598" s="68"/>
      <c r="AO598" s="68"/>
      <c r="AP598" s="68"/>
      <c r="AQ598" s="68"/>
      <c r="AR598" s="68"/>
      <c r="AS598" s="68"/>
      <c r="AT598" s="68"/>
      <c r="AU598" s="68"/>
      <c r="AV598" s="68"/>
      <c r="AW598" s="68"/>
      <c r="AX598" s="68"/>
      <c r="AY598" s="68"/>
      <c r="AZ598" s="68"/>
      <c r="BA598" s="68"/>
      <c r="BB598" s="68"/>
      <c r="BC598" s="68"/>
      <c r="BD598" s="68"/>
      <c r="BE598" s="68"/>
      <c r="BF598" s="68"/>
      <c r="BG598" s="68"/>
      <c r="BH598" s="68"/>
      <c r="BI598" s="68"/>
      <c r="BJ598" s="68"/>
      <c r="BK598" s="68"/>
      <c r="BL598" s="68"/>
    </row>
    <row r="599" spans="1:64" s="69" customFormat="1" ht="18" customHeight="1" x14ac:dyDescent="0.2">
      <c r="A599" s="63" t="s">
        <v>4152</v>
      </c>
      <c r="B599" s="63" t="s">
        <v>5079</v>
      </c>
      <c r="C599" s="64" t="s">
        <v>4164</v>
      </c>
      <c r="D599" s="65" t="s">
        <v>4165</v>
      </c>
      <c r="E599" s="65" t="s">
        <v>4166</v>
      </c>
      <c r="F599" s="65" t="s">
        <v>5083</v>
      </c>
      <c r="G599" s="66">
        <v>1000</v>
      </c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  <c r="AE599" s="68"/>
      <c r="AF599" s="68"/>
      <c r="AG599" s="68"/>
      <c r="AH599" s="68"/>
      <c r="AI599" s="68"/>
      <c r="AJ599" s="68"/>
      <c r="AK599" s="68"/>
      <c r="AL599" s="68"/>
      <c r="AM599" s="68"/>
      <c r="AN599" s="68"/>
      <c r="AO599" s="68"/>
      <c r="AP599" s="68"/>
      <c r="AQ599" s="68"/>
      <c r="AR599" s="68"/>
      <c r="AS599" s="68"/>
      <c r="AT599" s="68"/>
      <c r="AU599" s="68"/>
      <c r="AV599" s="68"/>
      <c r="AW599" s="68"/>
      <c r="AX599" s="68"/>
      <c r="AY599" s="68"/>
      <c r="AZ599" s="68"/>
      <c r="BA599" s="68"/>
      <c r="BB599" s="68"/>
      <c r="BC599" s="68"/>
      <c r="BD599" s="68"/>
      <c r="BE599" s="68"/>
      <c r="BF599" s="68"/>
      <c r="BG599" s="68"/>
      <c r="BH599" s="68"/>
      <c r="BI599" s="68"/>
      <c r="BJ599" s="68"/>
      <c r="BK599" s="68"/>
      <c r="BL599" s="68"/>
    </row>
    <row r="600" spans="1:64" s="69" customFormat="1" ht="18" customHeight="1" x14ac:dyDescent="0.2">
      <c r="A600" s="63" t="s">
        <v>4152</v>
      </c>
      <c r="B600" s="63" t="s">
        <v>5084</v>
      </c>
      <c r="C600" s="64" t="s">
        <v>4167</v>
      </c>
      <c r="D600" s="65" t="s">
        <v>4168</v>
      </c>
      <c r="E600" s="65" t="s">
        <v>4169</v>
      </c>
      <c r="F600" s="65" t="s">
        <v>5088</v>
      </c>
      <c r="G600" s="66">
        <v>300</v>
      </c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/>
      <c r="AF600" s="68"/>
      <c r="AG600" s="68"/>
      <c r="AH600" s="68"/>
      <c r="AI600" s="68"/>
      <c r="AJ600" s="68"/>
      <c r="AK600" s="68"/>
      <c r="AL600" s="68"/>
      <c r="AM600" s="68"/>
      <c r="AN600" s="68"/>
      <c r="AO600" s="68"/>
      <c r="AP600" s="68"/>
      <c r="AQ600" s="68"/>
      <c r="AR600" s="68"/>
      <c r="AS600" s="68"/>
      <c r="AT600" s="68"/>
      <c r="AU600" s="68"/>
      <c r="AV600" s="68"/>
      <c r="AW600" s="68"/>
      <c r="AX600" s="68"/>
      <c r="AY600" s="68"/>
      <c r="AZ600" s="68"/>
      <c r="BA600" s="68"/>
      <c r="BB600" s="68"/>
      <c r="BC600" s="68"/>
      <c r="BD600" s="68"/>
      <c r="BE600" s="68"/>
      <c r="BF600" s="68"/>
      <c r="BG600" s="68"/>
      <c r="BH600" s="68"/>
      <c r="BI600" s="68"/>
      <c r="BJ600" s="68"/>
      <c r="BK600" s="68"/>
      <c r="BL600" s="68"/>
    </row>
    <row r="601" spans="1:64" s="69" customFormat="1" ht="18" customHeight="1" x14ac:dyDescent="0.2">
      <c r="A601" s="63" t="s">
        <v>4152</v>
      </c>
      <c r="B601" s="63" t="s">
        <v>5084</v>
      </c>
      <c r="C601" s="64" t="s">
        <v>4170</v>
      </c>
      <c r="D601" s="65" t="s">
        <v>6232</v>
      </c>
      <c r="E601" s="65" t="s">
        <v>4171</v>
      </c>
      <c r="F601" s="65" t="s">
        <v>5088</v>
      </c>
      <c r="G601" s="66">
        <v>601.45000000000005</v>
      </c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  <c r="AC601" s="68"/>
      <c r="AD601" s="68"/>
      <c r="AE601" s="68"/>
      <c r="AF601" s="68"/>
      <c r="AG601" s="68"/>
      <c r="AH601" s="68"/>
      <c r="AI601" s="68"/>
      <c r="AJ601" s="68"/>
      <c r="AK601" s="68"/>
      <c r="AL601" s="68"/>
      <c r="AM601" s="68"/>
      <c r="AN601" s="68"/>
      <c r="AO601" s="68"/>
      <c r="AP601" s="68"/>
      <c r="AQ601" s="68"/>
      <c r="AR601" s="68"/>
      <c r="AS601" s="68"/>
      <c r="AT601" s="68"/>
      <c r="AU601" s="68"/>
      <c r="AV601" s="68"/>
      <c r="AW601" s="68"/>
      <c r="AX601" s="68"/>
      <c r="AY601" s="68"/>
      <c r="AZ601" s="68"/>
      <c r="BA601" s="68"/>
      <c r="BB601" s="68"/>
      <c r="BC601" s="68"/>
      <c r="BD601" s="68"/>
      <c r="BE601" s="68"/>
      <c r="BF601" s="68"/>
      <c r="BG601" s="68"/>
      <c r="BH601" s="68"/>
      <c r="BI601" s="68"/>
      <c r="BJ601" s="68"/>
      <c r="BK601" s="68"/>
      <c r="BL601" s="68"/>
    </row>
    <row r="602" spans="1:64" s="69" customFormat="1" ht="18" customHeight="1" x14ac:dyDescent="0.2">
      <c r="A602" s="63" t="s">
        <v>4152</v>
      </c>
      <c r="B602" s="63" t="s">
        <v>4994</v>
      </c>
      <c r="C602" s="64" t="s">
        <v>4172</v>
      </c>
      <c r="D602" s="65" t="s">
        <v>6476</v>
      </c>
      <c r="E602" s="65" t="s">
        <v>6477</v>
      </c>
      <c r="F602" s="65" t="s">
        <v>5099</v>
      </c>
      <c r="G602" s="66">
        <v>844</v>
      </c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  <c r="AD602" s="68"/>
      <c r="AE602" s="68"/>
      <c r="AF602" s="68"/>
      <c r="AG602" s="68"/>
      <c r="AH602" s="68"/>
      <c r="AI602" s="68"/>
      <c r="AJ602" s="68"/>
      <c r="AK602" s="68"/>
      <c r="AL602" s="68"/>
      <c r="AM602" s="68"/>
      <c r="AN602" s="68"/>
      <c r="AO602" s="68"/>
      <c r="AP602" s="68"/>
      <c r="AQ602" s="68"/>
      <c r="AR602" s="68"/>
      <c r="AS602" s="68"/>
      <c r="AT602" s="68"/>
      <c r="AU602" s="68"/>
      <c r="AV602" s="68"/>
      <c r="AW602" s="68"/>
      <c r="AX602" s="68"/>
      <c r="AY602" s="68"/>
      <c r="AZ602" s="68"/>
      <c r="BA602" s="68"/>
      <c r="BB602" s="68"/>
      <c r="BC602" s="68"/>
      <c r="BD602" s="68"/>
      <c r="BE602" s="68"/>
      <c r="BF602" s="68"/>
      <c r="BG602" s="68"/>
      <c r="BH602" s="68"/>
      <c r="BI602" s="68"/>
      <c r="BJ602" s="68"/>
      <c r="BK602" s="68"/>
      <c r="BL602" s="68"/>
    </row>
    <row r="603" spans="1:64" s="69" customFormat="1" ht="18" customHeight="1" x14ac:dyDescent="0.2">
      <c r="A603" s="63" t="s">
        <v>4152</v>
      </c>
      <c r="B603" s="63" t="s">
        <v>4994</v>
      </c>
      <c r="C603" s="64" t="s">
        <v>4173</v>
      </c>
      <c r="D603" s="65" t="s">
        <v>4174</v>
      </c>
      <c r="E603" s="65" t="s">
        <v>4175</v>
      </c>
      <c r="F603" s="65" t="s">
        <v>5127</v>
      </c>
      <c r="G603" s="66">
        <v>648</v>
      </c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  <c r="AE603" s="68"/>
      <c r="AF603" s="68"/>
      <c r="AG603" s="68"/>
      <c r="AH603" s="68"/>
      <c r="AI603" s="68"/>
      <c r="AJ603" s="68"/>
      <c r="AK603" s="68"/>
      <c r="AL603" s="68"/>
      <c r="AM603" s="68"/>
      <c r="AN603" s="68"/>
      <c r="AO603" s="68"/>
      <c r="AP603" s="68"/>
      <c r="AQ603" s="68"/>
      <c r="AR603" s="68"/>
      <c r="AS603" s="68"/>
      <c r="AT603" s="68"/>
      <c r="AU603" s="68"/>
      <c r="AV603" s="68"/>
      <c r="AW603" s="68"/>
      <c r="AX603" s="68"/>
      <c r="AY603" s="68"/>
      <c r="AZ603" s="68"/>
      <c r="BA603" s="68"/>
      <c r="BB603" s="68"/>
      <c r="BC603" s="68"/>
      <c r="BD603" s="68"/>
      <c r="BE603" s="68"/>
      <c r="BF603" s="68"/>
      <c r="BG603" s="68"/>
      <c r="BH603" s="68"/>
      <c r="BI603" s="68"/>
      <c r="BJ603" s="68"/>
      <c r="BK603" s="68"/>
      <c r="BL603" s="68"/>
    </row>
    <row r="604" spans="1:64" s="69" customFormat="1" ht="18" customHeight="1" x14ac:dyDescent="0.2">
      <c r="A604" s="63" t="s">
        <v>4152</v>
      </c>
      <c r="B604" s="63" t="s">
        <v>4994</v>
      </c>
      <c r="C604" s="64" t="s">
        <v>4176</v>
      </c>
      <c r="D604" s="70" t="s">
        <v>5324</v>
      </c>
      <c r="E604" s="65" t="s">
        <v>6050</v>
      </c>
      <c r="F604" s="65" t="s">
        <v>5225</v>
      </c>
      <c r="G604" s="66">
        <v>999.99</v>
      </c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  <c r="AD604" s="68"/>
      <c r="AE604" s="68"/>
      <c r="AF604" s="68"/>
      <c r="AG604" s="68"/>
      <c r="AH604" s="68"/>
      <c r="AI604" s="68"/>
      <c r="AJ604" s="68"/>
      <c r="AK604" s="68"/>
      <c r="AL604" s="68"/>
      <c r="AM604" s="68"/>
      <c r="AN604" s="68"/>
      <c r="AO604" s="68"/>
      <c r="AP604" s="68"/>
      <c r="AQ604" s="68"/>
      <c r="AR604" s="68"/>
      <c r="AS604" s="68"/>
      <c r="AT604" s="68"/>
      <c r="AU604" s="68"/>
      <c r="AV604" s="68"/>
      <c r="AW604" s="68"/>
      <c r="AX604" s="68"/>
      <c r="AY604" s="68"/>
      <c r="AZ604" s="68"/>
      <c r="BA604" s="68"/>
      <c r="BB604" s="68"/>
      <c r="BC604" s="68"/>
      <c r="BD604" s="68"/>
      <c r="BE604" s="68"/>
      <c r="BF604" s="68"/>
      <c r="BG604" s="68"/>
      <c r="BH604" s="68"/>
      <c r="BI604" s="68"/>
      <c r="BJ604" s="68"/>
      <c r="BK604" s="68"/>
      <c r="BL604" s="68"/>
    </row>
    <row r="605" spans="1:64" s="69" customFormat="1" ht="18" customHeight="1" x14ac:dyDescent="0.2">
      <c r="A605" s="63" t="s">
        <v>4152</v>
      </c>
      <c r="B605" s="63" t="s">
        <v>5010</v>
      </c>
      <c r="C605" s="64" t="s">
        <v>4177</v>
      </c>
      <c r="D605" s="65" t="s">
        <v>4178</v>
      </c>
      <c r="E605" s="65" t="s">
        <v>4179</v>
      </c>
      <c r="F605" s="65" t="s">
        <v>4180</v>
      </c>
      <c r="G605" s="66">
        <v>130</v>
      </c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  <c r="AE605" s="68"/>
      <c r="AF605" s="68"/>
      <c r="AG605" s="68"/>
      <c r="AH605" s="68"/>
      <c r="AI605" s="68"/>
      <c r="AJ605" s="68"/>
      <c r="AK605" s="68"/>
      <c r="AL605" s="68"/>
      <c r="AM605" s="68"/>
      <c r="AN605" s="68"/>
      <c r="AO605" s="68"/>
      <c r="AP605" s="68"/>
      <c r="AQ605" s="68"/>
      <c r="AR605" s="68"/>
      <c r="AS605" s="68"/>
      <c r="AT605" s="68"/>
      <c r="AU605" s="68"/>
      <c r="AV605" s="68"/>
      <c r="AW605" s="68"/>
      <c r="AX605" s="68"/>
      <c r="AY605" s="68"/>
      <c r="AZ605" s="68"/>
      <c r="BA605" s="68"/>
      <c r="BB605" s="68"/>
      <c r="BC605" s="68"/>
      <c r="BD605" s="68"/>
      <c r="BE605" s="68"/>
      <c r="BF605" s="68"/>
      <c r="BG605" s="68"/>
      <c r="BH605" s="68"/>
      <c r="BI605" s="68"/>
      <c r="BJ605" s="68"/>
      <c r="BK605" s="68"/>
      <c r="BL605" s="68"/>
    </row>
    <row r="606" spans="1:64" s="69" customFormat="1" ht="18" customHeight="1" x14ac:dyDescent="0.2">
      <c r="A606" s="63" t="s">
        <v>4152</v>
      </c>
      <c r="B606" s="63" t="s">
        <v>5069</v>
      </c>
      <c r="C606" s="64" t="s">
        <v>4181</v>
      </c>
      <c r="D606" s="65" t="s">
        <v>4182</v>
      </c>
      <c r="E606" s="65" t="s">
        <v>4183</v>
      </c>
      <c r="F606" s="65" t="s">
        <v>5111</v>
      </c>
      <c r="G606" s="66">
        <v>750</v>
      </c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  <c r="AE606" s="68"/>
      <c r="AF606" s="68"/>
      <c r="AG606" s="68"/>
      <c r="AH606" s="68"/>
      <c r="AI606" s="68"/>
      <c r="AJ606" s="68"/>
      <c r="AK606" s="68"/>
      <c r="AL606" s="68"/>
      <c r="AM606" s="68"/>
      <c r="AN606" s="68"/>
      <c r="AO606" s="68"/>
      <c r="AP606" s="68"/>
      <c r="AQ606" s="68"/>
      <c r="AR606" s="68"/>
      <c r="AS606" s="68"/>
      <c r="AT606" s="68"/>
      <c r="AU606" s="68"/>
      <c r="AV606" s="68"/>
      <c r="AW606" s="68"/>
      <c r="AX606" s="68"/>
      <c r="AY606" s="68"/>
      <c r="AZ606" s="68"/>
      <c r="BA606" s="68"/>
      <c r="BB606" s="68"/>
      <c r="BC606" s="68"/>
      <c r="BD606" s="68"/>
      <c r="BE606" s="68"/>
      <c r="BF606" s="68"/>
      <c r="BG606" s="68"/>
      <c r="BH606" s="68"/>
      <c r="BI606" s="68"/>
      <c r="BJ606" s="68"/>
      <c r="BK606" s="68"/>
      <c r="BL606" s="68"/>
    </row>
    <row r="607" spans="1:64" s="69" customFormat="1" ht="18" customHeight="1" x14ac:dyDescent="0.2">
      <c r="A607" s="63" t="s">
        <v>4152</v>
      </c>
      <c r="B607" s="63" t="s">
        <v>5069</v>
      </c>
      <c r="C607" s="64" t="s">
        <v>4184</v>
      </c>
      <c r="D607" s="65" t="s">
        <v>6614</v>
      </c>
      <c r="E607" s="65" t="s">
        <v>4185</v>
      </c>
      <c r="F607" s="65" t="s">
        <v>5073</v>
      </c>
      <c r="G607" s="66">
        <v>120</v>
      </c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  <c r="AD607" s="68"/>
      <c r="AE607" s="68"/>
      <c r="AF607" s="68"/>
      <c r="AG607" s="68"/>
      <c r="AH607" s="68"/>
      <c r="AI607" s="68"/>
      <c r="AJ607" s="68"/>
      <c r="AK607" s="68"/>
      <c r="AL607" s="68"/>
      <c r="AM607" s="68"/>
      <c r="AN607" s="68"/>
      <c r="AO607" s="68"/>
      <c r="AP607" s="68"/>
      <c r="AQ607" s="68"/>
      <c r="AR607" s="68"/>
      <c r="AS607" s="68"/>
      <c r="AT607" s="68"/>
      <c r="AU607" s="68"/>
      <c r="AV607" s="68"/>
      <c r="AW607" s="68"/>
      <c r="AX607" s="68"/>
      <c r="AY607" s="68"/>
      <c r="AZ607" s="68"/>
      <c r="BA607" s="68"/>
      <c r="BB607" s="68"/>
      <c r="BC607" s="68"/>
      <c r="BD607" s="68"/>
      <c r="BE607" s="68"/>
      <c r="BF607" s="68"/>
      <c r="BG607" s="68"/>
      <c r="BH607" s="68"/>
      <c r="BI607" s="68"/>
      <c r="BJ607" s="68"/>
      <c r="BK607" s="68"/>
      <c r="BL607" s="68"/>
    </row>
    <row r="608" spans="1:64" s="69" customFormat="1" ht="18" customHeight="1" x14ac:dyDescent="0.2">
      <c r="A608" s="63" t="s">
        <v>4186</v>
      </c>
      <c r="B608" s="63" t="s">
        <v>5027</v>
      </c>
      <c r="C608" s="64" t="s">
        <v>4187</v>
      </c>
      <c r="D608" s="65" t="s">
        <v>3991</v>
      </c>
      <c r="E608" s="65" t="s">
        <v>4005</v>
      </c>
      <c r="F608" s="65" t="s">
        <v>5210</v>
      </c>
      <c r="G608" s="66">
        <v>160</v>
      </c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  <c r="AD608" s="68"/>
      <c r="AE608" s="68"/>
      <c r="AF608" s="68"/>
      <c r="AG608" s="68"/>
      <c r="AH608" s="68"/>
      <c r="AI608" s="68"/>
      <c r="AJ608" s="68"/>
      <c r="AK608" s="68"/>
      <c r="AL608" s="68"/>
      <c r="AM608" s="68"/>
      <c r="AN608" s="68"/>
      <c r="AO608" s="68"/>
      <c r="AP608" s="68"/>
      <c r="AQ608" s="68"/>
      <c r="AR608" s="68"/>
      <c r="AS608" s="68"/>
      <c r="AT608" s="68"/>
      <c r="AU608" s="68"/>
      <c r="AV608" s="68"/>
      <c r="AW608" s="68"/>
      <c r="AX608" s="68"/>
      <c r="AY608" s="68"/>
      <c r="AZ608" s="68"/>
      <c r="BA608" s="68"/>
      <c r="BB608" s="68"/>
      <c r="BC608" s="68"/>
      <c r="BD608" s="68"/>
      <c r="BE608" s="68"/>
      <c r="BF608" s="68"/>
      <c r="BG608" s="68"/>
      <c r="BH608" s="68"/>
      <c r="BI608" s="68"/>
      <c r="BJ608" s="68"/>
      <c r="BK608" s="68"/>
      <c r="BL608" s="68"/>
    </row>
    <row r="609" spans="1:64" s="69" customFormat="1" ht="18" customHeight="1" x14ac:dyDescent="0.2">
      <c r="A609" s="63" t="s">
        <v>4186</v>
      </c>
      <c r="B609" s="63" t="s">
        <v>5027</v>
      </c>
      <c r="C609" s="64" t="s">
        <v>4188</v>
      </c>
      <c r="D609" s="70" t="s">
        <v>4189</v>
      </c>
      <c r="E609" s="65" t="s">
        <v>4190</v>
      </c>
      <c r="F609" s="65" t="s">
        <v>5168</v>
      </c>
      <c r="G609" s="66">
        <v>330</v>
      </c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  <c r="AD609" s="68"/>
      <c r="AE609" s="68"/>
      <c r="AF609" s="68"/>
      <c r="AG609" s="68"/>
      <c r="AH609" s="68"/>
      <c r="AI609" s="68"/>
      <c r="AJ609" s="68"/>
      <c r="AK609" s="68"/>
      <c r="AL609" s="68"/>
      <c r="AM609" s="68"/>
      <c r="AN609" s="68"/>
      <c r="AO609" s="68"/>
      <c r="AP609" s="68"/>
      <c r="AQ609" s="68"/>
      <c r="AR609" s="68"/>
      <c r="AS609" s="68"/>
      <c r="AT609" s="68"/>
      <c r="AU609" s="68"/>
      <c r="AV609" s="68"/>
      <c r="AW609" s="68"/>
      <c r="AX609" s="68"/>
      <c r="AY609" s="68"/>
      <c r="AZ609" s="68"/>
      <c r="BA609" s="68"/>
      <c r="BB609" s="68"/>
      <c r="BC609" s="68"/>
      <c r="BD609" s="68"/>
      <c r="BE609" s="68"/>
      <c r="BF609" s="68"/>
      <c r="BG609" s="68"/>
      <c r="BH609" s="68"/>
      <c r="BI609" s="68"/>
      <c r="BJ609" s="68"/>
      <c r="BK609" s="68"/>
      <c r="BL609" s="68"/>
    </row>
    <row r="610" spans="1:64" s="69" customFormat="1" ht="18" customHeight="1" x14ac:dyDescent="0.2">
      <c r="A610" s="63" t="s">
        <v>4186</v>
      </c>
      <c r="B610" s="63" t="s">
        <v>5027</v>
      </c>
      <c r="C610" s="64" t="s">
        <v>6701</v>
      </c>
      <c r="D610" s="70" t="s">
        <v>6702</v>
      </c>
      <c r="E610" s="65" t="s">
        <v>6703</v>
      </c>
      <c r="F610" s="65" t="s">
        <v>6704</v>
      </c>
      <c r="G610" s="66">
        <v>650</v>
      </c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  <c r="AD610" s="68"/>
      <c r="AE610" s="68"/>
      <c r="AF610" s="68"/>
      <c r="AG610" s="68"/>
      <c r="AH610" s="68"/>
      <c r="AI610" s="68"/>
      <c r="AJ610" s="68"/>
      <c r="AK610" s="68"/>
      <c r="AL610" s="68"/>
      <c r="AM610" s="68"/>
      <c r="AN610" s="68"/>
      <c r="AO610" s="68"/>
      <c r="AP610" s="68"/>
      <c r="AQ610" s="68"/>
      <c r="AR610" s="68"/>
      <c r="AS610" s="68"/>
      <c r="AT610" s="68"/>
      <c r="AU610" s="68"/>
      <c r="AV610" s="68"/>
      <c r="AW610" s="68"/>
      <c r="AX610" s="68"/>
      <c r="AY610" s="68"/>
      <c r="AZ610" s="68"/>
      <c r="BA610" s="68"/>
      <c r="BB610" s="68"/>
      <c r="BC610" s="68"/>
      <c r="BD610" s="68"/>
      <c r="BE610" s="68"/>
      <c r="BF610" s="68"/>
      <c r="BG610" s="68"/>
      <c r="BH610" s="68"/>
      <c r="BI610" s="68"/>
      <c r="BJ610" s="68"/>
      <c r="BK610" s="68"/>
      <c r="BL610" s="68"/>
    </row>
    <row r="611" spans="1:64" s="69" customFormat="1" ht="18" customHeight="1" x14ac:dyDescent="0.2">
      <c r="A611" s="63" t="s">
        <v>4186</v>
      </c>
      <c r="B611" s="63" t="s">
        <v>4974</v>
      </c>
      <c r="C611" s="64" t="s">
        <v>6705</v>
      </c>
      <c r="D611" s="65" t="s">
        <v>3842</v>
      </c>
      <c r="E611" s="65" t="s">
        <v>6706</v>
      </c>
      <c r="F611" s="65" t="s">
        <v>6683</v>
      </c>
      <c r="G611" s="66">
        <v>2406.44</v>
      </c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  <c r="AE611" s="68"/>
      <c r="AF611" s="68"/>
      <c r="AG611" s="68"/>
      <c r="AH611" s="68"/>
      <c r="AI611" s="68"/>
      <c r="AJ611" s="68"/>
      <c r="AK611" s="68"/>
      <c r="AL611" s="68"/>
      <c r="AM611" s="68"/>
      <c r="AN611" s="68"/>
      <c r="AO611" s="68"/>
      <c r="AP611" s="68"/>
      <c r="AQ611" s="68"/>
      <c r="AR611" s="68"/>
      <c r="AS611" s="68"/>
      <c r="AT611" s="68"/>
      <c r="AU611" s="68"/>
      <c r="AV611" s="68"/>
      <c r="AW611" s="68"/>
      <c r="AX611" s="68"/>
      <c r="AY611" s="68"/>
      <c r="AZ611" s="68"/>
      <c r="BA611" s="68"/>
      <c r="BB611" s="68"/>
      <c r="BC611" s="68"/>
      <c r="BD611" s="68"/>
      <c r="BE611" s="68"/>
      <c r="BF611" s="68"/>
      <c r="BG611" s="68"/>
      <c r="BH611" s="68"/>
      <c r="BI611" s="68"/>
      <c r="BJ611" s="68"/>
      <c r="BK611" s="68"/>
      <c r="BL611" s="68"/>
    </row>
    <row r="612" spans="1:64" s="69" customFormat="1" ht="18" customHeight="1" x14ac:dyDescent="0.2">
      <c r="A612" s="63" t="s">
        <v>4186</v>
      </c>
      <c r="B612" s="63" t="s">
        <v>4974</v>
      </c>
      <c r="C612" s="64" t="s">
        <v>6707</v>
      </c>
      <c r="D612" s="65" t="s">
        <v>3842</v>
      </c>
      <c r="E612" s="65" t="s">
        <v>6708</v>
      </c>
      <c r="F612" s="65" t="s">
        <v>6683</v>
      </c>
      <c r="G612" s="66">
        <v>1487.03</v>
      </c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  <c r="AE612" s="68"/>
      <c r="AF612" s="68"/>
      <c r="AG612" s="68"/>
      <c r="AH612" s="68"/>
      <c r="AI612" s="68"/>
      <c r="AJ612" s="68"/>
      <c r="AK612" s="68"/>
      <c r="AL612" s="68"/>
      <c r="AM612" s="68"/>
      <c r="AN612" s="68"/>
      <c r="AO612" s="68"/>
      <c r="AP612" s="68"/>
      <c r="AQ612" s="68"/>
      <c r="AR612" s="68"/>
      <c r="AS612" s="68"/>
      <c r="AT612" s="68"/>
      <c r="AU612" s="68"/>
      <c r="AV612" s="68"/>
      <c r="AW612" s="68"/>
      <c r="AX612" s="68"/>
      <c r="AY612" s="68"/>
      <c r="AZ612" s="68"/>
      <c r="BA612" s="68"/>
      <c r="BB612" s="68"/>
      <c r="BC612" s="68"/>
      <c r="BD612" s="68"/>
      <c r="BE612" s="68"/>
      <c r="BF612" s="68"/>
      <c r="BG612" s="68"/>
      <c r="BH612" s="68"/>
      <c r="BI612" s="68"/>
      <c r="BJ612" s="68"/>
      <c r="BK612" s="68"/>
      <c r="BL612" s="68"/>
    </row>
    <row r="613" spans="1:64" s="69" customFormat="1" ht="18" customHeight="1" x14ac:dyDescent="0.2">
      <c r="A613" s="63" t="s">
        <v>4186</v>
      </c>
      <c r="B613" s="63" t="s">
        <v>4974</v>
      </c>
      <c r="C613" s="64" t="s">
        <v>6709</v>
      </c>
      <c r="D613" s="65" t="s">
        <v>3842</v>
      </c>
      <c r="E613" s="65" t="s">
        <v>6710</v>
      </c>
      <c r="F613" s="65" t="s">
        <v>6683</v>
      </c>
      <c r="G613" s="66">
        <v>2380.89</v>
      </c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  <c r="AD613" s="68"/>
      <c r="AE613" s="68"/>
      <c r="AF613" s="68"/>
      <c r="AG613" s="68"/>
      <c r="AH613" s="68"/>
      <c r="AI613" s="68"/>
      <c r="AJ613" s="68"/>
      <c r="AK613" s="68"/>
      <c r="AL613" s="68"/>
      <c r="AM613" s="68"/>
      <c r="AN613" s="68"/>
      <c r="AO613" s="68"/>
      <c r="AP613" s="68"/>
      <c r="AQ613" s="68"/>
      <c r="AR613" s="68"/>
      <c r="AS613" s="68"/>
      <c r="AT613" s="68"/>
      <c r="AU613" s="68"/>
      <c r="AV613" s="68"/>
      <c r="AW613" s="68"/>
      <c r="AX613" s="68"/>
      <c r="AY613" s="68"/>
      <c r="AZ613" s="68"/>
      <c r="BA613" s="68"/>
      <c r="BB613" s="68"/>
      <c r="BC613" s="68"/>
      <c r="BD613" s="68"/>
      <c r="BE613" s="68"/>
      <c r="BF613" s="68"/>
      <c r="BG613" s="68"/>
      <c r="BH613" s="68"/>
      <c r="BI613" s="68"/>
      <c r="BJ613" s="68"/>
      <c r="BK613" s="68"/>
      <c r="BL613" s="68"/>
    </row>
    <row r="614" spans="1:64" s="69" customFormat="1" ht="18" customHeight="1" x14ac:dyDescent="0.2">
      <c r="A614" s="63" t="s">
        <v>4186</v>
      </c>
      <c r="B614" s="63" t="s">
        <v>4974</v>
      </c>
      <c r="C614" s="64" t="s">
        <v>6711</v>
      </c>
      <c r="D614" s="65" t="s">
        <v>3842</v>
      </c>
      <c r="E614" s="65" t="s">
        <v>6712</v>
      </c>
      <c r="F614" s="65" t="s">
        <v>6683</v>
      </c>
      <c r="G614" s="66">
        <v>2034.83</v>
      </c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  <c r="AC614" s="68"/>
      <c r="AD614" s="68"/>
      <c r="AE614" s="68"/>
      <c r="AF614" s="68"/>
      <c r="AG614" s="68"/>
      <c r="AH614" s="68"/>
      <c r="AI614" s="68"/>
      <c r="AJ614" s="68"/>
      <c r="AK614" s="68"/>
      <c r="AL614" s="68"/>
      <c r="AM614" s="68"/>
      <c r="AN614" s="68"/>
      <c r="AO614" s="68"/>
      <c r="AP614" s="68"/>
      <c r="AQ614" s="68"/>
      <c r="AR614" s="68"/>
      <c r="AS614" s="68"/>
      <c r="AT614" s="68"/>
      <c r="AU614" s="68"/>
      <c r="AV614" s="68"/>
      <c r="AW614" s="68"/>
      <c r="AX614" s="68"/>
      <c r="AY614" s="68"/>
      <c r="AZ614" s="68"/>
      <c r="BA614" s="68"/>
      <c r="BB614" s="68"/>
      <c r="BC614" s="68"/>
      <c r="BD614" s="68"/>
      <c r="BE614" s="68"/>
      <c r="BF614" s="68"/>
      <c r="BG614" s="68"/>
      <c r="BH614" s="68"/>
      <c r="BI614" s="68"/>
      <c r="BJ614" s="68"/>
      <c r="BK614" s="68"/>
      <c r="BL614" s="68"/>
    </row>
    <row r="615" spans="1:64" s="69" customFormat="1" ht="18" customHeight="1" x14ac:dyDescent="0.2">
      <c r="A615" s="63" t="s">
        <v>4186</v>
      </c>
      <c r="B615" s="63" t="s">
        <v>5062</v>
      </c>
      <c r="C615" s="64" t="s">
        <v>6713</v>
      </c>
      <c r="D615" s="65" t="s">
        <v>6714</v>
      </c>
      <c r="E615" s="65" t="s">
        <v>6715</v>
      </c>
      <c r="F615" s="65" t="s">
        <v>5915</v>
      </c>
      <c r="G615" s="66">
        <v>960</v>
      </c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  <c r="AD615" s="68"/>
      <c r="AE615" s="68"/>
      <c r="AF615" s="68"/>
      <c r="AG615" s="68"/>
      <c r="AH615" s="68"/>
      <c r="AI615" s="68"/>
      <c r="AJ615" s="68"/>
      <c r="AK615" s="68"/>
      <c r="AL615" s="68"/>
      <c r="AM615" s="68"/>
      <c r="AN615" s="68"/>
      <c r="AO615" s="68"/>
      <c r="AP615" s="68"/>
      <c r="AQ615" s="68"/>
      <c r="AR615" s="68"/>
      <c r="AS615" s="68"/>
      <c r="AT615" s="68"/>
      <c r="AU615" s="68"/>
      <c r="AV615" s="68"/>
      <c r="AW615" s="68"/>
      <c r="AX615" s="68"/>
      <c r="AY615" s="68"/>
      <c r="AZ615" s="68"/>
      <c r="BA615" s="68"/>
      <c r="BB615" s="68"/>
      <c r="BC615" s="68"/>
      <c r="BD615" s="68"/>
      <c r="BE615" s="68"/>
      <c r="BF615" s="68"/>
      <c r="BG615" s="68"/>
      <c r="BH615" s="68"/>
      <c r="BI615" s="68"/>
      <c r="BJ615" s="68"/>
      <c r="BK615" s="68"/>
      <c r="BL615" s="68"/>
    </row>
    <row r="616" spans="1:64" s="69" customFormat="1" ht="18" customHeight="1" x14ac:dyDescent="0.2">
      <c r="A616" s="63" t="s">
        <v>4186</v>
      </c>
      <c r="B616" s="63" t="s">
        <v>5062</v>
      </c>
      <c r="C616" s="64" t="s">
        <v>6716</v>
      </c>
      <c r="D616" s="65" t="s">
        <v>6717</v>
      </c>
      <c r="E616" s="65" t="s">
        <v>6718</v>
      </c>
      <c r="F616" s="65" t="s">
        <v>6719</v>
      </c>
      <c r="G616" s="66">
        <v>1750</v>
      </c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  <c r="AC616" s="68"/>
      <c r="AD616" s="68"/>
      <c r="AE616" s="68"/>
      <c r="AF616" s="68"/>
      <c r="AG616" s="68"/>
      <c r="AH616" s="68"/>
      <c r="AI616" s="68"/>
      <c r="AJ616" s="68"/>
      <c r="AK616" s="68"/>
      <c r="AL616" s="68"/>
      <c r="AM616" s="68"/>
      <c r="AN616" s="68"/>
      <c r="AO616" s="68"/>
      <c r="AP616" s="68"/>
      <c r="AQ616" s="68"/>
      <c r="AR616" s="68"/>
      <c r="AS616" s="68"/>
      <c r="AT616" s="68"/>
      <c r="AU616" s="68"/>
      <c r="AV616" s="68"/>
      <c r="AW616" s="68"/>
      <c r="AX616" s="68"/>
      <c r="AY616" s="68"/>
      <c r="AZ616" s="68"/>
      <c r="BA616" s="68"/>
      <c r="BB616" s="68"/>
      <c r="BC616" s="68"/>
      <c r="BD616" s="68"/>
      <c r="BE616" s="68"/>
      <c r="BF616" s="68"/>
      <c r="BG616" s="68"/>
      <c r="BH616" s="68"/>
      <c r="BI616" s="68"/>
      <c r="BJ616" s="68"/>
      <c r="BK616" s="68"/>
      <c r="BL616" s="68"/>
    </row>
    <row r="617" spans="1:64" s="69" customFormat="1" ht="18" customHeight="1" x14ac:dyDescent="0.2">
      <c r="A617" s="63" t="s">
        <v>4186</v>
      </c>
      <c r="B617" s="63" t="s">
        <v>4994</v>
      </c>
      <c r="C617" s="64" t="s">
        <v>6720</v>
      </c>
      <c r="D617" s="65" t="s">
        <v>6721</v>
      </c>
      <c r="E617" s="65" t="s">
        <v>6722</v>
      </c>
      <c r="F617" s="65" t="s">
        <v>5127</v>
      </c>
      <c r="G617" s="66">
        <v>508.99</v>
      </c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  <c r="AE617" s="68"/>
      <c r="AF617" s="68"/>
      <c r="AG617" s="68"/>
      <c r="AH617" s="68"/>
      <c r="AI617" s="68"/>
      <c r="AJ617" s="68"/>
      <c r="AK617" s="68"/>
      <c r="AL617" s="68"/>
      <c r="AM617" s="68"/>
      <c r="AN617" s="68"/>
      <c r="AO617" s="68"/>
      <c r="AP617" s="68"/>
      <c r="AQ617" s="68"/>
      <c r="AR617" s="68"/>
      <c r="AS617" s="68"/>
      <c r="AT617" s="68"/>
      <c r="AU617" s="68"/>
      <c r="AV617" s="68"/>
      <c r="AW617" s="68"/>
      <c r="AX617" s="68"/>
      <c r="AY617" s="68"/>
      <c r="AZ617" s="68"/>
      <c r="BA617" s="68"/>
      <c r="BB617" s="68"/>
      <c r="BC617" s="68"/>
      <c r="BD617" s="68"/>
      <c r="BE617" s="68"/>
      <c r="BF617" s="68"/>
      <c r="BG617" s="68"/>
      <c r="BH617" s="68"/>
      <c r="BI617" s="68"/>
      <c r="BJ617" s="68"/>
      <c r="BK617" s="68"/>
      <c r="BL617" s="68"/>
    </row>
    <row r="618" spans="1:64" s="69" customFormat="1" ht="18" customHeight="1" x14ac:dyDescent="0.2">
      <c r="A618" s="63" t="s">
        <v>4186</v>
      </c>
      <c r="B618" s="63" t="s">
        <v>4994</v>
      </c>
      <c r="C618" s="64" t="s">
        <v>6723</v>
      </c>
      <c r="D618" s="70" t="s">
        <v>6476</v>
      </c>
      <c r="E618" s="65" t="s">
        <v>6477</v>
      </c>
      <c r="F618" s="65" t="s">
        <v>5099</v>
      </c>
      <c r="G618" s="66">
        <v>1720.1</v>
      </c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  <c r="AD618" s="68"/>
      <c r="AE618" s="68"/>
      <c r="AF618" s="68"/>
      <c r="AG618" s="68"/>
      <c r="AH618" s="68"/>
      <c r="AI618" s="68"/>
      <c r="AJ618" s="68"/>
      <c r="AK618" s="68"/>
      <c r="AL618" s="68"/>
      <c r="AM618" s="68"/>
      <c r="AN618" s="68"/>
      <c r="AO618" s="68"/>
      <c r="AP618" s="68"/>
      <c r="AQ618" s="68"/>
      <c r="AR618" s="68"/>
      <c r="AS618" s="68"/>
      <c r="AT618" s="68"/>
      <c r="AU618" s="68"/>
      <c r="AV618" s="68"/>
      <c r="AW618" s="68"/>
      <c r="AX618" s="68"/>
      <c r="AY618" s="68"/>
      <c r="AZ618" s="68"/>
      <c r="BA618" s="68"/>
      <c r="BB618" s="68"/>
      <c r="BC618" s="68"/>
      <c r="BD618" s="68"/>
      <c r="BE618" s="68"/>
      <c r="BF618" s="68"/>
      <c r="BG618" s="68"/>
      <c r="BH618" s="68"/>
      <c r="BI618" s="68"/>
      <c r="BJ618" s="68"/>
      <c r="BK618" s="68"/>
      <c r="BL618" s="68"/>
    </row>
    <row r="619" spans="1:64" s="69" customFormat="1" ht="18" customHeight="1" x14ac:dyDescent="0.2">
      <c r="A619" s="63" t="s">
        <v>4186</v>
      </c>
      <c r="B619" s="63" t="s">
        <v>4994</v>
      </c>
      <c r="C619" s="64" t="s">
        <v>6724</v>
      </c>
      <c r="D619" s="70" t="s">
        <v>6725</v>
      </c>
      <c r="E619" s="65" t="s">
        <v>6726</v>
      </c>
      <c r="F619" s="65" t="s">
        <v>5127</v>
      </c>
      <c r="G619" s="66">
        <v>2176.39</v>
      </c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  <c r="AC619" s="68"/>
      <c r="AD619" s="68"/>
      <c r="AE619" s="68"/>
      <c r="AF619" s="68"/>
      <c r="AG619" s="68"/>
      <c r="AH619" s="68"/>
      <c r="AI619" s="68"/>
      <c r="AJ619" s="68"/>
      <c r="AK619" s="68"/>
      <c r="AL619" s="68"/>
      <c r="AM619" s="68"/>
      <c r="AN619" s="68"/>
      <c r="AO619" s="68"/>
      <c r="AP619" s="68"/>
      <c r="AQ619" s="68"/>
      <c r="AR619" s="68"/>
      <c r="AS619" s="68"/>
      <c r="AT619" s="68"/>
      <c r="AU619" s="68"/>
      <c r="AV619" s="68"/>
      <c r="AW619" s="68"/>
      <c r="AX619" s="68"/>
      <c r="AY619" s="68"/>
      <c r="AZ619" s="68"/>
      <c r="BA619" s="68"/>
      <c r="BB619" s="68"/>
      <c r="BC619" s="68"/>
      <c r="BD619" s="68"/>
      <c r="BE619" s="68"/>
      <c r="BF619" s="68"/>
      <c r="BG619" s="68"/>
      <c r="BH619" s="68"/>
      <c r="BI619" s="68"/>
      <c r="BJ619" s="68"/>
      <c r="BK619" s="68"/>
      <c r="BL619" s="68"/>
    </row>
    <row r="620" spans="1:64" s="69" customFormat="1" ht="18" customHeight="1" x14ac:dyDescent="0.2">
      <c r="A620" s="63" t="s">
        <v>4186</v>
      </c>
      <c r="B620" s="63" t="s">
        <v>5048</v>
      </c>
      <c r="C620" s="64" t="s">
        <v>6727</v>
      </c>
      <c r="D620" s="65" t="s">
        <v>6728</v>
      </c>
      <c r="E620" s="65" t="s">
        <v>6729</v>
      </c>
      <c r="F620" s="65" t="s">
        <v>5052</v>
      </c>
      <c r="G620" s="66">
        <v>420</v>
      </c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  <c r="AC620" s="68"/>
      <c r="AD620" s="68"/>
      <c r="AE620" s="68"/>
      <c r="AF620" s="68"/>
      <c r="AG620" s="68"/>
      <c r="AH620" s="68"/>
      <c r="AI620" s="68"/>
      <c r="AJ620" s="68"/>
      <c r="AK620" s="68"/>
      <c r="AL620" s="68"/>
      <c r="AM620" s="68"/>
      <c r="AN620" s="68"/>
      <c r="AO620" s="68"/>
      <c r="AP620" s="68"/>
      <c r="AQ620" s="68"/>
      <c r="AR620" s="68"/>
      <c r="AS620" s="68"/>
      <c r="AT620" s="68"/>
      <c r="AU620" s="68"/>
      <c r="AV620" s="68"/>
      <c r="AW620" s="68"/>
      <c r="AX620" s="68"/>
      <c r="AY620" s="68"/>
      <c r="AZ620" s="68"/>
      <c r="BA620" s="68"/>
      <c r="BB620" s="68"/>
      <c r="BC620" s="68"/>
      <c r="BD620" s="68"/>
      <c r="BE620" s="68"/>
      <c r="BF620" s="68"/>
      <c r="BG620" s="68"/>
      <c r="BH620" s="68"/>
      <c r="BI620" s="68"/>
      <c r="BJ620" s="68"/>
      <c r="BK620" s="68"/>
      <c r="BL620" s="68"/>
    </row>
    <row r="621" spans="1:64" s="69" customFormat="1" ht="18" customHeight="1" x14ac:dyDescent="0.2">
      <c r="A621" s="63" t="s">
        <v>4186</v>
      </c>
      <c r="B621" s="63" t="s">
        <v>5048</v>
      </c>
      <c r="C621" s="64" t="s">
        <v>6730</v>
      </c>
      <c r="D621" s="65" t="s">
        <v>6731</v>
      </c>
      <c r="E621" s="65" t="s">
        <v>6732</v>
      </c>
      <c r="F621" s="65" t="s">
        <v>5052</v>
      </c>
      <c r="G621" s="66">
        <v>495</v>
      </c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  <c r="AE621" s="68"/>
      <c r="AF621" s="68"/>
      <c r="AG621" s="68"/>
      <c r="AH621" s="68"/>
      <c r="AI621" s="68"/>
      <c r="AJ621" s="68"/>
      <c r="AK621" s="68"/>
      <c r="AL621" s="68"/>
      <c r="AM621" s="68"/>
      <c r="AN621" s="68"/>
      <c r="AO621" s="68"/>
      <c r="AP621" s="68"/>
      <c r="AQ621" s="68"/>
      <c r="AR621" s="68"/>
      <c r="AS621" s="68"/>
      <c r="AT621" s="68"/>
      <c r="AU621" s="68"/>
      <c r="AV621" s="68"/>
      <c r="AW621" s="68"/>
      <c r="AX621" s="68"/>
      <c r="AY621" s="68"/>
      <c r="AZ621" s="68"/>
      <c r="BA621" s="68"/>
      <c r="BB621" s="68"/>
      <c r="BC621" s="68"/>
      <c r="BD621" s="68"/>
      <c r="BE621" s="68"/>
      <c r="BF621" s="68"/>
      <c r="BG621" s="68"/>
      <c r="BH621" s="68"/>
      <c r="BI621" s="68"/>
      <c r="BJ621" s="68"/>
      <c r="BK621" s="68"/>
      <c r="BL621" s="68"/>
    </row>
    <row r="622" spans="1:64" s="69" customFormat="1" ht="18" customHeight="1" x14ac:dyDescent="0.2">
      <c r="A622" s="63" t="s">
        <v>4186</v>
      </c>
      <c r="B622" s="63" t="s">
        <v>5048</v>
      </c>
      <c r="C622" s="64" t="s">
        <v>6733</v>
      </c>
      <c r="D622" s="65" t="s">
        <v>6235</v>
      </c>
      <c r="E622" s="65" t="s">
        <v>4150</v>
      </c>
      <c r="F622" s="65" t="s">
        <v>6237</v>
      </c>
      <c r="G622" s="66">
        <v>312.5</v>
      </c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  <c r="AE622" s="68"/>
      <c r="AF622" s="68"/>
      <c r="AG622" s="68"/>
      <c r="AH622" s="68"/>
      <c r="AI622" s="68"/>
      <c r="AJ622" s="68"/>
      <c r="AK622" s="68"/>
      <c r="AL622" s="68"/>
      <c r="AM622" s="68"/>
      <c r="AN622" s="68"/>
      <c r="AO622" s="68"/>
      <c r="AP622" s="68"/>
      <c r="AQ622" s="68"/>
      <c r="AR622" s="68"/>
      <c r="AS622" s="68"/>
      <c r="AT622" s="68"/>
      <c r="AU622" s="68"/>
      <c r="AV622" s="68"/>
      <c r="AW622" s="68"/>
      <c r="AX622" s="68"/>
      <c r="AY622" s="68"/>
      <c r="AZ622" s="68"/>
      <c r="BA622" s="68"/>
      <c r="BB622" s="68"/>
      <c r="BC622" s="68"/>
      <c r="BD622" s="68"/>
      <c r="BE622" s="68"/>
      <c r="BF622" s="68"/>
      <c r="BG622" s="68"/>
      <c r="BH622" s="68"/>
      <c r="BI622" s="68"/>
      <c r="BJ622" s="68"/>
      <c r="BK622" s="68"/>
      <c r="BL622" s="68"/>
    </row>
    <row r="623" spans="1:64" s="69" customFormat="1" ht="18" customHeight="1" x14ac:dyDescent="0.2">
      <c r="A623" s="63" t="s">
        <v>4186</v>
      </c>
      <c r="B623" s="63" t="s">
        <v>5069</v>
      </c>
      <c r="C623" s="64" t="s">
        <v>6734</v>
      </c>
      <c r="D623" s="70" t="s">
        <v>6735</v>
      </c>
      <c r="E623" s="65" t="s">
        <v>6736</v>
      </c>
      <c r="F623" s="65" t="s">
        <v>6737</v>
      </c>
      <c r="G623" s="66">
        <v>227.5</v>
      </c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  <c r="AC623" s="68"/>
      <c r="AD623" s="68"/>
      <c r="AE623" s="68"/>
      <c r="AF623" s="68"/>
      <c r="AG623" s="68"/>
      <c r="AH623" s="68"/>
      <c r="AI623" s="68"/>
      <c r="AJ623" s="68"/>
      <c r="AK623" s="68"/>
      <c r="AL623" s="68"/>
      <c r="AM623" s="68"/>
      <c r="AN623" s="68"/>
      <c r="AO623" s="68"/>
      <c r="AP623" s="68"/>
      <c r="AQ623" s="68"/>
      <c r="AR623" s="68"/>
      <c r="AS623" s="68"/>
      <c r="AT623" s="68"/>
      <c r="AU623" s="68"/>
      <c r="AV623" s="68"/>
      <c r="AW623" s="68"/>
      <c r="AX623" s="68"/>
      <c r="AY623" s="68"/>
      <c r="AZ623" s="68"/>
      <c r="BA623" s="68"/>
      <c r="BB623" s="68"/>
      <c r="BC623" s="68"/>
      <c r="BD623" s="68"/>
      <c r="BE623" s="68"/>
      <c r="BF623" s="68"/>
      <c r="BG623" s="68"/>
      <c r="BH623" s="68"/>
      <c r="BI623" s="68"/>
      <c r="BJ623" s="68"/>
      <c r="BK623" s="68"/>
      <c r="BL623" s="68"/>
    </row>
    <row r="624" spans="1:64" s="69" customFormat="1" ht="18" customHeight="1" x14ac:dyDescent="0.2">
      <c r="A624" s="63" t="s">
        <v>4186</v>
      </c>
      <c r="B624" s="63" t="s">
        <v>5069</v>
      </c>
      <c r="C624" s="64" t="s">
        <v>6738</v>
      </c>
      <c r="D624" s="65" t="s">
        <v>4002</v>
      </c>
      <c r="E624" s="65" t="s">
        <v>3807</v>
      </c>
      <c r="F624" s="65" t="s">
        <v>3808</v>
      </c>
      <c r="G624" s="66">
        <v>50</v>
      </c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  <c r="AC624" s="68"/>
      <c r="AD624" s="68"/>
      <c r="AE624" s="68"/>
      <c r="AF624" s="68"/>
      <c r="AG624" s="68"/>
      <c r="AH624" s="68"/>
      <c r="AI624" s="68"/>
      <c r="AJ624" s="68"/>
      <c r="AK624" s="68"/>
      <c r="AL624" s="68"/>
      <c r="AM624" s="68"/>
      <c r="AN624" s="68"/>
      <c r="AO624" s="68"/>
      <c r="AP624" s="68"/>
      <c r="AQ624" s="68"/>
      <c r="AR624" s="68"/>
      <c r="AS624" s="68"/>
      <c r="AT624" s="68"/>
      <c r="AU624" s="68"/>
      <c r="AV624" s="68"/>
      <c r="AW624" s="68"/>
      <c r="AX624" s="68"/>
      <c r="AY624" s="68"/>
      <c r="AZ624" s="68"/>
      <c r="BA624" s="68"/>
      <c r="BB624" s="68"/>
      <c r="BC624" s="68"/>
      <c r="BD624" s="68"/>
      <c r="BE624" s="68"/>
      <c r="BF624" s="68"/>
      <c r="BG624" s="68"/>
      <c r="BH624" s="68"/>
      <c r="BI624" s="68"/>
      <c r="BJ624" s="68"/>
      <c r="BK624" s="68"/>
      <c r="BL624" s="68"/>
    </row>
    <row r="625" spans="1:64" s="69" customFormat="1" ht="18" customHeight="1" x14ac:dyDescent="0.2">
      <c r="A625" s="63" t="s">
        <v>6739</v>
      </c>
      <c r="B625" s="63" t="s">
        <v>5027</v>
      </c>
      <c r="C625" s="64" t="s">
        <v>6740</v>
      </c>
      <c r="D625" s="65" t="s">
        <v>6741</v>
      </c>
      <c r="E625" s="65" t="s">
        <v>6742</v>
      </c>
      <c r="F625" s="65" t="s">
        <v>5168</v>
      </c>
      <c r="G625" s="66">
        <v>2100</v>
      </c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  <c r="AE625" s="68"/>
      <c r="AF625" s="68"/>
      <c r="AG625" s="68"/>
      <c r="AH625" s="68"/>
      <c r="AI625" s="68"/>
      <c r="AJ625" s="68"/>
      <c r="AK625" s="68"/>
      <c r="AL625" s="68"/>
      <c r="AM625" s="68"/>
      <c r="AN625" s="68"/>
      <c r="AO625" s="68"/>
      <c r="AP625" s="68"/>
      <c r="AQ625" s="68"/>
      <c r="AR625" s="68"/>
      <c r="AS625" s="68"/>
      <c r="AT625" s="68"/>
      <c r="AU625" s="68"/>
      <c r="AV625" s="68"/>
      <c r="AW625" s="68"/>
      <c r="AX625" s="68"/>
      <c r="AY625" s="68"/>
      <c r="AZ625" s="68"/>
      <c r="BA625" s="68"/>
      <c r="BB625" s="68"/>
      <c r="BC625" s="68"/>
      <c r="BD625" s="68"/>
      <c r="BE625" s="68"/>
      <c r="BF625" s="68"/>
      <c r="BG625" s="68"/>
      <c r="BH625" s="68"/>
      <c r="BI625" s="68"/>
      <c r="BJ625" s="68"/>
      <c r="BK625" s="68"/>
      <c r="BL625" s="68"/>
    </row>
    <row r="626" spans="1:64" s="69" customFormat="1" ht="18" customHeight="1" x14ac:dyDescent="0.2">
      <c r="A626" s="63" t="s">
        <v>6739</v>
      </c>
      <c r="B626" s="63" t="s">
        <v>5027</v>
      </c>
      <c r="C626" s="64" t="s">
        <v>6743</v>
      </c>
      <c r="D626" s="65" t="s">
        <v>6741</v>
      </c>
      <c r="E626" s="65" t="s">
        <v>6744</v>
      </c>
      <c r="F626" s="65" t="s">
        <v>5168</v>
      </c>
      <c r="G626" s="66">
        <v>3700</v>
      </c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  <c r="AD626" s="68"/>
      <c r="AE626" s="68"/>
      <c r="AF626" s="68"/>
      <c r="AG626" s="68"/>
      <c r="AH626" s="68"/>
      <c r="AI626" s="68"/>
      <c r="AJ626" s="68"/>
      <c r="AK626" s="68"/>
      <c r="AL626" s="68"/>
      <c r="AM626" s="68"/>
      <c r="AN626" s="68"/>
      <c r="AO626" s="68"/>
      <c r="AP626" s="68"/>
      <c r="AQ626" s="68"/>
      <c r="AR626" s="68"/>
      <c r="AS626" s="68"/>
      <c r="AT626" s="68"/>
      <c r="AU626" s="68"/>
      <c r="AV626" s="68"/>
      <c r="AW626" s="68"/>
      <c r="AX626" s="68"/>
      <c r="AY626" s="68"/>
      <c r="AZ626" s="68"/>
      <c r="BA626" s="68"/>
      <c r="BB626" s="68"/>
      <c r="BC626" s="68"/>
      <c r="BD626" s="68"/>
      <c r="BE626" s="68"/>
      <c r="BF626" s="68"/>
      <c r="BG626" s="68"/>
      <c r="BH626" s="68"/>
      <c r="BI626" s="68"/>
      <c r="BJ626" s="68"/>
      <c r="BK626" s="68"/>
      <c r="BL626" s="68"/>
    </row>
    <row r="627" spans="1:64" s="69" customFormat="1" ht="18" customHeight="1" x14ac:dyDescent="0.2">
      <c r="A627" s="63" t="s">
        <v>6739</v>
      </c>
      <c r="B627" s="63" t="s">
        <v>5027</v>
      </c>
      <c r="C627" s="64" t="s">
        <v>6745</v>
      </c>
      <c r="D627" s="70" t="s">
        <v>6746</v>
      </c>
      <c r="E627" s="65" t="s">
        <v>6747</v>
      </c>
      <c r="F627" s="65" t="s">
        <v>5031</v>
      </c>
      <c r="G627" s="66">
        <v>2347.5</v>
      </c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  <c r="AC627" s="68"/>
      <c r="AD627" s="68"/>
      <c r="AE627" s="68"/>
      <c r="AF627" s="68"/>
      <c r="AG627" s="68"/>
      <c r="AH627" s="68"/>
      <c r="AI627" s="68"/>
      <c r="AJ627" s="68"/>
      <c r="AK627" s="68"/>
      <c r="AL627" s="68"/>
      <c r="AM627" s="68"/>
      <c r="AN627" s="68"/>
      <c r="AO627" s="68"/>
      <c r="AP627" s="68"/>
      <c r="AQ627" s="68"/>
      <c r="AR627" s="68"/>
      <c r="AS627" s="68"/>
      <c r="AT627" s="68"/>
      <c r="AU627" s="68"/>
      <c r="AV627" s="68"/>
      <c r="AW627" s="68"/>
      <c r="AX627" s="68"/>
      <c r="AY627" s="68"/>
      <c r="AZ627" s="68"/>
      <c r="BA627" s="68"/>
      <c r="BB627" s="68"/>
      <c r="BC627" s="68"/>
      <c r="BD627" s="68"/>
      <c r="BE627" s="68"/>
      <c r="BF627" s="68"/>
      <c r="BG627" s="68"/>
      <c r="BH627" s="68"/>
      <c r="BI627" s="68"/>
      <c r="BJ627" s="68"/>
      <c r="BK627" s="68"/>
      <c r="BL627" s="68"/>
    </row>
    <row r="628" spans="1:64" s="69" customFormat="1" ht="18" customHeight="1" x14ac:dyDescent="0.2">
      <c r="A628" s="63" t="s">
        <v>6739</v>
      </c>
      <c r="B628" s="63" t="s">
        <v>4974</v>
      </c>
      <c r="C628" s="64" t="s">
        <v>6748</v>
      </c>
      <c r="D628" s="65" t="s">
        <v>6749</v>
      </c>
      <c r="E628" s="65" t="s">
        <v>6750</v>
      </c>
      <c r="F628" s="65" t="s">
        <v>5389</v>
      </c>
      <c r="G628" s="66">
        <v>111.25</v>
      </c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  <c r="AC628" s="68"/>
      <c r="AD628" s="68"/>
      <c r="AE628" s="68"/>
      <c r="AF628" s="68"/>
      <c r="AG628" s="68"/>
      <c r="AH628" s="68"/>
      <c r="AI628" s="68"/>
      <c r="AJ628" s="68"/>
      <c r="AK628" s="68"/>
      <c r="AL628" s="68"/>
      <c r="AM628" s="68"/>
      <c r="AN628" s="68"/>
      <c r="AO628" s="68"/>
      <c r="AP628" s="68"/>
      <c r="AQ628" s="68"/>
      <c r="AR628" s="68"/>
      <c r="AS628" s="68"/>
      <c r="AT628" s="68"/>
      <c r="AU628" s="68"/>
      <c r="AV628" s="68"/>
      <c r="AW628" s="68"/>
      <c r="AX628" s="68"/>
      <c r="AY628" s="68"/>
      <c r="AZ628" s="68"/>
      <c r="BA628" s="68"/>
      <c r="BB628" s="68"/>
      <c r="BC628" s="68"/>
      <c r="BD628" s="68"/>
      <c r="BE628" s="68"/>
      <c r="BF628" s="68"/>
      <c r="BG628" s="68"/>
      <c r="BH628" s="68"/>
      <c r="BI628" s="68"/>
      <c r="BJ628" s="68"/>
      <c r="BK628" s="68"/>
      <c r="BL628" s="68"/>
    </row>
    <row r="629" spans="1:64" s="69" customFormat="1" ht="18" customHeight="1" x14ac:dyDescent="0.2">
      <c r="A629" s="63" t="s">
        <v>6739</v>
      </c>
      <c r="B629" s="63" t="s">
        <v>4994</v>
      </c>
      <c r="C629" s="64" t="s">
        <v>6751</v>
      </c>
      <c r="D629" s="65" t="s">
        <v>6752</v>
      </c>
      <c r="E629" s="65" t="s">
        <v>6753</v>
      </c>
      <c r="F629" s="65" t="s">
        <v>5095</v>
      </c>
      <c r="G629" s="66">
        <v>351</v>
      </c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  <c r="AC629" s="68"/>
      <c r="AD629" s="68"/>
      <c r="AE629" s="68"/>
      <c r="AF629" s="68"/>
      <c r="AG629" s="68"/>
      <c r="AH629" s="68"/>
      <c r="AI629" s="68"/>
      <c r="AJ629" s="68"/>
      <c r="AK629" s="68"/>
      <c r="AL629" s="68"/>
      <c r="AM629" s="68"/>
      <c r="AN629" s="68"/>
      <c r="AO629" s="68"/>
      <c r="AP629" s="68"/>
      <c r="AQ629" s="68"/>
      <c r="AR629" s="68"/>
      <c r="AS629" s="68"/>
      <c r="AT629" s="68"/>
      <c r="AU629" s="68"/>
      <c r="AV629" s="68"/>
      <c r="AW629" s="68"/>
      <c r="AX629" s="68"/>
      <c r="AY629" s="68"/>
      <c r="AZ629" s="68"/>
      <c r="BA629" s="68"/>
      <c r="BB629" s="68"/>
      <c r="BC629" s="68"/>
      <c r="BD629" s="68"/>
      <c r="BE629" s="68"/>
      <c r="BF629" s="68"/>
      <c r="BG629" s="68"/>
      <c r="BH629" s="68"/>
      <c r="BI629" s="68"/>
      <c r="BJ629" s="68"/>
      <c r="BK629" s="68"/>
      <c r="BL629" s="68"/>
    </row>
    <row r="630" spans="1:64" s="69" customFormat="1" ht="18" customHeight="1" x14ac:dyDescent="0.2">
      <c r="A630" s="63" t="s">
        <v>6739</v>
      </c>
      <c r="B630" s="63" t="s">
        <v>4994</v>
      </c>
      <c r="C630" s="64" t="s">
        <v>6754</v>
      </c>
      <c r="D630" s="65" t="s">
        <v>6755</v>
      </c>
      <c r="E630" s="65" t="s">
        <v>6756</v>
      </c>
      <c r="F630" s="65" t="s">
        <v>5095</v>
      </c>
      <c r="G630" s="66" t="s">
        <v>4979</v>
      </c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  <c r="AC630" s="68"/>
      <c r="AD630" s="68"/>
      <c r="AE630" s="68"/>
      <c r="AF630" s="68"/>
      <c r="AG630" s="68"/>
      <c r="AH630" s="68"/>
      <c r="AI630" s="68"/>
      <c r="AJ630" s="68"/>
      <c r="AK630" s="68"/>
      <c r="AL630" s="68"/>
      <c r="AM630" s="68"/>
      <c r="AN630" s="68"/>
      <c r="AO630" s="68"/>
      <c r="AP630" s="68"/>
      <c r="AQ630" s="68"/>
      <c r="AR630" s="68"/>
      <c r="AS630" s="68"/>
      <c r="AT630" s="68"/>
      <c r="AU630" s="68"/>
      <c r="AV630" s="68"/>
      <c r="AW630" s="68"/>
      <c r="AX630" s="68"/>
      <c r="AY630" s="68"/>
      <c r="AZ630" s="68"/>
      <c r="BA630" s="68"/>
      <c r="BB630" s="68"/>
      <c r="BC630" s="68"/>
      <c r="BD630" s="68"/>
      <c r="BE630" s="68"/>
      <c r="BF630" s="68"/>
      <c r="BG630" s="68"/>
      <c r="BH630" s="68"/>
      <c r="BI630" s="68"/>
      <c r="BJ630" s="68"/>
      <c r="BK630" s="68"/>
      <c r="BL630" s="68"/>
    </row>
    <row r="631" spans="1:64" s="69" customFormat="1" ht="18" customHeight="1" x14ac:dyDescent="0.2">
      <c r="A631" s="63" t="s">
        <v>6739</v>
      </c>
      <c r="B631" s="63" t="s">
        <v>4994</v>
      </c>
      <c r="C631" s="64" t="s">
        <v>6757</v>
      </c>
      <c r="D631" s="65" t="s">
        <v>6758</v>
      </c>
      <c r="E631" s="65" t="s">
        <v>6759</v>
      </c>
      <c r="F631" s="65" t="s">
        <v>5225</v>
      </c>
      <c r="G631" s="66">
        <v>900</v>
      </c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  <c r="AJ631" s="68"/>
      <c r="AK631" s="68"/>
      <c r="AL631" s="68"/>
      <c r="AM631" s="68"/>
      <c r="AN631" s="68"/>
      <c r="AO631" s="68"/>
      <c r="AP631" s="68"/>
      <c r="AQ631" s="68"/>
      <c r="AR631" s="68"/>
      <c r="AS631" s="68"/>
      <c r="AT631" s="68"/>
      <c r="AU631" s="68"/>
      <c r="AV631" s="68"/>
      <c r="AW631" s="68"/>
      <c r="AX631" s="68"/>
      <c r="AY631" s="68"/>
      <c r="AZ631" s="68"/>
      <c r="BA631" s="68"/>
      <c r="BB631" s="68"/>
      <c r="BC631" s="68"/>
      <c r="BD631" s="68"/>
      <c r="BE631" s="68"/>
      <c r="BF631" s="68"/>
      <c r="BG631" s="68"/>
      <c r="BH631" s="68"/>
      <c r="BI631" s="68"/>
      <c r="BJ631" s="68"/>
      <c r="BK631" s="68"/>
      <c r="BL631" s="68"/>
    </row>
    <row r="632" spans="1:64" s="69" customFormat="1" ht="18" customHeight="1" x14ac:dyDescent="0.2">
      <c r="A632" s="63" t="s">
        <v>6739</v>
      </c>
      <c r="B632" s="63" t="s">
        <v>4994</v>
      </c>
      <c r="C632" s="64" t="s">
        <v>6760</v>
      </c>
      <c r="D632" s="65" t="s">
        <v>6758</v>
      </c>
      <c r="E632" s="65" t="s">
        <v>6761</v>
      </c>
      <c r="F632" s="65" t="s">
        <v>5225</v>
      </c>
      <c r="G632" s="66">
        <v>900</v>
      </c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  <c r="AC632" s="68"/>
      <c r="AD632" s="68"/>
      <c r="AE632" s="68"/>
      <c r="AF632" s="68"/>
      <c r="AG632" s="68"/>
      <c r="AH632" s="68"/>
      <c r="AI632" s="68"/>
      <c r="AJ632" s="68"/>
      <c r="AK632" s="68"/>
      <c r="AL632" s="68"/>
      <c r="AM632" s="68"/>
      <c r="AN632" s="68"/>
      <c r="AO632" s="68"/>
      <c r="AP632" s="68"/>
      <c r="AQ632" s="68"/>
      <c r="AR632" s="68"/>
      <c r="AS632" s="68"/>
      <c r="AT632" s="68"/>
      <c r="AU632" s="68"/>
      <c r="AV632" s="68"/>
      <c r="AW632" s="68"/>
      <c r="AX632" s="68"/>
      <c r="AY632" s="68"/>
      <c r="AZ632" s="68"/>
      <c r="BA632" s="68"/>
      <c r="BB632" s="68"/>
      <c r="BC632" s="68"/>
      <c r="BD632" s="68"/>
      <c r="BE632" s="68"/>
      <c r="BF632" s="68"/>
      <c r="BG632" s="68"/>
      <c r="BH632" s="68"/>
      <c r="BI632" s="68"/>
      <c r="BJ632" s="68"/>
      <c r="BK632" s="68"/>
      <c r="BL632" s="68"/>
    </row>
    <row r="633" spans="1:64" s="69" customFormat="1" ht="18" customHeight="1" x14ac:dyDescent="0.2">
      <c r="A633" s="63" t="s">
        <v>6739</v>
      </c>
      <c r="B633" s="63" t="s">
        <v>4994</v>
      </c>
      <c r="C633" s="64" t="s">
        <v>6762</v>
      </c>
      <c r="D633" s="65" t="s">
        <v>6758</v>
      </c>
      <c r="E633" s="65" t="s">
        <v>6763</v>
      </c>
      <c r="F633" s="65" t="s">
        <v>5225</v>
      </c>
      <c r="G633" s="66">
        <v>360</v>
      </c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  <c r="AC633" s="68"/>
      <c r="AD633" s="68"/>
      <c r="AE633" s="68"/>
      <c r="AF633" s="68"/>
      <c r="AG633" s="68"/>
      <c r="AH633" s="68"/>
      <c r="AI633" s="68"/>
      <c r="AJ633" s="68"/>
      <c r="AK633" s="68"/>
      <c r="AL633" s="68"/>
      <c r="AM633" s="68"/>
      <c r="AN633" s="68"/>
      <c r="AO633" s="68"/>
      <c r="AP633" s="68"/>
      <c r="AQ633" s="68"/>
      <c r="AR633" s="68"/>
      <c r="AS633" s="68"/>
      <c r="AT633" s="68"/>
      <c r="AU633" s="68"/>
      <c r="AV633" s="68"/>
      <c r="AW633" s="68"/>
      <c r="AX633" s="68"/>
      <c r="AY633" s="68"/>
      <c r="AZ633" s="68"/>
      <c r="BA633" s="68"/>
      <c r="BB633" s="68"/>
      <c r="BC633" s="68"/>
      <c r="BD633" s="68"/>
      <c r="BE633" s="68"/>
      <c r="BF633" s="68"/>
      <c r="BG633" s="68"/>
      <c r="BH633" s="68"/>
      <c r="BI633" s="68"/>
      <c r="BJ633" s="68"/>
      <c r="BK633" s="68"/>
      <c r="BL633" s="68"/>
    </row>
    <row r="634" spans="1:64" s="69" customFormat="1" ht="18" customHeight="1" x14ac:dyDescent="0.2">
      <c r="A634" s="63" t="s">
        <v>6739</v>
      </c>
      <c r="B634" s="63" t="s">
        <v>5010</v>
      </c>
      <c r="C634" s="64" t="s">
        <v>6764</v>
      </c>
      <c r="D634" s="65" t="s">
        <v>6765</v>
      </c>
      <c r="E634" s="65" t="s">
        <v>6766</v>
      </c>
      <c r="F634" s="65" t="s">
        <v>6767</v>
      </c>
      <c r="G634" s="66">
        <v>189</v>
      </c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  <c r="AC634" s="68"/>
      <c r="AD634" s="68"/>
      <c r="AE634" s="68"/>
      <c r="AF634" s="68"/>
      <c r="AG634" s="68"/>
      <c r="AH634" s="68"/>
      <c r="AI634" s="68"/>
      <c r="AJ634" s="68"/>
      <c r="AK634" s="68"/>
      <c r="AL634" s="68"/>
      <c r="AM634" s="68"/>
      <c r="AN634" s="68"/>
      <c r="AO634" s="68"/>
      <c r="AP634" s="68"/>
      <c r="AQ634" s="68"/>
      <c r="AR634" s="68"/>
      <c r="AS634" s="68"/>
      <c r="AT634" s="68"/>
      <c r="AU634" s="68"/>
      <c r="AV634" s="68"/>
      <c r="AW634" s="68"/>
      <c r="AX634" s="68"/>
      <c r="AY634" s="68"/>
      <c r="AZ634" s="68"/>
      <c r="BA634" s="68"/>
      <c r="BB634" s="68"/>
      <c r="BC634" s="68"/>
      <c r="BD634" s="68"/>
      <c r="BE634" s="68"/>
      <c r="BF634" s="68"/>
      <c r="BG634" s="68"/>
      <c r="BH634" s="68"/>
      <c r="BI634" s="68"/>
      <c r="BJ634" s="68"/>
      <c r="BK634" s="68"/>
      <c r="BL634" s="68"/>
    </row>
    <row r="635" spans="1:64" s="69" customFormat="1" ht="18" customHeight="1" x14ac:dyDescent="0.2">
      <c r="A635" s="63" t="s">
        <v>6739</v>
      </c>
      <c r="B635" s="63" t="s">
        <v>5048</v>
      </c>
      <c r="C635" s="64" t="s">
        <v>6768</v>
      </c>
      <c r="D635" s="65" t="s">
        <v>6769</v>
      </c>
      <c r="E635" s="65" t="s">
        <v>6770</v>
      </c>
      <c r="F635" s="65" t="s">
        <v>5103</v>
      </c>
      <c r="G635" s="66">
        <v>240</v>
      </c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  <c r="AD635" s="68"/>
      <c r="AE635" s="68"/>
      <c r="AF635" s="68"/>
      <c r="AG635" s="68"/>
      <c r="AH635" s="68"/>
      <c r="AI635" s="68"/>
      <c r="AJ635" s="68"/>
      <c r="AK635" s="68"/>
      <c r="AL635" s="68"/>
      <c r="AM635" s="68"/>
      <c r="AN635" s="68"/>
      <c r="AO635" s="68"/>
      <c r="AP635" s="68"/>
      <c r="AQ635" s="68"/>
      <c r="AR635" s="68"/>
      <c r="AS635" s="68"/>
      <c r="AT635" s="68"/>
      <c r="AU635" s="68"/>
      <c r="AV635" s="68"/>
      <c r="AW635" s="68"/>
      <c r="AX635" s="68"/>
      <c r="AY635" s="68"/>
      <c r="AZ635" s="68"/>
      <c r="BA635" s="68"/>
      <c r="BB635" s="68"/>
      <c r="BC635" s="68"/>
      <c r="BD635" s="68"/>
      <c r="BE635" s="68"/>
      <c r="BF635" s="68"/>
      <c r="BG635" s="68"/>
      <c r="BH635" s="68"/>
      <c r="BI635" s="68"/>
      <c r="BJ635" s="68"/>
      <c r="BK635" s="68"/>
      <c r="BL635" s="68"/>
    </row>
    <row r="636" spans="1:64" s="69" customFormat="1" ht="18" customHeight="1" x14ac:dyDescent="0.2">
      <c r="A636" s="63" t="s">
        <v>6739</v>
      </c>
      <c r="B636" s="63" t="s">
        <v>5048</v>
      </c>
      <c r="C636" s="64" t="s">
        <v>6771</v>
      </c>
      <c r="D636" s="65" t="s">
        <v>6772</v>
      </c>
      <c r="E636" s="65" t="s">
        <v>6773</v>
      </c>
      <c r="F636" s="65" t="s">
        <v>5198</v>
      </c>
      <c r="G636" s="66">
        <v>600</v>
      </c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  <c r="AD636" s="68"/>
      <c r="AE636" s="68"/>
      <c r="AF636" s="68"/>
      <c r="AG636" s="68"/>
      <c r="AH636" s="68"/>
      <c r="AI636" s="68"/>
      <c r="AJ636" s="68"/>
      <c r="AK636" s="68"/>
      <c r="AL636" s="68"/>
      <c r="AM636" s="68"/>
      <c r="AN636" s="68"/>
      <c r="AO636" s="68"/>
      <c r="AP636" s="68"/>
      <c r="AQ636" s="68"/>
      <c r="AR636" s="68"/>
      <c r="AS636" s="68"/>
      <c r="AT636" s="68"/>
      <c r="AU636" s="68"/>
      <c r="AV636" s="68"/>
      <c r="AW636" s="68"/>
      <c r="AX636" s="68"/>
      <c r="AY636" s="68"/>
      <c r="AZ636" s="68"/>
      <c r="BA636" s="68"/>
      <c r="BB636" s="68"/>
      <c r="BC636" s="68"/>
      <c r="BD636" s="68"/>
      <c r="BE636" s="68"/>
      <c r="BF636" s="68"/>
      <c r="BG636" s="68"/>
      <c r="BH636" s="68"/>
      <c r="BI636" s="68"/>
      <c r="BJ636" s="68"/>
      <c r="BK636" s="68"/>
      <c r="BL636" s="68"/>
    </row>
    <row r="637" spans="1:64" s="69" customFormat="1" ht="18" customHeight="1" x14ac:dyDescent="0.2">
      <c r="A637" s="63" t="s">
        <v>6774</v>
      </c>
      <c r="B637" s="63" t="s">
        <v>4974</v>
      </c>
      <c r="C637" s="64" t="s">
        <v>6775</v>
      </c>
      <c r="D637" s="65" t="s">
        <v>6776</v>
      </c>
      <c r="E637" s="65" t="s">
        <v>6777</v>
      </c>
      <c r="F637" s="65" t="s">
        <v>6683</v>
      </c>
      <c r="G637" s="66">
        <v>747.5</v>
      </c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  <c r="AD637" s="68"/>
      <c r="AE637" s="68"/>
      <c r="AF637" s="68"/>
      <c r="AG637" s="68"/>
      <c r="AH637" s="68"/>
      <c r="AI637" s="68"/>
      <c r="AJ637" s="68"/>
      <c r="AK637" s="68"/>
      <c r="AL637" s="68"/>
      <c r="AM637" s="68"/>
      <c r="AN637" s="68"/>
      <c r="AO637" s="68"/>
      <c r="AP637" s="68"/>
      <c r="AQ637" s="68"/>
      <c r="AR637" s="68"/>
      <c r="AS637" s="68"/>
      <c r="AT637" s="68"/>
      <c r="AU637" s="68"/>
      <c r="AV637" s="68"/>
      <c r="AW637" s="68"/>
      <c r="AX637" s="68"/>
      <c r="AY637" s="68"/>
      <c r="AZ637" s="68"/>
      <c r="BA637" s="68"/>
      <c r="BB637" s="68"/>
      <c r="BC637" s="68"/>
      <c r="BD637" s="68"/>
      <c r="BE637" s="68"/>
      <c r="BF637" s="68"/>
      <c r="BG637" s="68"/>
      <c r="BH637" s="68"/>
      <c r="BI637" s="68"/>
      <c r="BJ637" s="68"/>
      <c r="BK637" s="68"/>
      <c r="BL637" s="68"/>
    </row>
    <row r="638" spans="1:64" s="69" customFormat="1" ht="18" customHeight="1" x14ac:dyDescent="0.2">
      <c r="A638" s="63" t="s">
        <v>6774</v>
      </c>
      <c r="B638" s="63" t="s">
        <v>6121</v>
      </c>
      <c r="C638" s="64" t="s">
        <v>6778</v>
      </c>
      <c r="D638" s="65" t="s">
        <v>6532</v>
      </c>
      <c r="E638" s="65" t="s">
        <v>6779</v>
      </c>
      <c r="F638" s="65" t="s">
        <v>6261</v>
      </c>
      <c r="G638" s="66">
        <v>3480</v>
      </c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  <c r="AC638" s="68"/>
      <c r="AD638" s="68"/>
      <c r="AE638" s="68"/>
      <c r="AF638" s="68"/>
      <c r="AG638" s="68"/>
      <c r="AH638" s="68"/>
      <c r="AI638" s="68"/>
      <c r="AJ638" s="68"/>
      <c r="AK638" s="68"/>
      <c r="AL638" s="68"/>
      <c r="AM638" s="68"/>
      <c r="AN638" s="68"/>
      <c r="AO638" s="68"/>
      <c r="AP638" s="68"/>
      <c r="AQ638" s="68"/>
      <c r="AR638" s="68"/>
      <c r="AS638" s="68"/>
      <c r="AT638" s="68"/>
      <c r="AU638" s="68"/>
      <c r="AV638" s="68"/>
      <c r="AW638" s="68"/>
      <c r="AX638" s="68"/>
      <c r="AY638" s="68"/>
      <c r="AZ638" s="68"/>
      <c r="BA638" s="68"/>
      <c r="BB638" s="68"/>
      <c r="BC638" s="68"/>
      <c r="BD638" s="68"/>
      <c r="BE638" s="68"/>
      <c r="BF638" s="68"/>
      <c r="BG638" s="68"/>
      <c r="BH638" s="68"/>
      <c r="BI638" s="68"/>
      <c r="BJ638" s="68"/>
      <c r="BK638" s="68"/>
      <c r="BL638" s="68"/>
    </row>
    <row r="639" spans="1:64" s="69" customFormat="1" ht="18" customHeight="1" x14ac:dyDescent="0.2">
      <c r="A639" s="63" t="s">
        <v>6774</v>
      </c>
      <c r="B639" s="63" t="s">
        <v>6121</v>
      </c>
      <c r="C639" s="64" t="s">
        <v>6780</v>
      </c>
      <c r="D639" s="65" t="s">
        <v>6781</v>
      </c>
      <c r="E639" s="65" t="s">
        <v>6782</v>
      </c>
      <c r="F639" s="65" t="s">
        <v>6242</v>
      </c>
      <c r="G639" s="66">
        <v>4765</v>
      </c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  <c r="AD639" s="68"/>
      <c r="AE639" s="68"/>
      <c r="AF639" s="68"/>
      <c r="AG639" s="68"/>
      <c r="AH639" s="68"/>
      <c r="AI639" s="68"/>
      <c r="AJ639" s="68"/>
      <c r="AK639" s="68"/>
      <c r="AL639" s="68"/>
      <c r="AM639" s="68"/>
      <c r="AN639" s="68"/>
      <c r="AO639" s="68"/>
      <c r="AP639" s="68"/>
      <c r="AQ639" s="68"/>
      <c r="AR639" s="68"/>
      <c r="AS639" s="68"/>
      <c r="AT639" s="68"/>
      <c r="AU639" s="68"/>
      <c r="AV639" s="68"/>
      <c r="AW639" s="68"/>
      <c r="AX639" s="68"/>
      <c r="AY639" s="68"/>
      <c r="AZ639" s="68"/>
      <c r="BA639" s="68"/>
      <c r="BB639" s="68"/>
      <c r="BC639" s="68"/>
      <c r="BD639" s="68"/>
      <c r="BE639" s="68"/>
      <c r="BF639" s="68"/>
      <c r="BG639" s="68"/>
      <c r="BH639" s="68"/>
      <c r="BI639" s="68"/>
      <c r="BJ639" s="68"/>
      <c r="BK639" s="68"/>
      <c r="BL639" s="68"/>
    </row>
    <row r="640" spans="1:64" s="69" customFormat="1" ht="18" customHeight="1" x14ac:dyDescent="0.2">
      <c r="A640" s="63" t="s">
        <v>6774</v>
      </c>
      <c r="B640" s="63" t="s">
        <v>5079</v>
      </c>
      <c r="C640" s="64" t="s">
        <v>6783</v>
      </c>
      <c r="D640" s="70" t="s">
        <v>6784</v>
      </c>
      <c r="E640" s="65" t="s">
        <v>6785</v>
      </c>
      <c r="F640" s="65" t="s">
        <v>5083</v>
      </c>
      <c r="G640" s="66">
        <v>420</v>
      </c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  <c r="AD640" s="68"/>
      <c r="AE640" s="68"/>
      <c r="AF640" s="68"/>
      <c r="AG640" s="68"/>
      <c r="AH640" s="68"/>
      <c r="AI640" s="68"/>
      <c r="AJ640" s="68"/>
      <c r="AK640" s="68"/>
      <c r="AL640" s="68"/>
      <c r="AM640" s="68"/>
      <c r="AN640" s="68"/>
      <c r="AO640" s="68"/>
      <c r="AP640" s="68"/>
      <c r="AQ640" s="68"/>
      <c r="AR640" s="68"/>
      <c r="AS640" s="68"/>
      <c r="AT640" s="68"/>
      <c r="AU640" s="68"/>
      <c r="AV640" s="68"/>
      <c r="AW640" s="68"/>
      <c r="AX640" s="68"/>
      <c r="AY640" s="68"/>
      <c r="AZ640" s="68"/>
      <c r="BA640" s="68"/>
      <c r="BB640" s="68"/>
      <c r="BC640" s="68"/>
      <c r="BD640" s="68"/>
      <c r="BE640" s="68"/>
      <c r="BF640" s="68"/>
      <c r="BG640" s="68"/>
      <c r="BH640" s="68"/>
      <c r="BI640" s="68"/>
      <c r="BJ640" s="68"/>
      <c r="BK640" s="68"/>
      <c r="BL640" s="68"/>
    </row>
    <row r="641" spans="1:64" s="69" customFormat="1" ht="18" customHeight="1" x14ac:dyDescent="0.2">
      <c r="A641" s="63" t="s">
        <v>6774</v>
      </c>
      <c r="B641" s="63" t="s">
        <v>5079</v>
      </c>
      <c r="C641" s="64" t="s">
        <v>6786</v>
      </c>
      <c r="D641" s="70" t="s">
        <v>6784</v>
      </c>
      <c r="E641" s="65" t="s">
        <v>6787</v>
      </c>
      <c r="F641" s="65" t="s">
        <v>5083</v>
      </c>
      <c r="G641" s="66">
        <v>420</v>
      </c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  <c r="AC641" s="68"/>
      <c r="AD641" s="68"/>
      <c r="AE641" s="68"/>
      <c r="AF641" s="68"/>
      <c r="AG641" s="68"/>
      <c r="AH641" s="68"/>
      <c r="AI641" s="68"/>
      <c r="AJ641" s="68"/>
      <c r="AK641" s="68"/>
      <c r="AL641" s="68"/>
      <c r="AM641" s="68"/>
      <c r="AN641" s="68"/>
      <c r="AO641" s="68"/>
      <c r="AP641" s="68"/>
      <c r="AQ641" s="68"/>
      <c r="AR641" s="68"/>
      <c r="AS641" s="68"/>
      <c r="AT641" s="68"/>
      <c r="AU641" s="68"/>
      <c r="AV641" s="68"/>
      <c r="AW641" s="68"/>
      <c r="AX641" s="68"/>
      <c r="AY641" s="68"/>
      <c r="AZ641" s="68"/>
      <c r="BA641" s="68"/>
      <c r="BB641" s="68"/>
      <c r="BC641" s="68"/>
      <c r="BD641" s="68"/>
      <c r="BE641" s="68"/>
      <c r="BF641" s="68"/>
      <c r="BG641" s="68"/>
      <c r="BH641" s="68"/>
      <c r="BI641" s="68"/>
      <c r="BJ641" s="68"/>
      <c r="BK641" s="68"/>
      <c r="BL641" s="68"/>
    </row>
    <row r="642" spans="1:64" s="69" customFormat="1" ht="18" customHeight="1" x14ac:dyDescent="0.2">
      <c r="A642" s="63" t="s">
        <v>6774</v>
      </c>
      <c r="B642" s="63" t="s">
        <v>5079</v>
      </c>
      <c r="C642" s="64" t="s">
        <v>6788</v>
      </c>
      <c r="D642" s="70" t="s">
        <v>6784</v>
      </c>
      <c r="E642" s="65" t="s">
        <v>6789</v>
      </c>
      <c r="F642" s="65" t="s">
        <v>5083</v>
      </c>
      <c r="G642" s="66">
        <v>420</v>
      </c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  <c r="AE642" s="68"/>
      <c r="AF642" s="68"/>
      <c r="AG642" s="68"/>
      <c r="AH642" s="68"/>
      <c r="AI642" s="68"/>
      <c r="AJ642" s="68"/>
      <c r="AK642" s="68"/>
      <c r="AL642" s="68"/>
      <c r="AM642" s="68"/>
      <c r="AN642" s="68"/>
      <c r="AO642" s="68"/>
      <c r="AP642" s="68"/>
      <c r="AQ642" s="68"/>
      <c r="AR642" s="68"/>
      <c r="AS642" s="68"/>
      <c r="AT642" s="68"/>
      <c r="AU642" s="68"/>
      <c r="AV642" s="68"/>
      <c r="AW642" s="68"/>
      <c r="AX642" s="68"/>
      <c r="AY642" s="68"/>
      <c r="AZ642" s="68"/>
      <c r="BA642" s="68"/>
      <c r="BB642" s="68"/>
      <c r="BC642" s="68"/>
      <c r="BD642" s="68"/>
      <c r="BE642" s="68"/>
      <c r="BF642" s="68"/>
      <c r="BG642" s="68"/>
      <c r="BH642" s="68"/>
      <c r="BI642" s="68"/>
      <c r="BJ642" s="68"/>
      <c r="BK642" s="68"/>
      <c r="BL642" s="68"/>
    </row>
    <row r="643" spans="1:64" s="69" customFormat="1" ht="18" customHeight="1" x14ac:dyDescent="0.2">
      <c r="A643" s="63" t="s">
        <v>6774</v>
      </c>
      <c r="B643" s="63" t="s">
        <v>5062</v>
      </c>
      <c r="C643" s="64" t="s">
        <v>6790</v>
      </c>
      <c r="D643" s="65" t="s">
        <v>6791</v>
      </c>
      <c r="E643" s="65" t="s">
        <v>6792</v>
      </c>
      <c r="F643" s="65" t="s">
        <v>5915</v>
      </c>
      <c r="G643" s="66">
        <v>1760</v>
      </c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  <c r="AC643" s="68"/>
      <c r="AD643" s="68"/>
      <c r="AE643" s="68"/>
      <c r="AF643" s="68"/>
      <c r="AG643" s="68"/>
      <c r="AH643" s="68"/>
      <c r="AI643" s="68"/>
      <c r="AJ643" s="68"/>
      <c r="AK643" s="68"/>
      <c r="AL643" s="68"/>
      <c r="AM643" s="68"/>
      <c r="AN643" s="68"/>
      <c r="AO643" s="68"/>
      <c r="AP643" s="68"/>
      <c r="AQ643" s="68"/>
      <c r="AR643" s="68"/>
      <c r="AS643" s="68"/>
      <c r="AT643" s="68"/>
      <c r="AU643" s="68"/>
      <c r="AV643" s="68"/>
      <c r="AW643" s="68"/>
      <c r="AX643" s="68"/>
      <c r="AY643" s="68"/>
      <c r="AZ643" s="68"/>
      <c r="BA643" s="68"/>
      <c r="BB643" s="68"/>
      <c r="BC643" s="68"/>
      <c r="BD643" s="68"/>
      <c r="BE643" s="68"/>
      <c r="BF643" s="68"/>
      <c r="BG643" s="68"/>
      <c r="BH643" s="68"/>
      <c r="BI643" s="68"/>
      <c r="BJ643" s="68"/>
      <c r="BK643" s="68"/>
      <c r="BL643" s="68"/>
    </row>
    <row r="644" spans="1:64" s="69" customFormat="1" ht="18" customHeight="1" x14ac:dyDescent="0.2">
      <c r="A644" s="63" t="s">
        <v>6774</v>
      </c>
      <c r="B644" s="63" t="s">
        <v>5084</v>
      </c>
      <c r="C644" s="64" t="s">
        <v>6793</v>
      </c>
      <c r="D644" s="65" t="s">
        <v>6373</v>
      </c>
      <c r="E644" s="65" t="s">
        <v>6794</v>
      </c>
      <c r="F644" s="65" t="s">
        <v>5275</v>
      </c>
      <c r="G644" s="66">
        <v>2200</v>
      </c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  <c r="AF644" s="68"/>
      <c r="AG644" s="68"/>
      <c r="AH644" s="68"/>
      <c r="AI644" s="68"/>
      <c r="AJ644" s="68"/>
      <c r="AK644" s="68"/>
      <c r="AL644" s="68"/>
      <c r="AM644" s="68"/>
      <c r="AN644" s="68"/>
      <c r="AO644" s="68"/>
      <c r="AP644" s="68"/>
      <c r="AQ644" s="68"/>
      <c r="AR644" s="68"/>
      <c r="AS644" s="68"/>
      <c r="AT644" s="68"/>
      <c r="AU644" s="68"/>
      <c r="AV644" s="68"/>
      <c r="AW644" s="68"/>
      <c r="AX644" s="68"/>
      <c r="AY644" s="68"/>
      <c r="AZ644" s="68"/>
      <c r="BA644" s="68"/>
      <c r="BB644" s="68"/>
      <c r="BC644" s="68"/>
      <c r="BD644" s="68"/>
      <c r="BE644" s="68"/>
      <c r="BF644" s="68"/>
      <c r="BG644" s="68"/>
      <c r="BH644" s="68"/>
      <c r="BI644" s="68"/>
      <c r="BJ644" s="68"/>
      <c r="BK644" s="68"/>
      <c r="BL644" s="68"/>
    </row>
    <row r="645" spans="1:64" s="69" customFormat="1" ht="18" customHeight="1" x14ac:dyDescent="0.2">
      <c r="A645" s="63" t="s">
        <v>6774</v>
      </c>
      <c r="B645" s="63" t="s">
        <v>4994</v>
      </c>
      <c r="C645" s="64" t="s">
        <v>6795</v>
      </c>
      <c r="D645" s="65" t="s">
        <v>6796</v>
      </c>
      <c r="E645" s="65" t="s">
        <v>6797</v>
      </c>
      <c r="F645" s="65" t="s">
        <v>5172</v>
      </c>
      <c r="G645" s="66">
        <v>201</v>
      </c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  <c r="AC645" s="68"/>
      <c r="AD645" s="68"/>
      <c r="AE645" s="68"/>
      <c r="AF645" s="68"/>
      <c r="AG645" s="68"/>
      <c r="AH645" s="68"/>
      <c r="AI645" s="68"/>
      <c r="AJ645" s="68"/>
      <c r="AK645" s="68"/>
      <c r="AL645" s="68"/>
      <c r="AM645" s="68"/>
      <c r="AN645" s="68"/>
      <c r="AO645" s="68"/>
      <c r="AP645" s="68"/>
      <c r="AQ645" s="68"/>
      <c r="AR645" s="68"/>
      <c r="AS645" s="68"/>
      <c r="AT645" s="68"/>
      <c r="AU645" s="68"/>
      <c r="AV645" s="68"/>
      <c r="AW645" s="68"/>
      <c r="AX645" s="68"/>
      <c r="AY645" s="68"/>
      <c r="AZ645" s="68"/>
      <c r="BA645" s="68"/>
      <c r="BB645" s="68"/>
      <c r="BC645" s="68"/>
      <c r="BD645" s="68"/>
      <c r="BE645" s="68"/>
      <c r="BF645" s="68"/>
      <c r="BG645" s="68"/>
      <c r="BH645" s="68"/>
      <c r="BI645" s="68"/>
      <c r="BJ645" s="68"/>
      <c r="BK645" s="68"/>
      <c r="BL645" s="68"/>
    </row>
    <row r="646" spans="1:64" s="69" customFormat="1" ht="18" customHeight="1" x14ac:dyDescent="0.2">
      <c r="A646" s="63" t="s">
        <v>6774</v>
      </c>
      <c r="B646" s="63" t="s">
        <v>5048</v>
      </c>
      <c r="C646" s="64" t="s">
        <v>6798</v>
      </c>
      <c r="D646" s="65" t="s">
        <v>6799</v>
      </c>
      <c r="E646" s="65" t="s">
        <v>6800</v>
      </c>
      <c r="F646" s="65" t="s">
        <v>6001</v>
      </c>
      <c r="G646" s="66">
        <v>300</v>
      </c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  <c r="AC646" s="68"/>
      <c r="AD646" s="68"/>
      <c r="AE646" s="68"/>
      <c r="AF646" s="68"/>
      <c r="AG646" s="68"/>
      <c r="AH646" s="68"/>
      <c r="AI646" s="68"/>
      <c r="AJ646" s="68"/>
      <c r="AK646" s="68"/>
      <c r="AL646" s="68"/>
      <c r="AM646" s="68"/>
      <c r="AN646" s="68"/>
      <c r="AO646" s="68"/>
      <c r="AP646" s="68"/>
      <c r="AQ646" s="68"/>
      <c r="AR646" s="68"/>
      <c r="AS646" s="68"/>
      <c r="AT646" s="68"/>
      <c r="AU646" s="68"/>
      <c r="AV646" s="68"/>
      <c r="AW646" s="68"/>
      <c r="AX646" s="68"/>
      <c r="AY646" s="68"/>
      <c r="AZ646" s="68"/>
      <c r="BA646" s="68"/>
      <c r="BB646" s="68"/>
      <c r="BC646" s="68"/>
      <c r="BD646" s="68"/>
      <c r="BE646" s="68"/>
      <c r="BF646" s="68"/>
      <c r="BG646" s="68"/>
      <c r="BH646" s="68"/>
      <c r="BI646" s="68"/>
      <c r="BJ646" s="68"/>
      <c r="BK646" s="68"/>
      <c r="BL646" s="68"/>
    </row>
    <row r="647" spans="1:64" s="69" customFormat="1" ht="18" customHeight="1" x14ac:dyDescent="0.2">
      <c r="A647" s="63" t="s">
        <v>6801</v>
      </c>
      <c r="B647" s="63" t="s">
        <v>5027</v>
      </c>
      <c r="C647" s="64" t="s">
        <v>6802</v>
      </c>
      <c r="D647" s="65" t="s">
        <v>6803</v>
      </c>
      <c r="E647" s="65" t="s">
        <v>6804</v>
      </c>
      <c r="F647" s="65" t="s">
        <v>6190</v>
      </c>
      <c r="G647" s="66">
        <v>2400</v>
      </c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  <c r="AC647" s="68"/>
      <c r="AD647" s="68"/>
      <c r="AE647" s="68"/>
      <c r="AF647" s="68"/>
      <c r="AG647" s="68"/>
      <c r="AH647" s="68"/>
      <c r="AI647" s="68"/>
      <c r="AJ647" s="68"/>
      <c r="AK647" s="68"/>
      <c r="AL647" s="68"/>
      <c r="AM647" s="68"/>
      <c r="AN647" s="68"/>
      <c r="AO647" s="68"/>
      <c r="AP647" s="68"/>
      <c r="AQ647" s="68"/>
      <c r="AR647" s="68"/>
      <c r="AS647" s="68"/>
      <c r="AT647" s="68"/>
      <c r="AU647" s="68"/>
      <c r="AV647" s="68"/>
      <c r="AW647" s="68"/>
      <c r="AX647" s="68"/>
      <c r="AY647" s="68"/>
      <c r="AZ647" s="68"/>
      <c r="BA647" s="68"/>
      <c r="BB647" s="68"/>
      <c r="BC647" s="68"/>
      <c r="BD647" s="68"/>
      <c r="BE647" s="68"/>
      <c r="BF647" s="68"/>
      <c r="BG647" s="68"/>
      <c r="BH647" s="68"/>
      <c r="BI647" s="68"/>
      <c r="BJ647" s="68"/>
      <c r="BK647" s="68"/>
      <c r="BL647" s="68"/>
    </row>
    <row r="648" spans="1:64" s="69" customFormat="1" ht="18" customHeight="1" x14ac:dyDescent="0.2">
      <c r="A648" s="63" t="s">
        <v>6801</v>
      </c>
      <c r="B648" s="63" t="s">
        <v>6494</v>
      </c>
      <c r="C648" s="64" t="s">
        <v>6805</v>
      </c>
      <c r="D648" s="65" t="s">
        <v>6806</v>
      </c>
      <c r="E648" s="65" t="s">
        <v>6807</v>
      </c>
      <c r="F648" s="65" t="s">
        <v>6808</v>
      </c>
      <c r="G648" s="66">
        <v>1660</v>
      </c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  <c r="AC648" s="68"/>
      <c r="AD648" s="68"/>
      <c r="AE648" s="68"/>
      <c r="AF648" s="68"/>
      <c r="AG648" s="68"/>
      <c r="AH648" s="68"/>
      <c r="AI648" s="68"/>
      <c r="AJ648" s="68"/>
      <c r="AK648" s="68"/>
      <c r="AL648" s="68"/>
      <c r="AM648" s="68"/>
      <c r="AN648" s="68"/>
      <c r="AO648" s="68"/>
      <c r="AP648" s="68"/>
      <c r="AQ648" s="68"/>
      <c r="AR648" s="68"/>
      <c r="AS648" s="68"/>
      <c r="AT648" s="68"/>
      <c r="AU648" s="68"/>
      <c r="AV648" s="68"/>
      <c r="AW648" s="68"/>
      <c r="AX648" s="68"/>
      <c r="AY648" s="68"/>
      <c r="AZ648" s="68"/>
      <c r="BA648" s="68"/>
      <c r="BB648" s="68"/>
      <c r="BC648" s="68"/>
      <c r="BD648" s="68"/>
      <c r="BE648" s="68"/>
      <c r="BF648" s="68"/>
      <c r="BG648" s="68"/>
      <c r="BH648" s="68"/>
      <c r="BI648" s="68"/>
      <c r="BJ648" s="68"/>
      <c r="BK648" s="68"/>
      <c r="BL648" s="68"/>
    </row>
    <row r="649" spans="1:64" s="69" customFormat="1" ht="18" customHeight="1" x14ac:dyDescent="0.2">
      <c r="A649" s="63" t="s">
        <v>6801</v>
      </c>
      <c r="B649" s="63" t="s">
        <v>6121</v>
      </c>
      <c r="C649" s="64" t="s">
        <v>6809</v>
      </c>
      <c r="D649" s="65" t="s">
        <v>6810</v>
      </c>
      <c r="E649" s="65" t="s">
        <v>6811</v>
      </c>
      <c r="F649" s="65" t="s">
        <v>6371</v>
      </c>
      <c r="G649" s="66">
        <v>6862.5</v>
      </c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  <c r="AD649" s="68"/>
      <c r="AE649" s="68"/>
      <c r="AF649" s="68"/>
      <c r="AG649" s="68"/>
      <c r="AH649" s="68"/>
      <c r="AI649" s="68"/>
      <c r="AJ649" s="68"/>
      <c r="AK649" s="68"/>
      <c r="AL649" s="68"/>
      <c r="AM649" s="68"/>
      <c r="AN649" s="68"/>
      <c r="AO649" s="68"/>
      <c r="AP649" s="68"/>
      <c r="AQ649" s="68"/>
      <c r="AR649" s="68"/>
      <c r="AS649" s="68"/>
      <c r="AT649" s="68"/>
      <c r="AU649" s="68"/>
      <c r="AV649" s="68"/>
      <c r="AW649" s="68"/>
      <c r="AX649" s="68"/>
      <c r="AY649" s="68"/>
      <c r="AZ649" s="68"/>
      <c r="BA649" s="68"/>
      <c r="BB649" s="68"/>
      <c r="BC649" s="68"/>
      <c r="BD649" s="68"/>
      <c r="BE649" s="68"/>
      <c r="BF649" s="68"/>
      <c r="BG649" s="68"/>
      <c r="BH649" s="68"/>
      <c r="BI649" s="68"/>
      <c r="BJ649" s="68"/>
      <c r="BK649" s="68"/>
      <c r="BL649" s="68"/>
    </row>
    <row r="650" spans="1:64" s="69" customFormat="1" ht="18" customHeight="1" x14ac:dyDescent="0.2">
      <c r="A650" s="63" t="s">
        <v>6801</v>
      </c>
      <c r="B650" s="63" t="s">
        <v>6121</v>
      </c>
      <c r="C650" s="64" t="s">
        <v>6812</v>
      </c>
      <c r="D650" s="65" t="s">
        <v>6813</v>
      </c>
      <c r="E650" s="65" t="s">
        <v>6814</v>
      </c>
      <c r="F650" s="65" t="s">
        <v>6371</v>
      </c>
      <c r="G650" s="66">
        <v>4500</v>
      </c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  <c r="AD650" s="68"/>
      <c r="AE650" s="68"/>
      <c r="AF650" s="68"/>
      <c r="AG650" s="68"/>
      <c r="AH650" s="68"/>
      <c r="AI650" s="68"/>
      <c r="AJ650" s="68"/>
      <c r="AK650" s="68"/>
      <c r="AL650" s="68"/>
      <c r="AM650" s="68"/>
      <c r="AN650" s="68"/>
      <c r="AO650" s="68"/>
      <c r="AP650" s="68"/>
      <c r="AQ650" s="68"/>
      <c r="AR650" s="68"/>
      <c r="AS650" s="68"/>
      <c r="AT650" s="68"/>
      <c r="AU650" s="68"/>
      <c r="AV650" s="68"/>
      <c r="AW650" s="68"/>
      <c r="AX650" s="68"/>
      <c r="AY650" s="68"/>
      <c r="AZ650" s="68"/>
      <c r="BA650" s="68"/>
      <c r="BB650" s="68"/>
      <c r="BC650" s="68"/>
      <c r="BD650" s="68"/>
      <c r="BE650" s="68"/>
      <c r="BF650" s="68"/>
      <c r="BG650" s="68"/>
      <c r="BH650" s="68"/>
      <c r="BI650" s="68"/>
      <c r="BJ650" s="68"/>
      <c r="BK650" s="68"/>
      <c r="BL650" s="68"/>
    </row>
    <row r="651" spans="1:64" s="69" customFormat="1" ht="18" customHeight="1" x14ac:dyDescent="0.2">
      <c r="A651" s="63" t="s">
        <v>6801</v>
      </c>
      <c r="B651" s="63" t="s">
        <v>5062</v>
      </c>
      <c r="C651" s="64" t="s">
        <v>6815</v>
      </c>
      <c r="D651" s="65" t="s">
        <v>6816</v>
      </c>
      <c r="E651" s="65" t="s">
        <v>6817</v>
      </c>
      <c r="F651" s="65" t="s">
        <v>5088</v>
      </c>
      <c r="G651" s="66" t="s">
        <v>4979</v>
      </c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  <c r="AD651" s="68"/>
      <c r="AE651" s="68"/>
      <c r="AF651" s="68"/>
      <c r="AG651" s="68"/>
      <c r="AH651" s="68"/>
      <c r="AI651" s="68"/>
      <c r="AJ651" s="68"/>
      <c r="AK651" s="68"/>
      <c r="AL651" s="68"/>
      <c r="AM651" s="68"/>
      <c r="AN651" s="68"/>
      <c r="AO651" s="68"/>
      <c r="AP651" s="68"/>
      <c r="AQ651" s="68"/>
      <c r="AR651" s="68"/>
      <c r="AS651" s="68"/>
      <c r="AT651" s="68"/>
      <c r="AU651" s="68"/>
      <c r="AV651" s="68"/>
      <c r="AW651" s="68"/>
      <c r="AX651" s="68"/>
      <c r="AY651" s="68"/>
      <c r="AZ651" s="68"/>
      <c r="BA651" s="68"/>
      <c r="BB651" s="68"/>
      <c r="BC651" s="68"/>
      <c r="BD651" s="68"/>
      <c r="BE651" s="68"/>
      <c r="BF651" s="68"/>
      <c r="BG651" s="68"/>
      <c r="BH651" s="68"/>
      <c r="BI651" s="68"/>
      <c r="BJ651" s="68"/>
      <c r="BK651" s="68"/>
      <c r="BL651" s="68"/>
    </row>
    <row r="652" spans="1:64" s="69" customFormat="1" ht="18" customHeight="1" x14ac:dyDescent="0.2">
      <c r="A652" s="63" t="s">
        <v>6801</v>
      </c>
      <c r="B652" s="63" t="s">
        <v>5062</v>
      </c>
      <c r="C652" s="64" t="s">
        <v>6818</v>
      </c>
      <c r="D652" s="65" t="s">
        <v>6697</v>
      </c>
      <c r="E652" s="65" t="s">
        <v>6819</v>
      </c>
      <c r="F652" s="65" t="s">
        <v>6619</v>
      </c>
      <c r="G652" s="66">
        <v>1560</v>
      </c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  <c r="AC652" s="68"/>
      <c r="AD652" s="68"/>
      <c r="AE652" s="68"/>
      <c r="AF652" s="68"/>
      <c r="AG652" s="68"/>
      <c r="AH652" s="68"/>
      <c r="AI652" s="68"/>
      <c r="AJ652" s="68"/>
      <c r="AK652" s="68"/>
      <c r="AL652" s="68"/>
      <c r="AM652" s="68"/>
      <c r="AN652" s="68"/>
      <c r="AO652" s="68"/>
      <c r="AP652" s="68"/>
      <c r="AQ652" s="68"/>
      <c r="AR652" s="68"/>
      <c r="AS652" s="68"/>
      <c r="AT652" s="68"/>
      <c r="AU652" s="68"/>
      <c r="AV652" s="68"/>
      <c r="AW652" s="68"/>
      <c r="AX652" s="68"/>
      <c r="AY652" s="68"/>
      <c r="AZ652" s="68"/>
      <c r="BA652" s="68"/>
      <c r="BB652" s="68"/>
      <c r="BC652" s="68"/>
      <c r="BD652" s="68"/>
      <c r="BE652" s="68"/>
      <c r="BF652" s="68"/>
      <c r="BG652" s="68"/>
      <c r="BH652" s="68"/>
      <c r="BI652" s="68"/>
      <c r="BJ652" s="68"/>
      <c r="BK652" s="68"/>
      <c r="BL652" s="68"/>
    </row>
    <row r="653" spans="1:64" s="69" customFormat="1" ht="18" customHeight="1" x14ac:dyDescent="0.2">
      <c r="A653" s="63" t="s">
        <v>6801</v>
      </c>
      <c r="B653" s="63" t="s">
        <v>5084</v>
      </c>
      <c r="C653" s="64" t="s">
        <v>6820</v>
      </c>
      <c r="D653" s="65" t="s">
        <v>6821</v>
      </c>
      <c r="E653" s="65" t="s">
        <v>6822</v>
      </c>
      <c r="F653" s="65" t="s">
        <v>6823</v>
      </c>
      <c r="G653" s="66">
        <v>1450</v>
      </c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  <c r="AF653" s="68"/>
      <c r="AG653" s="68"/>
      <c r="AH653" s="68"/>
      <c r="AI653" s="68"/>
      <c r="AJ653" s="68"/>
      <c r="AK653" s="68"/>
      <c r="AL653" s="68"/>
      <c r="AM653" s="68"/>
      <c r="AN653" s="68"/>
      <c r="AO653" s="68"/>
      <c r="AP653" s="68"/>
      <c r="AQ653" s="68"/>
      <c r="AR653" s="68"/>
      <c r="AS653" s="68"/>
      <c r="AT653" s="68"/>
      <c r="AU653" s="68"/>
      <c r="AV653" s="68"/>
      <c r="AW653" s="68"/>
      <c r="AX653" s="68"/>
      <c r="AY653" s="68"/>
      <c r="AZ653" s="68"/>
      <c r="BA653" s="68"/>
      <c r="BB653" s="68"/>
      <c r="BC653" s="68"/>
      <c r="BD653" s="68"/>
      <c r="BE653" s="68"/>
      <c r="BF653" s="68"/>
      <c r="BG653" s="68"/>
      <c r="BH653" s="68"/>
      <c r="BI653" s="68"/>
      <c r="BJ653" s="68"/>
      <c r="BK653" s="68"/>
      <c r="BL653" s="68"/>
    </row>
    <row r="654" spans="1:64" s="69" customFormat="1" ht="18" customHeight="1" x14ac:dyDescent="0.2">
      <c r="A654" s="63" t="s">
        <v>6801</v>
      </c>
      <c r="B654" s="63" t="s">
        <v>4994</v>
      </c>
      <c r="C654" s="64" t="s">
        <v>6824</v>
      </c>
      <c r="D654" s="70" t="s">
        <v>6825</v>
      </c>
      <c r="E654" s="65" t="s">
        <v>6826</v>
      </c>
      <c r="F654" s="65" t="s">
        <v>5004</v>
      </c>
      <c r="G654" s="66">
        <v>484.6</v>
      </c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  <c r="AC654" s="68"/>
      <c r="AD654" s="68"/>
      <c r="AE654" s="68"/>
      <c r="AF654" s="68"/>
      <c r="AG654" s="68"/>
      <c r="AH654" s="68"/>
      <c r="AI654" s="68"/>
      <c r="AJ654" s="68"/>
      <c r="AK654" s="68"/>
      <c r="AL654" s="68"/>
      <c r="AM654" s="68"/>
      <c r="AN654" s="68"/>
      <c r="AO654" s="68"/>
      <c r="AP654" s="68"/>
      <c r="AQ654" s="68"/>
      <c r="AR654" s="68"/>
      <c r="AS654" s="68"/>
      <c r="AT654" s="68"/>
      <c r="AU654" s="68"/>
      <c r="AV654" s="68"/>
      <c r="AW654" s="68"/>
      <c r="AX654" s="68"/>
      <c r="AY654" s="68"/>
      <c r="AZ654" s="68"/>
      <c r="BA654" s="68"/>
      <c r="BB654" s="68"/>
      <c r="BC654" s="68"/>
      <c r="BD654" s="68"/>
      <c r="BE654" s="68"/>
      <c r="BF654" s="68"/>
      <c r="BG654" s="68"/>
      <c r="BH654" s="68"/>
      <c r="BI654" s="68"/>
      <c r="BJ654" s="68"/>
      <c r="BK654" s="68"/>
      <c r="BL654" s="68"/>
    </row>
    <row r="655" spans="1:64" s="69" customFormat="1" ht="18" customHeight="1" x14ac:dyDescent="0.2">
      <c r="A655" s="63" t="s">
        <v>6801</v>
      </c>
      <c r="B655" s="63" t="s">
        <v>4994</v>
      </c>
      <c r="C655" s="64" t="s">
        <v>6827</v>
      </c>
      <c r="D655" s="70" t="s">
        <v>5324</v>
      </c>
      <c r="E655" s="65" t="s">
        <v>6050</v>
      </c>
      <c r="F655" s="65" t="s">
        <v>5225</v>
      </c>
      <c r="G655" s="66">
        <v>999.99</v>
      </c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  <c r="AC655" s="68"/>
      <c r="AD655" s="68"/>
      <c r="AE655" s="68"/>
      <c r="AF655" s="68"/>
      <c r="AG655" s="68"/>
      <c r="AH655" s="68"/>
      <c r="AI655" s="68"/>
      <c r="AJ655" s="68"/>
      <c r="AK655" s="68"/>
      <c r="AL655" s="68"/>
      <c r="AM655" s="68"/>
      <c r="AN655" s="68"/>
      <c r="AO655" s="68"/>
      <c r="AP655" s="68"/>
      <c r="AQ655" s="68"/>
      <c r="AR655" s="68"/>
      <c r="AS655" s="68"/>
      <c r="AT655" s="68"/>
      <c r="AU655" s="68"/>
      <c r="AV655" s="68"/>
      <c r="AW655" s="68"/>
      <c r="AX655" s="68"/>
      <c r="AY655" s="68"/>
      <c r="AZ655" s="68"/>
      <c r="BA655" s="68"/>
      <c r="BB655" s="68"/>
      <c r="BC655" s="68"/>
      <c r="BD655" s="68"/>
      <c r="BE655" s="68"/>
      <c r="BF655" s="68"/>
      <c r="BG655" s="68"/>
      <c r="BH655" s="68"/>
      <c r="BI655" s="68"/>
      <c r="BJ655" s="68"/>
      <c r="BK655" s="68"/>
      <c r="BL655" s="68"/>
    </row>
    <row r="656" spans="1:64" s="69" customFormat="1" ht="18" customHeight="1" x14ac:dyDescent="0.2">
      <c r="A656" s="63" t="s">
        <v>6801</v>
      </c>
      <c r="B656" s="63" t="s">
        <v>4980</v>
      </c>
      <c r="C656" s="64" t="s">
        <v>6828</v>
      </c>
      <c r="D656" s="65" t="s">
        <v>5253</v>
      </c>
      <c r="E656" s="65" t="s">
        <v>5256</v>
      </c>
      <c r="F656" s="65" t="s">
        <v>5019</v>
      </c>
      <c r="G656" s="66" t="s">
        <v>4979</v>
      </c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  <c r="AC656" s="68"/>
      <c r="AD656" s="68"/>
      <c r="AE656" s="68"/>
      <c r="AF656" s="68"/>
      <c r="AG656" s="68"/>
      <c r="AH656" s="68"/>
      <c r="AI656" s="68"/>
      <c r="AJ656" s="68"/>
      <c r="AK656" s="68"/>
      <c r="AL656" s="68"/>
      <c r="AM656" s="68"/>
      <c r="AN656" s="68"/>
      <c r="AO656" s="68"/>
      <c r="AP656" s="68"/>
      <c r="AQ656" s="68"/>
      <c r="AR656" s="68"/>
      <c r="AS656" s="68"/>
      <c r="AT656" s="68"/>
      <c r="AU656" s="68"/>
      <c r="AV656" s="68"/>
      <c r="AW656" s="68"/>
      <c r="AX656" s="68"/>
      <c r="AY656" s="68"/>
      <c r="AZ656" s="68"/>
      <c r="BA656" s="68"/>
      <c r="BB656" s="68"/>
      <c r="BC656" s="68"/>
      <c r="BD656" s="68"/>
      <c r="BE656" s="68"/>
      <c r="BF656" s="68"/>
      <c r="BG656" s="68"/>
      <c r="BH656" s="68"/>
      <c r="BI656" s="68"/>
      <c r="BJ656" s="68"/>
      <c r="BK656" s="68"/>
      <c r="BL656" s="68"/>
    </row>
    <row r="657" spans="1:158" s="69" customFormat="1" ht="18" customHeight="1" x14ac:dyDescent="0.2">
      <c r="A657" s="63" t="s">
        <v>6801</v>
      </c>
      <c r="B657" s="63" t="s">
        <v>4980</v>
      </c>
      <c r="C657" s="64" t="s">
        <v>6829</v>
      </c>
      <c r="D657" s="65" t="s">
        <v>5253</v>
      </c>
      <c r="E657" s="65" t="s">
        <v>5256</v>
      </c>
      <c r="F657" s="65" t="s">
        <v>5019</v>
      </c>
      <c r="G657" s="66">
        <v>1562.94</v>
      </c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  <c r="AC657" s="68"/>
      <c r="AD657" s="68"/>
      <c r="AE657" s="68"/>
      <c r="AF657" s="68"/>
      <c r="AG657" s="68"/>
      <c r="AH657" s="68"/>
      <c r="AI657" s="68"/>
      <c r="AJ657" s="68"/>
      <c r="AK657" s="68"/>
      <c r="AL657" s="68"/>
      <c r="AM657" s="68"/>
      <c r="AN657" s="68"/>
      <c r="AO657" s="68"/>
      <c r="AP657" s="68"/>
      <c r="AQ657" s="68"/>
      <c r="AR657" s="68"/>
      <c r="AS657" s="68"/>
      <c r="AT657" s="68"/>
      <c r="AU657" s="68"/>
      <c r="AV657" s="68"/>
      <c r="AW657" s="68"/>
      <c r="AX657" s="68"/>
      <c r="AY657" s="68"/>
      <c r="AZ657" s="68"/>
      <c r="BA657" s="68"/>
      <c r="BB657" s="68"/>
      <c r="BC657" s="68"/>
      <c r="BD657" s="68"/>
      <c r="BE657" s="68"/>
      <c r="BF657" s="68"/>
      <c r="BG657" s="68"/>
      <c r="BH657" s="68"/>
      <c r="BI657" s="68"/>
      <c r="BJ657" s="68"/>
      <c r="BK657" s="68"/>
      <c r="BL657" s="68"/>
    </row>
    <row r="658" spans="1:158" s="69" customFormat="1" ht="18" customHeight="1" x14ac:dyDescent="0.2">
      <c r="A658" s="63" t="s">
        <v>6801</v>
      </c>
      <c r="B658" s="63" t="s">
        <v>5048</v>
      </c>
      <c r="C658" s="64" t="s">
        <v>6830</v>
      </c>
      <c r="D658" s="65" t="s">
        <v>6831</v>
      </c>
      <c r="E658" s="65" t="s">
        <v>6832</v>
      </c>
      <c r="F658" s="65" t="s">
        <v>5103</v>
      </c>
      <c r="G658" s="66">
        <v>505</v>
      </c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  <c r="AC658" s="68"/>
      <c r="AD658" s="68"/>
      <c r="AE658" s="68"/>
      <c r="AF658" s="68"/>
      <c r="AG658" s="68"/>
      <c r="AH658" s="68"/>
      <c r="AI658" s="68"/>
      <c r="AJ658" s="68"/>
      <c r="AK658" s="68"/>
      <c r="AL658" s="68"/>
      <c r="AM658" s="68"/>
      <c r="AN658" s="68"/>
      <c r="AO658" s="68"/>
      <c r="AP658" s="68"/>
      <c r="AQ658" s="68"/>
      <c r="AR658" s="68"/>
      <c r="AS658" s="68"/>
      <c r="AT658" s="68"/>
      <c r="AU658" s="68"/>
      <c r="AV658" s="68"/>
      <c r="AW658" s="68"/>
      <c r="AX658" s="68"/>
      <c r="AY658" s="68"/>
      <c r="AZ658" s="68"/>
      <c r="BA658" s="68"/>
      <c r="BB658" s="68"/>
      <c r="BC658" s="68"/>
      <c r="BD658" s="68"/>
      <c r="BE658" s="68"/>
      <c r="BF658" s="68"/>
      <c r="BG658" s="68"/>
      <c r="BH658" s="68"/>
      <c r="BI658" s="68"/>
      <c r="BJ658" s="68"/>
      <c r="BK658" s="68"/>
      <c r="BL658" s="68"/>
    </row>
    <row r="659" spans="1:158" s="69" customFormat="1" ht="18" customHeight="1" x14ac:dyDescent="0.2">
      <c r="A659" s="63" t="s">
        <v>6801</v>
      </c>
      <c r="B659" s="63" t="s">
        <v>5048</v>
      </c>
      <c r="C659" s="64" t="s">
        <v>6833</v>
      </c>
      <c r="D659" s="65" t="s">
        <v>6834</v>
      </c>
      <c r="E659" s="65" t="s">
        <v>6835</v>
      </c>
      <c r="F659" s="65" t="s">
        <v>4024</v>
      </c>
      <c r="G659" s="66">
        <v>2434.5</v>
      </c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  <c r="AC659" s="68"/>
      <c r="AD659" s="68"/>
      <c r="AE659" s="68"/>
      <c r="AF659" s="68"/>
      <c r="AG659" s="68"/>
      <c r="AH659" s="68"/>
      <c r="AI659" s="68"/>
      <c r="AJ659" s="68"/>
      <c r="AK659" s="68"/>
      <c r="AL659" s="68"/>
      <c r="AM659" s="68"/>
      <c r="AN659" s="68"/>
      <c r="AO659" s="68"/>
      <c r="AP659" s="68"/>
      <c r="AQ659" s="68"/>
      <c r="AR659" s="68"/>
      <c r="AS659" s="68"/>
      <c r="AT659" s="68"/>
      <c r="AU659" s="68"/>
      <c r="AV659" s="68"/>
      <c r="AW659" s="68"/>
      <c r="AX659" s="68"/>
      <c r="AY659" s="68"/>
      <c r="AZ659" s="68"/>
      <c r="BA659" s="68"/>
      <c r="BB659" s="68"/>
      <c r="BC659" s="68"/>
      <c r="BD659" s="68"/>
      <c r="BE659" s="68"/>
      <c r="BF659" s="68"/>
      <c r="BG659" s="68"/>
      <c r="BH659" s="68"/>
      <c r="BI659" s="68"/>
      <c r="BJ659" s="68"/>
      <c r="BK659" s="68"/>
      <c r="BL659" s="68"/>
    </row>
    <row r="660" spans="1:158" s="69" customFormat="1" ht="18" customHeight="1" x14ac:dyDescent="0.2">
      <c r="A660" s="63" t="s">
        <v>6801</v>
      </c>
      <c r="B660" s="63" t="s">
        <v>5069</v>
      </c>
      <c r="C660" s="64" t="s">
        <v>6836</v>
      </c>
      <c r="D660" s="65" t="s">
        <v>6837</v>
      </c>
      <c r="E660" s="65" t="s">
        <v>6838</v>
      </c>
      <c r="F660" s="65" t="s">
        <v>5111</v>
      </c>
      <c r="G660" s="66">
        <v>632</v>
      </c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  <c r="AC660" s="68"/>
      <c r="AD660" s="68"/>
      <c r="AE660" s="68"/>
      <c r="AF660" s="68"/>
      <c r="AG660" s="68"/>
      <c r="AH660" s="68"/>
      <c r="AI660" s="68"/>
      <c r="AJ660" s="68"/>
      <c r="AK660" s="68"/>
      <c r="AL660" s="68"/>
      <c r="AM660" s="68"/>
      <c r="AN660" s="68"/>
      <c r="AO660" s="68"/>
      <c r="AP660" s="68"/>
      <c r="AQ660" s="68"/>
      <c r="AR660" s="68"/>
      <c r="AS660" s="68"/>
      <c r="AT660" s="68"/>
      <c r="AU660" s="68"/>
      <c r="AV660" s="68"/>
      <c r="AW660" s="68"/>
      <c r="AX660" s="68"/>
      <c r="AY660" s="68"/>
      <c r="AZ660" s="68"/>
      <c r="BA660" s="68"/>
      <c r="BB660" s="68"/>
      <c r="BC660" s="68"/>
      <c r="BD660" s="68"/>
      <c r="BE660" s="68"/>
      <c r="BF660" s="68"/>
      <c r="BG660" s="68"/>
      <c r="BH660" s="68"/>
      <c r="BI660" s="68"/>
      <c r="BJ660" s="68"/>
      <c r="BK660" s="68"/>
      <c r="BL660" s="68"/>
    </row>
    <row r="661" spans="1:158" s="69" customFormat="1" ht="18" customHeight="1" x14ac:dyDescent="0.2">
      <c r="A661" s="63" t="s">
        <v>6839</v>
      </c>
      <c r="B661" s="63" t="s">
        <v>5027</v>
      </c>
      <c r="C661" s="64" t="s">
        <v>6840</v>
      </c>
      <c r="D661" s="70" t="s">
        <v>6746</v>
      </c>
      <c r="E661" s="65" t="s">
        <v>6841</v>
      </c>
      <c r="F661" s="65" t="s">
        <v>5168</v>
      </c>
      <c r="G661" s="66">
        <v>794.25</v>
      </c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  <c r="AE661" s="68"/>
      <c r="AF661" s="68"/>
      <c r="AG661" s="68"/>
      <c r="AH661" s="68"/>
      <c r="AI661" s="68"/>
      <c r="AJ661" s="68"/>
      <c r="AK661" s="68"/>
      <c r="AL661" s="68"/>
      <c r="AM661" s="68"/>
      <c r="AN661" s="68"/>
      <c r="AO661" s="68"/>
      <c r="AP661" s="68"/>
      <c r="AQ661" s="68"/>
      <c r="AR661" s="68"/>
      <c r="AS661" s="68"/>
      <c r="AT661" s="68"/>
      <c r="AU661" s="68"/>
      <c r="AV661" s="68"/>
      <c r="AW661" s="68"/>
      <c r="AX661" s="68"/>
      <c r="AY661" s="68"/>
      <c r="AZ661" s="68"/>
      <c r="BA661" s="68"/>
      <c r="BB661" s="68"/>
      <c r="BC661" s="68"/>
      <c r="BD661" s="68"/>
      <c r="BE661" s="68"/>
      <c r="BF661" s="68"/>
      <c r="BG661" s="68"/>
      <c r="BH661" s="68"/>
      <c r="BI661" s="68"/>
      <c r="BJ661" s="68"/>
      <c r="BK661" s="68"/>
      <c r="BL661" s="68"/>
    </row>
    <row r="662" spans="1:158" s="69" customFormat="1" ht="18" customHeight="1" x14ac:dyDescent="0.2">
      <c r="A662" s="63" t="s">
        <v>6839</v>
      </c>
      <c r="B662" s="63" t="s">
        <v>4974</v>
      </c>
      <c r="C662" s="64" t="s">
        <v>6842</v>
      </c>
      <c r="D662" s="65" t="s">
        <v>6843</v>
      </c>
      <c r="E662" s="65" t="s">
        <v>5393</v>
      </c>
      <c r="F662" s="65" t="s">
        <v>5389</v>
      </c>
      <c r="G662" s="66">
        <v>2910</v>
      </c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  <c r="AC662" s="68"/>
      <c r="AD662" s="68"/>
      <c r="AE662" s="68"/>
      <c r="AF662" s="68"/>
      <c r="AG662" s="68"/>
      <c r="AH662" s="68"/>
      <c r="AI662" s="68"/>
      <c r="AJ662" s="68"/>
      <c r="AK662" s="68"/>
      <c r="AL662" s="68"/>
      <c r="AM662" s="68"/>
      <c r="AN662" s="68"/>
      <c r="AO662" s="68"/>
      <c r="AP662" s="68"/>
      <c r="AQ662" s="68"/>
      <c r="AR662" s="68"/>
      <c r="AS662" s="68"/>
      <c r="AT662" s="68"/>
      <c r="AU662" s="68"/>
      <c r="AV662" s="68"/>
      <c r="AW662" s="68"/>
      <c r="AX662" s="68"/>
      <c r="AY662" s="68"/>
      <c r="AZ662" s="68"/>
      <c r="BA662" s="68"/>
      <c r="BB662" s="68"/>
      <c r="BC662" s="68"/>
      <c r="BD662" s="68"/>
      <c r="BE662" s="68"/>
      <c r="BF662" s="68"/>
      <c r="BG662" s="68"/>
      <c r="BH662" s="68"/>
      <c r="BI662" s="68"/>
      <c r="BJ662" s="68"/>
      <c r="BK662" s="68"/>
      <c r="BL662" s="68"/>
    </row>
    <row r="663" spans="1:158" s="69" customFormat="1" ht="18" customHeight="1" x14ac:dyDescent="0.2">
      <c r="A663" s="63" t="s">
        <v>6839</v>
      </c>
      <c r="B663" s="63" t="s">
        <v>5062</v>
      </c>
      <c r="C663" s="64" t="s">
        <v>6844</v>
      </c>
      <c r="D663" s="65" t="s">
        <v>6791</v>
      </c>
      <c r="E663" s="65" t="s">
        <v>6845</v>
      </c>
      <c r="F663" s="65" t="s">
        <v>5915</v>
      </c>
      <c r="G663" s="66">
        <v>2400</v>
      </c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  <c r="AC663" s="68"/>
      <c r="AD663" s="68"/>
      <c r="AE663" s="68"/>
      <c r="AF663" s="68"/>
      <c r="AG663" s="68"/>
      <c r="AH663" s="68"/>
      <c r="AI663" s="68"/>
      <c r="AJ663" s="68"/>
      <c r="AK663" s="68"/>
      <c r="AL663" s="68"/>
      <c r="AM663" s="68"/>
      <c r="AN663" s="68"/>
      <c r="AO663" s="68"/>
      <c r="AP663" s="68"/>
      <c r="AQ663" s="68"/>
      <c r="AR663" s="68"/>
      <c r="AS663" s="68"/>
      <c r="AT663" s="68"/>
      <c r="AU663" s="68"/>
      <c r="AV663" s="68"/>
      <c r="AW663" s="68"/>
      <c r="AX663" s="68"/>
      <c r="AY663" s="68"/>
      <c r="AZ663" s="68"/>
      <c r="BA663" s="68"/>
      <c r="BB663" s="68"/>
      <c r="BC663" s="68"/>
      <c r="BD663" s="68"/>
      <c r="BE663" s="68"/>
      <c r="BF663" s="68"/>
      <c r="BG663" s="68"/>
      <c r="BH663" s="68"/>
      <c r="BI663" s="68"/>
      <c r="BJ663" s="68"/>
      <c r="BK663" s="68"/>
      <c r="BL663" s="68"/>
    </row>
    <row r="664" spans="1:158" s="69" customFormat="1" ht="18" customHeight="1" x14ac:dyDescent="0.2">
      <c r="A664" s="63" t="s">
        <v>6839</v>
      </c>
      <c r="B664" s="63" t="s">
        <v>5084</v>
      </c>
      <c r="C664" s="64" t="s">
        <v>6846</v>
      </c>
      <c r="D664" s="65" t="s">
        <v>6232</v>
      </c>
      <c r="E664" s="65" t="s">
        <v>6233</v>
      </c>
      <c r="F664" s="65" t="s">
        <v>5088</v>
      </c>
      <c r="G664" s="66">
        <v>762.5</v>
      </c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  <c r="AE664" s="68"/>
      <c r="AF664" s="68"/>
      <c r="AG664" s="68"/>
      <c r="AH664" s="68"/>
      <c r="AI664" s="68"/>
      <c r="AJ664" s="68"/>
      <c r="AK664" s="68"/>
      <c r="AL664" s="68"/>
      <c r="AM664" s="68"/>
      <c r="AN664" s="68"/>
      <c r="AO664" s="68"/>
      <c r="AP664" s="68"/>
      <c r="AQ664" s="68"/>
      <c r="AR664" s="68"/>
      <c r="AS664" s="68"/>
      <c r="AT664" s="68"/>
      <c r="AU664" s="68"/>
      <c r="AV664" s="68"/>
      <c r="AW664" s="68"/>
      <c r="AX664" s="68"/>
      <c r="AY664" s="68"/>
      <c r="AZ664" s="68"/>
      <c r="BA664" s="68"/>
      <c r="BB664" s="68"/>
      <c r="BC664" s="68"/>
      <c r="BD664" s="68"/>
      <c r="BE664" s="68"/>
      <c r="BF664" s="68"/>
      <c r="BG664" s="68"/>
      <c r="BH664" s="68"/>
      <c r="BI664" s="68"/>
      <c r="BJ664" s="68"/>
      <c r="BK664" s="68"/>
      <c r="BL664" s="68"/>
    </row>
    <row r="665" spans="1:158" s="69" customFormat="1" ht="18" customHeight="1" x14ac:dyDescent="0.2">
      <c r="A665" s="63" t="s">
        <v>6839</v>
      </c>
      <c r="B665" s="63" t="s">
        <v>4994</v>
      </c>
      <c r="C665" s="64" t="s">
        <v>6847</v>
      </c>
      <c r="D665" s="65" t="s">
        <v>3905</v>
      </c>
      <c r="E665" s="65" t="s">
        <v>3906</v>
      </c>
      <c r="F665" s="65" t="s">
        <v>5004</v>
      </c>
      <c r="G665" s="66">
        <v>225</v>
      </c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  <c r="AC665" s="68"/>
      <c r="AD665" s="68"/>
      <c r="AE665" s="68"/>
      <c r="AF665" s="68"/>
      <c r="AG665" s="68"/>
      <c r="AH665" s="68"/>
      <c r="AI665" s="68"/>
      <c r="AJ665" s="68"/>
      <c r="AK665" s="68"/>
      <c r="AL665" s="68"/>
      <c r="AM665" s="68"/>
      <c r="AN665" s="68"/>
      <c r="AO665" s="68"/>
      <c r="AP665" s="68"/>
      <c r="AQ665" s="68"/>
      <c r="AR665" s="68"/>
      <c r="AS665" s="68"/>
      <c r="AT665" s="68"/>
      <c r="AU665" s="68"/>
      <c r="AV665" s="68"/>
      <c r="AW665" s="68"/>
      <c r="AX665" s="68"/>
      <c r="AY665" s="68"/>
      <c r="AZ665" s="68"/>
      <c r="BA665" s="68"/>
      <c r="BB665" s="68"/>
      <c r="BC665" s="68"/>
      <c r="BD665" s="68"/>
      <c r="BE665" s="68"/>
      <c r="BF665" s="68"/>
      <c r="BG665" s="68"/>
      <c r="BH665" s="68"/>
      <c r="BI665" s="68"/>
      <c r="BJ665" s="68"/>
      <c r="BK665" s="68"/>
      <c r="BL665" s="68"/>
    </row>
    <row r="666" spans="1:158" s="69" customFormat="1" ht="18" customHeight="1" x14ac:dyDescent="0.2">
      <c r="A666" s="63" t="s">
        <v>6839</v>
      </c>
      <c r="B666" s="63" t="s">
        <v>4994</v>
      </c>
      <c r="C666" s="64" t="s">
        <v>6848</v>
      </c>
      <c r="D666" s="65" t="s">
        <v>6849</v>
      </c>
      <c r="E666" s="65" t="s">
        <v>6850</v>
      </c>
      <c r="F666" s="65" t="s">
        <v>5405</v>
      </c>
      <c r="G666" s="66">
        <v>120</v>
      </c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  <c r="AF666" s="68"/>
      <c r="AG666" s="68"/>
      <c r="AH666" s="68"/>
      <c r="AI666" s="68"/>
      <c r="AJ666" s="68"/>
      <c r="AK666" s="68"/>
      <c r="AL666" s="68"/>
      <c r="AM666" s="68"/>
      <c r="AN666" s="68"/>
      <c r="AO666" s="68"/>
      <c r="AP666" s="68"/>
      <c r="AQ666" s="68"/>
      <c r="AR666" s="68"/>
      <c r="AS666" s="68"/>
      <c r="AT666" s="68"/>
      <c r="AU666" s="68"/>
      <c r="AV666" s="68"/>
      <c r="AW666" s="68"/>
      <c r="AX666" s="68"/>
      <c r="AY666" s="68"/>
      <c r="AZ666" s="68"/>
      <c r="BA666" s="68"/>
      <c r="BB666" s="68"/>
      <c r="BC666" s="68"/>
      <c r="BD666" s="68"/>
      <c r="BE666" s="68"/>
      <c r="BF666" s="68"/>
      <c r="BG666" s="68"/>
      <c r="BH666" s="68"/>
      <c r="BI666" s="68"/>
      <c r="BJ666" s="68"/>
      <c r="BK666" s="68"/>
      <c r="BL666" s="68"/>
    </row>
    <row r="667" spans="1:158" s="69" customFormat="1" ht="18" customHeight="1" x14ac:dyDescent="0.2">
      <c r="A667" s="63" t="s">
        <v>6851</v>
      </c>
      <c r="B667" s="63" t="s">
        <v>5027</v>
      </c>
      <c r="C667" s="64" t="s">
        <v>6852</v>
      </c>
      <c r="D667" s="65" t="s">
        <v>6853</v>
      </c>
      <c r="E667" s="65" t="s">
        <v>6854</v>
      </c>
      <c r="F667" s="65" t="s">
        <v>6855</v>
      </c>
      <c r="G667" s="66">
        <v>1900</v>
      </c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  <c r="AC667" s="68"/>
      <c r="AD667" s="68"/>
      <c r="AE667" s="68"/>
      <c r="AF667" s="68"/>
      <c r="AG667" s="68"/>
      <c r="AH667" s="68"/>
      <c r="AI667" s="68"/>
      <c r="AJ667" s="68"/>
      <c r="AK667" s="68"/>
      <c r="AL667" s="68"/>
      <c r="AM667" s="68"/>
      <c r="AN667" s="68"/>
      <c r="AO667" s="68"/>
      <c r="AP667" s="68"/>
      <c r="AQ667" s="68"/>
      <c r="AR667" s="68"/>
      <c r="AS667" s="68"/>
      <c r="AT667" s="68"/>
      <c r="AU667" s="68"/>
      <c r="AV667" s="68"/>
      <c r="AW667" s="68"/>
      <c r="AX667" s="68"/>
      <c r="AY667" s="68"/>
      <c r="AZ667" s="68"/>
      <c r="BA667" s="68"/>
      <c r="BB667" s="68"/>
      <c r="BC667" s="68"/>
      <c r="BD667" s="68"/>
      <c r="BE667" s="68"/>
      <c r="BF667" s="68"/>
      <c r="BG667" s="68"/>
      <c r="BH667" s="68"/>
      <c r="BI667" s="68"/>
      <c r="BJ667" s="68"/>
      <c r="BK667" s="68"/>
      <c r="BL667" s="68"/>
    </row>
    <row r="668" spans="1:158" s="69" customFormat="1" ht="18" customHeight="1" x14ac:dyDescent="0.2">
      <c r="A668" s="63" t="s">
        <v>6851</v>
      </c>
      <c r="B668" s="63" t="s">
        <v>5027</v>
      </c>
      <c r="C668" s="64" t="s">
        <v>6856</v>
      </c>
      <c r="D668" s="65" t="s">
        <v>6857</v>
      </c>
      <c r="E668" s="65" t="s">
        <v>6858</v>
      </c>
      <c r="F668" s="65" t="s">
        <v>5210</v>
      </c>
      <c r="G668" s="66">
        <v>498</v>
      </c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  <c r="AC668" s="68"/>
      <c r="AD668" s="68"/>
      <c r="AE668" s="68"/>
      <c r="AF668" s="68"/>
      <c r="AG668" s="68"/>
      <c r="AH668" s="68"/>
      <c r="AI668" s="68"/>
      <c r="AJ668" s="68"/>
      <c r="AK668" s="68"/>
      <c r="AL668" s="68"/>
      <c r="AM668" s="68"/>
      <c r="AN668" s="68"/>
      <c r="AO668" s="68"/>
      <c r="AP668" s="68"/>
      <c r="AQ668" s="68"/>
      <c r="AR668" s="68"/>
      <c r="AS668" s="68"/>
      <c r="AT668" s="68"/>
      <c r="AU668" s="68"/>
      <c r="AV668" s="68"/>
      <c r="AW668" s="68"/>
      <c r="AX668" s="68"/>
      <c r="AY668" s="68"/>
      <c r="AZ668" s="68"/>
      <c r="BA668" s="68"/>
      <c r="BB668" s="68"/>
      <c r="BC668" s="68"/>
      <c r="BD668" s="68"/>
      <c r="BE668" s="68"/>
      <c r="BF668" s="68"/>
      <c r="BG668" s="68"/>
      <c r="BH668" s="68"/>
      <c r="BI668" s="68"/>
      <c r="BJ668" s="68"/>
      <c r="BK668" s="68"/>
      <c r="BL668" s="68"/>
    </row>
    <row r="669" spans="1:158" s="69" customFormat="1" ht="18" customHeight="1" x14ac:dyDescent="0.2">
      <c r="A669" s="63" t="s">
        <v>6851</v>
      </c>
      <c r="B669" s="63" t="s">
        <v>6121</v>
      </c>
      <c r="C669" s="64" t="s">
        <v>6859</v>
      </c>
      <c r="D669" s="65" t="s">
        <v>6860</v>
      </c>
      <c r="E669" s="65" t="s">
        <v>6861</v>
      </c>
      <c r="F669" s="65" t="s">
        <v>6447</v>
      </c>
      <c r="G669" s="66">
        <v>11084.79</v>
      </c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  <c r="AC669" s="68"/>
      <c r="AD669" s="68"/>
      <c r="AE669" s="68"/>
      <c r="AF669" s="68"/>
      <c r="AG669" s="68"/>
      <c r="AH669" s="68"/>
      <c r="AI669" s="68"/>
      <c r="AJ669" s="68"/>
      <c r="AK669" s="68"/>
      <c r="AL669" s="68"/>
      <c r="AM669" s="68"/>
      <c r="AN669" s="68"/>
      <c r="AO669" s="68"/>
      <c r="AP669" s="68"/>
      <c r="AQ669" s="68"/>
      <c r="AR669" s="68"/>
      <c r="AS669" s="68"/>
      <c r="AT669" s="68"/>
      <c r="AU669" s="68"/>
      <c r="AV669" s="68"/>
      <c r="AW669" s="68"/>
      <c r="AX669" s="68"/>
      <c r="AY669" s="68"/>
      <c r="AZ669" s="68"/>
      <c r="BA669" s="68"/>
      <c r="BB669" s="68"/>
      <c r="BC669" s="68"/>
      <c r="BD669" s="68"/>
      <c r="BE669" s="68"/>
      <c r="BF669" s="68"/>
      <c r="BG669" s="68"/>
      <c r="BH669" s="68"/>
      <c r="BI669" s="68"/>
      <c r="BJ669" s="68"/>
      <c r="BK669" s="68"/>
      <c r="BL669" s="68"/>
    </row>
    <row r="670" spans="1:158" s="68" customFormat="1" ht="18" customHeight="1" x14ac:dyDescent="0.2">
      <c r="A670" s="63" t="s">
        <v>6851</v>
      </c>
      <c r="B670" s="63" t="s">
        <v>5079</v>
      </c>
      <c r="C670" s="64" t="s">
        <v>6862</v>
      </c>
      <c r="D670" s="65" t="s">
        <v>6863</v>
      </c>
      <c r="E670" s="65" t="s">
        <v>6864</v>
      </c>
      <c r="F670" s="65" t="s">
        <v>5083</v>
      </c>
      <c r="G670" s="66">
        <v>3539.28</v>
      </c>
      <c r="BM670" s="69"/>
      <c r="BN670" s="69"/>
      <c r="BO670" s="69"/>
      <c r="BP670" s="69"/>
      <c r="BQ670" s="69"/>
      <c r="BR670" s="69"/>
      <c r="BS670" s="69"/>
      <c r="BT670" s="69"/>
      <c r="BU670" s="69"/>
      <c r="BV670" s="69"/>
      <c r="BW670" s="69"/>
      <c r="BX670" s="69"/>
      <c r="BY670" s="69"/>
      <c r="BZ670" s="69"/>
      <c r="CA670" s="69"/>
      <c r="CB670" s="69"/>
      <c r="CC670" s="69"/>
      <c r="CD670" s="69"/>
      <c r="CE670" s="69"/>
      <c r="CF670" s="69"/>
      <c r="CG670" s="69"/>
      <c r="CH670" s="69"/>
      <c r="CI670" s="69"/>
      <c r="CJ670" s="69"/>
      <c r="CK670" s="69"/>
      <c r="CL670" s="69"/>
      <c r="CM670" s="69"/>
      <c r="CN670" s="69"/>
      <c r="CO670" s="69"/>
      <c r="CP670" s="69"/>
      <c r="CQ670" s="69"/>
      <c r="CR670" s="69"/>
      <c r="CS670" s="69"/>
      <c r="CT670" s="69"/>
      <c r="CU670" s="69"/>
      <c r="CV670" s="69"/>
      <c r="CW670" s="69"/>
      <c r="CX670" s="69"/>
      <c r="CY670" s="69"/>
      <c r="CZ670" s="69"/>
      <c r="DA670" s="69"/>
      <c r="DB670" s="69"/>
      <c r="DC670" s="69"/>
      <c r="DD670" s="69"/>
      <c r="DE670" s="69"/>
      <c r="DF670" s="69"/>
      <c r="DG670" s="69"/>
      <c r="DH670" s="69"/>
      <c r="DI670" s="69"/>
      <c r="DJ670" s="69"/>
      <c r="DK670" s="69"/>
      <c r="DL670" s="69"/>
      <c r="DM670" s="69"/>
      <c r="DN670" s="69"/>
      <c r="DO670" s="69"/>
      <c r="DP670" s="69"/>
      <c r="DQ670" s="69"/>
      <c r="DR670" s="69"/>
      <c r="DS670" s="69"/>
      <c r="DT670" s="69"/>
      <c r="DU670" s="69"/>
      <c r="DV670" s="69"/>
      <c r="DW670" s="69"/>
      <c r="DX670" s="69"/>
      <c r="DY670" s="69"/>
      <c r="DZ670" s="69"/>
      <c r="EA670" s="69"/>
      <c r="EB670" s="69"/>
      <c r="EC670" s="69"/>
      <c r="ED670" s="69"/>
      <c r="EE670" s="69"/>
      <c r="EF670" s="69"/>
      <c r="EG670" s="69"/>
      <c r="EH670" s="69"/>
      <c r="EI670" s="69"/>
      <c r="EJ670" s="69"/>
      <c r="EK670" s="69"/>
      <c r="EL670" s="69"/>
      <c r="EM670" s="69"/>
      <c r="EN670" s="69"/>
      <c r="EO670" s="69"/>
      <c r="EP670" s="69"/>
      <c r="EQ670" s="69"/>
      <c r="ER670" s="69"/>
      <c r="ES670" s="69"/>
      <c r="ET670" s="69"/>
      <c r="EU670" s="69"/>
      <c r="EV670" s="69"/>
      <c r="EW670" s="69"/>
      <c r="EX670" s="69"/>
      <c r="EY670" s="69"/>
      <c r="EZ670" s="69"/>
      <c r="FA670" s="69"/>
      <c r="FB670" s="69"/>
    </row>
    <row r="671" spans="1:158" s="69" customFormat="1" ht="18" customHeight="1" x14ac:dyDescent="0.2">
      <c r="A671" s="63" t="s">
        <v>6851</v>
      </c>
      <c r="B671" s="63" t="s">
        <v>5062</v>
      </c>
      <c r="C671" s="64" t="s">
        <v>6865</v>
      </c>
      <c r="D671" s="65" t="s">
        <v>6816</v>
      </c>
      <c r="E671" s="65" t="s">
        <v>6866</v>
      </c>
      <c r="F671" s="65" t="s">
        <v>6823</v>
      </c>
      <c r="G671" s="66">
        <v>490</v>
      </c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  <c r="AC671" s="68"/>
      <c r="AD671" s="68"/>
      <c r="AE671" s="68"/>
      <c r="AF671" s="68"/>
      <c r="AG671" s="68"/>
      <c r="AH671" s="68"/>
      <c r="AI671" s="68"/>
      <c r="AJ671" s="68"/>
      <c r="AK671" s="68"/>
      <c r="AL671" s="68"/>
      <c r="AM671" s="68"/>
      <c r="AN671" s="68"/>
      <c r="AO671" s="68"/>
      <c r="AP671" s="68"/>
      <c r="AQ671" s="68"/>
      <c r="AR671" s="68"/>
      <c r="AS671" s="68"/>
      <c r="AT671" s="68"/>
      <c r="AU671" s="68"/>
      <c r="AV671" s="68"/>
      <c r="AW671" s="68"/>
      <c r="AX671" s="68"/>
      <c r="AY671" s="68"/>
      <c r="AZ671" s="68"/>
      <c r="BA671" s="68"/>
      <c r="BB671" s="68"/>
      <c r="BC671" s="68"/>
      <c r="BD671" s="68"/>
      <c r="BE671" s="68"/>
      <c r="BF671" s="68"/>
      <c r="BG671" s="68"/>
      <c r="BH671" s="68"/>
      <c r="BI671" s="68"/>
      <c r="BJ671" s="68"/>
      <c r="BK671" s="68"/>
      <c r="BL671" s="68"/>
    </row>
    <row r="672" spans="1:158" s="69" customFormat="1" ht="18" customHeight="1" x14ac:dyDescent="0.2">
      <c r="A672" s="63" t="s">
        <v>6851</v>
      </c>
      <c r="B672" s="63" t="s">
        <v>5062</v>
      </c>
      <c r="C672" s="64" t="s">
        <v>6867</v>
      </c>
      <c r="D672" s="65" t="s">
        <v>6535</v>
      </c>
      <c r="E672" s="65" t="s">
        <v>6868</v>
      </c>
      <c r="F672" s="65" t="s">
        <v>5066</v>
      </c>
      <c r="G672" s="66">
        <v>1920</v>
      </c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  <c r="AC672" s="68"/>
      <c r="AD672" s="68"/>
      <c r="AE672" s="68"/>
      <c r="AF672" s="68"/>
      <c r="AG672" s="68"/>
      <c r="AH672" s="68"/>
      <c r="AI672" s="68"/>
      <c r="AJ672" s="68"/>
      <c r="AK672" s="68"/>
      <c r="AL672" s="68"/>
      <c r="AM672" s="68"/>
      <c r="AN672" s="68"/>
      <c r="AO672" s="68"/>
      <c r="AP672" s="68"/>
      <c r="AQ672" s="68"/>
      <c r="AR672" s="68"/>
      <c r="AS672" s="68"/>
      <c r="AT672" s="68"/>
      <c r="AU672" s="68"/>
      <c r="AV672" s="68"/>
      <c r="AW672" s="68"/>
      <c r="AX672" s="68"/>
      <c r="AY672" s="68"/>
      <c r="AZ672" s="68"/>
      <c r="BA672" s="68"/>
      <c r="BB672" s="68"/>
      <c r="BC672" s="68"/>
      <c r="BD672" s="68"/>
      <c r="BE672" s="68"/>
      <c r="BF672" s="68"/>
      <c r="BG672" s="68"/>
      <c r="BH672" s="68"/>
      <c r="BI672" s="68"/>
      <c r="BJ672" s="68"/>
      <c r="BK672" s="68"/>
      <c r="BL672" s="68"/>
    </row>
    <row r="673" spans="1:185" s="69" customFormat="1" ht="18" customHeight="1" x14ac:dyDescent="0.2">
      <c r="A673" s="63" t="s">
        <v>6851</v>
      </c>
      <c r="B673" s="63" t="s">
        <v>5084</v>
      </c>
      <c r="C673" s="64" t="s">
        <v>6869</v>
      </c>
      <c r="D673" s="65" t="s">
        <v>6870</v>
      </c>
      <c r="E673" s="65" t="s">
        <v>6871</v>
      </c>
      <c r="F673" s="65" t="s">
        <v>5275</v>
      </c>
      <c r="G673" s="66">
        <v>513</v>
      </c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  <c r="AC673" s="68"/>
      <c r="AD673" s="68"/>
      <c r="AE673" s="68"/>
      <c r="AF673" s="68"/>
      <c r="AG673" s="68"/>
      <c r="AH673" s="68"/>
      <c r="AI673" s="68"/>
      <c r="AJ673" s="68"/>
      <c r="AK673" s="68"/>
      <c r="AL673" s="68"/>
      <c r="AM673" s="68"/>
      <c r="AN673" s="68"/>
      <c r="AO673" s="68"/>
      <c r="AP673" s="68"/>
      <c r="AQ673" s="68"/>
      <c r="AR673" s="68"/>
      <c r="AS673" s="68"/>
      <c r="AT673" s="68"/>
      <c r="AU673" s="68"/>
      <c r="AV673" s="68"/>
      <c r="AW673" s="68"/>
      <c r="AX673" s="68"/>
      <c r="AY673" s="68"/>
      <c r="AZ673" s="68"/>
      <c r="BA673" s="68"/>
      <c r="BB673" s="68"/>
      <c r="BC673" s="68"/>
      <c r="BD673" s="68"/>
      <c r="BE673" s="68"/>
      <c r="BF673" s="68"/>
      <c r="BG673" s="68"/>
      <c r="BH673" s="68"/>
      <c r="BI673" s="68"/>
      <c r="BJ673" s="68"/>
      <c r="BK673" s="68"/>
      <c r="BL673" s="68"/>
    </row>
    <row r="674" spans="1:185" s="69" customFormat="1" ht="18" customHeight="1" x14ac:dyDescent="0.2">
      <c r="A674" s="63" t="s">
        <v>6851</v>
      </c>
      <c r="B674" s="63" t="s">
        <v>5048</v>
      </c>
      <c r="C674" s="64" t="s">
        <v>6872</v>
      </c>
      <c r="D674" s="65" t="s">
        <v>6873</v>
      </c>
      <c r="E674" s="65" t="s">
        <v>6874</v>
      </c>
      <c r="F674" s="65" t="s">
        <v>5198</v>
      </c>
      <c r="G674" s="66">
        <v>50</v>
      </c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  <c r="AC674" s="68"/>
      <c r="AD674" s="68"/>
      <c r="AE674" s="68"/>
      <c r="AF674" s="68"/>
      <c r="AG674" s="68"/>
      <c r="AH674" s="68"/>
      <c r="AI674" s="68"/>
      <c r="AJ674" s="68"/>
      <c r="AK674" s="68"/>
      <c r="AL674" s="68"/>
      <c r="AM674" s="68"/>
      <c r="AN674" s="68"/>
      <c r="AO674" s="68"/>
      <c r="AP674" s="68"/>
      <c r="AQ674" s="68"/>
      <c r="AR674" s="68"/>
      <c r="AS674" s="68"/>
      <c r="AT674" s="68"/>
      <c r="AU674" s="68"/>
      <c r="AV674" s="68"/>
      <c r="AW674" s="68"/>
      <c r="AX674" s="68"/>
      <c r="AY674" s="68"/>
      <c r="AZ674" s="68"/>
      <c r="BA674" s="68"/>
      <c r="BB674" s="68"/>
      <c r="BC674" s="68"/>
      <c r="BD674" s="68"/>
      <c r="BE674" s="68"/>
      <c r="BF674" s="68"/>
      <c r="BG674" s="68"/>
      <c r="BH674" s="68"/>
      <c r="BI674" s="68"/>
      <c r="BJ674" s="68"/>
      <c r="BK674" s="68"/>
      <c r="BL674" s="68"/>
    </row>
    <row r="675" spans="1:185" s="69" customFormat="1" ht="18" customHeight="1" x14ac:dyDescent="0.2">
      <c r="A675" s="63" t="s">
        <v>6875</v>
      </c>
      <c r="B675" s="63" t="s">
        <v>5027</v>
      </c>
      <c r="C675" s="64" t="s">
        <v>6876</v>
      </c>
      <c r="D675" s="70" t="s">
        <v>6877</v>
      </c>
      <c r="E675" s="65" t="s">
        <v>6878</v>
      </c>
      <c r="F675" s="65" t="s">
        <v>5168</v>
      </c>
      <c r="G675" s="66">
        <v>209.6</v>
      </c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  <c r="AC675" s="68"/>
      <c r="AD675" s="68"/>
      <c r="AE675" s="68"/>
      <c r="AF675" s="68"/>
      <c r="AG675" s="68"/>
      <c r="AH675" s="68"/>
      <c r="AI675" s="68"/>
      <c r="AJ675" s="68"/>
      <c r="AK675" s="68"/>
      <c r="AL675" s="68"/>
      <c r="AM675" s="68"/>
      <c r="AN675" s="68"/>
      <c r="AO675" s="68"/>
      <c r="AP675" s="68"/>
      <c r="AQ675" s="68"/>
      <c r="AR675" s="68"/>
      <c r="AS675" s="68"/>
      <c r="AT675" s="68"/>
      <c r="AU675" s="68"/>
      <c r="AV675" s="68"/>
      <c r="AW675" s="68"/>
      <c r="AX675" s="68"/>
      <c r="AY675" s="68"/>
      <c r="AZ675" s="68"/>
      <c r="BA675" s="68"/>
      <c r="BB675" s="68"/>
      <c r="BC675" s="68"/>
      <c r="BD675" s="68"/>
      <c r="BE675" s="68"/>
      <c r="BF675" s="68"/>
      <c r="BG675" s="68"/>
      <c r="BH675" s="68"/>
      <c r="BI675" s="68"/>
      <c r="BJ675" s="68"/>
      <c r="BK675" s="68"/>
      <c r="BL675" s="68"/>
    </row>
    <row r="676" spans="1:185" s="69" customFormat="1" ht="18" customHeight="1" x14ac:dyDescent="0.2">
      <c r="A676" s="63" t="s">
        <v>6875</v>
      </c>
      <c r="B676" s="63" t="s">
        <v>5027</v>
      </c>
      <c r="C676" s="64" t="s">
        <v>6879</v>
      </c>
      <c r="D676" s="65" t="s">
        <v>6880</v>
      </c>
      <c r="E676" s="65" t="s">
        <v>6881</v>
      </c>
      <c r="F676" s="65" t="s">
        <v>6882</v>
      </c>
      <c r="G676" s="66">
        <v>1400</v>
      </c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  <c r="AC676" s="68"/>
      <c r="AD676" s="68"/>
      <c r="AE676" s="68"/>
      <c r="AF676" s="68"/>
      <c r="AG676" s="68"/>
      <c r="AH676" s="68"/>
      <c r="AI676" s="68"/>
      <c r="AJ676" s="68"/>
      <c r="AK676" s="68"/>
      <c r="AL676" s="68"/>
      <c r="AM676" s="68"/>
      <c r="AN676" s="68"/>
      <c r="AO676" s="68"/>
      <c r="AP676" s="68"/>
      <c r="AQ676" s="68"/>
      <c r="AR676" s="68"/>
      <c r="AS676" s="68"/>
      <c r="AT676" s="68"/>
      <c r="AU676" s="68"/>
      <c r="AV676" s="68"/>
      <c r="AW676" s="68"/>
      <c r="AX676" s="68"/>
      <c r="AY676" s="68"/>
      <c r="AZ676" s="68"/>
      <c r="BA676" s="68"/>
      <c r="BB676" s="68"/>
      <c r="BC676" s="68"/>
      <c r="BD676" s="68"/>
      <c r="BE676" s="68"/>
      <c r="BF676" s="68"/>
      <c r="BG676" s="68"/>
      <c r="BH676" s="68"/>
      <c r="BI676" s="68"/>
      <c r="BJ676" s="68"/>
      <c r="BK676" s="68"/>
      <c r="BL676" s="68"/>
    </row>
    <row r="677" spans="1:185" s="69" customFormat="1" ht="18" customHeight="1" x14ac:dyDescent="0.2">
      <c r="A677" s="63" t="s">
        <v>6875</v>
      </c>
      <c r="B677" s="63" t="s">
        <v>4974</v>
      </c>
      <c r="C677" s="64" t="s">
        <v>6883</v>
      </c>
      <c r="D677" s="65" t="s">
        <v>3819</v>
      </c>
      <c r="E677" s="65" t="s">
        <v>3979</v>
      </c>
      <c r="F677" s="65" t="s">
        <v>6371</v>
      </c>
      <c r="G677" s="66" t="s">
        <v>4979</v>
      </c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  <c r="AC677" s="68"/>
      <c r="AD677" s="68"/>
      <c r="AE677" s="68"/>
      <c r="AF677" s="68"/>
      <c r="AG677" s="68"/>
      <c r="AH677" s="68"/>
      <c r="AI677" s="68"/>
      <c r="AJ677" s="68"/>
      <c r="AK677" s="68"/>
      <c r="AL677" s="68"/>
      <c r="AM677" s="68"/>
      <c r="AN677" s="68"/>
      <c r="AO677" s="68"/>
      <c r="AP677" s="68"/>
      <c r="AQ677" s="68"/>
      <c r="AR677" s="68"/>
      <c r="AS677" s="68"/>
      <c r="AT677" s="68"/>
      <c r="AU677" s="68"/>
      <c r="AV677" s="68"/>
      <c r="AW677" s="68"/>
      <c r="AX677" s="68"/>
      <c r="AY677" s="68"/>
      <c r="AZ677" s="68"/>
      <c r="BA677" s="68"/>
      <c r="BB677" s="68"/>
      <c r="BC677" s="68"/>
      <c r="BD677" s="68"/>
      <c r="BE677" s="68"/>
      <c r="BF677" s="68"/>
      <c r="BG677" s="68"/>
      <c r="BH677" s="68"/>
      <c r="BI677" s="68"/>
      <c r="BJ677" s="68"/>
      <c r="BK677" s="68"/>
      <c r="BL677" s="68"/>
    </row>
    <row r="678" spans="1:185" s="69" customFormat="1" ht="18" customHeight="1" x14ac:dyDescent="0.2">
      <c r="A678" s="63" t="s">
        <v>6875</v>
      </c>
      <c r="B678" s="63" t="s">
        <v>4974</v>
      </c>
      <c r="C678" s="64" t="s">
        <v>6884</v>
      </c>
      <c r="D678" s="65" t="s">
        <v>3819</v>
      </c>
      <c r="E678" s="65" t="s">
        <v>6885</v>
      </c>
      <c r="F678" s="65" t="s">
        <v>5397</v>
      </c>
      <c r="G678" s="66">
        <v>6906.5</v>
      </c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  <c r="AC678" s="68"/>
      <c r="AD678" s="68"/>
      <c r="AE678" s="68"/>
      <c r="AF678" s="68"/>
      <c r="AG678" s="68"/>
      <c r="AH678" s="68"/>
      <c r="AI678" s="68"/>
      <c r="AJ678" s="68"/>
      <c r="AK678" s="68"/>
      <c r="AL678" s="68"/>
      <c r="AM678" s="68"/>
      <c r="AN678" s="68"/>
      <c r="AO678" s="68"/>
      <c r="AP678" s="68"/>
      <c r="AQ678" s="68"/>
      <c r="AR678" s="68"/>
      <c r="AS678" s="68"/>
      <c r="AT678" s="68"/>
      <c r="AU678" s="68"/>
      <c r="AV678" s="68"/>
      <c r="AW678" s="68"/>
      <c r="AX678" s="68"/>
      <c r="AY678" s="68"/>
      <c r="AZ678" s="68"/>
      <c r="BA678" s="68"/>
      <c r="BB678" s="68"/>
      <c r="BC678" s="68"/>
      <c r="BD678" s="68"/>
      <c r="BE678" s="68"/>
      <c r="BF678" s="68"/>
      <c r="BG678" s="68"/>
      <c r="BH678" s="68"/>
      <c r="BI678" s="68"/>
      <c r="BJ678" s="68"/>
      <c r="BK678" s="68"/>
      <c r="BL678" s="68"/>
    </row>
    <row r="679" spans="1:185" s="69" customFormat="1" ht="18" customHeight="1" x14ac:dyDescent="0.2">
      <c r="A679" s="63" t="s">
        <v>6875</v>
      </c>
      <c r="B679" s="63" t="s">
        <v>6121</v>
      </c>
      <c r="C679" s="64" t="s">
        <v>6886</v>
      </c>
      <c r="D679" s="65" t="s">
        <v>3978</v>
      </c>
      <c r="E679" s="65" t="s">
        <v>3820</v>
      </c>
      <c r="F679" s="65" t="s">
        <v>5397</v>
      </c>
      <c r="G679" s="66">
        <v>3230</v>
      </c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  <c r="AC679" s="68"/>
      <c r="AD679" s="68"/>
      <c r="AE679" s="68"/>
      <c r="AF679" s="68"/>
      <c r="AG679" s="68"/>
      <c r="AH679" s="68"/>
      <c r="AI679" s="68"/>
      <c r="AJ679" s="68"/>
      <c r="AK679" s="68"/>
      <c r="AL679" s="68"/>
      <c r="AM679" s="68"/>
      <c r="AN679" s="68"/>
      <c r="AO679" s="68"/>
      <c r="AP679" s="68"/>
      <c r="AQ679" s="68"/>
      <c r="AR679" s="68"/>
      <c r="AS679" s="68"/>
      <c r="AT679" s="68"/>
      <c r="AU679" s="68"/>
      <c r="AV679" s="68"/>
      <c r="AW679" s="68"/>
      <c r="AX679" s="68"/>
      <c r="AY679" s="68"/>
      <c r="AZ679" s="68"/>
      <c r="BA679" s="68"/>
      <c r="BB679" s="68"/>
      <c r="BC679" s="68"/>
      <c r="BD679" s="68"/>
      <c r="BE679" s="68"/>
      <c r="BF679" s="68"/>
      <c r="BG679" s="68"/>
      <c r="BH679" s="68"/>
      <c r="BI679" s="68"/>
      <c r="BJ679" s="68"/>
      <c r="BK679" s="68"/>
      <c r="BL679" s="68"/>
    </row>
    <row r="680" spans="1:185" s="67" customFormat="1" ht="18" customHeight="1" x14ac:dyDescent="0.2">
      <c r="A680" s="63" t="s">
        <v>6875</v>
      </c>
      <c r="B680" s="63" t="s">
        <v>5079</v>
      </c>
      <c r="C680" s="64" t="s">
        <v>6887</v>
      </c>
      <c r="D680" s="65" t="s">
        <v>6888</v>
      </c>
      <c r="E680" s="65" t="s">
        <v>6889</v>
      </c>
      <c r="F680" s="65" t="s">
        <v>6591</v>
      </c>
      <c r="G680" s="66">
        <v>1760</v>
      </c>
    </row>
    <row r="681" spans="1:185" s="68" customFormat="1" ht="18" customHeight="1" x14ac:dyDescent="0.2">
      <c r="A681" s="63" t="s">
        <v>6875</v>
      </c>
      <c r="B681" s="63" t="s">
        <v>4994</v>
      </c>
      <c r="C681" s="64" t="s">
        <v>6890</v>
      </c>
      <c r="D681" s="65" t="s">
        <v>6891</v>
      </c>
      <c r="E681" s="65" t="s">
        <v>6892</v>
      </c>
      <c r="F681" s="65" t="s">
        <v>5172</v>
      </c>
      <c r="G681" s="66">
        <v>612</v>
      </c>
      <c r="BM681" s="69"/>
      <c r="BN681" s="69"/>
      <c r="BO681" s="69"/>
      <c r="BP681" s="69"/>
      <c r="BQ681" s="69"/>
      <c r="BR681" s="69"/>
      <c r="BS681" s="69"/>
      <c r="BT681" s="69"/>
      <c r="BU681" s="69"/>
      <c r="BV681" s="69"/>
      <c r="BW681" s="69"/>
      <c r="BX681" s="69"/>
      <c r="BY681" s="69"/>
      <c r="BZ681" s="69"/>
      <c r="CA681" s="69"/>
      <c r="CB681" s="69"/>
      <c r="CC681" s="69"/>
      <c r="CD681" s="69"/>
      <c r="CE681" s="69"/>
      <c r="CF681" s="69"/>
      <c r="CG681" s="69"/>
      <c r="CH681" s="69"/>
      <c r="CI681" s="69"/>
      <c r="CJ681" s="69"/>
      <c r="CK681" s="69"/>
      <c r="CL681" s="69"/>
      <c r="CM681" s="69"/>
      <c r="CN681" s="69"/>
      <c r="CO681" s="69"/>
      <c r="CP681" s="69"/>
      <c r="CQ681" s="69"/>
      <c r="CR681" s="69"/>
      <c r="CS681" s="69"/>
      <c r="CT681" s="69"/>
      <c r="CU681" s="69"/>
      <c r="CV681" s="69"/>
      <c r="CW681" s="69"/>
      <c r="CX681" s="69"/>
      <c r="CY681" s="69"/>
      <c r="CZ681" s="69"/>
      <c r="DA681" s="69"/>
      <c r="DB681" s="69"/>
      <c r="DC681" s="69"/>
      <c r="DD681" s="69"/>
      <c r="DE681" s="69"/>
      <c r="DF681" s="69"/>
      <c r="DG681" s="69"/>
      <c r="DH681" s="69"/>
      <c r="DI681" s="69"/>
      <c r="DJ681" s="69"/>
      <c r="DK681" s="69"/>
      <c r="DL681" s="69"/>
      <c r="DM681" s="69"/>
      <c r="DN681" s="69"/>
      <c r="DO681" s="69"/>
      <c r="DP681" s="69"/>
      <c r="DQ681" s="69"/>
      <c r="DR681" s="69"/>
      <c r="DS681" s="69"/>
      <c r="DT681" s="69"/>
      <c r="DU681" s="69"/>
      <c r="DV681" s="69"/>
      <c r="DW681" s="69"/>
      <c r="DX681" s="69"/>
      <c r="DY681" s="69"/>
      <c r="DZ681" s="69"/>
      <c r="EA681" s="69"/>
      <c r="EB681" s="69"/>
      <c r="EC681" s="69"/>
      <c r="ED681" s="69"/>
      <c r="EE681" s="69"/>
      <c r="EF681" s="69"/>
      <c r="EG681" s="69"/>
      <c r="EH681" s="69"/>
      <c r="EI681" s="69"/>
      <c r="EJ681" s="69"/>
      <c r="EK681" s="69"/>
      <c r="EL681" s="69"/>
      <c r="EM681" s="69"/>
      <c r="EN681" s="69"/>
      <c r="EO681" s="69"/>
      <c r="EP681" s="69"/>
      <c r="EQ681" s="69"/>
      <c r="ER681" s="69"/>
      <c r="ES681" s="69"/>
      <c r="ET681" s="69"/>
      <c r="EU681" s="69"/>
      <c r="EV681" s="69"/>
      <c r="EW681" s="69"/>
      <c r="EX681" s="69"/>
      <c r="EY681" s="69"/>
      <c r="EZ681" s="69"/>
      <c r="FA681" s="69"/>
      <c r="FB681" s="69"/>
      <c r="FC681" s="69"/>
      <c r="FD681" s="69"/>
      <c r="FE681" s="69"/>
      <c r="FF681" s="69"/>
      <c r="FG681" s="69"/>
      <c r="FH681" s="69"/>
      <c r="FI681" s="69"/>
      <c r="FJ681" s="69"/>
      <c r="FK681" s="69"/>
      <c r="FL681" s="69"/>
      <c r="FM681" s="69"/>
      <c r="FN681" s="69"/>
      <c r="FO681" s="69"/>
      <c r="FP681" s="69"/>
      <c r="FQ681" s="69"/>
      <c r="FR681" s="69"/>
      <c r="FS681" s="69"/>
      <c r="FT681" s="69"/>
      <c r="FU681" s="69"/>
      <c r="FV681" s="69"/>
      <c r="FW681" s="69"/>
      <c r="FX681" s="69"/>
      <c r="FY681" s="69"/>
      <c r="FZ681" s="69"/>
      <c r="GA681" s="69"/>
      <c r="GB681" s="69"/>
      <c r="GC681" s="69"/>
    </row>
    <row r="682" spans="1:185" s="69" customFormat="1" ht="18" customHeight="1" x14ac:dyDescent="0.2">
      <c r="A682" s="63" t="s">
        <v>6875</v>
      </c>
      <c r="B682" s="63" t="s">
        <v>4994</v>
      </c>
      <c r="C682" s="64" t="s">
        <v>6893</v>
      </c>
      <c r="D682" s="70" t="s">
        <v>6476</v>
      </c>
      <c r="E682" s="65" t="s">
        <v>6477</v>
      </c>
      <c r="F682" s="65" t="s">
        <v>5099</v>
      </c>
      <c r="G682" s="66">
        <v>2263.1999999999998</v>
      </c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  <c r="AC682" s="68"/>
      <c r="AD682" s="68"/>
      <c r="AE682" s="68"/>
      <c r="AF682" s="68"/>
      <c r="AG682" s="68"/>
      <c r="AH682" s="68"/>
      <c r="AI682" s="68"/>
      <c r="AJ682" s="68"/>
      <c r="AK682" s="68"/>
      <c r="AL682" s="68"/>
      <c r="AM682" s="68"/>
      <c r="AN682" s="68"/>
      <c r="AO682" s="68"/>
      <c r="AP682" s="68"/>
      <c r="AQ682" s="68"/>
      <c r="AR682" s="68"/>
      <c r="AS682" s="68"/>
      <c r="AT682" s="68"/>
      <c r="AU682" s="68"/>
      <c r="AV682" s="68"/>
      <c r="AW682" s="68"/>
      <c r="AX682" s="68"/>
      <c r="AY682" s="68"/>
      <c r="AZ682" s="68"/>
      <c r="BA682" s="68"/>
      <c r="BB682" s="68"/>
      <c r="BC682" s="68"/>
      <c r="BD682" s="68"/>
      <c r="BE682" s="68"/>
      <c r="BF682" s="68"/>
      <c r="BG682" s="68"/>
      <c r="BH682" s="68"/>
      <c r="BI682" s="68"/>
      <c r="BJ682" s="68"/>
      <c r="BK682" s="68"/>
      <c r="BL682" s="68"/>
    </row>
    <row r="683" spans="1:185" s="69" customFormat="1" ht="18" customHeight="1" x14ac:dyDescent="0.2">
      <c r="A683" s="63" t="s">
        <v>6875</v>
      </c>
      <c r="B683" s="63" t="s">
        <v>4980</v>
      </c>
      <c r="C683" s="64" t="s">
        <v>6894</v>
      </c>
      <c r="D683" s="65" t="s">
        <v>6895</v>
      </c>
      <c r="E683" s="65" t="s">
        <v>6896</v>
      </c>
      <c r="F683" s="65" t="s">
        <v>5249</v>
      </c>
      <c r="G683" s="66">
        <v>2009.44</v>
      </c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  <c r="AC683" s="68"/>
      <c r="AD683" s="68"/>
      <c r="AE683" s="68"/>
      <c r="AF683" s="68"/>
      <c r="AG683" s="68"/>
      <c r="AH683" s="68"/>
      <c r="AI683" s="68"/>
      <c r="AJ683" s="68"/>
      <c r="AK683" s="68"/>
      <c r="AL683" s="68"/>
      <c r="AM683" s="68"/>
      <c r="AN683" s="68"/>
      <c r="AO683" s="68"/>
      <c r="AP683" s="68"/>
      <c r="AQ683" s="68"/>
      <c r="AR683" s="68"/>
      <c r="AS683" s="68"/>
      <c r="AT683" s="68"/>
      <c r="AU683" s="68"/>
      <c r="AV683" s="68"/>
      <c r="AW683" s="68"/>
      <c r="AX683" s="68"/>
      <c r="AY683" s="68"/>
      <c r="AZ683" s="68"/>
      <c r="BA683" s="68"/>
      <c r="BB683" s="68"/>
      <c r="BC683" s="68"/>
      <c r="BD683" s="68"/>
      <c r="BE683" s="68"/>
      <c r="BF683" s="68"/>
      <c r="BG683" s="68"/>
      <c r="BH683" s="68"/>
      <c r="BI683" s="68"/>
      <c r="BJ683" s="68"/>
      <c r="BK683" s="68"/>
      <c r="BL683" s="68"/>
    </row>
    <row r="684" spans="1:185" s="69" customFormat="1" ht="18" customHeight="1" x14ac:dyDescent="0.2">
      <c r="A684" s="63" t="s">
        <v>6875</v>
      </c>
      <c r="B684" s="63" t="s">
        <v>4980</v>
      </c>
      <c r="C684" s="64" t="s">
        <v>6897</v>
      </c>
      <c r="D684" s="65" t="s">
        <v>6898</v>
      </c>
      <c r="E684" s="65" t="s">
        <v>6899</v>
      </c>
      <c r="F684" s="65" t="s">
        <v>5421</v>
      </c>
      <c r="G684" s="66">
        <v>105</v>
      </c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  <c r="AC684" s="68"/>
      <c r="AD684" s="68"/>
      <c r="AE684" s="68"/>
      <c r="AF684" s="68"/>
      <c r="AG684" s="68"/>
      <c r="AH684" s="68"/>
      <c r="AI684" s="68"/>
      <c r="AJ684" s="68"/>
      <c r="AK684" s="68"/>
      <c r="AL684" s="68"/>
      <c r="AM684" s="68"/>
      <c r="AN684" s="68"/>
      <c r="AO684" s="68"/>
      <c r="AP684" s="68"/>
      <c r="AQ684" s="68"/>
      <c r="AR684" s="68"/>
      <c r="AS684" s="68"/>
      <c r="AT684" s="68"/>
      <c r="AU684" s="68"/>
      <c r="AV684" s="68"/>
      <c r="AW684" s="68"/>
      <c r="AX684" s="68"/>
      <c r="AY684" s="68"/>
      <c r="AZ684" s="68"/>
      <c r="BA684" s="68"/>
      <c r="BB684" s="68"/>
      <c r="BC684" s="68"/>
      <c r="BD684" s="68"/>
      <c r="BE684" s="68"/>
      <c r="BF684" s="68"/>
      <c r="BG684" s="68"/>
      <c r="BH684" s="68"/>
      <c r="BI684" s="68"/>
      <c r="BJ684" s="68"/>
      <c r="BK684" s="68"/>
      <c r="BL684" s="68"/>
    </row>
    <row r="685" spans="1:185" s="69" customFormat="1" ht="18" customHeight="1" x14ac:dyDescent="0.2">
      <c r="A685" s="63" t="s">
        <v>6875</v>
      </c>
      <c r="B685" s="63" t="s">
        <v>5048</v>
      </c>
      <c r="C685" s="64" t="s">
        <v>6900</v>
      </c>
      <c r="D685" s="65" t="s">
        <v>6901</v>
      </c>
      <c r="E685" s="65" t="s">
        <v>6902</v>
      </c>
      <c r="F685" s="65" t="s">
        <v>5163</v>
      </c>
      <c r="G685" s="66">
        <v>626.5</v>
      </c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  <c r="AC685" s="68"/>
      <c r="AD685" s="68"/>
      <c r="AE685" s="68"/>
      <c r="AF685" s="68"/>
      <c r="AG685" s="68"/>
      <c r="AH685" s="68"/>
      <c r="AI685" s="68"/>
      <c r="AJ685" s="68"/>
      <c r="AK685" s="68"/>
      <c r="AL685" s="68"/>
      <c r="AM685" s="68"/>
      <c r="AN685" s="68"/>
      <c r="AO685" s="68"/>
      <c r="AP685" s="68"/>
      <c r="AQ685" s="68"/>
      <c r="AR685" s="68"/>
      <c r="AS685" s="68"/>
      <c r="AT685" s="68"/>
      <c r="AU685" s="68"/>
      <c r="AV685" s="68"/>
      <c r="AW685" s="68"/>
      <c r="AX685" s="68"/>
      <c r="AY685" s="68"/>
      <c r="AZ685" s="68"/>
      <c r="BA685" s="68"/>
      <c r="BB685" s="68"/>
      <c r="BC685" s="68"/>
      <c r="BD685" s="68"/>
      <c r="BE685" s="68"/>
      <c r="BF685" s="68"/>
      <c r="BG685" s="68"/>
      <c r="BH685" s="68"/>
      <c r="BI685" s="68"/>
      <c r="BJ685" s="68"/>
      <c r="BK685" s="68"/>
      <c r="BL685" s="68"/>
    </row>
    <row r="686" spans="1:185" s="69" customFormat="1" ht="18" customHeight="1" x14ac:dyDescent="0.2">
      <c r="A686" s="63" t="s">
        <v>6875</v>
      </c>
      <c r="B686" s="63" t="s">
        <v>5048</v>
      </c>
      <c r="C686" s="64" t="s">
        <v>6903</v>
      </c>
      <c r="D686" s="65" t="s">
        <v>6904</v>
      </c>
      <c r="E686" s="65" t="s">
        <v>6905</v>
      </c>
      <c r="F686" s="65" t="s">
        <v>4024</v>
      </c>
      <c r="G686" s="66" t="s">
        <v>4979</v>
      </c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  <c r="AC686" s="68"/>
      <c r="AD686" s="68"/>
      <c r="AE686" s="68"/>
      <c r="AF686" s="68"/>
      <c r="AG686" s="68"/>
      <c r="AH686" s="68"/>
      <c r="AI686" s="68"/>
      <c r="AJ686" s="68"/>
      <c r="AK686" s="68"/>
      <c r="AL686" s="68"/>
      <c r="AM686" s="68"/>
      <c r="AN686" s="68"/>
      <c r="AO686" s="68"/>
      <c r="AP686" s="68"/>
      <c r="AQ686" s="68"/>
      <c r="AR686" s="68"/>
      <c r="AS686" s="68"/>
      <c r="AT686" s="68"/>
      <c r="AU686" s="68"/>
      <c r="AV686" s="68"/>
      <c r="AW686" s="68"/>
      <c r="AX686" s="68"/>
      <c r="AY686" s="68"/>
      <c r="AZ686" s="68"/>
      <c r="BA686" s="68"/>
      <c r="BB686" s="68"/>
      <c r="BC686" s="68"/>
      <c r="BD686" s="68"/>
      <c r="BE686" s="68"/>
      <c r="BF686" s="68"/>
      <c r="BG686" s="68"/>
      <c r="BH686" s="68"/>
      <c r="BI686" s="68"/>
      <c r="BJ686" s="68"/>
      <c r="BK686" s="68"/>
      <c r="BL686" s="68"/>
    </row>
    <row r="687" spans="1:185" s="69" customFormat="1" ht="18" customHeight="1" x14ac:dyDescent="0.2">
      <c r="A687" s="63" t="s">
        <v>6875</v>
      </c>
      <c r="B687" s="63" t="s">
        <v>5048</v>
      </c>
      <c r="C687" s="64" t="s">
        <v>6906</v>
      </c>
      <c r="D687" s="65" t="s">
        <v>6907</v>
      </c>
      <c r="E687" s="65" t="s">
        <v>6908</v>
      </c>
      <c r="F687" s="65" t="s">
        <v>5103</v>
      </c>
      <c r="G687" s="66">
        <v>427.5</v>
      </c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  <c r="AC687" s="68"/>
      <c r="AD687" s="68"/>
      <c r="AE687" s="68"/>
      <c r="AF687" s="68"/>
      <c r="AG687" s="68"/>
      <c r="AH687" s="68"/>
      <c r="AI687" s="68"/>
      <c r="AJ687" s="68"/>
      <c r="AK687" s="68"/>
      <c r="AL687" s="68"/>
      <c r="AM687" s="68"/>
      <c r="AN687" s="68"/>
      <c r="AO687" s="68"/>
      <c r="AP687" s="68"/>
      <c r="AQ687" s="68"/>
      <c r="AR687" s="68"/>
      <c r="AS687" s="68"/>
      <c r="AT687" s="68"/>
      <c r="AU687" s="68"/>
      <c r="AV687" s="68"/>
      <c r="AW687" s="68"/>
      <c r="AX687" s="68"/>
      <c r="AY687" s="68"/>
      <c r="AZ687" s="68"/>
      <c r="BA687" s="68"/>
      <c r="BB687" s="68"/>
      <c r="BC687" s="68"/>
      <c r="BD687" s="68"/>
      <c r="BE687" s="68"/>
      <c r="BF687" s="68"/>
      <c r="BG687" s="68"/>
      <c r="BH687" s="68"/>
      <c r="BI687" s="68"/>
      <c r="BJ687" s="68"/>
      <c r="BK687" s="68"/>
      <c r="BL687" s="68"/>
    </row>
    <row r="688" spans="1:185" s="69" customFormat="1" ht="18" customHeight="1" x14ac:dyDescent="0.2">
      <c r="A688" s="63" t="s">
        <v>6909</v>
      </c>
      <c r="B688" s="63" t="s">
        <v>5027</v>
      </c>
      <c r="C688" s="64" t="s">
        <v>6910</v>
      </c>
      <c r="D688" s="65" t="s">
        <v>3845</v>
      </c>
      <c r="E688" s="65" t="s">
        <v>6911</v>
      </c>
      <c r="F688" s="65" t="s">
        <v>5238</v>
      </c>
      <c r="G688" s="66" t="s">
        <v>4979</v>
      </c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  <c r="AD688" s="68"/>
      <c r="AE688" s="68"/>
      <c r="AF688" s="68"/>
      <c r="AG688" s="68"/>
      <c r="AH688" s="68"/>
      <c r="AI688" s="68"/>
      <c r="AJ688" s="68"/>
      <c r="AK688" s="68"/>
      <c r="AL688" s="68"/>
      <c r="AM688" s="68"/>
      <c r="AN688" s="68"/>
      <c r="AO688" s="68"/>
      <c r="AP688" s="68"/>
      <c r="AQ688" s="68"/>
      <c r="AR688" s="68"/>
      <c r="AS688" s="68"/>
      <c r="AT688" s="68"/>
      <c r="AU688" s="68"/>
      <c r="AV688" s="68"/>
      <c r="AW688" s="68"/>
      <c r="AX688" s="68"/>
      <c r="AY688" s="68"/>
      <c r="AZ688" s="68"/>
      <c r="BA688" s="68"/>
      <c r="BB688" s="68"/>
      <c r="BC688" s="68"/>
      <c r="BD688" s="68"/>
      <c r="BE688" s="68"/>
      <c r="BF688" s="68"/>
      <c r="BG688" s="68"/>
      <c r="BH688" s="68"/>
      <c r="BI688" s="68"/>
      <c r="BJ688" s="68"/>
      <c r="BK688" s="68"/>
      <c r="BL688" s="68"/>
    </row>
    <row r="689" spans="1:64" s="69" customFormat="1" ht="18" customHeight="1" x14ac:dyDescent="0.2">
      <c r="A689" s="63" t="s">
        <v>6909</v>
      </c>
      <c r="B689" s="63" t="s">
        <v>5027</v>
      </c>
      <c r="C689" s="64" t="s">
        <v>6912</v>
      </c>
      <c r="D689" s="65" t="s">
        <v>6746</v>
      </c>
      <c r="E689" s="65" t="s">
        <v>6913</v>
      </c>
      <c r="F689" s="65" t="s">
        <v>5168</v>
      </c>
      <c r="G689" s="66" t="s">
        <v>4979</v>
      </c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  <c r="AC689" s="68"/>
      <c r="AD689" s="68"/>
      <c r="AE689" s="68"/>
      <c r="AF689" s="68"/>
      <c r="AG689" s="68"/>
      <c r="AH689" s="68"/>
      <c r="AI689" s="68"/>
      <c r="AJ689" s="68"/>
      <c r="AK689" s="68"/>
      <c r="AL689" s="68"/>
      <c r="AM689" s="68"/>
      <c r="AN689" s="68"/>
      <c r="AO689" s="68"/>
      <c r="AP689" s="68"/>
      <c r="AQ689" s="68"/>
      <c r="AR689" s="68"/>
      <c r="AS689" s="68"/>
      <c r="AT689" s="68"/>
      <c r="AU689" s="68"/>
      <c r="AV689" s="68"/>
      <c r="AW689" s="68"/>
      <c r="AX689" s="68"/>
      <c r="AY689" s="68"/>
      <c r="AZ689" s="68"/>
      <c r="BA689" s="68"/>
      <c r="BB689" s="68"/>
      <c r="BC689" s="68"/>
      <c r="BD689" s="68"/>
      <c r="BE689" s="68"/>
      <c r="BF689" s="68"/>
      <c r="BG689" s="68"/>
      <c r="BH689" s="68"/>
      <c r="BI689" s="68"/>
      <c r="BJ689" s="68"/>
      <c r="BK689" s="68"/>
      <c r="BL689" s="68"/>
    </row>
    <row r="690" spans="1:64" s="69" customFormat="1" ht="18" customHeight="1" x14ac:dyDescent="0.2">
      <c r="A690" s="63" t="s">
        <v>6909</v>
      </c>
      <c r="B690" s="63" t="s">
        <v>4974</v>
      </c>
      <c r="C690" s="64" t="s">
        <v>6914</v>
      </c>
      <c r="D690" s="65" t="s">
        <v>6229</v>
      </c>
      <c r="E690" s="65" t="s">
        <v>6365</v>
      </c>
      <c r="F690" s="65" t="s">
        <v>4993</v>
      </c>
      <c r="G690" s="66" t="s">
        <v>4979</v>
      </c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  <c r="AC690" s="68"/>
      <c r="AD690" s="68"/>
      <c r="AE690" s="68"/>
      <c r="AF690" s="68"/>
      <c r="AG690" s="68"/>
      <c r="AH690" s="68"/>
      <c r="AI690" s="68"/>
      <c r="AJ690" s="68"/>
      <c r="AK690" s="68"/>
      <c r="AL690" s="68"/>
      <c r="AM690" s="68"/>
      <c r="AN690" s="68"/>
      <c r="AO690" s="68"/>
      <c r="AP690" s="68"/>
      <c r="AQ690" s="68"/>
      <c r="AR690" s="68"/>
      <c r="AS690" s="68"/>
      <c r="AT690" s="68"/>
      <c r="AU690" s="68"/>
      <c r="AV690" s="68"/>
      <c r="AW690" s="68"/>
      <c r="AX690" s="68"/>
      <c r="AY690" s="68"/>
      <c r="AZ690" s="68"/>
      <c r="BA690" s="68"/>
      <c r="BB690" s="68"/>
      <c r="BC690" s="68"/>
      <c r="BD690" s="68"/>
      <c r="BE690" s="68"/>
      <c r="BF690" s="68"/>
      <c r="BG690" s="68"/>
      <c r="BH690" s="68"/>
      <c r="BI690" s="68"/>
      <c r="BJ690" s="68"/>
      <c r="BK690" s="68"/>
      <c r="BL690" s="68"/>
    </row>
    <row r="691" spans="1:64" s="69" customFormat="1" ht="18" customHeight="1" x14ac:dyDescent="0.2">
      <c r="A691" s="63" t="s">
        <v>6909</v>
      </c>
      <c r="B691" s="63" t="s">
        <v>4974</v>
      </c>
      <c r="C691" s="64" t="s">
        <v>6915</v>
      </c>
      <c r="D691" s="65" t="s">
        <v>6916</v>
      </c>
      <c r="E691" s="65" t="s">
        <v>6917</v>
      </c>
      <c r="F691" s="65" t="s">
        <v>4978</v>
      </c>
      <c r="G691" s="66" t="s">
        <v>4979</v>
      </c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8"/>
      <c r="AC691" s="68"/>
      <c r="AD691" s="68"/>
      <c r="AE691" s="68"/>
      <c r="AF691" s="68"/>
      <c r="AG691" s="68"/>
      <c r="AH691" s="68"/>
      <c r="AI691" s="68"/>
      <c r="AJ691" s="68"/>
      <c r="AK691" s="68"/>
      <c r="AL691" s="68"/>
      <c r="AM691" s="68"/>
      <c r="AN691" s="68"/>
      <c r="AO691" s="68"/>
      <c r="AP691" s="68"/>
      <c r="AQ691" s="68"/>
      <c r="AR691" s="68"/>
      <c r="AS691" s="68"/>
      <c r="AT691" s="68"/>
      <c r="AU691" s="68"/>
      <c r="AV691" s="68"/>
      <c r="AW691" s="68"/>
      <c r="AX691" s="68"/>
      <c r="AY691" s="68"/>
      <c r="AZ691" s="68"/>
      <c r="BA691" s="68"/>
      <c r="BB691" s="68"/>
      <c r="BC691" s="68"/>
      <c r="BD691" s="68"/>
      <c r="BE691" s="68"/>
      <c r="BF691" s="68"/>
      <c r="BG691" s="68"/>
      <c r="BH691" s="68"/>
      <c r="BI691" s="68"/>
      <c r="BJ691" s="68"/>
      <c r="BK691" s="68"/>
      <c r="BL691" s="68"/>
    </row>
    <row r="692" spans="1:64" s="69" customFormat="1" ht="18" customHeight="1" x14ac:dyDescent="0.2">
      <c r="A692" s="63" t="s">
        <v>6909</v>
      </c>
      <c r="B692" s="63" t="s">
        <v>4974</v>
      </c>
      <c r="C692" s="64" t="s">
        <v>6918</v>
      </c>
      <c r="D692" s="65" t="s">
        <v>6919</v>
      </c>
      <c r="E692" s="65" t="s">
        <v>6920</v>
      </c>
      <c r="F692" s="65" t="s">
        <v>4993</v>
      </c>
      <c r="G692" s="66">
        <v>571</v>
      </c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8"/>
      <c r="AC692" s="68"/>
      <c r="AD692" s="68"/>
      <c r="AE692" s="68"/>
      <c r="AF692" s="68"/>
      <c r="AG692" s="68"/>
      <c r="AH692" s="68"/>
      <c r="AI692" s="68"/>
      <c r="AJ692" s="68"/>
      <c r="AK692" s="68"/>
      <c r="AL692" s="68"/>
      <c r="AM692" s="68"/>
      <c r="AN692" s="68"/>
      <c r="AO692" s="68"/>
      <c r="AP692" s="68"/>
      <c r="AQ692" s="68"/>
      <c r="AR692" s="68"/>
      <c r="AS692" s="68"/>
      <c r="AT692" s="68"/>
      <c r="AU692" s="68"/>
      <c r="AV692" s="68"/>
      <c r="AW692" s="68"/>
      <c r="AX692" s="68"/>
      <c r="AY692" s="68"/>
      <c r="AZ692" s="68"/>
      <c r="BA692" s="68"/>
      <c r="BB692" s="68"/>
      <c r="BC692" s="68"/>
      <c r="BD692" s="68"/>
      <c r="BE692" s="68"/>
      <c r="BF692" s="68"/>
      <c r="BG692" s="68"/>
      <c r="BH692" s="68"/>
      <c r="BI692" s="68"/>
      <c r="BJ692" s="68"/>
      <c r="BK692" s="68"/>
      <c r="BL692" s="68"/>
    </row>
    <row r="693" spans="1:64" s="69" customFormat="1" ht="18" customHeight="1" x14ac:dyDescent="0.2">
      <c r="A693" s="63" t="s">
        <v>6909</v>
      </c>
      <c r="B693" s="63" t="s">
        <v>4974</v>
      </c>
      <c r="C693" s="64" t="s">
        <v>6921</v>
      </c>
      <c r="D693" s="65" t="s">
        <v>6922</v>
      </c>
      <c r="E693" s="65" t="s">
        <v>6923</v>
      </c>
      <c r="F693" s="65" t="s">
        <v>6683</v>
      </c>
      <c r="G693" s="66">
        <v>331.5</v>
      </c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  <c r="AB693" s="68"/>
      <c r="AC693" s="68"/>
      <c r="AD693" s="68"/>
      <c r="AE693" s="68"/>
      <c r="AF693" s="68"/>
      <c r="AG693" s="68"/>
      <c r="AH693" s="68"/>
      <c r="AI693" s="68"/>
      <c r="AJ693" s="68"/>
      <c r="AK693" s="68"/>
      <c r="AL693" s="68"/>
      <c r="AM693" s="68"/>
      <c r="AN693" s="68"/>
      <c r="AO693" s="68"/>
      <c r="AP693" s="68"/>
      <c r="AQ693" s="68"/>
      <c r="AR693" s="68"/>
      <c r="AS693" s="68"/>
      <c r="AT693" s="68"/>
      <c r="AU693" s="68"/>
      <c r="AV693" s="68"/>
      <c r="AW693" s="68"/>
      <c r="AX693" s="68"/>
      <c r="AY693" s="68"/>
      <c r="AZ693" s="68"/>
      <c r="BA693" s="68"/>
      <c r="BB693" s="68"/>
      <c r="BC693" s="68"/>
      <c r="BD693" s="68"/>
      <c r="BE693" s="68"/>
      <c r="BF693" s="68"/>
      <c r="BG693" s="68"/>
      <c r="BH693" s="68"/>
      <c r="BI693" s="68"/>
      <c r="BJ693" s="68"/>
      <c r="BK693" s="68"/>
      <c r="BL693" s="68"/>
    </row>
    <row r="694" spans="1:64" s="69" customFormat="1" ht="18" customHeight="1" x14ac:dyDescent="0.2">
      <c r="A694" s="63" t="s">
        <v>6909</v>
      </c>
      <c r="B694" s="63" t="s">
        <v>6121</v>
      </c>
      <c r="C694" s="64" t="s">
        <v>6924</v>
      </c>
      <c r="D694" s="65" t="s">
        <v>6925</v>
      </c>
      <c r="E694" s="65" t="s">
        <v>6926</v>
      </c>
      <c r="F694" s="65" t="s">
        <v>6447</v>
      </c>
      <c r="G694" s="66" t="s">
        <v>4979</v>
      </c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  <c r="AC694" s="68"/>
      <c r="AD694" s="68"/>
      <c r="AE694" s="68"/>
      <c r="AF694" s="68"/>
      <c r="AG694" s="68"/>
      <c r="AH694" s="68"/>
      <c r="AI694" s="68"/>
      <c r="AJ694" s="68"/>
      <c r="AK694" s="68"/>
      <c r="AL694" s="68"/>
      <c r="AM694" s="68"/>
      <c r="AN694" s="68"/>
      <c r="AO694" s="68"/>
      <c r="AP694" s="68"/>
      <c r="AQ694" s="68"/>
      <c r="AR694" s="68"/>
      <c r="AS694" s="68"/>
      <c r="AT694" s="68"/>
      <c r="AU694" s="68"/>
      <c r="AV694" s="68"/>
      <c r="AW694" s="68"/>
      <c r="AX694" s="68"/>
      <c r="AY694" s="68"/>
      <c r="AZ694" s="68"/>
      <c r="BA694" s="68"/>
      <c r="BB694" s="68"/>
      <c r="BC694" s="68"/>
      <c r="BD694" s="68"/>
      <c r="BE694" s="68"/>
      <c r="BF694" s="68"/>
      <c r="BG694" s="68"/>
      <c r="BH694" s="68"/>
      <c r="BI694" s="68"/>
      <c r="BJ694" s="68"/>
      <c r="BK694" s="68"/>
      <c r="BL694" s="68"/>
    </row>
    <row r="695" spans="1:64" s="69" customFormat="1" ht="18" customHeight="1" x14ac:dyDescent="0.2">
      <c r="A695" s="63" t="s">
        <v>6909</v>
      </c>
      <c r="B695" s="63" t="s">
        <v>5079</v>
      </c>
      <c r="C695" s="64" t="s">
        <v>6927</v>
      </c>
      <c r="D695" s="65" t="s">
        <v>6928</v>
      </c>
      <c r="E695" s="65" t="s">
        <v>6929</v>
      </c>
      <c r="F695" s="65" t="s">
        <v>6930</v>
      </c>
      <c r="G695" s="66" t="s">
        <v>4979</v>
      </c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  <c r="AC695" s="68"/>
      <c r="AD695" s="68"/>
      <c r="AE695" s="68"/>
      <c r="AF695" s="68"/>
      <c r="AG695" s="68"/>
      <c r="AH695" s="68"/>
      <c r="AI695" s="68"/>
      <c r="AJ695" s="68"/>
      <c r="AK695" s="68"/>
      <c r="AL695" s="68"/>
      <c r="AM695" s="68"/>
      <c r="AN695" s="68"/>
      <c r="AO695" s="68"/>
      <c r="AP695" s="68"/>
      <c r="AQ695" s="68"/>
      <c r="AR695" s="68"/>
      <c r="AS695" s="68"/>
      <c r="AT695" s="68"/>
      <c r="AU695" s="68"/>
      <c r="AV695" s="68"/>
      <c r="AW695" s="68"/>
      <c r="AX695" s="68"/>
      <c r="AY695" s="68"/>
      <c r="AZ695" s="68"/>
      <c r="BA695" s="68"/>
      <c r="BB695" s="68"/>
      <c r="BC695" s="68"/>
      <c r="BD695" s="68"/>
      <c r="BE695" s="68"/>
      <c r="BF695" s="68"/>
      <c r="BG695" s="68"/>
      <c r="BH695" s="68"/>
      <c r="BI695" s="68"/>
      <c r="BJ695" s="68"/>
      <c r="BK695" s="68"/>
      <c r="BL695" s="68"/>
    </row>
    <row r="696" spans="1:64" s="69" customFormat="1" ht="18" customHeight="1" x14ac:dyDescent="0.2">
      <c r="A696" s="63" t="s">
        <v>6909</v>
      </c>
      <c r="B696" s="63" t="s">
        <v>5079</v>
      </c>
      <c r="C696" s="64" t="s">
        <v>6931</v>
      </c>
      <c r="D696" s="65" t="s">
        <v>3783</v>
      </c>
      <c r="E696" s="65" t="s">
        <v>6932</v>
      </c>
      <c r="F696" s="65" t="s">
        <v>5083</v>
      </c>
      <c r="G696" s="66" t="s">
        <v>4979</v>
      </c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  <c r="AC696" s="68"/>
      <c r="AD696" s="68"/>
      <c r="AE696" s="68"/>
      <c r="AF696" s="68"/>
      <c r="AG696" s="68"/>
      <c r="AH696" s="68"/>
      <c r="AI696" s="68"/>
      <c r="AJ696" s="68"/>
      <c r="AK696" s="68"/>
      <c r="AL696" s="68"/>
      <c r="AM696" s="68"/>
      <c r="AN696" s="68"/>
      <c r="AO696" s="68"/>
      <c r="AP696" s="68"/>
      <c r="AQ696" s="68"/>
      <c r="AR696" s="68"/>
      <c r="AS696" s="68"/>
      <c r="AT696" s="68"/>
      <c r="AU696" s="68"/>
      <c r="AV696" s="68"/>
      <c r="AW696" s="68"/>
      <c r="AX696" s="68"/>
      <c r="AY696" s="68"/>
      <c r="AZ696" s="68"/>
      <c r="BA696" s="68"/>
      <c r="BB696" s="68"/>
      <c r="BC696" s="68"/>
      <c r="BD696" s="68"/>
      <c r="BE696" s="68"/>
      <c r="BF696" s="68"/>
      <c r="BG696" s="68"/>
      <c r="BH696" s="68"/>
      <c r="BI696" s="68"/>
      <c r="BJ696" s="68"/>
      <c r="BK696" s="68"/>
      <c r="BL696" s="68"/>
    </row>
    <row r="697" spans="1:64" s="69" customFormat="1" ht="18" customHeight="1" x14ac:dyDescent="0.2">
      <c r="A697" s="63" t="s">
        <v>6909</v>
      </c>
      <c r="B697" s="63" t="s">
        <v>5079</v>
      </c>
      <c r="C697" s="64" t="s">
        <v>6933</v>
      </c>
      <c r="D697" s="65" t="s">
        <v>6888</v>
      </c>
      <c r="E697" s="65" t="s">
        <v>6934</v>
      </c>
      <c r="F697" s="65" t="s">
        <v>6591</v>
      </c>
      <c r="G697" s="66">
        <v>1860</v>
      </c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  <c r="AC697" s="68"/>
      <c r="AD697" s="68"/>
      <c r="AE697" s="68"/>
      <c r="AF697" s="68"/>
      <c r="AG697" s="68"/>
      <c r="AH697" s="68"/>
      <c r="AI697" s="68"/>
      <c r="AJ697" s="68"/>
      <c r="AK697" s="68"/>
      <c r="AL697" s="68"/>
      <c r="AM697" s="68"/>
      <c r="AN697" s="68"/>
      <c r="AO697" s="68"/>
      <c r="AP697" s="68"/>
      <c r="AQ697" s="68"/>
      <c r="AR697" s="68"/>
      <c r="AS697" s="68"/>
      <c r="AT697" s="68"/>
      <c r="AU697" s="68"/>
      <c r="AV697" s="68"/>
      <c r="AW697" s="68"/>
      <c r="AX697" s="68"/>
      <c r="AY697" s="68"/>
      <c r="AZ697" s="68"/>
      <c r="BA697" s="68"/>
      <c r="BB697" s="68"/>
      <c r="BC697" s="68"/>
      <c r="BD697" s="68"/>
      <c r="BE697" s="68"/>
      <c r="BF697" s="68"/>
      <c r="BG697" s="68"/>
      <c r="BH697" s="68"/>
      <c r="BI697" s="68"/>
      <c r="BJ697" s="68"/>
      <c r="BK697" s="68"/>
      <c r="BL697" s="68"/>
    </row>
    <row r="698" spans="1:64" s="69" customFormat="1" ht="18" customHeight="1" x14ac:dyDescent="0.2">
      <c r="A698" s="63" t="s">
        <v>6909</v>
      </c>
      <c r="B698" s="63" t="s">
        <v>5079</v>
      </c>
      <c r="C698" s="64" t="s">
        <v>6935</v>
      </c>
      <c r="D698" s="70" t="s">
        <v>6784</v>
      </c>
      <c r="E698" s="65" t="s">
        <v>6936</v>
      </c>
      <c r="F698" s="65" t="s">
        <v>5083</v>
      </c>
      <c r="G698" s="66">
        <v>1176</v>
      </c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  <c r="AC698" s="68"/>
      <c r="AD698" s="68"/>
      <c r="AE698" s="68"/>
      <c r="AF698" s="68"/>
      <c r="AG698" s="68"/>
      <c r="AH698" s="68"/>
      <c r="AI698" s="68"/>
      <c r="AJ698" s="68"/>
      <c r="AK698" s="68"/>
      <c r="AL698" s="68"/>
      <c r="AM698" s="68"/>
      <c r="AN698" s="68"/>
      <c r="AO698" s="68"/>
      <c r="AP698" s="68"/>
      <c r="AQ698" s="68"/>
      <c r="AR698" s="68"/>
      <c r="AS698" s="68"/>
      <c r="AT698" s="68"/>
      <c r="AU698" s="68"/>
      <c r="AV698" s="68"/>
      <c r="AW698" s="68"/>
      <c r="AX698" s="68"/>
      <c r="AY698" s="68"/>
      <c r="AZ698" s="68"/>
      <c r="BA698" s="68"/>
      <c r="BB698" s="68"/>
      <c r="BC698" s="68"/>
      <c r="BD698" s="68"/>
      <c r="BE698" s="68"/>
      <c r="BF698" s="68"/>
      <c r="BG698" s="68"/>
      <c r="BH698" s="68"/>
      <c r="BI698" s="68"/>
      <c r="BJ698" s="68"/>
      <c r="BK698" s="68"/>
      <c r="BL698" s="68"/>
    </row>
    <row r="699" spans="1:64" s="69" customFormat="1" ht="18" customHeight="1" x14ac:dyDescent="0.2">
      <c r="A699" s="63" t="s">
        <v>6909</v>
      </c>
      <c r="B699" s="63" t="s">
        <v>5079</v>
      </c>
      <c r="C699" s="64" t="s">
        <v>6937</v>
      </c>
      <c r="D699" s="70" t="s">
        <v>6784</v>
      </c>
      <c r="E699" s="65" t="s">
        <v>6938</v>
      </c>
      <c r="F699" s="65" t="s">
        <v>5083</v>
      </c>
      <c r="G699" s="66">
        <v>976</v>
      </c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  <c r="AB699" s="68"/>
      <c r="AC699" s="68"/>
      <c r="AD699" s="68"/>
      <c r="AE699" s="68"/>
      <c r="AF699" s="68"/>
      <c r="AG699" s="68"/>
      <c r="AH699" s="68"/>
      <c r="AI699" s="68"/>
      <c r="AJ699" s="68"/>
      <c r="AK699" s="68"/>
      <c r="AL699" s="68"/>
      <c r="AM699" s="68"/>
      <c r="AN699" s="68"/>
      <c r="AO699" s="68"/>
      <c r="AP699" s="68"/>
      <c r="AQ699" s="68"/>
      <c r="AR699" s="68"/>
      <c r="AS699" s="68"/>
      <c r="AT699" s="68"/>
      <c r="AU699" s="68"/>
      <c r="AV699" s="68"/>
      <c r="AW699" s="68"/>
      <c r="AX699" s="68"/>
      <c r="AY699" s="68"/>
      <c r="AZ699" s="68"/>
      <c r="BA699" s="68"/>
      <c r="BB699" s="68"/>
      <c r="BC699" s="68"/>
      <c r="BD699" s="68"/>
      <c r="BE699" s="68"/>
      <c r="BF699" s="68"/>
      <c r="BG699" s="68"/>
      <c r="BH699" s="68"/>
      <c r="BI699" s="68"/>
      <c r="BJ699" s="68"/>
      <c r="BK699" s="68"/>
      <c r="BL699" s="68"/>
    </row>
    <row r="700" spans="1:64" s="69" customFormat="1" ht="18" customHeight="1" x14ac:dyDescent="0.2">
      <c r="A700" s="63" t="s">
        <v>6909</v>
      </c>
      <c r="B700" s="63" t="s">
        <v>5079</v>
      </c>
      <c r="C700" s="64" t="s">
        <v>6939</v>
      </c>
      <c r="D700" s="70" t="s">
        <v>6784</v>
      </c>
      <c r="E700" s="65" t="s">
        <v>6940</v>
      </c>
      <c r="F700" s="65" t="s">
        <v>5083</v>
      </c>
      <c r="G700" s="66">
        <v>1176</v>
      </c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  <c r="AB700" s="68"/>
      <c r="AC700" s="68"/>
      <c r="AD700" s="68"/>
      <c r="AE700" s="68"/>
      <c r="AF700" s="68"/>
      <c r="AG700" s="68"/>
      <c r="AH700" s="68"/>
      <c r="AI700" s="68"/>
      <c r="AJ700" s="68"/>
      <c r="AK700" s="68"/>
      <c r="AL700" s="68"/>
      <c r="AM700" s="68"/>
      <c r="AN700" s="68"/>
      <c r="AO700" s="68"/>
      <c r="AP700" s="68"/>
      <c r="AQ700" s="68"/>
      <c r="AR700" s="68"/>
      <c r="AS700" s="68"/>
      <c r="AT700" s="68"/>
      <c r="AU700" s="68"/>
      <c r="AV700" s="68"/>
      <c r="AW700" s="68"/>
      <c r="AX700" s="68"/>
      <c r="AY700" s="68"/>
      <c r="AZ700" s="68"/>
      <c r="BA700" s="68"/>
      <c r="BB700" s="68"/>
      <c r="BC700" s="68"/>
      <c r="BD700" s="68"/>
      <c r="BE700" s="68"/>
      <c r="BF700" s="68"/>
      <c r="BG700" s="68"/>
      <c r="BH700" s="68"/>
      <c r="BI700" s="68"/>
      <c r="BJ700" s="68"/>
      <c r="BK700" s="68"/>
      <c r="BL700" s="68"/>
    </row>
    <row r="701" spans="1:64" s="77" customFormat="1" ht="18" customHeight="1" x14ac:dyDescent="0.2">
      <c r="A701" s="63" t="s">
        <v>6909</v>
      </c>
      <c r="B701" s="63" t="s">
        <v>5079</v>
      </c>
      <c r="C701" s="64" t="s">
        <v>6941</v>
      </c>
      <c r="D701" s="70" t="s">
        <v>6784</v>
      </c>
      <c r="E701" s="65" t="s">
        <v>6942</v>
      </c>
      <c r="F701" s="65" t="s">
        <v>5083</v>
      </c>
      <c r="G701" s="66">
        <v>1376</v>
      </c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  <c r="AE701" s="67"/>
      <c r="AF701" s="67"/>
      <c r="AG701" s="67"/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  <c r="AU701" s="67"/>
      <c r="AV701" s="67"/>
      <c r="AW701" s="67"/>
      <c r="AX701" s="67"/>
      <c r="AY701" s="67"/>
      <c r="AZ701" s="67"/>
      <c r="BA701" s="67"/>
      <c r="BB701" s="67"/>
      <c r="BC701" s="67"/>
      <c r="BD701" s="67"/>
      <c r="BE701" s="67"/>
      <c r="BF701" s="67"/>
      <c r="BG701" s="67"/>
      <c r="BH701" s="67"/>
      <c r="BI701" s="67"/>
      <c r="BJ701" s="67"/>
      <c r="BK701" s="67"/>
      <c r="BL701" s="67"/>
    </row>
    <row r="702" spans="1:64" s="69" customFormat="1" ht="18" customHeight="1" x14ac:dyDescent="0.2">
      <c r="A702" s="63" t="s">
        <v>6909</v>
      </c>
      <c r="B702" s="63" t="s">
        <v>5079</v>
      </c>
      <c r="C702" s="64" t="s">
        <v>6943</v>
      </c>
      <c r="D702" s="70" t="s">
        <v>6944</v>
      </c>
      <c r="E702" s="65" t="s">
        <v>6945</v>
      </c>
      <c r="F702" s="65" t="s">
        <v>5083</v>
      </c>
      <c r="G702" s="66" t="s">
        <v>4979</v>
      </c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  <c r="AC702" s="68"/>
      <c r="AD702" s="68"/>
      <c r="AE702" s="68"/>
      <c r="AF702" s="68"/>
      <c r="AG702" s="68"/>
      <c r="AH702" s="68"/>
      <c r="AI702" s="68"/>
      <c r="AJ702" s="68"/>
      <c r="AK702" s="68"/>
      <c r="AL702" s="68"/>
      <c r="AM702" s="68"/>
      <c r="AN702" s="68"/>
      <c r="AO702" s="68"/>
      <c r="AP702" s="68"/>
      <c r="AQ702" s="68"/>
      <c r="AR702" s="68"/>
      <c r="AS702" s="68"/>
      <c r="AT702" s="68"/>
      <c r="AU702" s="68"/>
      <c r="AV702" s="68"/>
      <c r="AW702" s="68"/>
      <c r="AX702" s="68"/>
      <c r="AY702" s="68"/>
      <c r="AZ702" s="68"/>
      <c r="BA702" s="68"/>
      <c r="BB702" s="68"/>
      <c r="BC702" s="68"/>
      <c r="BD702" s="68"/>
      <c r="BE702" s="68"/>
      <c r="BF702" s="68"/>
      <c r="BG702" s="68"/>
      <c r="BH702" s="68"/>
      <c r="BI702" s="68"/>
      <c r="BJ702" s="68"/>
      <c r="BK702" s="68"/>
      <c r="BL702" s="68"/>
    </row>
    <row r="703" spans="1:64" s="68" customFormat="1" ht="18" customHeight="1" x14ac:dyDescent="0.2">
      <c r="A703" s="63" t="s">
        <v>6909</v>
      </c>
      <c r="B703" s="63" t="s">
        <v>5062</v>
      </c>
      <c r="C703" s="64" t="s">
        <v>6946</v>
      </c>
      <c r="D703" s="70" t="s">
        <v>6947</v>
      </c>
      <c r="E703" s="65" t="s">
        <v>6948</v>
      </c>
      <c r="F703" s="65" t="s">
        <v>5066</v>
      </c>
      <c r="G703" s="66">
        <v>450</v>
      </c>
    </row>
    <row r="704" spans="1:64" s="69" customFormat="1" ht="18" customHeight="1" x14ac:dyDescent="0.2">
      <c r="A704" s="63" t="s">
        <v>6909</v>
      </c>
      <c r="B704" s="63" t="s">
        <v>5062</v>
      </c>
      <c r="C704" s="64" t="s">
        <v>6949</v>
      </c>
      <c r="D704" s="70" t="s">
        <v>6614</v>
      </c>
      <c r="E704" s="65" t="s">
        <v>6950</v>
      </c>
      <c r="F704" s="65" t="s">
        <v>5066</v>
      </c>
      <c r="G704" s="66">
        <v>3840</v>
      </c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  <c r="AC704" s="68"/>
      <c r="AD704" s="68"/>
      <c r="AE704" s="68"/>
      <c r="AF704" s="68"/>
      <c r="AG704" s="68"/>
      <c r="AH704" s="68"/>
      <c r="AI704" s="68"/>
      <c r="AJ704" s="68"/>
      <c r="AK704" s="68"/>
      <c r="AL704" s="68"/>
      <c r="AM704" s="68"/>
      <c r="AN704" s="68"/>
      <c r="AO704" s="68"/>
      <c r="AP704" s="68"/>
      <c r="AQ704" s="68"/>
      <c r="AR704" s="68"/>
      <c r="AS704" s="68"/>
      <c r="AT704" s="68"/>
      <c r="AU704" s="68"/>
      <c r="AV704" s="68"/>
      <c r="AW704" s="68"/>
      <c r="AX704" s="68"/>
      <c r="AY704" s="68"/>
      <c r="AZ704" s="68"/>
      <c r="BA704" s="68"/>
      <c r="BB704" s="68"/>
      <c r="BC704" s="68"/>
      <c r="BD704" s="68"/>
      <c r="BE704" s="68"/>
      <c r="BF704" s="68"/>
      <c r="BG704" s="68"/>
      <c r="BH704" s="68"/>
      <c r="BI704" s="68"/>
      <c r="BJ704" s="68"/>
      <c r="BK704" s="68"/>
      <c r="BL704" s="68"/>
    </row>
    <row r="705" spans="1:185" s="69" customFormat="1" ht="18" customHeight="1" x14ac:dyDescent="0.2">
      <c r="A705" s="63" t="s">
        <v>6909</v>
      </c>
      <c r="B705" s="63" t="s">
        <v>5062</v>
      </c>
      <c r="C705" s="64" t="s">
        <v>6951</v>
      </c>
      <c r="D705" s="70" t="s">
        <v>6614</v>
      </c>
      <c r="E705" s="65" t="s">
        <v>6952</v>
      </c>
      <c r="F705" s="65" t="s">
        <v>5066</v>
      </c>
      <c r="G705" s="66" t="s">
        <v>4979</v>
      </c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  <c r="AC705" s="68"/>
      <c r="AD705" s="68"/>
      <c r="AE705" s="68"/>
      <c r="AF705" s="68"/>
      <c r="AG705" s="68"/>
      <c r="AH705" s="68"/>
      <c r="AI705" s="68"/>
      <c r="AJ705" s="68"/>
      <c r="AK705" s="68"/>
      <c r="AL705" s="68"/>
      <c r="AM705" s="68"/>
      <c r="AN705" s="68"/>
      <c r="AO705" s="68"/>
      <c r="AP705" s="68"/>
      <c r="AQ705" s="68"/>
      <c r="AR705" s="68"/>
      <c r="AS705" s="68"/>
      <c r="AT705" s="68"/>
      <c r="AU705" s="68"/>
      <c r="AV705" s="68"/>
      <c r="AW705" s="68"/>
      <c r="AX705" s="68"/>
      <c r="AY705" s="68"/>
      <c r="AZ705" s="68"/>
      <c r="BA705" s="68"/>
      <c r="BB705" s="68"/>
      <c r="BC705" s="68"/>
      <c r="BD705" s="68"/>
      <c r="BE705" s="68"/>
      <c r="BF705" s="68"/>
      <c r="BG705" s="68"/>
      <c r="BH705" s="68"/>
      <c r="BI705" s="68"/>
      <c r="BJ705" s="68"/>
      <c r="BK705" s="68"/>
      <c r="BL705" s="68"/>
    </row>
    <row r="706" spans="1:185" s="69" customFormat="1" ht="18" customHeight="1" x14ac:dyDescent="0.2">
      <c r="A706" s="63" t="s">
        <v>6909</v>
      </c>
      <c r="B706" s="63" t="s">
        <v>5062</v>
      </c>
      <c r="C706" s="64" t="s">
        <v>6953</v>
      </c>
      <c r="D706" s="70" t="s">
        <v>6617</v>
      </c>
      <c r="E706" s="65" t="s">
        <v>6954</v>
      </c>
      <c r="F706" s="65" t="s">
        <v>6619</v>
      </c>
      <c r="G706" s="66" t="s">
        <v>4979</v>
      </c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  <c r="AC706" s="68"/>
      <c r="AD706" s="68"/>
      <c r="AE706" s="68"/>
      <c r="AF706" s="68"/>
      <c r="AG706" s="68"/>
      <c r="AH706" s="68"/>
      <c r="AI706" s="68"/>
      <c r="AJ706" s="68"/>
      <c r="AK706" s="68"/>
      <c r="AL706" s="68"/>
      <c r="AM706" s="68"/>
      <c r="AN706" s="68"/>
      <c r="AO706" s="68"/>
      <c r="AP706" s="68"/>
      <c r="AQ706" s="68"/>
      <c r="AR706" s="68"/>
      <c r="AS706" s="68"/>
      <c r="AT706" s="68"/>
      <c r="AU706" s="68"/>
      <c r="AV706" s="68"/>
      <c r="AW706" s="68"/>
      <c r="AX706" s="68"/>
      <c r="AY706" s="68"/>
      <c r="AZ706" s="68"/>
      <c r="BA706" s="68"/>
      <c r="BB706" s="68"/>
      <c r="BC706" s="68"/>
      <c r="BD706" s="68"/>
      <c r="BE706" s="68"/>
      <c r="BF706" s="68"/>
      <c r="BG706" s="68"/>
      <c r="BH706" s="68"/>
      <c r="BI706" s="68"/>
      <c r="BJ706" s="68"/>
      <c r="BK706" s="68"/>
      <c r="BL706" s="68"/>
    </row>
    <row r="707" spans="1:185" s="69" customFormat="1" ht="18" customHeight="1" x14ac:dyDescent="0.2">
      <c r="A707" s="63" t="s">
        <v>6909</v>
      </c>
      <c r="B707" s="63" t="s">
        <v>5062</v>
      </c>
      <c r="C707" s="64" t="s">
        <v>6955</v>
      </c>
      <c r="D707" s="70" t="s">
        <v>6617</v>
      </c>
      <c r="E707" s="65" t="s">
        <v>6956</v>
      </c>
      <c r="F707" s="65" t="s">
        <v>6619</v>
      </c>
      <c r="G707" s="66" t="s">
        <v>4979</v>
      </c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  <c r="AC707" s="68"/>
      <c r="AD707" s="68"/>
      <c r="AE707" s="68"/>
      <c r="AF707" s="68"/>
      <c r="AG707" s="68"/>
      <c r="AH707" s="68"/>
      <c r="AI707" s="68"/>
      <c r="AJ707" s="68"/>
      <c r="AK707" s="68"/>
      <c r="AL707" s="68"/>
      <c r="AM707" s="68"/>
      <c r="AN707" s="68"/>
      <c r="AO707" s="68"/>
      <c r="AP707" s="68"/>
      <c r="AQ707" s="68"/>
      <c r="AR707" s="68"/>
      <c r="AS707" s="68"/>
      <c r="AT707" s="68"/>
      <c r="AU707" s="68"/>
      <c r="AV707" s="68"/>
      <c r="AW707" s="68"/>
      <c r="AX707" s="68"/>
      <c r="AY707" s="68"/>
      <c r="AZ707" s="68"/>
      <c r="BA707" s="68"/>
      <c r="BB707" s="68"/>
      <c r="BC707" s="68"/>
      <c r="BD707" s="68"/>
      <c r="BE707" s="68"/>
      <c r="BF707" s="68"/>
      <c r="BG707" s="68"/>
      <c r="BH707" s="68"/>
      <c r="BI707" s="68"/>
      <c r="BJ707" s="68"/>
      <c r="BK707" s="68"/>
      <c r="BL707" s="68"/>
    </row>
    <row r="708" spans="1:185" s="69" customFormat="1" ht="18" customHeight="1" x14ac:dyDescent="0.2">
      <c r="A708" s="63" t="s">
        <v>6909</v>
      </c>
      <c r="B708" s="63" t="s">
        <v>5062</v>
      </c>
      <c r="C708" s="64" t="s">
        <v>6957</v>
      </c>
      <c r="D708" s="65" t="s">
        <v>6958</v>
      </c>
      <c r="E708" s="65" t="s">
        <v>6959</v>
      </c>
      <c r="F708" s="65" t="s">
        <v>6960</v>
      </c>
      <c r="G708" s="66">
        <v>2870</v>
      </c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  <c r="AC708" s="68"/>
      <c r="AD708" s="68"/>
      <c r="AE708" s="68"/>
      <c r="AF708" s="68"/>
      <c r="AG708" s="68"/>
      <c r="AH708" s="68"/>
      <c r="AI708" s="68"/>
      <c r="AJ708" s="68"/>
      <c r="AK708" s="68"/>
      <c r="AL708" s="68"/>
      <c r="AM708" s="68"/>
      <c r="AN708" s="68"/>
      <c r="AO708" s="68"/>
      <c r="AP708" s="68"/>
      <c r="AQ708" s="68"/>
      <c r="AR708" s="68"/>
      <c r="AS708" s="68"/>
      <c r="AT708" s="68"/>
      <c r="AU708" s="68"/>
      <c r="AV708" s="68"/>
      <c r="AW708" s="68"/>
      <c r="AX708" s="68"/>
      <c r="AY708" s="68"/>
      <c r="AZ708" s="68"/>
      <c r="BA708" s="68"/>
      <c r="BB708" s="68"/>
      <c r="BC708" s="68"/>
      <c r="BD708" s="68"/>
      <c r="BE708" s="68"/>
      <c r="BF708" s="68"/>
      <c r="BG708" s="68"/>
      <c r="BH708" s="68"/>
      <c r="BI708" s="68"/>
      <c r="BJ708" s="68"/>
      <c r="BK708" s="68"/>
      <c r="BL708" s="68"/>
    </row>
    <row r="709" spans="1:185" s="69" customFormat="1" ht="18" customHeight="1" x14ac:dyDescent="0.2">
      <c r="A709" s="63" t="s">
        <v>6909</v>
      </c>
      <c r="B709" s="63" t="s">
        <v>5062</v>
      </c>
      <c r="C709" s="64" t="s">
        <v>6961</v>
      </c>
      <c r="D709" s="65" t="s">
        <v>6717</v>
      </c>
      <c r="E709" s="65" t="s">
        <v>6962</v>
      </c>
      <c r="F709" s="65" t="s">
        <v>5066</v>
      </c>
      <c r="G709" s="66">
        <v>800</v>
      </c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  <c r="AC709" s="68"/>
      <c r="AD709" s="68"/>
      <c r="AE709" s="68"/>
      <c r="AF709" s="68"/>
      <c r="AG709" s="68"/>
      <c r="AH709" s="68"/>
      <c r="AI709" s="68"/>
      <c r="AJ709" s="68"/>
      <c r="AK709" s="68"/>
      <c r="AL709" s="68"/>
      <c r="AM709" s="68"/>
      <c r="AN709" s="68"/>
      <c r="AO709" s="68"/>
      <c r="AP709" s="68"/>
      <c r="AQ709" s="68"/>
      <c r="AR709" s="68"/>
      <c r="AS709" s="68"/>
      <c r="AT709" s="68"/>
      <c r="AU709" s="68"/>
      <c r="AV709" s="68"/>
      <c r="AW709" s="68"/>
      <c r="AX709" s="68"/>
      <c r="AY709" s="68"/>
      <c r="AZ709" s="68"/>
      <c r="BA709" s="68"/>
      <c r="BB709" s="68"/>
      <c r="BC709" s="68"/>
      <c r="BD709" s="68"/>
      <c r="BE709" s="68"/>
      <c r="BF709" s="68"/>
      <c r="BG709" s="68"/>
      <c r="BH709" s="68"/>
      <c r="BI709" s="68"/>
      <c r="BJ709" s="68"/>
      <c r="BK709" s="68"/>
      <c r="BL709" s="68"/>
    </row>
    <row r="710" spans="1:185" s="69" customFormat="1" ht="18" customHeight="1" x14ac:dyDescent="0.2">
      <c r="A710" s="63" t="s">
        <v>6909</v>
      </c>
      <c r="B710" s="63" t="s">
        <v>5062</v>
      </c>
      <c r="C710" s="64" t="s">
        <v>6963</v>
      </c>
      <c r="D710" s="65" t="s">
        <v>6964</v>
      </c>
      <c r="E710" s="65" t="s">
        <v>6965</v>
      </c>
      <c r="F710" s="65" t="s">
        <v>5915</v>
      </c>
      <c r="G710" s="66" t="s">
        <v>4979</v>
      </c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  <c r="AD710" s="68"/>
      <c r="AE710" s="68"/>
      <c r="AF710" s="68"/>
      <c r="AG710" s="68"/>
      <c r="AH710" s="68"/>
      <c r="AI710" s="68"/>
      <c r="AJ710" s="68"/>
      <c r="AK710" s="68"/>
      <c r="AL710" s="68"/>
      <c r="AM710" s="68"/>
      <c r="AN710" s="68"/>
      <c r="AO710" s="68"/>
      <c r="AP710" s="68"/>
      <c r="AQ710" s="68"/>
      <c r="AR710" s="68"/>
      <c r="AS710" s="68"/>
      <c r="AT710" s="68"/>
      <c r="AU710" s="68"/>
      <c r="AV710" s="68"/>
      <c r="AW710" s="68"/>
      <c r="AX710" s="68"/>
      <c r="AY710" s="68"/>
      <c r="AZ710" s="68"/>
      <c r="BA710" s="68"/>
      <c r="BB710" s="68"/>
      <c r="BC710" s="68"/>
      <c r="BD710" s="68"/>
      <c r="BE710" s="68"/>
      <c r="BF710" s="68"/>
      <c r="BG710" s="68"/>
      <c r="BH710" s="68"/>
      <c r="BI710" s="68"/>
      <c r="BJ710" s="68"/>
      <c r="BK710" s="68"/>
      <c r="BL710" s="68"/>
    </row>
    <row r="711" spans="1:185" s="69" customFormat="1" ht="18" customHeight="1" x14ac:dyDescent="0.2">
      <c r="A711" s="63" t="s">
        <v>6909</v>
      </c>
      <c r="B711" s="63" t="s">
        <v>5062</v>
      </c>
      <c r="C711" s="64" t="s">
        <v>6966</v>
      </c>
      <c r="D711" s="65" t="s">
        <v>6967</v>
      </c>
      <c r="E711" s="65" t="s">
        <v>6968</v>
      </c>
      <c r="F711" s="65" t="s">
        <v>5066</v>
      </c>
      <c r="G711" s="66">
        <v>300</v>
      </c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  <c r="AE711" s="68"/>
      <c r="AF711" s="68"/>
      <c r="AG711" s="68"/>
      <c r="AH711" s="68"/>
      <c r="AI711" s="68"/>
      <c r="AJ711" s="68"/>
      <c r="AK711" s="68"/>
      <c r="AL711" s="68"/>
      <c r="AM711" s="68"/>
      <c r="AN711" s="68"/>
      <c r="AO711" s="68"/>
      <c r="AP711" s="68"/>
      <c r="AQ711" s="68"/>
      <c r="AR711" s="68"/>
      <c r="AS711" s="68"/>
      <c r="AT711" s="68"/>
      <c r="AU711" s="68"/>
      <c r="AV711" s="68"/>
      <c r="AW711" s="68"/>
      <c r="AX711" s="68"/>
      <c r="AY711" s="68"/>
      <c r="AZ711" s="68"/>
      <c r="BA711" s="68"/>
      <c r="BB711" s="68"/>
      <c r="BC711" s="68"/>
      <c r="BD711" s="68"/>
      <c r="BE711" s="68"/>
      <c r="BF711" s="68"/>
      <c r="BG711" s="68"/>
      <c r="BH711" s="68"/>
      <c r="BI711" s="68"/>
      <c r="BJ711" s="68"/>
      <c r="BK711" s="68"/>
      <c r="BL711" s="68"/>
    </row>
    <row r="712" spans="1:185" s="68" customFormat="1" ht="18" customHeight="1" x14ac:dyDescent="0.2">
      <c r="A712" s="63" t="s">
        <v>6909</v>
      </c>
      <c r="B712" s="63" t="s">
        <v>4994</v>
      </c>
      <c r="C712" s="64" t="s">
        <v>6969</v>
      </c>
      <c r="D712" s="70" t="s">
        <v>6970</v>
      </c>
      <c r="E712" s="65" t="s">
        <v>6971</v>
      </c>
      <c r="F712" s="65" t="s">
        <v>5099</v>
      </c>
      <c r="G712" s="66">
        <v>67.5</v>
      </c>
      <c r="BM712" s="69"/>
      <c r="BN712" s="69"/>
      <c r="BO712" s="69"/>
      <c r="BP712" s="69"/>
      <c r="BQ712" s="69"/>
      <c r="BR712" s="69"/>
      <c r="BS712" s="69"/>
      <c r="BT712" s="69"/>
      <c r="BU712" s="69"/>
      <c r="BV712" s="69"/>
      <c r="BW712" s="69"/>
      <c r="BX712" s="69"/>
      <c r="BY712" s="69"/>
      <c r="BZ712" s="69"/>
      <c r="CA712" s="69"/>
      <c r="CB712" s="69"/>
      <c r="CC712" s="69"/>
      <c r="CD712" s="69"/>
      <c r="CE712" s="69"/>
      <c r="CF712" s="69"/>
      <c r="CG712" s="69"/>
      <c r="CH712" s="69"/>
      <c r="CI712" s="69"/>
      <c r="CJ712" s="69"/>
      <c r="CK712" s="69"/>
      <c r="CL712" s="69"/>
      <c r="CM712" s="69"/>
      <c r="CN712" s="69"/>
      <c r="CO712" s="69"/>
      <c r="CP712" s="69"/>
      <c r="CQ712" s="69"/>
      <c r="CR712" s="69"/>
      <c r="CS712" s="69"/>
      <c r="CT712" s="69"/>
      <c r="CU712" s="69"/>
      <c r="CV712" s="69"/>
      <c r="CW712" s="69"/>
      <c r="CX712" s="69"/>
      <c r="CY712" s="69"/>
      <c r="CZ712" s="69"/>
      <c r="DA712" s="69"/>
      <c r="DB712" s="69"/>
      <c r="DC712" s="69"/>
      <c r="DD712" s="69"/>
      <c r="DE712" s="69"/>
      <c r="DF712" s="69"/>
      <c r="DG712" s="69"/>
      <c r="DH712" s="69"/>
      <c r="DI712" s="69"/>
      <c r="DJ712" s="69"/>
      <c r="DK712" s="69"/>
      <c r="DL712" s="69"/>
      <c r="DM712" s="69"/>
      <c r="DN712" s="69"/>
      <c r="DO712" s="69"/>
      <c r="DP712" s="69"/>
      <c r="DQ712" s="69"/>
      <c r="DR712" s="69"/>
      <c r="DS712" s="69"/>
      <c r="DT712" s="69"/>
      <c r="DU712" s="69"/>
      <c r="DV712" s="69"/>
      <c r="DW712" s="69"/>
      <c r="DX712" s="69"/>
      <c r="DY712" s="69"/>
      <c r="DZ712" s="69"/>
      <c r="EA712" s="69"/>
      <c r="EB712" s="69"/>
      <c r="EC712" s="69"/>
      <c r="ED712" s="69"/>
      <c r="EE712" s="69"/>
      <c r="EF712" s="69"/>
      <c r="EG712" s="69"/>
      <c r="EH712" s="69"/>
      <c r="EI712" s="69"/>
      <c r="EJ712" s="69"/>
      <c r="EK712" s="69"/>
      <c r="EL712" s="69"/>
      <c r="EM712" s="69"/>
      <c r="EN712" s="69"/>
      <c r="EO712" s="69"/>
      <c r="EP712" s="69"/>
      <c r="EQ712" s="69"/>
      <c r="ER712" s="69"/>
      <c r="ES712" s="69"/>
      <c r="ET712" s="69"/>
      <c r="EU712" s="69"/>
      <c r="EV712" s="69"/>
      <c r="EW712" s="69"/>
      <c r="EX712" s="69"/>
      <c r="EY712" s="69"/>
      <c r="EZ712" s="69"/>
      <c r="FA712" s="69"/>
      <c r="FB712" s="69"/>
      <c r="FC712" s="69"/>
      <c r="FD712" s="69"/>
      <c r="FE712" s="69"/>
      <c r="FF712" s="69"/>
      <c r="FG712" s="69"/>
      <c r="FH712" s="69"/>
      <c r="FI712" s="69"/>
      <c r="FJ712" s="69"/>
      <c r="FK712" s="69"/>
      <c r="FL712" s="69"/>
      <c r="FM712" s="69"/>
      <c r="FN712" s="69"/>
      <c r="FO712" s="69"/>
      <c r="FP712" s="69"/>
      <c r="FQ712" s="69"/>
      <c r="FR712" s="69"/>
      <c r="FS712" s="69"/>
      <c r="FT712" s="69"/>
      <c r="FU712" s="69"/>
      <c r="FV712" s="69"/>
      <c r="FW712" s="69"/>
      <c r="FX712" s="69"/>
      <c r="FY712" s="69"/>
      <c r="FZ712" s="69"/>
      <c r="GA712" s="69"/>
      <c r="GB712" s="69"/>
      <c r="GC712" s="69"/>
    </row>
    <row r="713" spans="1:185" s="69" customFormat="1" ht="18" customHeight="1" x14ac:dyDescent="0.2">
      <c r="A713" s="63" t="s">
        <v>6909</v>
      </c>
      <c r="B713" s="63" t="s">
        <v>4994</v>
      </c>
      <c r="C713" s="64" t="s">
        <v>6972</v>
      </c>
      <c r="D713" s="65" t="s">
        <v>6973</v>
      </c>
      <c r="E713" s="65" t="s">
        <v>6974</v>
      </c>
      <c r="F713" s="65" t="s">
        <v>5099</v>
      </c>
      <c r="G713" s="66">
        <v>425</v>
      </c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  <c r="AC713" s="68"/>
      <c r="AD713" s="68"/>
      <c r="AE713" s="68"/>
      <c r="AF713" s="68"/>
      <c r="AG713" s="68"/>
      <c r="AH713" s="68"/>
      <c r="AI713" s="68"/>
      <c r="AJ713" s="68"/>
      <c r="AK713" s="68"/>
      <c r="AL713" s="68"/>
      <c r="AM713" s="68"/>
      <c r="AN713" s="68"/>
      <c r="AO713" s="68"/>
      <c r="AP713" s="68"/>
      <c r="AQ713" s="68"/>
      <c r="AR713" s="68"/>
      <c r="AS713" s="68"/>
      <c r="AT713" s="68"/>
      <c r="AU713" s="68"/>
      <c r="AV713" s="68"/>
      <c r="AW713" s="68"/>
      <c r="AX713" s="68"/>
      <c r="AY713" s="68"/>
      <c r="AZ713" s="68"/>
      <c r="BA713" s="68"/>
      <c r="BB713" s="68"/>
      <c r="BC713" s="68"/>
      <c r="BD713" s="68"/>
      <c r="BE713" s="68"/>
      <c r="BF713" s="68"/>
      <c r="BG713" s="68"/>
      <c r="BH713" s="68"/>
      <c r="BI713" s="68"/>
      <c r="BJ713" s="68"/>
      <c r="BK713" s="68"/>
      <c r="BL713" s="68"/>
    </row>
    <row r="714" spans="1:185" s="69" customFormat="1" ht="18" customHeight="1" x14ac:dyDescent="0.2">
      <c r="A714" s="63" t="s">
        <v>6909</v>
      </c>
      <c r="B714" s="63" t="s">
        <v>4994</v>
      </c>
      <c r="C714" s="64" t="s">
        <v>6975</v>
      </c>
      <c r="D714" s="65" t="s">
        <v>6976</v>
      </c>
      <c r="E714" s="65" t="s">
        <v>6977</v>
      </c>
      <c r="F714" s="65" t="s">
        <v>6131</v>
      </c>
      <c r="G714" s="66">
        <v>845</v>
      </c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  <c r="AC714" s="68"/>
      <c r="AD714" s="68"/>
      <c r="AE714" s="68"/>
      <c r="AF714" s="68"/>
      <c r="AG714" s="68"/>
      <c r="AH714" s="68"/>
      <c r="AI714" s="68"/>
      <c r="AJ714" s="68"/>
      <c r="AK714" s="68"/>
      <c r="AL714" s="68"/>
      <c r="AM714" s="68"/>
      <c r="AN714" s="68"/>
      <c r="AO714" s="68"/>
      <c r="AP714" s="68"/>
      <c r="AQ714" s="68"/>
      <c r="AR714" s="68"/>
      <c r="AS714" s="68"/>
      <c r="AT714" s="68"/>
      <c r="AU714" s="68"/>
      <c r="AV714" s="68"/>
      <c r="AW714" s="68"/>
      <c r="AX714" s="68"/>
      <c r="AY714" s="68"/>
      <c r="AZ714" s="68"/>
      <c r="BA714" s="68"/>
      <c r="BB714" s="68"/>
      <c r="BC714" s="68"/>
      <c r="BD714" s="68"/>
      <c r="BE714" s="68"/>
      <c r="BF714" s="68"/>
      <c r="BG714" s="68"/>
      <c r="BH714" s="68"/>
      <c r="BI714" s="68"/>
      <c r="BJ714" s="68"/>
      <c r="BK714" s="68"/>
      <c r="BL714" s="68"/>
    </row>
    <row r="715" spans="1:185" s="69" customFormat="1" ht="18" customHeight="1" x14ac:dyDescent="0.2">
      <c r="A715" s="63" t="s">
        <v>6909</v>
      </c>
      <c r="B715" s="63" t="s">
        <v>5010</v>
      </c>
      <c r="C715" s="64" t="s">
        <v>6978</v>
      </c>
      <c r="D715" s="65" t="s">
        <v>6979</v>
      </c>
      <c r="E715" s="65" t="s">
        <v>6980</v>
      </c>
      <c r="F715" s="65" t="s">
        <v>3839</v>
      </c>
      <c r="G715" s="66" t="s">
        <v>4979</v>
      </c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  <c r="AC715" s="68"/>
      <c r="AD715" s="68"/>
      <c r="AE715" s="68"/>
      <c r="AF715" s="68"/>
      <c r="AG715" s="68"/>
      <c r="AH715" s="68"/>
      <c r="AI715" s="68"/>
      <c r="AJ715" s="68"/>
      <c r="AK715" s="68"/>
      <c r="AL715" s="68"/>
      <c r="AM715" s="68"/>
      <c r="AN715" s="68"/>
      <c r="AO715" s="68"/>
      <c r="AP715" s="68"/>
      <c r="AQ715" s="68"/>
      <c r="AR715" s="68"/>
      <c r="AS715" s="68"/>
      <c r="AT715" s="68"/>
      <c r="AU715" s="68"/>
      <c r="AV715" s="68"/>
      <c r="AW715" s="68"/>
      <c r="AX715" s="68"/>
      <c r="AY715" s="68"/>
      <c r="AZ715" s="68"/>
      <c r="BA715" s="68"/>
      <c r="BB715" s="68"/>
      <c r="BC715" s="68"/>
      <c r="BD715" s="68"/>
      <c r="BE715" s="68"/>
      <c r="BF715" s="68"/>
      <c r="BG715" s="68"/>
      <c r="BH715" s="68"/>
      <c r="BI715" s="68"/>
      <c r="BJ715" s="68"/>
      <c r="BK715" s="68"/>
      <c r="BL715" s="68"/>
    </row>
    <row r="716" spans="1:185" s="69" customFormat="1" ht="18" customHeight="1" x14ac:dyDescent="0.2">
      <c r="A716" s="63" t="s">
        <v>6909</v>
      </c>
      <c r="B716" s="63" t="s">
        <v>5010</v>
      </c>
      <c r="C716" s="64" t="s">
        <v>6981</v>
      </c>
      <c r="D716" s="65" t="s">
        <v>6982</v>
      </c>
      <c r="E716" s="65" t="s">
        <v>6983</v>
      </c>
      <c r="F716" s="65" t="s">
        <v>5412</v>
      </c>
      <c r="G716" s="66">
        <v>390</v>
      </c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  <c r="AC716" s="68"/>
      <c r="AD716" s="68"/>
      <c r="AE716" s="68"/>
      <c r="AF716" s="68"/>
      <c r="AG716" s="68"/>
      <c r="AH716" s="68"/>
      <c r="AI716" s="68"/>
      <c r="AJ716" s="68"/>
      <c r="AK716" s="68"/>
      <c r="AL716" s="68"/>
      <c r="AM716" s="68"/>
      <c r="AN716" s="68"/>
      <c r="AO716" s="68"/>
      <c r="AP716" s="68"/>
      <c r="AQ716" s="68"/>
      <c r="AR716" s="68"/>
      <c r="AS716" s="68"/>
      <c r="AT716" s="68"/>
      <c r="AU716" s="68"/>
      <c r="AV716" s="68"/>
      <c r="AW716" s="68"/>
      <c r="AX716" s="68"/>
      <c r="AY716" s="68"/>
      <c r="AZ716" s="68"/>
      <c r="BA716" s="68"/>
      <c r="BB716" s="68"/>
      <c r="BC716" s="68"/>
      <c r="BD716" s="68"/>
      <c r="BE716" s="68"/>
      <c r="BF716" s="68"/>
      <c r="BG716" s="68"/>
      <c r="BH716" s="68"/>
      <c r="BI716" s="68"/>
      <c r="BJ716" s="68"/>
      <c r="BK716" s="68"/>
      <c r="BL716" s="68"/>
    </row>
    <row r="717" spans="1:185" s="69" customFormat="1" ht="18" customHeight="1" x14ac:dyDescent="0.2">
      <c r="A717" s="63" t="s">
        <v>6909</v>
      </c>
      <c r="B717" s="63" t="s">
        <v>4980</v>
      </c>
      <c r="C717" s="64" t="s">
        <v>6984</v>
      </c>
      <c r="D717" s="65" t="s">
        <v>6985</v>
      </c>
      <c r="E717" s="65" t="s">
        <v>6986</v>
      </c>
      <c r="F717" s="65" t="s">
        <v>5229</v>
      </c>
      <c r="G717" s="66">
        <v>896</v>
      </c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  <c r="AC717" s="68"/>
      <c r="AD717" s="68"/>
      <c r="AE717" s="68"/>
      <c r="AF717" s="68"/>
      <c r="AG717" s="68"/>
      <c r="AH717" s="68"/>
      <c r="AI717" s="68"/>
      <c r="AJ717" s="68"/>
      <c r="AK717" s="68"/>
      <c r="AL717" s="68"/>
      <c r="AM717" s="68"/>
      <c r="AN717" s="68"/>
      <c r="AO717" s="68"/>
      <c r="AP717" s="68"/>
      <c r="AQ717" s="68"/>
      <c r="AR717" s="68"/>
      <c r="AS717" s="68"/>
      <c r="AT717" s="68"/>
      <c r="AU717" s="68"/>
      <c r="AV717" s="68"/>
      <c r="AW717" s="68"/>
      <c r="AX717" s="68"/>
      <c r="AY717" s="68"/>
      <c r="AZ717" s="68"/>
      <c r="BA717" s="68"/>
      <c r="BB717" s="68"/>
      <c r="BC717" s="68"/>
      <c r="BD717" s="68"/>
      <c r="BE717" s="68"/>
      <c r="BF717" s="68"/>
      <c r="BG717" s="68"/>
      <c r="BH717" s="68"/>
      <c r="BI717" s="68"/>
      <c r="BJ717" s="68"/>
      <c r="BK717" s="68"/>
      <c r="BL717" s="68"/>
    </row>
    <row r="718" spans="1:185" s="69" customFormat="1" ht="18" customHeight="1" x14ac:dyDescent="0.2">
      <c r="A718" s="63" t="s">
        <v>6909</v>
      </c>
      <c r="B718" s="63" t="s">
        <v>5015</v>
      </c>
      <c r="C718" s="64" t="s">
        <v>6987</v>
      </c>
      <c r="D718" s="65" t="s">
        <v>6988</v>
      </c>
      <c r="E718" s="65" t="s">
        <v>6989</v>
      </c>
      <c r="F718" s="65" t="s">
        <v>6990</v>
      </c>
      <c r="G718" s="66">
        <v>461.25</v>
      </c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  <c r="AC718" s="68"/>
      <c r="AD718" s="68"/>
      <c r="AE718" s="68"/>
      <c r="AF718" s="68"/>
      <c r="AG718" s="68"/>
      <c r="AH718" s="68"/>
      <c r="AI718" s="68"/>
      <c r="AJ718" s="68"/>
      <c r="AK718" s="68"/>
      <c r="AL718" s="68"/>
      <c r="AM718" s="68"/>
      <c r="AN718" s="68"/>
      <c r="AO718" s="68"/>
      <c r="AP718" s="68"/>
      <c r="AQ718" s="68"/>
      <c r="AR718" s="68"/>
      <c r="AS718" s="68"/>
      <c r="AT718" s="68"/>
      <c r="AU718" s="68"/>
      <c r="AV718" s="68"/>
      <c r="AW718" s="68"/>
      <c r="AX718" s="68"/>
      <c r="AY718" s="68"/>
      <c r="AZ718" s="68"/>
      <c r="BA718" s="68"/>
      <c r="BB718" s="68"/>
      <c r="BC718" s="68"/>
      <c r="BD718" s="68"/>
      <c r="BE718" s="68"/>
      <c r="BF718" s="68"/>
      <c r="BG718" s="68"/>
      <c r="BH718" s="68"/>
      <c r="BI718" s="68"/>
      <c r="BJ718" s="68"/>
      <c r="BK718" s="68"/>
      <c r="BL718" s="68"/>
    </row>
    <row r="719" spans="1:185" s="69" customFormat="1" ht="18" customHeight="1" x14ac:dyDescent="0.2">
      <c r="A719" s="63" t="s">
        <v>6909</v>
      </c>
      <c r="B719" s="63" t="s">
        <v>5015</v>
      </c>
      <c r="C719" s="64" t="s">
        <v>6991</v>
      </c>
      <c r="D719" s="65" t="s">
        <v>6988</v>
      </c>
      <c r="E719" s="65" t="s">
        <v>6992</v>
      </c>
      <c r="F719" s="65" t="s">
        <v>6990</v>
      </c>
      <c r="G719" s="66">
        <v>83.25</v>
      </c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  <c r="AC719" s="68"/>
      <c r="AD719" s="68"/>
      <c r="AE719" s="68"/>
      <c r="AF719" s="68"/>
      <c r="AG719" s="68"/>
      <c r="AH719" s="68"/>
      <c r="AI719" s="68"/>
      <c r="AJ719" s="68"/>
      <c r="AK719" s="68"/>
      <c r="AL719" s="68"/>
      <c r="AM719" s="68"/>
      <c r="AN719" s="68"/>
      <c r="AO719" s="68"/>
      <c r="AP719" s="68"/>
      <c r="AQ719" s="68"/>
      <c r="AR719" s="68"/>
      <c r="AS719" s="68"/>
      <c r="AT719" s="68"/>
      <c r="AU719" s="68"/>
      <c r="AV719" s="68"/>
      <c r="AW719" s="68"/>
      <c r="AX719" s="68"/>
      <c r="AY719" s="68"/>
      <c r="AZ719" s="68"/>
      <c r="BA719" s="68"/>
      <c r="BB719" s="68"/>
      <c r="BC719" s="68"/>
      <c r="BD719" s="68"/>
      <c r="BE719" s="68"/>
      <c r="BF719" s="68"/>
      <c r="BG719" s="68"/>
      <c r="BH719" s="68"/>
      <c r="BI719" s="68"/>
      <c r="BJ719" s="68"/>
      <c r="BK719" s="68"/>
      <c r="BL719" s="68"/>
    </row>
    <row r="720" spans="1:185" s="69" customFormat="1" ht="18" customHeight="1" x14ac:dyDescent="0.2">
      <c r="A720" s="63" t="s">
        <v>6909</v>
      </c>
      <c r="B720" s="63" t="s">
        <v>5015</v>
      </c>
      <c r="C720" s="64" t="s">
        <v>6993</v>
      </c>
      <c r="D720" s="65" t="s">
        <v>6988</v>
      </c>
      <c r="E720" s="65" t="s">
        <v>6994</v>
      </c>
      <c r="F720" s="65" t="s">
        <v>6990</v>
      </c>
      <c r="G720" s="66">
        <v>363</v>
      </c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  <c r="AC720" s="68"/>
      <c r="AD720" s="68"/>
      <c r="AE720" s="68"/>
      <c r="AF720" s="68"/>
      <c r="AG720" s="68"/>
      <c r="AH720" s="68"/>
      <c r="AI720" s="68"/>
      <c r="AJ720" s="68"/>
      <c r="AK720" s="68"/>
      <c r="AL720" s="68"/>
      <c r="AM720" s="68"/>
      <c r="AN720" s="68"/>
      <c r="AO720" s="68"/>
      <c r="AP720" s="68"/>
      <c r="AQ720" s="68"/>
      <c r="AR720" s="68"/>
      <c r="AS720" s="68"/>
      <c r="AT720" s="68"/>
      <c r="AU720" s="68"/>
      <c r="AV720" s="68"/>
      <c r="AW720" s="68"/>
      <c r="AX720" s="68"/>
      <c r="AY720" s="68"/>
      <c r="AZ720" s="68"/>
      <c r="BA720" s="68"/>
      <c r="BB720" s="68"/>
      <c r="BC720" s="68"/>
      <c r="BD720" s="68"/>
      <c r="BE720" s="68"/>
      <c r="BF720" s="68"/>
      <c r="BG720" s="68"/>
      <c r="BH720" s="68"/>
      <c r="BI720" s="68"/>
      <c r="BJ720" s="68"/>
      <c r="BK720" s="68"/>
      <c r="BL720" s="68"/>
    </row>
    <row r="721" spans="1:64" s="69" customFormat="1" ht="18" customHeight="1" x14ac:dyDescent="0.2">
      <c r="A721" s="63" t="s">
        <v>6909</v>
      </c>
      <c r="B721" s="63" t="s">
        <v>5048</v>
      </c>
      <c r="C721" s="64" t="s">
        <v>6995</v>
      </c>
      <c r="D721" s="65" t="s">
        <v>5161</v>
      </c>
      <c r="E721" s="65" t="s">
        <v>4000</v>
      </c>
      <c r="F721" s="65" t="s">
        <v>5163</v>
      </c>
      <c r="G721" s="66">
        <v>10611</v>
      </c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  <c r="AC721" s="68"/>
      <c r="AD721" s="68"/>
      <c r="AE721" s="68"/>
      <c r="AF721" s="68"/>
      <c r="AG721" s="68"/>
      <c r="AH721" s="68"/>
      <c r="AI721" s="68"/>
      <c r="AJ721" s="68"/>
      <c r="AK721" s="68"/>
      <c r="AL721" s="68"/>
      <c r="AM721" s="68"/>
      <c r="AN721" s="68"/>
      <c r="AO721" s="68"/>
      <c r="AP721" s="68"/>
      <c r="AQ721" s="68"/>
      <c r="AR721" s="68"/>
      <c r="AS721" s="68"/>
      <c r="AT721" s="68"/>
      <c r="AU721" s="68"/>
      <c r="AV721" s="68"/>
      <c r="AW721" s="68"/>
      <c r="AX721" s="68"/>
      <c r="AY721" s="68"/>
      <c r="AZ721" s="68"/>
      <c r="BA721" s="68"/>
      <c r="BB721" s="68"/>
      <c r="BC721" s="68"/>
      <c r="BD721" s="68"/>
      <c r="BE721" s="68"/>
      <c r="BF721" s="68"/>
      <c r="BG721" s="68"/>
      <c r="BH721" s="68"/>
      <c r="BI721" s="68"/>
      <c r="BJ721" s="68"/>
      <c r="BK721" s="68"/>
      <c r="BL721" s="68"/>
    </row>
    <row r="722" spans="1:64" s="69" customFormat="1" ht="18" customHeight="1" x14ac:dyDescent="0.2">
      <c r="A722" s="63" t="s">
        <v>6996</v>
      </c>
      <c r="B722" s="63" t="s">
        <v>5027</v>
      </c>
      <c r="C722" s="64" t="s">
        <v>6997</v>
      </c>
      <c r="D722" s="65" t="s">
        <v>6998</v>
      </c>
      <c r="E722" s="65" t="s">
        <v>6999</v>
      </c>
      <c r="F722" s="65" t="s">
        <v>6060</v>
      </c>
      <c r="G722" s="66">
        <v>775</v>
      </c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  <c r="AC722" s="68"/>
      <c r="AD722" s="68"/>
      <c r="AE722" s="68"/>
      <c r="AF722" s="68"/>
      <c r="AG722" s="68"/>
      <c r="AH722" s="68"/>
      <c r="AI722" s="68"/>
      <c r="AJ722" s="68"/>
      <c r="AK722" s="68"/>
      <c r="AL722" s="68"/>
      <c r="AM722" s="68"/>
      <c r="AN722" s="68"/>
      <c r="AO722" s="68"/>
      <c r="AP722" s="68"/>
      <c r="AQ722" s="68"/>
      <c r="AR722" s="68"/>
      <c r="AS722" s="68"/>
      <c r="AT722" s="68"/>
      <c r="AU722" s="68"/>
      <c r="AV722" s="68"/>
      <c r="AW722" s="68"/>
      <c r="AX722" s="68"/>
      <c r="AY722" s="68"/>
      <c r="AZ722" s="68"/>
      <c r="BA722" s="68"/>
      <c r="BB722" s="68"/>
      <c r="BC722" s="68"/>
      <c r="BD722" s="68"/>
      <c r="BE722" s="68"/>
      <c r="BF722" s="68"/>
      <c r="BG722" s="68"/>
      <c r="BH722" s="68"/>
      <c r="BI722" s="68"/>
      <c r="BJ722" s="68"/>
      <c r="BK722" s="68"/>
      <c r="BL722" s="68"/>
    </row>
    <row r="723" spans="1:64" s="69" customFormat="1" ht="18" customHeight="1" x14ac:dyDescent="0.2">
      <c r="A723" s="63" t="s">
        <v>6996</v>
      </c>
      <c r="B723" s="63" t="s">
        <v>4974</v>
      </c>
      <c r="C723" s="64" t="s">
        <v>7000</v>
      </c>
      <c r="D723" s="65" t="s">
        <v>7001</v>
      </c>
      <c r="E723" s="65" t="s">
        <v>7002</v>
      </c>
      <c r="F723" s="65" t="s">
        <v>5123</v>
      </c>
      <c r="G723" s="66">
        <v>275</v>
      </c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  <c r="AC723" s="68"/>
      <c r="AD723" s="68"/>
      <c r="AE723" s="68"/>
      <c r="AF723" s="68"/>
      <c r="AG723" s="68"/>
      <c r="AH723" s="68"/>
      <c r="AI723" s="68"/>
      <c r="AJ723" s="68"/>
      <c r="AK723" s="68"/>
      <c r="AL723" s="68"/>
      <c r="AM723" s="68"/>
      <c r="AN723" s="68"/>
      <c r="AO723" s="68"/>
      <c r="AP723" s="68"/>
      <c r="AQ723" s="68"/>
      <c r="AR723" s="68"/>
      <c r="AS723" s="68"/>
      <c r="AT723" s="68"/>
      <c r="AU723" s="68"/>
      <c r="AV723" s="68"/>
      <c r="AW723" s="68"/>
      <c r="AX723" s="68"/>
      <c r="AY723" s="68"/>
      <c r="AZ723" s="68"/>
      <c r="BA723" s="68"/>
      <c r="BB723" s="68"/>
      <c r="BC723" s="68"/>
      <c r="BD723" s="68"/>
      <c r="BE723" s="68"/>
      <c r="BF723" s="68"/>
      <c r="BG723" s="68"/>
      <c r="BH723" s="68"/>
      <c r="BI723" s="68"/>
      <c r="BJ723" s="68"/>
      <c r="BK723" s="68"/>
      <c r="BL723" s="68"/>
    </row>
    <row r="724" spans="1:64" s="69" customFormat="1" ht="18" customHeight="1" x14ac:dyDescent="0.2">
      <c r="A724" s="63" t="s">
        <v>6996</v>
      </c>
      <c r="B724" s="63" t="s">
        <v>6121</v>
      </c>
      <c r="C724" s="64" t="s">
        <v>7003</v>
      </c>
      <c r="D724" s="65" t="s">
        <v>6445</v>
      </c>
      <c r="E724" s="65" t="s">
        <v>7004</v>
      </c>
      <c r="F724" s="65" t="s">
        <v>6447</v>
      </c>
      <c r="G724" s="66">
        <v>890</v>
      </c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  <c r="AC724" s="68"/>
      <c r="AD724" s="68"/>
      <c r="AE724" s="68"/>
      <c r="AF724" s="68"/>
      <c r="AG724" s="68"/>
      <c r="AH724" s="68"/>
      <c r="AI724" s="68"/>
      <c r="AJ724" s="68"/>
      <c r="AK724" s="68"/>
      <c r="AL724" s="68"/>
      <c r="AM724" s="68"/>
      <c r="AN724" s="68"/>
      <c r="AO724" s="68"/>
      <c r="AP724" s="68"/>
      <c r="AQ724" s="68"/>
      <c r="AR724" s="68"/>
      <c r="AS724" s="68"/>
      <c r="AT724" s="68"/>
      <c r="AU724" s="68"/>
      <c r="AV724" s="68"/>
      <c r="AW724" s="68"/>
      <c r="AX724" s="68"/>
      <c r="AY724" s="68"/>
      <c r="AZ724" s="68"/>
      <c r="BA724" s="68"/>
      <c r="BB724" s="68"/>
      <c r="BC724" s="68"/>
      <c r="BD724" s="68"/>
      <c r="BE724" s="68"/>
      <c r="BF724" s="68"/>
      <c r="BG724" s="68"/>
      <c r="BH724" s="68"/>
      <c r="BI724" s="68"/>
      <c r="BJ724" s="68"/>
      <c r="BK724" s="68"/>
      <c r="BL724" s="68"/>
    </row>
    <row r="725" spans="1:64" s="69" customFormat="1" ht="18" customHeight="1" x14ac:dyDescent="0.2">
      <c r="A725" s="63" t="s">
        <v>6996</v>
      </c>
      <c r="B725" s="63" t="s">
        <v>6121</v>
      </c>
      <c r="C725" s="64" t="s">
        <v>7005</v>
      </c>
      <c r="D725" s="65" t="s">
        <v>6860</v>
      </c>
      <c r="E725" s="65" t="s">
        <v>6861</v>
      </c>
      <c r="F725" s="65" t="s">
        <v>6447</v>
      </c>
      <c r="G725" s="66">
        <v>2358.59</v>
      </c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  <c r="AC725" s="68"/>
      <c r="AD725" s="68"/>
      <c r="AE725" s="68"/>
      <c r="AF725" s="68"/>
      <c r="AG725" s="68"/>
      <c r="AH725" s="68"/>
      <c r="AI725" s="68"/>
      <c r="AJ725" s="68"/>
      <c r="AK725" s="68"/>
      <c r="AL725" s="68"/>
      <c r="AM725" s="68"/>
      <c r="AN725" s="68"/>
      <c r="AO725" s="68"/>
      <c r="AP725" s="68"/>
      <c r="AQ725" s="68"/>
      <c r="AR725" s="68"/>
      <c r="AS725" s="68"/>
      <c r="AT725" s="68"/>
      <c r="AU725" s="68"/>
      <c r="AV725" s="68"/>
      <c r="AW725" s="68"/>
      <c r="AX725" s="68"/>
      <c r="AY725" s="68"/>
      <c r="AZ725" s="68"/>
      <c r="BA725" s="68"/>
      <c r="BB725" s="68"/>
      <c r="BC725" s="68"/>
      <c r="BD725" s="68"/>
      <c r="BE725" s="68"/>
      <c r="BF725" s="68"/>
      <c r="BG725" s="68"/>
      <c r="BH725" s="68"/>
      <c r="BI725" s="68"/>
      <c r="BJ725" s="68"/>
      <c r="BK725" s="68"/>
      <c r="BL725" s="68"/>
    </row>
    <row r="726" spans="1:64" s="69" customFormat="1" ht="18" customHeight="1" x14ac:dyDescent="0.2">
      <c r="A726" s="63" t="s">
        <v>6996</v>
      </c>
      <c r="B726" s="63" t="s">
        <v>5079</v>
      </c>
      <c r="C726" s="64" t="s">
        <v>7006</v>
      </c>
      <c r="D726" s="70" t="s">
        <v>7007</v>
      </c>
      <c r="E726" s="65" t="s">
        <v>7008</v>
      </c>
      <c r="F726" s="65" t="s">
        <v>7009</v>
      </c>
      <c r="G726" s="66">
        <v>2662.76</v>
      </c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  <c r="AC726" s="68"/>
      <c r="AD726" s="68"/>
      <c r="AE726" s="68"/>
      <c r="AF726" s="68"/>
      <c r="AG726" s="68"/>
      <c r="AH726" s="68"/>
      <c r="AI726" s="68"/>
      <c r="AJ726" s="68"/>
      <c r="AK726" s="68"/>
      <c r="AL726" s="68"/>
      <c r="AM726" s="68"/>
      <c r="AN726" s="68"/>
      <c r="AO726" s="68"/>
      <c r="AP726" s="68"/>
      <c r="AQ726" s="68"/>
      <c r="AR726" s="68"/>
      <c r="AS726" s="68"/>
      <c r="AT726" s="68"/>
      <c r="AU726" s="68"/>
      <c r="AV726" s="68"/>
      <c r="AW726" s="68"/>
      <c r="AX726" s="68"/>
      <c r="AY726" s="68"/>
      <c r="AZ726" s="68"/>
      <c r="BA726" s="68"/>
      <c r="BB726" s="68"/>
      <c r="BC726" s="68"/>
      <c r="BD726" s="68"/>
      <c r="BE726" s="68"/>
      <c r="BF726" s="68"/>
      <c r="BG726" s="68"/>
      <c r="BH726" s="68"/>
      <c r="BI726" s="68"/>
      <c r="BJ726" s="68"/>
      <c r="BK726" s="68"/>
      <c r="BL726" s="68"/>
    </row>
    <row r="727" spans="1:64" s="69" customFormat="1" ht="18" customHeight="1" x14ac:dyDescent="0.2">
      <c r="A727" s="63" t="s">
        <v>6996</v>
      </c>
      <c r="B727" s="63" t="s">
        <v>5062</v>
      </c>
      <c r="C727" s="64" t="s">
        <v>7010</v>
      </c>
      <c r="D727" s="65" t="s">
        <v>7011</v>
      </c>
      <c r="E727" s="65" t="s">
        <v>7012</v>
      </c>
      <c r="F727" s="65" t="s">
        <v>7013</v>
      </c>
      <c r="G727" s="66">
        <v>2510</v>
      </c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  <c r="AC727" s="68"/>
      <c r="AD727" s="68"/>
      <c r="AE727" s="68"/>
      <c r="AF727" s="68"/>
      <c r="AG727" s="68"/>
      <c r="AH727" s="68"/>
      <c r="AI727" s="68"/>
      <c r="AJ727" s="68"/>
      <c r="AK727" s="68"/>
      <c r="AL727" s="68"/>
      <c r="AM727" s="68"/>
      <c r="AN727" s="68"/>
      <c r="AO727" s="68"/>
      <c r="AP727" s="68"/>
      <c r="AQ727" s="68"/>
      <c r="AR727" s="68"/>
      <c r="AS727" s="68"/>
      <c r="AT727" s="68"/>
      <c r="AU727" s="68"/>
      <c r="AV727" s="68"/>
      <c r="AW727" s="68"/>
      <c r="AX727" s="68"/>
      <c r="AY727" s="68"/>
      <c r="AZ727" s="68"/>
      <c r="BA727" s="68"/>
      <c r="BB727" s="68"/>
      <c r="BC727" s="68"/>
      <c r="BD727" s="68"/>
      <c r="BE727" s="68"/>
      <c r="BF727" s="68"/>
      <c r="BG727" s="68"/>
      <c r="BH727" s="68"/>
      <c r="BI727" s="68"/>
      <c r="BJ727" s="68"/>
      <c r="BK727" s="68"/>
      <c r="BL727" s="68"/>
    </row>
    <row r="728" spans="1:64" s="69" customFormat="1" ht="18" customHeight="1" x14ac:dyDescent="0.2">
      <c r="A728" s="63" t="s">
        <v>6996</v>
      </c>
      <c r="B728" s="63" t="s">
        <v>5010</v>
      </c>
      <c r="C728" s="64" t="s">
        <v>7014</v>
      </c>
      <c r="D728" s="70" t="s">
        <v>7015</v>
      </c>
      <c r="E728" s="65" t="s">
        <v>7016</v>
      </c>
      <c r="F728" s="65" t="s">
        <v>5014</v>
      </c>
      <c r="G728" s="66">
        <v>192.6</v>
      </c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  <c r="AC728" s="68"/>
      <c r="AD728" s="68"/>
      <c r="AE728" s="68"/>
      <c r="AF728" s="68"/>
      <c r="AG728" s="68"/>
      <c r="AH728" s="68"/>
      <c r="AI728" s="68"/>
      <c r="AJ728" s="68"/>
      <c r="AK728" s="68"/>
      <c r="AL728" s="68"/>
      <c r="AM728" s="68"/>
      <c r="AN728" s="68"/>
      <c r="AO728" s="68"/>
      <c r="AP728" s="68"/>
      <c r="AQ728" s="68"/>
      <c r="AR728" s="68"/>
      <c r="AS728" s="68"/>
      <c r="AT728" s="68"/>
      <c r="AU728" s="68"/>
      <c r="AV728" s="68"/>
      <c r="AW728" s="68"/>
      <c r="AX728" s="68"/>
      <c r="AY728" s="68"/>
      <c r="AZ728" s="68"/>
      <c r="BA728" s="68"/>
      <c r="BB728" s="68"/>
      <c r="BC728" s="68"/>
      <c r="BD728" s="68"/>
      <c r="BE728" s="68"/>
      <c r="BF728" s="68"/>
      <c r="BG728" s="68"/>
      <c r="BH728" s="68"/>
      <c r="BI728" s="68"/>
      <c r="BJ728" s="68"/>
      <c r="BK728" s="68"/>
      <c r="BL728" s="68"/>
    </row>
    <row r="729" spans="1:64" s="69" customFormat="1" ht="18" customHeight="1" x14ac:dyDescent="0.2">
      <c r="A729" s="63" t="s">
        <v>6996</v>
      </c>
      <c r="B729" s="63" t="s">
        <v>5010</v>
      </c>
      <c r="C729" s="64" t="s">
        <v>7017</v>
      </c>
      <c r="D729" s="65" t="s">
        <v>7018</v>
      </c>
      <c r="E729" s="65" t="s">
        <v>7019</v>
      </c>
      <c r="F729" s="65" t="s">
        <v>6409</v>
      </c>
      <c r="G729" s="66">
        <v>950</v>
      </c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  <c r="AC729" s="68"/>
      <c r="AD729" s="68"/>
      <c r="AE729" s="68"/>
      <c r="AF729" s="68"/>
      <c r="AG729" s="68"/>
      <c r="AH729" s="68"/>
      <c r="AI729" s="68"/>
      <c r="AJ729" s="68"/>
      <c r="AK729" s="68"/>
      <c r="AL729" s="68"/>
      <c r="AM729" s="68"/>
      <c r="AN729" s="68"/>
      <c r="AO729" s="68"/>
      <c r="AP729" s="68"/>
      <c r="AQ729" s="68"/>
      <c r="AR729" s="68"/>
      <c r="AS729" s="68"/>
      <c r="AT729" s="68"/>
      <c r="AU729" s="68"/>
      <c r="AV729" s="68"/>
      <c r="AW729" s="68"/>
      <c r="AX729" s="68"/>
      <c r="AY729" s="68"/>
      <c r="AZ729" s="68"/>
      <c r="BA729" s="68"/>
      <c r="BB729" s="68"/>
      <c r="BC729" s="68"/>
      <c r="BD729" s="68"/>
      <c r="BE729" s="68"/>
      <c r="BF729" s="68"/>
      <c r="BG729" s="68"/>
      <c r="BH729" s="68"/>
      <c r="BI729" s="68"/>
      <c r="BJ729" s="68"/>
      <c r="BK729" s="68"/>
      <c r="BL729" s="68"/>
    </row>
    <row r="730" spans="1:64" s="69" customFormat="1" ht="18" customHeight="1" x14ac:dyDescent="0.2">
      <c r="A730" s="63" t="s">
        <v>6996</v>
      </c>
      <c r="B730" s="63" t="s">
        <v>4980</v>
      </c>
      <c r="C730" s="64" t="s">
        <v>7020</v>
      </c>
      <c r="D730" s="65" t="s">
        <v>6895</v>
      </c>
      <c r="E730" s="65" t="s">
        <v>6896</v>
      </c>
      <c r="F730" s="65" t="s">
        <v>5249</v>
      </c>
      <c r="G730" s="66">
        <v>612.80999999999995</v>
      </c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  <c r="AC730" s="68"/>
      <c r="AD730" s="68"/>
      <c r="AE730" s="68"/>
      <c r="AF730" s="68"/>
      <c r="AG730" s="68"/>
      <c r="AH730" s="68"/>
      <c r="AI730" s="68"/>
      <c r="AJ730" s="68"/>
      <c r="AK730" s="68"/>
      <c r="AL730" s="68"/>
      <c r="AM730" s="68"/>
      <c r="AN730" s="68"/>
      <c r="AO730" s="68"/>
      <c r="AP730" s="68"/>
      <c r="AQ730" s="68"/>
      <c r="AR730" s="68"/>
      <c r="AS730" s="68"/>
      <c r="AT730" s="68"/>
      <c r="AU730" s="68"/>
      <c r="AV730" s="68"/>
      <c r="AW730" s="68"/>
      <c r="AX730" s="68"/>
      <c r="AY730" s="68"/>
      <c r="AZ730" s="68"/>
      <c r="BA730" s="68"/>
      <c r="BB730" s="68"/>
      <c r="BC730" s="68"/>
      <c r="BD730" s="68"/>
      <c r="BE730" s="68"/>
      <c r="BF730" s="68"/>
      <c r="BG730" s="68"/>
      <c r="BH730" s="68"/>
      <c r="BI730" s="68"/>
      <c r="BJ730" s="68"/>
      <c r="BK730" s="68"/>
      <c r="BL730" s="68"/>
    </row>
    <row r="731" spans="1:64" s="69" customFormat="1" ht="18" customHeight="1" x14ac:dyDescent="0.2">
      <c r="A731" s="63" t="s">
        <v>6996</v>
      </c>
      <c r="B731" s="63" t="s">
        <v>4980</v>
      </c>
      <c r="C731" s="64" t="s">
        <v>7021</v>
      </c>
      <c r="D731" s="65" t="s">
        <v>3884</v>
      </c>
      <c r="E731" s="65" t="s">
        <v>7022</v>
      </c>
      <c r="F731" s="65" t="s">
        <v>5008</v>
      </c>
      <c r="G731" s="66">
        <v>500</v>
      </c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  <c r="AC731" s="68"/>
      <c r="AD731" s="68"/>
      <c r="AE731" s="68"/>
      <c r="AF731" s="68"/>
      <c r="AG731" s="68"/>
      <c r="AH731" s="68"/>
      <c r="AI731" s="68"/>
      <c r="AJ731" s="68"/>
      <c r="AK731" s="68"/>
      <c r="AL731" s="68"/>
      <c r="AM731" s="68"/>
      <c r="AN731" s="68"/>
      <c r="AO731" s="68"/>
      <c r="AP731" s="68"/>
      <c r="AQ731" s="68"/>
      <c r="AR731" s="68"/>
      <c r="AS731" s="68"/>
      <c r="AT731" s="68"/>
      <c r="AU731" s="68"/>
      <c r="AV731" s="68"/>
      <c r="AW731" s="68"/>
      <c r="AX731" s="68"/>
      <c r="AY731" s="68"/>
      <c r="AZ731" s="68"/>
      <c r="BA731" s="68"/>
      <c r="BB731" s="68"/>
      <c r="BC731" s="68"/>
      <c r="BD731" s="68"/>
      <c r="BE731" s="68"/>
      <c r="BF731" s="68"/>
      <c r="BG731" s="68"/>
      <c r="BH731" s="68"/>
      <c r="BI731" s="68"/>
      <c r="BJ731" s="68"/>
      <c r="BK731" s="68"/>
      <c r="BL731" s="68"/>
    </row>
    <row r="732" spans="1:64" s="69" customFormat="1" ht="18" customHeight="1" x14ac:dyDescent="0.2">
      <c r="A732" s="63" t="s">
        <v>6996</v>
      </c>
      <c r="B732" s="63" t="s">
        <v>5015</v>
      </c>
      <c r="C732" s="64" t="s">
        <v>7023</v>
      </c>
      <c r="D732" s="70" t="s">
        <v>6339</v>
      </c>
      <c r="E732" s="65" t="s">
        <v>7024</v>
      </c>
      <c r="F732" s="65" t="s">
        <v>6341</v>
      </c>
      <c r="G732" s="66">
        <v>2034</v>
      </c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  <c r="AD732" s="68"/>
      <c r="AE732" s="68"/>
      <c r="AF732" s="68"/>
      <c r="AG732" s="68"/>
      <c r="AH732" s="68"/>
      <c r="AI732" s="68"/>
      <c r="AJ732" s="68"/>
      <c r="AK732" s="68"/>
      <c r="AL732" s="68"/>
      <c r="AM732" s="68"/>
      <c r="AN732" s="68"/>
      <c r="AO732" s="68"/>
      <c r="AP732" s="68"/>
      <c r="AQ732" s="68"/>
      <c r="AR732" s="68"/>
      <c r="AS732" s="68"/>
      <c r="AT732" s="68"/>
      <c r="AU732" s="68"/>
      <c r="AV732" s="68"/>
      <c r="AW732" s="68"/>
      <c r="AX732" s="68"/>
      <c r="AY732" s="68"/>
      <c r="AZ732" s="68"/>
      <c r="BA732" s="68"/>
      <c r="BB732" s="68"/>
      <c r="BC732" s="68"/>
      <c r="BD732" s="68"/>
      <c r="BE732" s="68"/>
      <c r="BF732" s="68"/>
      <c r="BG732" s="68"/>
      <c r="BH732" s="68"/>
      <c r="BI732" s="68"/>
      <c r="BJ732" s="68"/>
      <c r="BK732" s="68"/>
      <c r="BL732" s="68"/>
    </row>
    <row r="733" spans="1:64" s="69" customFormat="1" ht="18" customHeight="1" x14ac:dyDescent="0.2">
      <c r="A733" s="63" t="s">
        <v>6996</v>
      </c>
      <c r="B733" s="63" t="s">
        <v>5048</v>
      </c>
      <c r="C733" s="64" t="s">
        <v>7025</v>
      </c>
      <c r="D733" s="65" t="s">
        <v>7026</v>
      </c>
      <c r="E733" s="65" t="s">
        <v>7027</v>
      </c>
      <c r="F733" s="65" t="s">
        <v>5198</v>
      </c>
      <c r="G733" s="66">
        <v>190</v>
      </c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  <c r="AC733" s="68"/>
      <c r="AD733" s="68"/>
      <c r="AE733" s="68"/>
      <c r="AF733" s="68"/>
      <c r="AG733" s="68"/>
      <c r="AH733" s="68"/>
      <c r="AI733" s="68"/>
      <c r="AJ733" s="68"/>
      <c r="AK733" s="68"/>
      <c r="AL733" s="68"/>
      <c r="AM733" s="68"/>
      <c r="AN733" s="68"/>
      <c r="AO733" s="68"/>
      <c r="AP733" s="68"/>
      <c r="AQ733" s="68"/>
      <c r="AR733" s="68"/>
      <c r="AS733" s="68"/>
      <c r="AT733" s="68"/>
      <c r="AU733" s="68"/>
      <c r="AV733" s="68"/>
      <c r="AW733" s="68"/>
      <c r="AX733" s="68"/>
      <c r="AY733" s="68"/>
      <c r="AZ733" s="68"/>
      <c r="BA733" s="68"/>
      <c r="BB733" s="68"/>
      <c r="BC733" s="68"/>
      <c r="BD733" s="68"/>
      <c r="BE733" s="68"/>
      <c r="BF733" s="68"/>
      <c r="BG733" s="68"/>
      <c r="BH733" s="68"/>
      <c r="BI733" s="68"/>
      <c r="BJ733" s="68"/>
      <c r="BK733" s="68"/>
      <c r="BL733" s="68"/>
    </row>
    <row r="734" spans="1:64" s="69" customFormat="1" ht="18" customHeight="1" x14ac:dyDescent="0.2">
      <c r="A734" s="63" t="s">
        <v>7028</v>
      </c>
      <c r="B734" s="63" t="s">
        <v>5027</v>
      </c>
      <c r="C734" s="64" t="s">
        <v>7029</v>
      </c>
      <c r="D734" s="65" t="s">
        <v>7030</v>
      </c>
      <c r="E734" s="65" t="s">
        <v>7031</v>
      </c>
      <c r="F734" s="65" t="s">
        <v>5119</v>
      </c>
      <c r="G734" s="66">
        <v>806</v>
      </c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  <c r="AA734" s="68"/>
      <c r="AB734" s="68"/>
      <c r="AC734" s="68"/>
      <c r="AD734" s="68"/>
      <c r="AE734" s="68"/>
      <c r="AF734" s="68"/>
      <c r="AG734" s="68"/>
      <c r="AH734" s="68"/>
      <c r="AI734" s="68"/>
      <c r="AJ734" s="68"/>
      <c r="AK734" s="68"/>
      <c r="AL734" s="68"/>
      <c r="AM734" s="68"/>
      <c r="AN734" s="68"/>
      <c r="AO734" s="68"/>
      <c r="AP734" s="68"/>
      <c r="AQ734" s="68"/>
      <c r="AR734" s="68"/>
      <c r="AS734" s="68"/>
      <c r="AT734" s="68"/>
      <c r="AU734" s="68"/>
      <c r="AV734" s="68"/>
      <c r="AW734" s="68"/>
      <c r="AX734" s="68"/>
      <c r="AY734" s="68"/>
      <c r="AZ734" s="68"/>
      <c r="BA734" s="68"/>
      <c r="BB734" s="68"/>
      <c r="BC734" s="68"/>
      <c r="BD734" s="68"/>
      <c r="BE734" s="68"/>
      <c r="BF734" s="68"/>
      <c r="BG734" s="68"/>
      <c r="BH734" s="68"/>
      <c r="BI734" s="68"/>
      <c r="BJ734" s="68"/>
      <c r="BK734" s="68"/>
      <c r="BL734" s="68"/>
    </row>
    <row r="735" spans="1:64" s="69" customFormat="1" ht="18" customHeight="1" x14ac:dyDescent="0.2">
      <c r="A735" s="63" t="s">
        <v>7028</v>
      </c>
      <c r="B735" s="63" t="s">
        <v>5027</v>
      </c>
      <c r="C735" s="64" t="s">
        <v>7032</v>
      </c>
      <c r="D735" s="65" t="s">
        <v>7030</v>
      </c>
      <c r="E735" s="65" t="s">
        <v>7033</v>
      </c>
      <c r="F735" s="65" t="s">
        <v>5119</v>
      </c>
      <c r="G735" s="66">
        <v>822</v>
      </c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  <c r="AE735" s="68"/>
      <c r="AF735" s="68"/>
      <c r="AG735" s="68"/>
      <c r="AH735" s="68"/>
      <c r="AI735" s="68"/>
      <c r="AJ735" s="68"/>
      <c r="AK735" s="68"/>
      <c r="AL735" s="68"/>
      <c r="AM735" s="68"/>
      <c r="AN735" s="68"/>
      <c r="AO735" s="68"/>
      <c r="AP735" s="68"/>
      <c r="AQ735" s="68"/>
      <c r="AR735" s="68"/>
      <c r="AS735" s="68"/>
      <c r="AT735" s="68"/>
      <c r="AU735" s="68"/>
      <c r="AV735" s="68"/>
      <c r="AW735" s="68"/>
      <c r="AX735" s="68"/>
      <c r="AY735" s="68"/>
      <c r="AZ735" s="68"/>
      <c r="BA735" s="68"/>
      <c r="BB735" s="68"/>
      <c r="BC735" s="68"/>
      <c r="BD735" s="68"/>
      <c r="BE735" s="68"/>
      <c r="BF735" s="68"/>
      <c r="BG735" s="68"/>
      <c r="BH735" s="68"/>
      <c r="BI735" s="68"/>
      <c r="BJ735" s="68"/>
      <c r="BK735" s="68"/>
      <c r="BL735" s="68"/>
    </row>
    <row r="736" spans="1:64" s="69" customFormat="1" ht="18" customHeight="1" x14ac:dyDescent="0.2">
      <c r="A736" s="63" t="s">
        <v>7028</v>
      </c>
      <c r="B736" s="63" t="s">
        <v>5027</v>
      </c>
      <c r="C736" s="64" t="s">
        <v>7034</v>
      </c>
      <c r="D736" s="65" t="s">
        <v>7030</v>
      </c>
      <c r="E736" s="65" t="s">
        <v>7035</v>
      </c>
      <c r="F736" s="65" t="s">
        <v>5119</v>
      </c>
      <c r="G736" s="66">
        <v>729</v>
      </c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  <c r="AA736" s="68"/>
      <c r="AB736" s="68"/>
      <c r="AC736" s="68"/>
      <c r="AD736" s="68"/>
      <c r="AE736" s="68"/>
      <c r="AF736" s="68"/>
      <c r="AG736" s="68"/>
      <c r="AH736" s="68"/>
      <c r="AI736" s="68"/>
      <c r="AJ736" s="68"/>
      <c r="AK736" s="68"/>
      <c r="AL736" s="68"/>
      <c r="AM736" s="68"/>
      <c r="AN736" s="68"/>
      <c r="AO736" s="68"/>
      <c r="AP736" s="68"/>
      <c r="AQ736" s="68"/>
      <c r="AR736" s="68"/>
      <c r="AS736" s="68"/>
      <c r="AT736" s="68"/>
      <c r="AU736" s="68"/>
      <c r="AV736" s="68"/>
      <c r="AW736" s="68"/>
      <c r="AX736" s="68"/>
      <c r="AY736" s="68"/>
      <c r="AZ736" s="68"/>
      <c r="BA736" s="68"/>
      <c r="BB736" s="68"/>
      <c r="BC736" s="68"/>
      <c r="BD736" s="68"/>
      <c r="BE736" s="68"/>
      <c r="BF736" s="68"/>
      <c r="BG736" s="68"/>
      <c r="BH736" s="68"/>
      <c r="BI736" s="68"/>
      <c r="BJ736" s="68"/>
      <c r="BK736" s="68"/>
      <c r="BL736" s="68"/>
    </row>
    <row r="737" spans="1:64" s="69" customFormat="1" ht="18" customHeight="1" x14ac:dyDescent="0.2">
      <c r="A737" s="63" t="s">
        <v>7028</v>
      </c>
      <c r="B737" s="63" t="s">
        <v>5027</v>
      </c>
      <c r="C737" s="64" t="s">
        <v>7036</v>
      </c>
      <c r="D737" s="65" t="s">
        <v>7030</v>
      </c>
      <c r="E737" s="65" t="s">
        <v>7037</v>
      </c>
      <c r="F737" s="65" t="s">
        <v>5119</v>
      </c>
      <c r="G737" s="66">
        <v>806</v>
      </c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  <c r="AE737" s="68"/>
      <c r="AF737" s="68"/>
      <c r="AG737" s="68"/>
      <c r="AH737" s="68"/>
      <c r="AI737" s="68"/>
      <c r="AJ737" s="68"/>
      <c r="AK737" s="68"/>
      <c r="AL737" s="68"/>
      <c r="AM737" s="68"/>
      <c r="AN737" s="68"/>
      <c r="AO737" s="68"/>
      <c r="AP737" s="68"/>
      <c r="AQ737" s="68"/>
      <c r="AR737" s="68"/>
      <c r="AS737" s="68"/>
      <c r="AT737" s="68"/>
      <c r="AU737" s="68"/>
      <c r="AV737" s="68"/>
      <c r="AW737" s="68"/>
      <c r="AX737" s="68"/>
      <c r="AY737" s="68"/>
      <c r="AZ737" s="68"/>
      <c r="BA737" s="68"/>
      <c r="BB737" s="68"/>
      <c r="BC737" s="68"/>
      <c r="BD737" s="68"/>
      <c r="BE737" s="68"/>
      <c r="BF737" s="68"/>
      <c r="BG737" s="68"/>
      <c r="BH737" s="68"/>
      <c r="BI737" s="68"/>
      <c r="BJ737" s="68"/>
      <c r="BK737" s="68"/>
      <c r="BL737" s="68"/>
    </row>
    <row r="738" spans="1:64" s="69" customFormat="1" ht="18" customHeight="1" x14ac:dyDescent="0.2">
      <c r="A738" s="63" t="s">
        <v>7028</v>
      </c>
      <c r="B738" s="63" t="s">
        <v>5027</v>
      </c>
      <c r="C738" s="64" t="s">
        <v>7038</v>
      </c>
      <c r="D738" s="65" t="s">
        <v>7030</v>
      </c>
      <c r="E738" s="65" t="s">
        <v>7039</v>
      </c>
      <c r="F738" s="65" t="s">
        <v>5119</v>
      </c>
      <c r="G738" s="66">
        <v>607</v>
      </c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  <c r="AA738" s="68"/>
      <c r="AB738" s="68"/>
      <c r="AC738" s="68"/>
      <c r="AD738" s="68"/>
      <c r="AE738" s="68"/>
      <c r="AF738" s="68"/>
      <c r="AG738" s="68"/>
      <c r="AH738" s="68"/>
      <c r="AI738" s="68"/>
      <c r="AJ738" s="68"/>
      <c r="AK738" s="68"/>
      <c r="AL738" s="68"/>
      <c r="AM738" s="68"/>
      <c r="AN738" s="68"/>
      <c r="AO738" s="68"/>
      <c r="AP738" s="68"/>
      <c r="AQ738" s="68"/>
      <c r="AR738" s="68"/>
      <c r="AS738" s="68"/>
      <c r="AT738" s="68"/>
      <c r="AU738" s="68"/>
      <c r="AV738" s="68"/>
      <c r="AW738" s="68"/>
      <c r="AX738" s="68"/>
      <c r="AY738" s="68"/>
      <c r="AZ738" s="68"/>
      <c r="BA738" s="68"/>
      <c r="BB738" s="68"/>
      <c r="BC738" s="68"/>
      <c r="BD738" s="68"/>
      <c r="BE738" s="68"/>
      <c r="BF738" s="68"/>
      <c r="BG738" s="68"/>
      <c r="BH738" s="68"/>
      <c r="BI738" s="68"/>
      <c r="BJ738" s="68"/>
      <c r="BK738" s="68"/>
      <c r="BL738" s="68"/>
    </row>
    <row r="739" spans="1:64" s="69" customFormat="1" ht="18" customHeight="1" x14ac:dyDescent="0.2">
      <c r="A739" s="63" t="s">
        <v>7028</v>
      </c>
      <c r="B739" s="63" t="s">
        <v>5027</v>
      </c>
      <c r="C739" s="64" t="s">
        <v>7040</v>
      </c>
      <c r="D739" s="65" t="s">
        <v>7030</v>
      </c>
      <c r="E739" s="65" t="s">
        <v>7041</v>
      </c>
      <c r="F739" s="65" t="s">
        <v>5119</v>
      </c>
      <c r="G739" s="66">
        <v>1638</v>
      </c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  <c r="AH739" s="68"/>
      <c r="AI739" s="68"/>
      <c r="AJ739" s="68"/>
      <c r="AK739" s="68"/>
      <c r="AL739" s="68"/>
      <c r="AM739" s="68"/>
      <c r="AN739" s="68"/>
      <c r="AO739" s="68"/>
      <c r="AP739" s="68"/>
      <c r="AQ739" s="68"/>
      <c r="AR739" s="68"/>
      <c r="AS739" s="68"/>
      <c r="AT739" s="68"/>
      <c r="AU739" s="68"/>
      <c r="AV739" s="68"/>
      <c r="AW739" s="68"/>
      <c r="AX739" s="68"/>
      <c r="AY739" s="68"/>
      <c r="AZ739" s="68"/>
      <c r="BA739" s="68"/>
      <c r="BB739" s="68"/>
      <c r="BC739" s="68"/>
      <c r="BD739" s="68"/>
      <c r="BE739" s="68"/>
      <c r="BF739" s="68"/>
      <c r="BG739" s="68"/>
      <c r="BH739" s="68"/>
      <c r="BI739" s="68"/>
      <c r="BJ739" s="68"/>
      <c r="BK739" s="68"/>
      <c r="BL739" s="68"/>
    </row>
    <row r="740" spans="1:64" s="69" customFormat="1" ht="18" customHeight="1" x14ac:dyDescent="0.2">
      <c r="A740" s="63" t="s">
        <v>7028</v>
      </c>
      <c r="B740" s="63" t="s">
        <v>5027</v>
      </c>
      <c r="C740" s="64" t="s">
        <v>7042</v>
      </c>
      <c r="D740" s="65" t="s">
        <v>7043</v>
      </c>
      <c r="E740" s="65" t="s">
        <v>7044</v>
      </c>
      <c r="F740" s="65" t="s">
        <v>5210</v>
      </c>
      <c r="G740" s="66">
        <v>132.25</v>
      </c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  <c r="AA740" s="68"/>
      <c r="AB740" s="68"/>
      <c r="AC740" s="68"/>
      <c r="AD740" s="68"/>
      <c r="AE740" s="68"/>
      <c r="AF740" s="68"/>
      <c r="AG740" s="68"/>
      <c r="AH740" s="68"/>
      <c r="AI740" s="68"/>
      <c r="AJ740" s="68"/>
      <c r="AK740" s="68"/>
      <c r="AL740" s="68"/>
      <c r="AM740" s="68"/>
      <c r="AN740" s="68"/>
      <c r="AO740" s="68"/>
      <c r="AP740" s="68"/>
      <c r="AQ740" s="68"/>
      <c r="AR740" s="68"/>
      <c r="AS740" s="68"/>
      <c r="AT740" s="68"/>
      <c r="AU740" s="68"/>
      <c r="AV740" s="68"/>
      <c r="AW740" s="68"/>
      <c r="AX740" s="68"/>
      <c r="AY740" s="68"/>
      <c r="AZ740" s="68"/>
      <c r="BA740" s="68"/>
      <c r="BB740" s="68"/>
      <c r="BC740" s="68"/>
      <c r="BD740" s="68"/>
      <c r="BE740" s="68"/>
      <c r="BF740" s="68"/>
      <c r="BG740" s="68"/>
      <c r="BH740" s="68"/>
      <c r="BI740" s="68"/>
      <c r="BJ740" s="68"/>
      <c r="BK740" s="68"/>
      <c r="BL740" s="68"/>
    </row>
    <row r="741" spans="1:64" s="69" customFormat="1" ht="18" customHeight="1" x14ac:dyDescent="0.2">
      <c r="A741" s="63" t="s">
        <v>7028</v>
      </c>
      <c r="B741" s="63" t="s">
        <v>5027</v>
      </c>
      <c r="C741" s="64" t="s">
        <v>7045</v>
      </c>
      <c r="D741" s="65" t="s">
        <v>7046</v>
      </c>
      <c r="E741" s="65" t="s">
        <v>7047</v>
      </c>
      <c r="F741" s="65" t="s">
        <v>6042</v>
      </c>
      <c r="G741" s="66">
        <v>1800</v>
      </c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  <c r="AF741" s="68"/>
      <c r="AG741" s="68"/>
      <c r="AH741" s="68"/>
      <c r="AI741" s="68"/>
      <c r="AJ741" s="68"/>
      <c r="AK741" s="68"/>
      <c r="AL741" s="68"/>
      <c r="AM741" s="68"/>
      <c r="AN741" s="68"/>
      <c r="AO741" s="68"/>
      <c r="AP741" s="68"/>
      <c r="AQ741" s="68"/>
      <c r="AR741" s="68"/>
      <c r="AS741" s="68"/>
      <c r="AT741" s="68"/>
      <c r="AU741" s="68"/>
      <c r="AV741" s="68"/>
      <c r="AW741" s="68"/>
      <c r="AX741" s="68"/>
      <c r="AY741" s="68"/>
      <c r="AZ741" s="68"/>
      <c r="BA741" s="68"/>
      <c r="BB741" s="68"/>
      <c r="BC741" s="68"/>
      <c r="BD741" s="68"/>
      <c r="BE741" s="68"/>
      <c r="BF741" s="68"/>
      <c r="BG741" s="68"/>
      <c r="BH741" s="68"/>
      <c r="BI741" s="68"/>
      <c r="BJ741" s="68"/>
      <c r="BK741" s="68"/>
      <c r="BL741" s="68"/>
    </row>
    <row r="742" spans="1:64" s="69" customFormat="1" ht="18" customHeight="1" x14ac:dyDescent="0.2">
      <c r="A742" s="63" t="s">
        <v>7028</v>
      </c>
      <c r="B742" s="63" t="s">
        <v>5027</v>
      </c>
      <c r="C742" s="64" t="s">
        <v>7048</v>
      </c>
      <c r="D742" s="65" t="s">
        <v>7049</v>
      </c>
      <c r="E742" s="65" t="s">
        <v>7050</v>
      </c>
      <c r="F742" s="65" t="s">
        <v>6042</v>
      </c>
      <c r="G742" s="66">
        <v>6751.25</v>
      </c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  <c r="AA742" s="68"/>
      <c r="AB742" s="68"/>
      <c r="AC742" s="68"/>
      <c r="AD742" s="68"/>
      <c r="AE742" s="68"/>
      <c r="AF742" s="68"/>
      <c r="AG742" s="68"/>
      <c r="AH742" s="68"/>
      <c r="AI742" s="68"/>
      <c r="AJ742" s="68"/>
      <c r="AK742" s="68"/>
      <c r="AL742" s="68"/>
      <c r="AM742" s="68"/>
      <c r="AN742" s="68"/>
      <c r="AO742" s="68"/>
      <c r="AP742" s="68"/>
      <c r="AQ742" s="68"/>
      <c r="AR742" s="68"/>
      <c r="AS742" s="68"/>
      <c r="AT742" s="68"/>
      <c r="AU742" s="68"/>
      <c r="AV742" s="68"/>
      <c r="AW742" s="68"/>
      <c r="AX742" s="68"/>
      <c r="AY742" s="68"/>
      <c r="AZ742" s="68"/>
      <c r="BA742" s="68"/>
      <c r="BB742" s="68"/>
      <c r="BC742" s="68"/>
      <c r="BD742" s="68"/>
      <c r="BE742" s="68"/>
      <c r="BF742" s="68"/>
      <c r="BG742" s="68"/>
      <c r="BH742" s="68"/>
      <c r="BI742" s="68"/>
      <c r="BJ742" s="68"/>
      <c r="BK742" s="68"/>
      <c r="BL742" s="68"/>
    </row>
    <row r="743" spans="1:64" s="69" customFormat="1" ht="18" customHeight="1" x14ac:dyDescent="0.2">
      <c r="A743" s="63" t="s">
        <v>7028</v>
      </c>
      <c r="B743" s="63" t="s">
        <v>5027</v>
      </c>
      <c r="C743" s="64" t="s">
        <v>7051</v>
      </c>
      <c r="D743" s="70" t="s">
        <v>6746</v>
      </c>
      <c r="E743" s="65" t="s">
        <v>7052</v>
      </c>
      <c r="F743" s="65" t="s">
        <v>5031</v>
      </c>
      <c r="G743" s="66">
        <v>2295</v>
      </c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  <c r="AE743" s="68"/>
      <c r="AF743" s="68"/>
      <c r="AG743" s="68"/>
      <c r="AH743" s="68"/>
      <c r="AI743" s="68"/>
      <c r="AJ743" s="68"/>
      <c r="AK743" s="68"/>
      <c r="AL743" s="68"/>
      <c r="AM743" s="68"/>
      <c r="AN743" s="68"/>
      <c r="AO743" s="68"/>
      <c r="AP743" s="68"/>
      <c r="AQ743" s="68"/>
      <c r="AR743" s="68"/>
      <c r="AS743" s="68"/>
      <c r="AT743" s="68"/>
      <c r="AU743" s="68"/>
      <c r="AV743" s="68"/>
      <c r="AW743" s="68"/>
      <c r="AX743" s="68"/>
      <c r="AY743" s="68"/>
      <c r="AZ743" s="68"/>
      <c r="BA743" s="68"/>
      <c r="BB743" s="68"/>
      <c r="BC743" s="68"/>
      <c r="BD743" s="68"/>
      <c r="BE743" s="68"/>
      <c r="BF743" s="68"/>
      <c r="BG743" s="68"/>
      <c r="BH743" s="68"/>
      <c r="BI743" s="68"/>
      <c r="BJ743" s="68"/>
      <c r="BK743" s="68"/>
      <c r="BL743" s="68"/>
    </row>
    <row r="744" spans="1:64" s="69" customFormat="1" ht="18" customHeight="1" x14ac:dyDescent="0.2">
      <c r="A744" s="63" t="s">
        <v>7028</v>
      </c>
      <c r="B744" s="63" t="s">
        <v>5027</v>
      </c>
      <c r="C744" s="64" t="s">
        <v>7053</v>
      </c>
      <c r="D744" s="65" t="s">
        <v>6102</v>
      </c>
      <c r="E744" s="65" t="s">
        <v>7054</v>
      </c>
      <c r="F744" s="65" t="s">
        <v>5031</v>
      </c>
      <c r="G744" s="66">
        <v>233.86</v>
      </c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  <c r="AA744" s="68"/>
      <c r="AB744" s="68"/>
      <c r="AC744" s="68"/>
      <c r="AD744" s="68"/>
      <c r="AE744" s="68"/>
      <c r="AF744" s="68"/>
      <c r="AG744" s="68"/>
      <c r="AH744" s="68"/>
      <c r="AI744" s="68"/>
      <c r="AJ744" s="68"/>
      <c r="AK744" s="68"/>
      <c r="AL744" s="68"/>
      <c r="AM744" s="68"/>
      <c r="AN744" s="68"/>
      <c r="AO744" s="68"/>
      <c r="AP744" s="68"/>
      <c r="AQ744" s="68"/>
      <c r="AR744" s="68"/>
      <c r="AS744" s="68"/>
      <c r="AT744" s="68"/>
      <c r="AU744" s="68"/>
      <c r="AV744" s="68"/>
      <c r="AW744" s="68"/>
      <c r="AX744" s="68"/>
      <c r="AY744" s="68"/>
      <c r="AZ744" s="68"/>
      <c r="BA744" s="68"/>
      <c r="BB744" s="68"/>
      <c r="BC744" s="68"/>
      <c r="BD744" s="68"/>
      <c r="BE744" s="68"/>
      <c r="BF744" s="68"/>
      <c r="BG744" s="68"/>
      <c r="BH744" s="68"/>
      <c r="BI744" s="68"/>
      <c r="BJ744" s="68"/>
      <c r="BK744" s="68"/>
      <c r="BL744" s="68"/>
    </row>
    <row r="745" spans="1:64" s="69" customFormat="1" ht="18" customHeight="1" x14ac:dyDescent="0.2">
      <c r="A745" s="63" t="s">
        <v>7028</v>
      </c>
      <c r="B745" s="63" t="s">
        <v>5027</v>
      </c>
      <c r="C745" s="64" t="s">
        <v>7055</v>
      </c>
      <c r="D745" s="65" t="s">
        <v>6102</v>
      </c>
      <c r="E745" s="65" t="s">
        <v>7054</v>
      </c>
      <c r="F745" s="65" t="s">
        <v>5031</v>
      </c>
      <c r="G745" s="66">
        <v>12200</v>
      </c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  <c r="AE745" s="68"/>
      <c r="AF745" s="68"/>
      <c r="AG745" s="68"/>
      <c r="AH745" s="68"/>
      <c r="AI745" s="68"/>
      <c r="AJ745" s="68"/>
      <c r="AK745" s="68"/>
      <c r="AL745" s="68"/>
      <c r="AM745" s="68"/>
      <c r="AN745" s="68"/>
      <c r="AO745" s="68"/>
      <c r="AP745" s="68"/>
      <c r="AQ745" s="68"/>
      <c r="AR745" s="68"/>
      <c r="AS745" s="68"/>
      <c r="AT745" s="68"/>
      <c r="AU745" s="68"/>
      <c r="AV745" s="68"/>
      <c r="AW745" s="68"/>
      <c r="AX745" s="68"/>
      <c r="AY745" s="68"/>
      <c r="AZ745" s="68"/>
      <c r="BA745" s="68"/>
      <c r="BB745" s="68"/>
      <c r="BC745" s="68"/>
      <c r="BD745" s="68"/>
      <c r="BE745" s="68"/>
      <c r="BF745" s="68"/>
      <c r="BG745" s="68"/>
      <c r="BH745" s="68"/>
      <c r="BI745" s="68"/>
      <c r="BJ745" s="68"/>
      <c r="BK745" s="68"/>
      <c r="BL745" s="68"/>
    </row>
    <row r="746" spans="1:64" s="69" customFormat="1" ht="18" customHeight="1" x14ac:dyDescent="0.2">
      <c r="A746" s="63" t="s">
        <v>7028</v>
      </c>
      <c r="B746" s="63" t="s">
        <v>5027</v>
      </c>
      <c r="C746" s="64" t="s">
        <v>7056</v>
      </c>
      <c r="D746" s="65" t="s">
        <v>7057</v>
      </c>
      <c r="E746" s="65" t="s">
        <v>7058</v>
      </c>
      <c r="F746" s="65" t="s">
        <v>5031</v>
      </c>
      <c r="G746" s="66">
        <v>3</v>
      </c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  <c r="AA746" s="68"/>
      <c r="AB746" s="68"/>
      <c r="AC746" s="68"/>
      <c r="AD746" s="68"/>
      <c r="AE746" s="68"/>
      <c r="AF746" s="68"/>
      <c r="AG746" s="68"/>
      <c r="AH746" s="68"/>
      <c r="AI746" s="68"/>
      <c r="AJ746" s="68"/>
      <c r="AK746" s="68"/>
      <c r="AL746" s="68"/>
      <c r="AM746" s="68"/>
      <c r="AN746" s="68"/>
      <c r="AO746" s="68"/>
      <c r="AP746" s="68"/>
      <c r="AQ746" s="68"/>
      <c r="AR746" s="68"/>
      <c r="AS746" s="68"/>
      <c r="AT746" s="68"/>
      <c r="AU746" s="68"/>
      <c r="AV746" s="68"/>
      <c r="AW746" s="68"/>
      <c r="AX746" s="68"/>
      <c r="AY746" s="68"/>
      <c r="AZ746" s="68"/>
      <c r="BA746" s="68"/>
      <c r="BB746" s="68"/>
      <c r="BC746" s="68"/>
      <c r="BD746" s="68"/>
      <c r="BE746" s="68"/>
      <c r="BF746" s="68"/>
      <c r="BG746" s="68"/>
      <c r="BH746" s="68"/>
      <c r="BI746" s="68"/>
      <c r="BJ746" s="68"/>
      <c r="BK746" s="68"/>
      <c r="BL746" s="68"/>
    </row>
    <row r="747" spans="1:64" s="69" customFormat="1" ht="18" customHeight="1" x14ac:dyDescent="0.2">
      <c r="A747" s="63" t="s">
        <v>7028</v>
      </c>
      <c r="B747" s="63" t="s">
        <v>6494</v>
      </c>
      <c r="C747" s="64" t="s">
        <v>7059</v>
      </c>
      <c r="D747" s="70" t="s">
        <v>6614</v>
      </c>
      <c r="E747" s="65" t="s">
        <v>7060</v>
      </c>
      <c r="F747" s="65" t="s">
        <v>6808</v>
      </c>
      <c r="G747" s="66">
        <v>3550</v>
      </c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  <c r="AE747" s="68"/>
      <c r="AF747" s="68"/>
      <c r="AG747" s="68"/>
      <c r="AH747" s="68"/>
      <c r="AI747" s="68"/>
      <c r="AJ747" s="68"/>
      <c r="AK747" s="68"/>
      <c r="AL747" s="68"/>
      <c r="AM747" s="68"/>
      <c r="AN747" s="68"/>
      <c r="AO747" s="68"/>
      <c r="AP747" s="68"/>
      <c r="AQ747" s="68"/>
      <c r="AR747" s="68"/>
      <c r="AS747" s="68"/>
      <c r="AT747" s="68"/>
      <c r="AU747" s="68"/>
      <c r="AV747" s="68"/>
      <c r="AW747" s="68"/>
      <c r="AX747" s="68"/>
      <c r="AY747" s="68"/>
      <c r="AZ747" s="68"/>
      <c r="BA747" s="68"/>
      <c r="BB747" s="68"/>
      <c r="BC747" s="68"/>
      <c r="BD747" s="68"/>
      <c r="BE747" s="68"/>
      <c r="BF747" s="68"/>
      <c r="BG747" s="68"/>
      <c r="BH747" s="68"/>
      <c r="BI747" s="68"/>
      <c r="BJ747" s="68"/>
      <c r="BK747" s="68"/>
      <c r="BL747" s="68"/>
    </row>
    <row r="748" spans="1:64" s="69" customFormat="1" ht="18" customHeight="1" x14ac:dyDescent="0.2">
      <c r="A748" s="63" t="s">
        <v>7028</v>
      </c>
      <c r="B748" s="63" t="s">
        <v>6494</v>
      </c>
      <c r="C748" s="64" t="s">
        <v>7061</v>
      </c>
      <c r="D748" s="65" t="s">
        <v>7062</v>
      </c>
      <c r="E748" s="65" t="s">
        <v>7063</v>
      </c>
      <c r="F748" s="65" t="s">
        <v>6808</v>
      </c>
      <c r="G748" s="66">
        <v>1399.2</v>
      </c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  <c r="AC748" s="68"/>
      <c r="AD748" s="68"/>
      <c r="AE748" s="68"/>
      <c r="AF748" s="68"/>
      <c r="AG748" s="68"/>
      <c r="AH748" s="68"/>
      <c r="AI748" s="68"/>
      <c r="AJ748" s="68"/>
      <c r="AK748" s="68"/>
      <c r="AL748" s="68"/>
      <c r="AM748" s="68"/>
      <c r="AN748" s="68"/>
      <c r="AO748" s="68"/>
      <c r="AP748" s="68"/>
      <c r="AQ748" s="68"/>
      <c r="AR748" s="68"/>
      <c r="AS748" s="68"/>
      <c r="AT748" s="68"/>
      <c r="AU748" s="68"/>
      <c r="AV748" s="68"/>
      <c r="AW748" s="68"/>
      <c r="AX748" s="68"/>
      <c r="AY748" s="68"/>
      <c r="AZ748" s="68"/>
      <c r="BA748" s="68"/>
      <c r="BB748" s="68"/>
      <c r="BC748" s="68"/>
      <c r="BD748" s="68"/>
      <c r="BE748" s="68"/>
      <c r="BF748" s="68"/>
      <c r="BG748" s="68"/>
      <c r="BH748" s="68"/>
      <c r="BI748" s="68"/>
      <c r="BJ748" s="68"/>
      <c r="BK748" s="68"/>
      <c r="BL748" s="68"/>
    </row>
    <row r="749" spans="1:64" s="69" customFormat="1" ht="18" customHeight="1" x14ac:dyDescent="0.2">
      <c r="A749" s="63" t="s">
        <v>7028</v>
      </c>
      <c r="B749" s="63" t="s">
        <v>4974</v>
      </c>
      <c r="C749" s="64" t="s">
        <v>7064</v>
      </c>
      <c r="D749" s="65" t="s">
        <v>7065</v>
      </c>
      <c r="E749" s="65" t="s">
        <v>7066</v>
      </c>
      <c r="F749" s="65" t="s">
        <v>6064</v>
      </c>
      <c r="G749" s="66">
        <v>2902.5</v>
      </c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  <c r="AD749" s="68"/>
      <c r="AE749" s="68"/>
      <c r="AF749" s="68"/>
      <c r="AG749" s="68"/>
      <c r="AH749" s="68"/>
      <c r="AI749" s="68"/>
      <c r="AJ749" s="68"/>
      <c r="AK749" s="68"/>
      <c r="AL749" s="68"/>
      <c r="AM749" s="68"/>
      <c r="AN749" s="68"/>
      <c r="AO749" s="68"/>
      <c r="AP749" s="68"/>
      <c r="AQ749" s="68"/>
      <c r="AR749" s="68"/>
      <c r="AS749" s="68"/>
      <c r="AT749" s="68"/>
      <c r="AU749" s="68"/>
      <c r="AV749" s="68"/>
      <c r="AW749" s="68"/>
      <c r="AX749" s="68"/>
      <c r="AY749" s="68"/>
      <c r="AZ749" s="68"/>
      <c r="BA749" s="68"/>
      <c r="BB749" s="68"/>
      <c r="BC749" s="68"/>
      <c r="BD749" s="68"/>
      <c r="BE749" s="68"/>
      <c r="BF749" s="68"/>
      <c r="BG749" s="68"/>
      <c r="BH749" s="68"/>
      <c r="BI749" s="68"/>
      <c r="BJ749" s="68"/>
      <c r="BK749" s="68"/>
      <c r="BL749" s="68"/>
    </row>
    <row r="750" spans="1:64" s="69" customFormat="1" ht="18" customHeight="1" x14ac:dyDescent="0.2">
      <c r="A750" s="63" t="s">
        <v>7028</v>
      </c>
      <c r="B750" s="63" t="s">
        <v>4974</v>
      </c>
      <c r="C750" s="64" t="s">
        <v>7067</v>
      </c>
      <c r="D750" s="65" t="s">
        <v>7065</v>
      </c>
      <c r="E750" s="65" t="s">
        <v>7066</v>
      </c>
      <c r="F750" s="65" t="s">
        <v>6064</v>
      </c>
      <c r="G750" s="66">
        <v>333</v>
      </c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  <c r="AA750" s="68"/>
      <c r="AB750" s="68"/>
      <c r="AC750" s="68"/>
      <c r="AD750" s="68"/>
      <c r="AE750" s="68"/>
      <c r="AF750" s="68"/>
      <c r="AG750" s="68"/>
      <c r="AH750" s="68"/>
      <c r="AI750" s="68"/>
      <c r="AJ750" s="68"/>
      <c r="AK750" s="68"/>
      <c r="AL750" s="68"/>
      <c r="AM750" s="68"/>
      <c r="AN750" s="68"/>
      <c r="AO750" s="68"/>
      <c r="AP750" s="68"/>
      <c r="AQ750" s="68"/>
      <c r="AR750" s="68"/>
      <c r="AS750" s="68"/>
      <c r="AT750" s="68"/>
      <c r="AU750" s="68"/>
      <c r="AV750" s="68"/>
      <c r="AW750" s="68"/>
      <c r="AX750" s="68"/>
      <c r="AY750" s="68"/>
      <c r="AZ750" s="68"/>
      <c r="BA750" s="68"/>
      <c r="BB750" s="68"/>
      <c r="BC750" s="68"/>
      <c r="BD750" s="68"/>
      <c r="BE750" s="68"/>
      <c r="BF750" s="68"/>
      <c r="BG750" s="68"/>
      <c r="BH750" s="68"/>
      <c r="BI750" s="68"/>
      <c r="BJ750" s="68"/>
      <c r="BK750" s="68"/>
      <c r="BL750" s="68"/>
    </row>
    <row r="751" spans="1:64" s="69" customFormat="1" ht="18" customHeight="1" x14ac:dyDescent="0.2">
      <c r="A751" s="63" t="s">
        <v>7028</v>
      </c>
      <c r="B751" s="63" t="s">
        <v>4974</v>
      </c>
      <c r="C751" s="64" t="s">
        <v>7068</v>
      </c>
      <c r="D751" s="65" t="s">
        <v>6044</v>
      </c>
      <c r="E751" s="65" t="s">
        <v>7069</v>
      </c>
      <c r="F751" s="65" t="s">
        <v>5344</v>
      </c>
      <c r="G751" s="66">
        <v>670</v>
      </c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  <c r="AA751" s="68"/>
      <c r="AB751" s="68"/>
      <c r="AC751" s="68"/>
      <c r="AD751" s="68"/>
      <c r="AE751" s="68"/>
      <c r="AF751" s="68"/>
      <c r="AG751" s="68"/>
      <c r="AH751" s="68"/>
      <c r="AI751" s="68"/>
      <c r="AJ751" s="68"/>
      <c r="AK751" s="68"/>
      <c r="AL751" s="68"/>
      <c r="AM751" s="68"/>
      <c r="AN751" s="68"/>
      <c r="AO751" s="68"/>
      <c r="AP751" s="68"/>
      <c r="AQ751" s="68"/>
      <c r="AR751" s="68"/>
      <c r="AS751" s="68"/>
      <c r="AT751" s="68"/>
      <c r="AU751" s="68"/>
      <c r="AV751" s="68"/>
      <c r="AW751" s="68"/>
      <c r="AX751" s="68"/>
      <c r="AY751" s="68"/>
      <c r="AZ751" s="68"/>
      <c r="BA751" s="68"/>
      <c r="BB751" s="68"/>
      <c r="BC751" s="68"/>
      <c r="BD751" s="68"/>
      <c r="BE751" s="68"/>
      <c r="BF751" s="68"/>
      <c r="BG751" s="68"/>
      <c r="BH751" s="68"/>
      <c r="BI751" s="68"/>
      <c r="BJ751" s="68"/>
      <c r="BK751" s="68"/>
      <c r="BL751" s="68"/>
    </row>
    <row r="752" spans="1:64" s="69" customFormat="1" ht="18" customHeight="1" x14ac:dyDescent="0.2">
      <c r="A752" s="63" t="s">
        <v>7028</v>
      </c>
      <c r="B752" s="63" t="s">
        <v>6121</v>
      </c>
      <c r="C752" s="64" t="s">
        <v>7070</v>
      </c>
      <c r="D752" s="65" t="s">
        <v>6532</v>
      </c>
      <c r="E752" s="65" t="s">
        <v>7071</v>
      </c>
      <c r="F752" s="65" t="s">
        <v>6261</v>
      </c>
      <c r="G752" s="66">
        <v>4595</v>
      </c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  <c r="AA752" s="68"/>
      <c r="AB752" s="68"/>
      <c r="AC752" s="68"/>
      <c r="AD752" s="68"/>
      <c r="AE752" s="68"/>
      <c r="AF752" s="68"/>
      <c r="AG752" s="68"/>
      <c r="AH752" s="68"/>
      <c r="AI752" s="68"/>
      <c r="AJ752" s="68"/>
      <c r="AK752" s="68"/>
      <c r="AL752" s="68"/>
      <c r="AM752" s="68"/>
      <c r="AN752" s="68"/>
      <c r="AO752" s="68"/>
      <c r="AP752" s="68"/>
      <c r="AQ752" s="68"/>
      <c r="AR752" s="68"/>
      <c r="AS752" s="68"/>
      <c r="AT752" s="68"/>
      <c r="AU752" s="68"/>
      <c r="AV752" s="68"/>
      <c r="AW752" s="68"/>
      <c r="AX752" s="68"/>
      <c r="AY752" s="68"/>
      <c r="AZ752" s="68"/>
      <c r="BA752" s="68"/>
      <c r="BB752" s="68"/>
      <c r="BC752" s="68"/>
      <c r="BD752" s="68"/>
      <c r="BE752" s="68"/>
      <c r="BF752" s="68"/>
      <c r="BG752" s="68"/>
      <c r="BH752" s="68"/>
      <c r="BI752" s="68"/>
      <c r="BJ752" s="68"/>
      <c r="BK752" s="68"/>
      <c r="BL752" s="68"/>
    </row>
    <row r="753" spans="1:185" s="69" customFormat="1" ht="18" customHeight="1" x14ac:dyDescent="0.2">
      <c r="A753" s="63" t="s">
        <v>7028</v>
      </c>
      <c r="B753" s="63" t="s">
        <v>6121</v>
      </c>
      <c r="C753" s="64" t="s">
        <v>7072</v>
      </c>
      <c r="D753" s="65" t="s">
        <v>7073</v>
      </c>
      <c r="E753" s="65" t="s">
        <v>7074</v>
      </c>
      <c r="F753" s="65" t="s">
        <v>7075</v>
      </c>
      <c r="G753" s="66">
        <v>7100</v>
      </c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  <c r="AA753" s="68"/>
      <c r="AB753" s="68"/>
      <c r="AC753" s="68"/>
      <c r="AD753" s="68"/>
      <c r="AE753" s="68"/>
      <c r="AF753" s="68"/>
      <c r="AG753" s="68"/>
      <c r="AH753" s="68"/>
      <c r="AI753" s="68"/>
      <c r="AJ753" s="68"/>
      <c r="AK753" s="68"/>
      <c r="AL753" s="68"/>
      <c r="AM753" s="68"/>
      <c r="AN753" s="68"/>
      <c r="AO753" s="68"/>
      <c r="AP753" s="68"/>
      <c r="AQ753" s="68"/>
      <c r="AR753" s="68"/>
      <c r="AS753" s="68"/>
      <c r="AT753" s="68"/>
      <c r="AU753" s="68"/>
      <c r="AV753" s="68"/>
      <c r="AW753" s="68"/>
      <c r="AX753" s="68"/>
      <c r="AY753" s="68"/>
      <c r="AZ753" s="68"/>
      <c r="BA753" s="68"/>
      <c r="BB753" s="68"/>
      <c r="BC753" s="68"/>
      <c r="BD753" s="68"/>
      <c r="BE753" s="68"/>
      <c r="BF753" s="68"/>
      <c r="BG753" s="68"/>
      <c r="BH753" s="68"/>
      <c r="BI753" s="68"/>
      <c r="BJ753" s="68"/>
      <c r="BK753" s="68"/>
      <c r="BL753" s="68"/>
    </row>
    <row r="754" spans="1:185" s="69" customFormat="1" ht="18" customHeight="1" x14ac:dyDescent="0.2">
      <c r="A754" s="63" t="s">
        <v>7028</v>
      </c>
      <c r="B754" s="63" t="s">
        <v>5079</v>
      </c>
      <c r="C754" s="64" t="s">
        <v>7076</v>
      </c>
      <c r="D754" s="65" t="s">
        <v>5185</v>
      </c>
      <c r="E754" s="65" t="s">
        <v>7077</v>
      </c>
      <c r="F754" s="65" t="s">
        <v>5083</v>
      </c>
      <c r="G754" s="66">
        <v>1350</v>
      </c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  <c r="AC754" s="68"/>
      <c r="AD754" s="68"/>
      <c r="AE754" s="68"/>
      <c r="AF754" s="68"/>
      <c r="AG754" s="68"/>
      <c r="AH754" s="68"/>
      <c r="AI754" s="68"/>
      <c r="AJ754" s="68"/>
      <c r="AK754" s="68"/>
      <c r="AL754" s="68"/>
      <c r="AM754" s="68"/>
      <c r="AN754" s="68"/>
      <c r="AO754" s="68"/>
      <c r="AP754" s="68"/>
      <c r="AQ754" s="68"/>
      <c r="AR754" s="68"/>
      <c r="AS754" s="68"/>
      <c r="AT754" s="68"/>
      <c r="AU754" s="68"/>
      <c r="AV754" s="68"/>
      <c r="AW754" s="68"/>
      <c r="AX754" s="68"/>
      <c r="AY754" s="68"/>
      <c r="AZ754" s="68"/>
      <c r="BA754" s="68"/>
      <c r="BB754" s="68"/>
      <c r="BC754" s="68"/>
      <c r="BD754" s="68"/>
      <c r="BE754" s="68"/>
      <c r="BF754" s="68"/>
      <c r="BG754" s="68"/>
      <c r="BH754" s="68"/>
      <c r="BI754" s="68"/>
      <c r="BJ754" s="68"/>
      <c r="BK754" s="68"/>
      <c r="BL754" s="68"/>
    </row>
    <row r="755" spans="1:185" s="67" customFormat="1" ht="18" customHeight="1" x14ac:dyDescent="0.2">
      <c r="A755" s="63" t="s">
        <v>7028</v>
      </c>
      <c r="B755" s="63" t="s">
        <v>5079</v>
      </c>
      <c r="C755" s="64" t="s">
        <v>7078</v>
      </c>
      <c r="D755" s="65" t="s">
        <v>6944</v>
      </c>
      <c r="E755" s="65" t="s">
        <v>6945</v>
      </c>
      <c r="F755" s="65" t="s">
        <v>5083</v>
      </c>
      <c r="G755" s="66">
        <v>850</v>
      </c>
    </row>
    <row r="756" spans="1:185" s="69" customFormat="1" ht="18" customHeight="1" x14ac:dyDescent="0.2">
      <c r="A756" s="63" t="s">
        <v>7028</v>
      </c>
      <c r="B756" s="63" t="s">
        <v>5079</v>
      </c>
      <c r="C756" s="64" t="s">
        <v>7079</v>
      </c>
      <c r="D756" s="65" t="s">
        <v>7080</v>
      </c>
      <c r="E756" s="65" t="s">
        <v>7081</v>
      </c>
      <c r="F756" s="65" t="s">
        <v>7082</v>
      </c>
      <c r="G756" s="66">
        <v>2900</v>
      </c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  <c r="AA756" s="68"/>
      <c r="AB756" s="68"/>
      <c r="AC756" s="68"/>
      <c r="AD756" s="68"/>
      <c r="AE756" s="68"/>
      <c r="AF756" s="68"/>
      <c r="AG756" s="68"/>
      <c r="AH756" s="68"/>
      <c r="AI756" s="68"/>
      <c r="AJ756" s="68"/>
      <c r="AK756" s="68"/>
      <c r="AL756" s="68"/>
      <c r="AM756" s="68"/>
      <c r="AN756" s="68"/>
      <c r="AO756" s="68"/>
      <c r="AP756" s="68"/>
      <c r="AQ756" s="68"/>
      <c r="AR756" s="68"/>
      <c r="AS756" s="68"/>
      <c r="AT756" s="68"/>
      <c r="AU756" s="68"/>
      <c r="AV756" s="68"/>
      <c r="AW756" s="68"/>
      <c r="AX756" s="68"/>
      <c r="AY756" s="68"/>
      <c r="AZ756" s="68"/>
      <c r="BA756" s="68"/>
      <c r="BB756" s="68"/>
      <c r="BC756" s="68"/>
      <c r="BD756" s="68"/>
      <c r="BE756" s="68"/>
      <c r="BF756" s="68"/>
      <c r="BG756" s="68"/>
      <c r="BH756" s="68"/>
      <c r="BI756" s="68"/>
      <c r="BJ756" s="68"/>
      <c r="BK756" s="68"/>
      <c r="BL756" s="68"/>
    </row>
    <row r="757" spans="1:185" s="69" customFormat="1" ht="18" customHeight="1" x14ac:dyDescent="0.2">
      <c r="A757" s="63" t="s">
        <v>7028</v>
      </c>
      <c r="B757" s="63" t="s">
        <v>5062</v>
      </c>
      <c r="C757" s="64" t="s">
        <v>7083</v>
      </c>
      <c r="D757" s="70" t="s">
        <v>6964</v>
      </c>
      <c r="E757" s="65" t="s">
        <v>6965</v>
      </c>
      <c r="F757" s="65" t="s">
        <v>5915</v>
      </c>
      <c r="G757" s="66">
        <v>1553.5</v>
      </c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  <c r="AA757" s="68"/>
      <c r="AB757" s="68"/>
      <c r="AC757" s="68"/>
      <c r="AD757" s="68"/>
      <c r="AE757" s="68"/>
      <c r="AF757" s="68"/>
      <c r="AG757" s="68"/>
      <c r="AH757" s="68"/>
      <c r="AI757" s="68"/>
      <c r="AJ757" s="68"/>
      <c r="AK757" s="68"/>
      <c r="AL757" s="68"/>
      <c r="AM757" s="68"/>
      <c r="AN757" s="68"/>
      <c r="AO757" s="68"/>
      <c r="AP757" s="68"/>
      <c r="AQ757" s="68"/>
      <c r="AR757" s="68"/>
      <c r="AS757" s="68"/>
      <c r="AT757" s="68"/>
      <c r="AU757" s="68"/>
      <c r="AV757" s="68"/>
      <c r="AW757" s="68"/>
      <c r="AX757" s="68"/>
      <c r="AY757" s="68"/>
      <c r="AZ757" s="68"/>
      <c r="BA757" s="68"/>
      <c r="BB757" s="68"/>
      <c r="BC757" s="68"/>
      <c r="BD757" s="68"/>
      <c r="BE757" s="68"/>
      <c r="BF757" s="68"/>
      <c r="BG757" s="68"/>
      <c r="BH757" s="68"/>
      <c r="BI757" s="68"/>
      <c r="BJ757" s="68"/>
      <c r="BK757" s="68"/>
      <c r="BL757" s="68"/>
    </row>
    <row r="758" spans="1:185" s="69" customFormat="1" ht="18" customHeight="1" x14ac:dyDescent="0.2">
      <c r="A758" s="63" t="s">
        <v>7028</v>
      </c>
      <c r="B758" s="63" t="s">
        <v>5062</v>
      </c>
      <c r="C758" s="64" t="s">
        <v>7084</v>
      </c>
      <c r="D758" s="70" t="s">
        <v>6964</v>
      </c>
      <c r="E758" s="65" t="s">
        <v>7085</v>
      </c>
      <c r="F758" s="65" t="s">
        <v>5915</v>
      </c>
      <c r="G758" s="66">
        <v>981</v>
      </c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  <c r="AA758" s="68"/>
      <c r="AB758" s="68"/>
      <c r="AC758" s="68"/>
      <c r="AD758" s="68"/>
      <c r="AE758" s="68"/>
      <c r="AF758" s="68"/>
      <c r="AG758" s="68"/>
      <c r="AH758" s="68"/>
      <c r="AI758" s="68"/>
      <c r="AJ758" s="68"/>
      <c r="AK758" s="68"/>
      <c r="AL758" s="68"/>
      <c r="AM758" s="68"/>
      <c r="AN758" s="68"/>
      <c r="AO758" s="68"/>
      <c r="AP758" s="68"/>
      <c r="AQ758" s="68"/>
      <c r="AR758" s="68"/>
      <c r="AS758" s="68"/>
      <c r="AT758" s="68"/>
      <c r="AU758" s="68"/>
      <c r="AV758" s="68"/>
      <c r="AW758" s="68"/>
      <c r="AX758" s="68"/>
      <c r="AY758" s="68"/>
      <c r="AZ758" s="68"/>
      <c r="BA758" s="68"/>
      <c r="BB758" s="68"/>
      <c r="BC758" s="68"/>
      <c r="BD758" s="68"/>
      <c r="BE758" s="68"/>
      <c r="BF758" s="68"/>
      <c r="BG758" s="68"/>
      <c r="BH758" s="68"/>
      <c r="BI758" s="68"/>
      <c r="BJ758" s="68"/>
      <c r="BK758" s="68"/>
      <c r="BL758" s="68"/>
    </row>
    <row r="759" spans="1:185" s="69" customFormat="1" ht="18" customHeight="1" x14ac:dyDescent="0.2">
      <c r="A759" s="63" t="s">
        <v>7028</v>
      </c>
      <c r="B759" s="63" t="s">
        <v>5084</v>
      </c>
      <c r="C759" s="64" t="s">
        <v>7086</v>
      </c>
      <c r="D759" s="65" t="s">
        <v>7087</v>
      </c>
      <c r="E759" s="65" t="s">
        <v>7088</v>
      </c>
      <c r="F759" s="65" t="s">
        <v>5275</v>
      </c>
      <c r="G759" s="66">
        <v>325</v>
      </c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  <c r="AA759" s="68"/>
      <c r="AB759" s="68"/>
      <c r="AC759" s="68"/>
      <c r="AD759" s="68"/>
      <c r="AE759" s="68"/>
      <c r="AF759" s="68"/>
      <c r="AG759" s="68"/>
      <c r="AH759" s="68"/>
      <c r="AI759" s="68"/>
      <c r="AJ759" s="68"/>
      <c r="AK759" s="68"/>
      <c r="AL759" s="68"/>
      <c r="AM759" s="68"/>
      <c r="AN759" s="68"/>
      <c r="AO759" s="68"/>
      <c r="AP759" s="68"/>
      <c r="AQ759" s="68"/>
      <c r="AR759" s="68"/>
      <c r="AS759" s="68"/>
      <c r="AT759" s="68"/>
      <c r="AU759" s="68"/>
      <c r="AV759" s="68"/>
      <c r="AW759" s="68"/>
      <c r="AX759" s="68"/>
      <c r="AY759" s="68"/>
      <c r="AZ759" s="68"/>
      <c r="BA759" s="68"/>
      <c r="BB759" s="68"/>
      <c r="BC759" s="68"/>
      <c r="BD759" s="68"/>
      <c r="BE759" s="68"/>
      <c r="BF759" s="68"/>
      <c r="BG759" s="68"/>
      <c r="BH759" s="68"/>
      <c r="BI759" s="68"/>
      <c r="BJ759" s="68"/>
      <c r="BK759" s="68"/>
      <c r="BL759" s="68"/>
    </row>
    <row r="760" spans="1:185" s="69" customFormat="1" ht="18" customHeight="1" x14ac:dyDescent="0.2">
      <c r="A760" s="63" t="s">
        <v>7028</v>
      </c>
      <c r="B760" s="63" t="s">
        <v>4994</v>
      </c>
      <c r="C760" s="64" t="s">
        <v>7089</v>
      </c>
      <c r="D760" s="70" t="s">
        <v>7090</v>
      </c>
      <c r="E760" s="65" t="s">
        <v>7091</v>
      </c>
      <c r="F760" s="65" t="s">
        <v>6379</v>
      </c>
      <c r="G760" s="66" t="s">
        <v>4979</v>
      </c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  <c r="AA760" s="68"/>
      <c r="AB760" s="68"/>
      <c r="AC760" s="68"/>
      <c r="AD760" s="68"/>
      <c r="AE760" s="68"/>
      <c r="AF760" s="68"/>
      <c r="AG760" s="68"/>
      <c r="AH760" s="68"/>
      <c r="AI760" s="68"/>
      <c r="AJ760" s="68"/>
      <c r="AK760" s="68"/>
      <c r="AL760" s="68"/>
      <c r="AM760" s="68"/>
      <c r="AN760" s="68"/>
      <c r="AO760" s="68"/>
      <c r="AP760" s="68"/>
      <c r="AQ760" s="68"/>
      <c r="AR760" s="68"/>
      <c r="AS760" s="68"/>
      <c r="AT760" s="68"/>
      <c r="AU760" s="68"/>
      <c r="AV760" s="68"/>
      <c r="AW760" s="68"/>
      <c r="AX760" s="68"/>
      <c r="AY760" s="68"/>
      <c r="AZ760" s="68"/>
      <c r="BA760" s="68"/>
      <c r="BB760" s="68"/>
      <c r="BC760" s="68"/>
      <c r="BD760" s="68"/>
      <c r="BE760" s="68"/>
      <c r="BF760" s="68"/>
      <c r="BG760" s="68"/>
      <c r="BH760" s="68"/>
      <c r="BI760" s="68"/>
      <c r="BJ760" s="68"/>
      <c r="BK760" s="68"/>
      <c r="BL760" s="68"/>
    </row>
    <row r="761" spans="1:185" s="69" customFormat="1" ht="18" customHeight="1" x14ac:dyDescent="0.2">
      <c r="A761" s="63" t="s">
        <v>7028</v>
      </c>
      <c r="B761" s="63" t="s">
        <v>4994</v>
      </c>
      <c r="C761" s="64" t="s">
        <v>7092</v>
      </c>
      <c r="D761" s="70" t="s">
        <v>7093</v>
      </c>
      <c r="E761" s="65" t="s">
        <v>7094</v>
      </c>
      <c r="F761" s="65" t="s">
        <v>6131</v>
      </c>
      <c r="G761" s="66" t="s">
        <v>4979</v>
      </c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  <c r="AC761" s="68"/>
      <c r="AD761" s="68"/>
      <c r="AE761" s="68"/>
      <c r="AF761" s="68"/>
      <c r="AG761" s="68"/>
      <c r="AH761" s="68"/>
      <c r="AI761" s="68"/>
      <c r="AJ761" s="68"/>
      <c r="AK761" s="68"/>
      <c r="AL761" s="68"/>
      <c r="AM761" s="68"/>
      <c r="AN761" s="68"/>
      <c r="AO761" s="68"/>
      <c r="AP761" s="68"/>
      <c r="AQ761" s="68"/>
      <c r="AR761" s="68"/>
      <c r="AS761" s="68"/>
      <c r="AT761" s="68"/>
      <c r="AU761" s="68"/>
      <c r="AV761" s="68"/>
      <c r="AW761" s="68"/>
      <c r="AX761" s="68"/>
      <c r="AY761" s="68"/>
      <c r="AZ761" s="68"/>
      <c r="BA761" s="68"/>
      <c r="BB761" s="68"/>
      <c r="BC761" s="68"/>
      <c r="BD761" s="68"/>
      <c r="BE761" s="68"/>
      <c r="BF761" s="68"/>
      <c r="BG761" s="68"/>
      <c r="BH761" s="68"/>
      <c r="BI761" s="68"/>
      <c r="BJ761" s="68"/>
      <c r="BK761" s="68"/>
      <c r="BL761" s="68"/>
    </row>
    <row r="762" spans="1:185" s="69" customFormat="1" ht="18" customHeight="1" x14ac:dyDescent="0.2">
      <c r="A762" s="63" t="s">
        <v>7028</v>
      </c>
      <c r="B762" s="63" t="s">
        <v>4994</v>
      </c>
      <c r="C762" s="64" t="s">
        <v>7095</v>
      </c>
      <c r="D762" s="65" t="s">
        <v>7096</v>
      </c>
      <c r="E762" s="65" t="s">
        <v>7097</v>
      </c>
      <c r="F762" s="65" t="s">
        <v>5172</v>
      </c>
      <c r="G762" s="66">
        <v>705</v>
      </c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  <c r="AA762" s="68"/>
      <c r="AB762" s="68"/>
      <c r="AC762" s="68"/>
      <c r="AD762" s="68"/>
      <c r="AE762" s="68"/>
      <c r="AF762" s="68"/>
      <c r="AG762" s="68"/>
      <c r="AH762" s="68"/>
      <c r="AI762" s="68"/>
      <c r="AJ762" s="68"/>
      <c r="AK762" s="68"/>
      <c r="AL762" s="68"/>
      <c r="AM762" s="68"/>
      <c r="AN762" s="68"/>
      <c r="AO762" s="68"/>
      <c r="AP762" s="68"/>
      <c r="AQ762" s="68"/>
      <c r="AR762" s="68"/>
      <c r="AS762" s="68"/>
      <c r="AT762" s="68"/>
      <c r="AU762" s="68"/>
      <c r="AV762" s="68"/>
      <c r="AW762" s="68"/>
      <c r="AX762" s="68"/>
      <c r="AY762" s="68"/>
      <c r="AZ762" s="68"/>
      <c r="BA762" s="68"/>
      <c r="BB762" s="68"/>
      <c r="BC762" s="68"/>
      <c r="BD762" s="68"/>
      <c r="BE762" s="68"/>
      <c r="BF762" s="68"/>
      <c r="BG762" s="68"/>
      <c r="BH762" s="68"/>
      <c r="BI762" s="68"/>
      <c r="BJ762" s="68"/>
      <c r="BK762" s="68"/>
      <c r="BL762" s="68"/>
    </row>
    <row r="763" spans="1:185" s="69" customFormat="1" ht="18" customHeight="1" x14ac:dyDescent="0.2">
      <c r="A763" s="63" t="s">
        <v>7028</v>
      </c>
      <c r="B763" s="63" t="s">
        <v>4994</v>
      </c>
      <c r="C763" s="64" t="s">
        <v>7098</v>
      </c>
      <c r="D763" s="70" t="s">
        <v>5324</v>
      </c>
      <c r="E763" s="65" t="s">
        <v>7099</v>
      </c>
      <c r="F763" s="65" t="s">
        <v>5225</v>
      </c>
      <c r="G763" s="66">
        <v>999.4</v>
      </c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  <c r="AA763" s="68"/>
      <c r="AB763" s="68"/>
      <c r="AC763" s="68"/>
      <c r="AD763" s="68"/>
      <c r="AE763" s="68"/>
      <c r="AF763" s="68"/>
      <c r="AG763" s="68"/>
      <c r="AH763" s="68"/>
      <c r="AI763" s="68"/>
      <c r="AJ763" s="68"/>
      <c r="AK763" s="68"/>
      <c r="AL763" s="68"/>
      <c r="AM763" s="68"/>
      <c r="AN763" s="68"/>
      <c r="AO763" s="68"/>
      <c r="AP763" s="68"/>
      <c r="AQ763" s="68"/>
      <c r="AR763" s="68"/>
      <c r="AS763" s="68"/>
      <c r="AT763" s="68"/>
      <c r="AU763" s="68"/>
      <c r="AV763" s="68"/>
      <c r="AW763" s="68"/>
      <c r="AX763" s="68"/>
      <c r="AY763" s="68"/>
      <c r="AZ763" s="68"/>
      <c r="BA763" s="68"/>
      <c r="BB763" s="68"/>
      <c r="BC763" s="68"/>
      <c r="BD763" s="68"/>
      <c r="BE763" s="68"/>
      <c r="BF763" s="68"/>
      <c r="BG763" s="68"/>
      <c r="BH763" s="68"/>
      <c r="BI763" s="68"/>
      <c r="BJ763" s="68"/>
      <c r="BK763" s="68"/>
      <c r="BL763" s="68"/>
    </row>
    <row r="764" spans="1:185" s="69" customFormat="1" ht="18" customHeight="1" x14ac:dyDescent="0.2">
      <c r="A764" s="63" t="s">
        <v>7028</v>
      </c>
      <c r="B764" s="63" t="s">
        <v>5010</v>
      </c>
      <c r="C764" s="64" t="s">
        <v>7100</v>
      </c>
      <c r="D764" s="70" t="s">
        <v>7101</v>
      </c>
      <c r="E764" s="65" t="s">
        <v>7102</v>
      </c>
      <c r="F764" s="65" t="s">
        <v>5014</v>
      </c>
      <c r="G764" s="66">
        <v>826.4</v>
      </c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  <c r="AA764" s="68"/>
      <c r="AB764" s="68"/>
      <c r="AC764" s="68"/>
      <c r="AD764" s="68"/>
      <c r="AE764" s="68"/>
      <c r="AF764" s="68"/>
      <c r="AG764" s="68"/>
      <c r="AH764" s="68"/>
      <c r="AI764" s="68"/>
      <c r="AJ764" s="68"/>
      <c r="AK764" s="68"/>
      <c r="AL764" s="68"/>
      <c r="AM764" s="68"/>
      <c r="AN764" s="68"/>
      <c r="AO764" s="68"/>
      <c r="AP764" s="68"/>
      <c r="AQ764" s="68"/>
      <c r="AR764" s="68"/>
      <c r="AS764" s="68"/>
      <c r="AT764" s="68"/>
      <c r="AU764" s="68"/>
      <c r="AV764" s="68"/>
      <c r="AW764" s="68"/>
      <c r="AX764" s="68"/>
      <c r="AY764" s="68"/>
      <c r="AZ764" s="68"/>
      <c r="BA764" s="68"/>
      <c r="BB764" s="68"/>
      <c r="BC764" s="68"/>
      <c r="BD764" s="68"/>
      <c r="BE764" s="68"/>
      <c r="BF764" s="68"/>
      <c r="BG764" s="68"/>
      <c r="BH764" s="68"/>
      <c r="BI764" s="68"/>
      <c r="BJ764" s="68"/>
      <c r="BK764" s="68"/>
      <c r="BL764" s="68"/>
    </row>
    <row r="765" spans="1:185" s="68" customFormat="1" ht="18" customHeight="1" x14ac:dyDescent="0.2">
      <c r="A765" s="63" t="s">
        <v>7028</v>
      </c>
      <c r="B765" s="63" t="s">
        <v>5010</v>
      </c>
      <c r="C765" s="64" t="s">
        <v>7103</v>
      </c>
      <c r="D765" s="65" t="s">
        <v>7104</v>
      </c>
      <c r="E765" s="65" t="s">
        <v>7105</v>
      </c>
      <c r="F765" s="65" t="s">
        <v>5144</v>
      </c>
      <c r="G765" s="66">
        <v>950</v>
      </c>
      <c r="BM765" s="69"/>
      <c r="BN765" s="69"/>
      <c r="BO765" s="69"/>
      <c r="BP765" s="69"/>
      <c r="BQ765" s="69"/>
      <c r="BR765" s="69"/>
      <c r="BS765" s="69"/>
      <c r="BT765" s="69"/>
      <c r="BU765" s="69"/>
      <c r="BV765" s="69"/>
      <c r="BW765" s="69"/>
      <c r="BX765" s="69"/>
      <c r="BY765" s="69"/>
      <c r="BZ765" s="69"/>
      <c r="CA765" s="69"/>
      <c r="CB765" s="69"/>
      <c r="CC765" s="69"/>
      <c r="CD765" s="69"/>
      <c r="CE765" s="69"/>
      <c r="CF765" s="69"/>
      <c r="CG765" s="69"/>
      <c r="CH765" s="69"/>
      <c r="CI765" s="69"/>
      <c r="CJ765" s="69"/>
      <c r="CK765" s="69"/>
      <c r="CL765" s="69"/>
      <c r="CM765" s="69"/>
      <c r="CN765" s="69"/>
      <c r="CO765" s="69"/>
      <c r="CP765" s="69"/>
      <c r="CQ765" s="69"/>
      <c r="CR765" s="69"/>
      <c r="CS765" s="69"/>
      <c r="CT765" s="69"/>
      <c r="CU765" s="69"/>
      <c r="CV765" s="69"/>
      <c r="CW765" s="69"/>
      <c r="CX765" s="69"/>
      <c r="CY765" s="69"/>
      <c r="CZ765" s="69"/>
      <c r="DA765" s="69"/>
      <c r="DB765" s="69"/>
      <c r="DC765" s="69"/>
      <c r="DD765" s="69"/>
      <c r="DE765" s="69"/>
      <c r="DF765" s="69"/>
      <c r="DG765" s="69"/>
      <c r="DH765" s="69"/>
      <c r="DI765" s="69"/>
      <c r="DJ765" s="69"/>
      <c r="DK765" s="69"/>
      <c r="DL765" s="69"/>
      <c r="DM765" s="69"/>
      <c r="DN765" s="69"/>
      <c r="DO765" s="69"/>
      <c r="DP765" s="69"/>
      <c r="DQ765" s="69"/>
      <c r="DR765" s="69"/>
      <c r="DS765" s="69"/>
      <c r="DT765" s="69"/>
      <c r="DU765" s="69"/>
      <c r="DV765" s="69"/>
      <c r="DW765" s="69"/>
      <c r="DX765" s="69"/>
      <c r="DY765" s="69"/>
      <c r="DZ765" s="69"/>
      <c r="EA765" s="69"/>
      <c r="EB765" s="69"/>
      <c r="EC765" s="69"/>
      <c r="ED765" s="69"/>
      <c r="EE765" s="69"/>
      <c r="EF765" s="69"/>
      <c r="EG765" s="69"/>
      <c r="EH765" s="69"/>
      <c r="EI765" s="69"/>
      <c r="EJ765" s="69"/>
      <c r="EK765" s="69"/>
      <c r="EL765" s="69"/>
      <c r="EM765" s="69"/>
      <c r="EN765" s="69"/>
      <c r="EO765" s="69"/>
      <c r="EP765" s="69"/>
      <c r="EQ765" s="69"/>
      <c r="ER765" s="69"/>
      <c r="ES765" s="69"/>
      <c r="ET765" s="69"/>
      <c r="EU765" s="69"/>
      <c r="EV765" s="69"/>
      <c r="EW765" s="69"/>
      <c r="EX765" s="69"/>
      <c r="EY765" s="69"/>
      <c r="EZ765" s="69"/>
      <c r="FA765" s="69"/>
      <c r="FB765" s="69"/>
      <c r="FC765" s="69"/>
      <c r="FD765" s="69"/>
      <c r="FE765" s="69"/>
      <c r="FF765" s="69"/>
      <c r="FG765" s="69"/>
      <c r="FH765" s="69"/>
      <c r="FI765" s="69"/>
      <c r="FJ765" s="69"/>
      <c r="FK765" s="69"/>
      <c r="FL765" s="69"/>
      <c r="FM765" s="69"/>
      <c r="FN765" s="69"/>
      <c r="FO765" s="69"/>
      <c r="FP765" s="69"/>
      <c r="FQ765" s="69"/>
      <c r="FR765" s="69"/>
      <c r="FS765" s="69"/>
      <c r="FT765" s="69"/>
      <c r="FU765" s="69"/>
      <c r="FV765" s="69"/>
      <c r="FW765" s="69"/>
      <c r="FX765" s="69"/>
      <c r="FY765" s="69"/>
      <c r="FZ765" s="69"/>
      <c r="GA765" s="69"/>
      <c r="GB765" s="69"/>
      <c r="GC765" s="69"/>
    </row>
    <row r="766" spans="1:185" s="69" customFormat="1" ht="18" customHeight="1" x14ac:dyDescent="0.2">
      <c r="A766" s="63" t="s">
        <v>7028</v>
      </c>
      <c r="B766" s="63" t="s">
        <v>4980</v>
      </c>
      <c r="C766" s="64" t="s">
        <v>7106</v>
      </c>
      <c r="D766" s="65" t="s">
        <v>7107</v>
      </c>
      <c r="E766" s="65" t="s">
        <v>7108</v>
      </c>
      <c r="F766" s="65" t="s">
        <v>7109</v>
      </c>
      <c r="G766" s="66">
        <v>150</v>
      </c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  <c r="AA766" s="68"/>
      <c r="AB766" s="68"/>
      <c r="AC766" s="68"/>
      <c r="AD766" s="68"/>
      <c r="AE766" s="68"/>
      <c r="AF766" s="68"/>
      <c r="AG766" s="68"/>
      <c r="AH766" s="68"/>
      <c r="AI766" s="68"/>
      <c r="AJ766" s="68"/>
      <c r="AK766" s="68"/>
      <c r="AL766" s="68"/>
      <c r="AM766" s="68"/>
      <c r="AN766" s="68"/>
      <c r="AO766" s="68"/>
      <c r="AP766" s="68"/>
      <c r="AQ766" s="68"/>
      <c r="AR766" s="68"/>
      <c r="AS766" s="68"/>
      <c r="AT766" s="68"/>
      <c r="AU766" s="68"/>
      <c r="AV766" s="68"/>
      <c r="AW766" s="68"/>
      <c r="AX766" s="68"/>
      <c r="AY766" s="68"/>
      <c r="AZ766" s="68"/>
      <c r="BA766" s="68"/>
      <c r="BB766" s="68"/>
      <c r="BC766" s="68"/>
      <c r="BD766" s="68"/>
      <c r="BE766" s="68"/>
      <c r="BF766" s="68"/>
      <c r="BG766" s="68"/>
      <c r="BH766" s="68"/>
      <c r="BI766" s="68"/>
      <c r="BJ766" s="68"/>
      <c r="BK766" s="68"/>
      <c r="BL766" s="68"/>
    </row>
    <row r="767" spans="1:185" s="69" customFormat="1" ht="18" customHeight="1" x14ac:dyDescent="0.2">
      <c r="A767" s="63" t="s">
        <v>7028</v>
      </c>
      <c r="B767" s="63" t="s">
        <v>5048</v>
      </c>
      <c r="C767" s="64" t="s">
        <v>7110</v>
      </c>
      <c r="D767" s="65" t="s">
        <v>7111</v>
      </c>
      <c r="E767" s="65" t="s">
        <v>7112</v>
      </c>
      <c r="F767" s="65" t="s">
        <v>6001</v>
      </c>
      <c r="G767" s="66">
        <v>546</v>
      </c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  <c r="AA767" s="68"/>
      <c r="AB767" s="68"/>
      <c r="AC767" s="68"/>
      <c r="AD767" s="68"/>
      <c r="AE767" s="68"/>
      <c r="AF767" s="68"/>
      <c r="AG767" s="68"/>
      <c r="AH767" s="68"/>
      <c r="AI767" s="68"/>
      <c r="AJ767" s="68"/>
      <c r="AK767" s="68"/>
      <c r="AL767" s="68"/>
      <c r="AM767" s="68"/>
      <c r="AN767" s="68"/>
      <c r="AO767" s="68"/>
      <c r="AP767" s="68"/>
      <c r="AQ767" s="68"/>
      <c r="AR767" s="68"/>
      <c r="AS767" s="68"/>
      <c r="AT767" s="68"/>
      <c r="AU767" s="68"/>
      <c r="AV767" s="68"/>
      <c r="AW767" s="68"/>
      <c r="AX767" s="68"/>
      <c r="AY767" s="68"/>
      <c r="AZ767" s="68"/>
      <c r="BA767" s="68"/>
      <c r="BB767" s="68"/>
      <c r="BC767" s="68"/>
      <c r="BD767" s="68"/>
      <c r="BE767" s="68"/>
      <c r="BF767" s="68"/>
      <c r="BG767" s="68"/>
      <c r="BH767" s="68"/>
      <c r="BI767" s="68"/>
      <c r="BJ767" s="68"/>
      <c r="BK767" s="68"/>
      <c r="BL767" s="68"/>
    </row>
    <row r="768" spans="1:185" s="69" customFormat="1" ht="18" customHeight="1" x14ac:dyDescent="0.2">
      <c r="A768" s="63" t="s">
        <v>7028</v>
      </c>
      <c r="B768" s="63" t="s">
        <v>5048</v>
      </c>
      <c r="C768" s="64" t="s">
        <v>7113</v>
      </c>
      <c r="D768" s="65" t="s">
        <v>7114</v>
      </c>
      <c r="E768" s="65" t="s">
        <v>7115</v>
      </c>
      <c r="F768" s="65" t="s">
        <v>5198</v>
      </c>
      <c r="G768" s="66">
        <v>387.5</v>
      </c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  <c r="AA768" s="68"/>
      <c r="AB768" s="68"/>
      <c r="AC768" s="68"/>
      <c r="AD768" s="68"/>
      <c r="AE768" s="68"/>
      <c r="AF768" s="68"/>
      <c r="AG768" s="68"/>
      <c r="AH768" s="68"/>
      <c r="AI768" s="68"/>
      <c r="AJ768" s="68"/>
      <c r="AK768" s="68"/>
      <c r="AL768" s="68"/>
      <c r="AM768" s="68"/>
      <c r="AN768" s="68"/>
      <c r="AO768" s="68"/>
      <c r="AP768" s="68"/>
      <c r="AQ768" s="68"/>
      <c r="AR768" s="68"/>
      <c r="AS768" s="68"/>
      <c r="AT768" s="68"/>
      <c r="AU768" s="68"/>
      <c r="AV768" s="68"/>
      <c r="AW768" s="68"/>
      <c r="AX768" s="68"/>
      <c r="AY768" s="68"/>
      <c r="AZ768" s="68"/>
      <c r="BA768" s="68"/>
      <c r="BB768" s="68"/>
      <c r="BC768" s="68"/>
      <c r="BD768" s="68"/>
      <c r="BE768" s="68"/>
      <c r="BF768" s="68"/>
      <c r="BG768" s="68"/>
      <c r="BH768" s="68"/>
      <c r="BI768" s="68"/>
      <c r="BJ768" s="68"/>
      <c r="BK768" s="68"/>
      <c r="BL768" s="68"/>
    </row>
    <row r="769" spans="1:185" s="69" customFormat="1" ht="18" customHeight="1" x14ac:dyDescent="0.2">
      <c r="A769" s="63" t="s">
        <v>7028</v>
      </c>
      <c r="B769" s="63" t="s">
        <v>5048</v>
      </c>
      <c r="C769" s="64" t="s">
        <v>7116</v>
      </c>
      <c r="D769" s="65" t="s">
        <v>7114</v>
      </c>
      <c r="E769" s="65" t="s">
        <v>7117</v>
      </c>
      <c r="F769" s="65" t="s">
        <v>5198</v>
      </c>
      <c r="G769" s="66">
        <v>150</v>
      </c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  <c r="AA769" s="68"/>
      <c r="AB769" s="68"/>
      <c r="AC769" s="68"/>
      <c r="AD769" s="68"/>
      <c r="AE769" s="68"/>
      <c r="AF769" s="68"/>
      <c r="AG769" s="68"/>
      <c r="AH769" s="68"/>
      <c r="AI769" s="68"/>
      <c r="AJ769" s="68"/>
      <c r="AK769" s="68"/>
      <c r="AL769" s="68"/>
      <c r="AM769" s="68"/>
      <c r="AN769" s="68"/>
      <c r="AO769" s="68"/>
      <c r="AP769" s="68"/>
      <c r="AQ769" s="68"/>
      <c r="AR769" s="68"/>
      <c r="AS769" s="68"/>
      <c r="AT769" s="68"/>
      <c r="AU769" s="68"/>
      <c r="AV769" s="68"/>
      <c r="AW769" s="68"/>
      <c r="AX769" s="68"/>
      <c r="AY769" s="68"/>
      <c r="AZ769" s="68"/>
      <c r="BA769" s="68"/>
      <c r="BB769" s="68"/>
      <c r="BC769" s="68"/>
      <c r="BD769" s="68"/>
      <c r="BE769" s="68"/>
      <c r="BF769" s="68"/>
      <c r="BG769" s="68"/>
      <c r="BH769" s="68"/>
      <c r="BI769" s="68"/>
      <c r="BJ769" s="68"/>
      <c r="BK769" s="68"/>
      <c r="BL769" s="68"/>
    </row>
    <row r="770" spans="1:185" s="69" customFormat="1" ht="18" customHeight="1" x14ac:dyDescent="0.2">
      <c r="A770" s="83" t="s">
        <v>7028</v>
      </c>
      <c r="B770" s="83" t="s">
        <v>5048</v>
      </c>
      <c r="C770" s="84" t="s">
        <v>7118</v>
      </c>
      <c r="D770" s="85" t="s">
        <v>6907</v>
      </c>
      <c r="E770" s="85" t="s">
        <v>6908</v>
      </c>
      <c r="F770" s="85" t="s">
        <v>5103</v>
      </c>
      <c r="G770" s="86">
        <v>120</v>
      </c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  <c r="AA770" s="68"/>
      <c r="AB770" s="68"/>
      <c r="AC770" s="68"/>
      <c r="AD770" s="68"/>
      <c r="AE770" s="68"/>
      <c r="AF770" s="68"/>
      <c r="AG770" s="68"/>
      <c r="AH770" s="68"/>
      <c r="AI770" s="68"/>
      <c r="AJ770" s="68"/>
      <c r="AK770" s="68"/>
      <c r="AL770" s="68"/>
      <c r="AM770" s="68"/>
      <c r="AN770" s="68"/>
      <c r="AO770" s="68"/>
      <c r="AP770" s="68"/>
      <c r="AQ770" s="68"/>
      <c r="AR770" s="68"/>
      <c r="AS770" s="68"/>
      <c r="AT770" s="68"/>
      <c r="AU770" s="68"/>
      <c r="AV770" s="68"/>
      <c r="AW770" s="68"/>
      <c r="AX770" s="68"/>
      <c r="AY770" s="68"/>
      <c r="AZ770" s="68"/>
      <c r="BA770" s="68"/>
      <c r="BB770" s="68"/>
      <c r="BC770" s="68"/>
      <c r="BD770" s="68"/>
      <c r="BE770" s="68"/>
      <c r="BF770" s="68"/>
      <c r="BG770" s="68"/>
      <c r="BH770" s="68"/>
      <c r="BI770" s="68"/>
      <c r="BJ770" s="68"/>
      <c r="BK770" s="68"/>
      <c r="BL770" s="68"/>
    </row>
    <row r="771" spans="1:185" s="87" customFormat="1" ht="18" customHeight="1" x14ac:dyDescent="0.2">
      <c r="A771" s="63" t="s">
        <v>7028</v>
      </c>
      <c r="B771" s="63" t="s">
        <v>5069</v>
      </c>
      <c r="C771" s="64" t="s">
        <v>7119</v>
      </c>
      <c r="D771" s="65" t="s">
        <v>7120</v>
      </c>
      <c r="E771" s="65" t="s">
        <v>7121</v>
      </c>
      <c r="F771" s="65" t="s">
        <v>5073</v>
      </c>
      <c r="G771" s="66">
        <v>131.25</v>
      </c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  <c r="AA771" s="68"/>
      <c r="AB771" s="68"/>
      <c r="AC771" s="68"/>
      <c r="AD771" s="68"/>
      <c r="AE771" s="68"/>
      <c r="AF771" s="68"/>
      <c r="AG771" s="68"/>
      <c r="AH771" s="68"/>
      <c r="AI771" s="68"/>
      <c r="AJ771" s="68"/>
      <c r="AK771" s="68"/>
      <c r="AL771" s="68"/>
      <c r="AM771" s="68"/>
      <c r="AN771" s="68"/>
      <c r="AO771" s="68"/>
      <c r="AP771" s="68"/>
      <c r="AQ771" s="68"/>
      <c r="AR771" s="68"/>
      <c r="AS771" s="68"/>
      <c r="AT771" s="68"/>
      <c r="AU771" s="68"/>
      <c r="AV771" s="68"/>
      <c r="AW771" s="68"/>
      <c r="AX771" s="68"/>
      <c r="AY771" s="68"/>
      <c r="AZ771" s="68"/>
      <c r="BA771" s="68"/>
      <c r="BB771" s="68"/>
      <c r="BC771" s="68"/>
      <c r="BD771" s="68"/>
      <c r="BE771" s="68"/>
      <c r="BF771" s="68"/>
      <c r="BG771" s="68"/>
      <c r="BH771" s="68"/>
      <c r="BI771" s="68"/>
      <c r="BJ771" s="68"/>
      <c r="BK771" s="68"/>
      <c r="BL771" s="68"/>
      <c r="BM771" s="68"/>
      <c r="BN771" s="68"/>
      <c r="BO771" s="68"/>
      <c r="BP771" s="68"/>
      <c r="BQ771" s="68"/>
      <c r="BR771" s="68"/>
      <c r="BS771" s="68"/>
      <c r="BT771" s="68"/>
      <c r="BU771" s="68"/>
      <c r="BV771" s="68"/>
      <c r="BW771" s="68"/>
      <c r="BX771" s="68"/>
      <c r="BY771" s="68"/>
      <c r="BZ771" s="68"/>
      <c r="CA771" s="68"/>
      <c r="CB771" s="68"/>
      <c r="CC771" s="68"/>
      <c r="CD771" s="68"/>
      <c r="CE771" s="68"/>
      <c r="CF771" s="68"/>
      <c r="CG771" s="68"/>
      <c r="CH771" s="68"/>
      <c r="CI771" s="68"/>
      <c r="CJ771" s="68"/>
      <c r="CK771" s="68"/>
      <c r="CL771" s="68"/>
      <c r="CM771" s="68"/>
      <c r="CN771" s="68"/>
      <c r="CO771" s="68"/>
      <c r="CP771" s="68"/>
      <c r="CQ771" s="68"/>
      <c r="CR771" s="68"/>
      <c r="CS771" s="68"/>
      <c r="CT771" s="68"/>
      <c r="CU771" s="68"/>
      <c r="CV771" s="68"/>
      <c r="CW771" s="68"/>
      <c r="CX771" s="68"/>
      <c r="CY771" s="68"/>
      <c r="CZ771" s="68"/>
      <c r="DA771" s="68"/>
      <c r="DB771" s="68"/>
      <c r="DC771" s="68"/>
      <c r="DD771" s="68"/>
      <c r="DE771" s="68"/>
      <c r="DF771" s="68"/>
      <c r="DG771" s="68"/>
      <c r="DH771" s="68"/>
      <c r="DI771" s="68"/>
      <c r="DJ771" s="68"/>
      <c r="DK771" s="68"/>
      <c r="DL771" s="68"/>
      <c r="DM771" s="68"/>
      <c r="DN771" s="68"/>
      <c r="DO771" s="68"/>
      <c r="DP771" s="68"/>
      <c r="DQ771" s="68"/>
      <c r="DR771" s="68"/>
      <c r="DS771" s="68"/>
      <c r="DT771" s="68"/>
      <c r="DU771" s="68"/>
      <c r="DV771" s="68"/>
      <c r="DW771" s="68"/>
      <c r="DX771" s="68"/>
      <c r="DY771" s="68"/>
      <c r="DZ771" s="68"/>
      <c r="EA771" s="68"/>
      <c r="EB771" s="68"/>
      <c r="EC771" s="68"/>
      <c r="ED771" s="68"/>
      <c r="EE771" s="68"/>
      <c r="EF771" s="68"/>
      <c r="EG771" s="68"/>
      <c r="EH771" s="68"/>
      <c r="EI771" s="68"/>
      <c r="EJ771" s="68"/>
      <c r="EK771" s="68"/>
      <c r="EL771" s="68"/>
      <c r="EM771" s="68"/>
      <c r="EN771" s="68"/>
      <c r="EO771" s="68"/>
      <c r="EP771" s="68"/>
      <c r="EQ771" s="68"/>
      <c r="ER771" s="68"/>
      <c r="ES771" s="68"/>
      <c r="ET771" s="68"/>
      <c r="EU771" s="68"/>
      <c r="EV771" s="68"/>
      <c r="EW771" s="68"/>
      <c r="EX771" s="68"/>
      <c r="EY771" s="68"/>
      <c r="EZ771" s="68"/>
      <c r="FA771" s="68"/>
      <c r="FB771" s="68"/>
      <c r="FC771" s="68"/>
      <c r="FD771" s="68"/>
      <c r="FE771" s="68"/>
      <c r="FF771" s="68"/>
      <c r="FG771" s="68"/>
      <c r="FH771" s="68"/>
      <c r="FI771" s="68"/>
      <c r="FJ771" s="68"/>
      <c r="FK771" s="68"/>
      <c r="FL771" s="68"/>
      <c r="FM771" s="68"/>
      <c r="FN771" s="68"/>
      <c r="FO771" s="68"/>
      <c r="FP771" s="68"/>
      <c r="FQ771" s="68"/>
      <c r="FR771" s="68"/>
      <c r="FS771" s="68"/>
      <c r="FT771" s="68"/>
      <c r="FU771" s="68"/>
      <c r="FV771" s="68"/>
      <c r="FW771" s="68"/>
      <c r="FX771" s="68"/>
      <c r="FY771" s="68"/>
      <c r="FZ771" s="68"/>
      <c r="GA771" s="68"/>
      <c r="GB771" s="68"/>
      <c r="GC771" s="68"/>
    </row>
    <row r="772" spans="1:185" s="69" customFormat="1" ht="18" customHeight="1" x14ac:dyDescent="0.2">
      <c r="A772" s="78" t="s">
        <v>7122</v>
      </c>
      <c r="B772" s="78" t="s">
        <v>5027</v>
      </c>
      <c r="C772" s="79">
        <v>50374</v>
      </c>
      <c r="D772" s="88" t="s">
        <v>6746</v>
      </c>
      <c r="E772" s="80" t="s">
        <v>7123</v>
      </c>
      <c r="F772" s="80" t="s">
        <v>5031</v>
      </c>
      <c r="G772" s="81">
        <v>1530.1</v>
      </c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  <c r="AA772" s="68"/>
      <c r="AB772" s="68"/>
      <c r="AC772" s="68"/>
      <c r="AD772" s="68"/>
      <c r="AE772" s="68"/>
      <c r="AF772" s="68"/>
      <c r="AG772" s="68"/>
      <c r="AH772" s="68"/>
      <c r="AI772" s="68"/>
      <c r="AJ772" s="68"/>
      <c r="AK772" s="68"/>
      <c r="AL772" s="68"/>
      <c r="AM772" s="68"/>
      <c r="AN772" s="68"/>
      <c r="AO772" s="68"/>
      <c r="AP772" s="68"/>
      <c r="AQ772" s="68"/>
      <c r="AR772" s="68"/>
      <c r="AS772" s="68"/>
      <c r="AT772" s="68"/>
      <c r="AU772" s="68"/>
      <c r="AV772" s="68"/>
      <c r="AW772" s="68"/>
      <c r="AX772" s="68"/>
      <c r="AY772" s="68"/>
      <c r="AZ772" s="68"/>
      <c r="BA772" s="68"/>
      <c r="BB772" s="68"/>
      <c r="BC772" s="68"/>
      <c r="BD772" s="68"/>
      <c r="BE772" s="68"/>
      <c r="BF772" s="68"/>
      <c r="BG772" s="68"/>
      <c r="BH772" s="68"/>
      <c r="BI772" s="68"/>
      <c r="BJ772" s="68"/>
      <c r="BK772" s="68"/>
      <c r="BL772" s="68"/>
    </row>
    <row r="773" spans="1:185" s="68" customFormat="1" ht="18" customHeight="1" x14ac:dyDescent="0.2">
      <c r="A773" s="63" t="s">
        <v>7122</v>
      </c>
      <c r="B773" s="63" t="s">
        <v>4974</v>
      </c>
      <c r="C773" s="64">
        <v>50179</v>
      </c>
      <c r="D773" s="65" t="s">
        <v>6561</v>
      </c>
      <c r="E773" s="65" t="s">
        <v>6562</v>
      </c>
      <c r="F773" s="65" t="s">
        <v>5038</v>
      </c>
      <c r="G773" s="66">
        <v>1817.3</v>
      </c>
    </row>
    <row r="774" spans="1:185" s="68" customFormat="1" ht="18" customHeight="1" x14ac:dyDescent="0.2">
      <c r="A774" s="63" t="s">
        <v>7122</v>
      </c>
      <c r="B774" s="63" t="s">
        <v>4974</v>
      </c>
      <c r="C774" s="64">
        <v>50178</v>
      </c>
      <c r="D774" s="65" t="s">
        <v>7124</v>
      </c>
      <c r="E774" s="65" t="s">
        <v>7125</v>
      </c>
      <c r="F774" s="65" t="s">
        <v>7126</v>
      </c>
      <c r="G774" s="66">
        <v>3800</v>
      </c>
      <c r="BM774" s="69"/>
      <c r="BN774" s="69"/>
      <c r="BO774" s="69"/>
      <c r="BP774" s="69"/>
      <c r="BQ774" s="69"/>
      <c r="BR774" s="69"/>
      <c r="BS774" s="69"/>
      <c r="BT774" s="69"/>
      <c r="BU774" s="69"/>
      <c r="BV774" s="69"/>
      <c r="BW774" s="69"/>
      <c r="BX774" s="69"/>
      <c r="BY774" s="69"/>
      <c r="BZ774" s="69"/>
      <c r="CA774" s="69"/>
      <c r="CB774" s="69"/>
      <c r="CC774" s="69"/>
      <c r="CD774" s="69"/>
      <c r="CE774" s="69"/>
      <c r="CF774" s="69"/>
      <c r="CG774" s="69"/>
      <c r="CH774" s="69"/>
      <c r="CI774" s="69"/>
      <c r="CJ774" s="69"/>
      <c r="CK774" s="69"/>
      <c r="CL774" s="69"/>
      <c r="CM774" s="69"/>
      <c r="CN774" s="69"/>
      <c r="CO774" s="69"/>
      <c r="CP774" s="69"/>
      <c r="CQ774" s="69"/>
      <c r="CR774" s="69"/>
      <c r="CS774" s="69"/>
      <c r="CT774" s="69"/>
      <c r="CU774" s="69"/>
      <c r="CV774" s="69"/>
      <c r="CW774" s="69"/>
      <c r="CX774" s="69"/>
      <c r="CY774" s="69"/>
      <c r="CZ774" s="69"/>
      <c r="DA774" s="69"/>
      <c r="DB774" s="69"/>
      <c r="DC774" s="69"/>
      <c r="DD774" s="69"/>
      <c r="DE774" s="69"/>
      <c r="DF774" s="69"/>
      <c r="DG774" s="69"/>
      <c r="DH774" s="69"/>
      <c r="DI774" s="69"/>
      <c r="DJ774" s="69"/>
      <c r="DK774" s="69"/>
      <c r="DL774" s="69"/>
      <c r="DM774" s="69"/>
      <c r="DN774" s="69"/>
      <c r="DO774" s="69"/>
      <c r="DP774" s="69"/>
      <c r="DQ774" s="69"/>
      <c r="DR774" s="69"/>
      <c r="DS774" s="69"/>
      <c r="DT774" s="69"/>
      <c r="DU774" s="69"/>
      <c r="DV774" s="69"/>
      <c r="DW774" s="69"/>
      <c r="DX774" s="69"/>
      <c r="DY774" s="69"/>
      <c r="DZ774" s="69"/>
      <c r="EA774" s="69"/>
      <c r="EB774" s="69"/>
      <c r="EC774" s="69"/>
      <c r="ED774" s="69"/>
      <c r="EE774" s="69"/>
      <c r="EF774" s="69"/>
      <c r="EG774" s="69"/>
      <c r="EH774" s="69"/>
      <c r="EI774" s="69"/>
      <c r="EJ774" s="69"/>
      <c r="EK774" s="69"/>
      <c r="EL774" s="69"/>
      <c r="EM774" s="69"/>
      <c r="EN774" s="69"/>
      <c r="EO774" s="69"/>
      <c r="EP774" s="69"/>
      <c r="EQ774" s="69"/>
      <c r="ER774" s="69"/>
      <c r="ES774" s="69"/>
      <c r="ET774" s="69"/>
      <c r="EU774" s="69"/>
      <c r="EV774" s="69"/>
      <c r="EW774" s="69"/>
      <c r="EX774" s="69"/>
      <c r="EY774" s="69"/>
      <c r="EZ774" s="69"/>
      <c r="FA774" s="69"/>
      <c r="FB774" s="69"/>
      <c r="FC774" s="69"/>
      <c r="FD774" s="69"/>
      <c r="FE774" s="69"/>
      <c r="FF774" s="69"/>
      <c r="FG774" s="69"/>
      <c r="FH774" s="69"/>
      <c r="FI774" s="69"/>
      <c r="FJ774" s="69"/>
      <c r="FK774" s="69"/>
      <c r="FL774" s="69"/>
      <c r="FM774" s="69"/>
      <c r="FN774" s="69"/>
      <c r="FO774" s="69"/>
      <c r="FP774" s="69"/>
      <c r="FQ774" s="69"/>
      <c r="FR774" s="69"/>
      <c r="FS774" s="69"/>
      <c r="FT774" s="69"/>
      <c r="FU774" s="69"/>
      <c r="FV774" s="69"/>
      <c r="FW774" s="69"/>
      <c r="FX774" s="69"/>
      <c r="FY774" s="69"/>
      <c r="FZ774" s="69"/>
      <c r="GA774" s="69"/>
      <c r="GB774" s="69"/>
      <c r="GC774" s="69"/>
    </row>
    <row r="775" spans="1:185" s="69" customFormat="1" ht="18" customHeight="1" x14ac:dyDescent="0.2">
      <c r="A775" s="63" t="s">
        <v>7122</v>
      </c>
      <c r="B775" s="63" t="s">
        <v>4974</v>
      </c>
      <c r="C775" s="64">
        <v>50204</v>
      </c>
      <c r="D775" s="65" t="s">
        <v>6567</v>
      </c>
      <c r="E775" s="65" t="s">
        <v>6671</v>
      </c>
      <c r="F775" s="65" t="s">
        <v>6569</v>
      </c>
      <c r="G775" s="66">
        <v>23725.17</v>
      </c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  <c r="AA775" s="68"/>
      <c r="AB775" s="68"/>
      <c r="AC775" s="68"/>
      <c r="AD775" s="68"/>
      <c r="AE775" s="68"/>
      <c r="AF775" s="68"/>
      <c r="AG775" s="68"/>
      <c r="AH775" s="68"/>
      <c r="AI775" s="68"/>
      <c r="AJ775" s="68"/>
      <c r="AK775" s="68"/>
      <c r="AL775" s="68"/>
      <c r="AM775" s="68"/>
      <c r="AN775" s="68"/>
      <c r="AO775" s="68"/>
      <c r="AP775" s="68"/>
      <c r="AQ775" s="68"/>
      <c r="AR775" s="68"/>
      <c r="AS775" s="68"/>
      <c r="AT775" s="68"/>
      <c r="AU775" s="68"/>
      <c r="AV775" s="68"/>
      <c r="AW775" s="68"/>
      <c r="AX775" s="68"/>
      <c r="AY775" s="68"/>
      <c r="AZ775" s="68"/>
      <c r="BA775" s="68"/>
      <c r="BB775" s="68"/>
      <c r="BC775" s="68"/>
      <c r="BD775" s="68"/>
      <c r="BE775" s="68"/>
      <c r="BF775" s="68"/>
      <c r="BG775" s="68"/>
      <c r="BH775" s="68"/>
      <c r="BI775" s="68"/>
      <c r="BJ775" s="68"/>
      <c r="BK775" s="68"/>
      <c r="BL775" s="68"/>
    </row>
    <row r="776" spans="1:185" s="69" customFormat="1" ht="18" customHeight="1" x14ac:dyDescent="0.2">
      <c r="A776" s="63" t="s">
        <v>7122</v>
      </c>
      <c r="B776" s="63" t="s">
        <v>4974</v>
      </c>
      <c r="C776" s="64">
        <v>50419</v>
      </c>
      <c r="D776" s="65" t="s">
        <v>6567</v>
      </c>
      <c r="E776" s="65" t="s">
        <v>6671</v>
      </c>
      <c r="F776" s="65" t="s">
        <v>6569</v>
      </c>
      <c r="G776" s="66">
        <v>13664.5</v>
      </c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  <c r="AB776" s="68"/>
      <c r="AC776" s="68"/>
      <c r="AD776" s="68"/>
      <c r="AE776" s="68"/>
      <c r="AF776" s="68"/>
      <c r="AG776" s="68"/>
      <c r="AH776" s="68"/>
      <c r="AI776" s="68"/>
      <c r="AJ776" s="68"/>
      <c r="AK776" s="68"/>
      <c r="AL776" s="68"/>
      <c r="AM776" s="68"/>
      <c r="AN776" s="68"/>
      <c r="AO776" s="68"/>
      <c r="AP776" s="68"/>
      <c r="AQ776" s="68"/>
      <c r="AR776" s="68"/>
      <c r="AS776" s="68"/>
      <c r="AT776" s="68"/>
      <c r="AU776" s="68"/>
      <c r="AV776" s="68"/>
      <c r="AW776" s="68"/>
      <c r="AX776" s="68"/>
      <c r="AY776" s="68"/>
      <c r="AZ776" s="68"/>
      <c r="BA776" s="68"/>
      <c r="BB776" s="68"/>
      <c r="BC776" s="68"/>
      <c r="BD776" s="68"/>
      <c r="BE776" s="68"/>
      <c r="BF776" s="68"/>
      <c r="BG776" s="68"/>
      <c r="BH776" s="68"/>
      <c r="BI776" s="68"/>
      <c r="BJ776" s="68"/>
      <c r="BK776" s="68"/>
      <c r="BL776" s="68"/>
    </row>
    <row r="777" spans="1:185" s="68" customFormat="1" ht="18" customHeight="1" x14ac:dyDescent="0.2">
      <c r="A777" s="63" t="s">
        <v>7122</v>
      </c>
      <c r="B777" s="63" t="s">
        <v>4974</v>
      </c>
      <c r="C777" s="64">
        <v>50388</v>
      </c>
      <c r="D777" s="65" t="s">
        <v>7127</v>
      </c>
      <c r="E777" s="65" t="s">
        <v>7128</v>
      </c>
      <c r="F777" s="65" t="s">
        <v>5344</v>
      </c>
      <c r="G777" s="66">
        <v>8142</v>
      </c>
      <c r="BM777" s="69"/>
      <c r="BN777" s="69"/>
      <c r="BO777" s="69"/>
      <c r="BP777" s="69"/>
      <c r="BQ777" s="69"/>
      <c r="BR777" s="69"/>
      <c r="BS777" s="69"/>
      <c r="BT777" s="69"/>
      <c r="BU777" s="69"/>
      <c r="BV777" s="69"/>
      <c r="BW777" s="69"/>
      <c r="BX777" s="69"/>
      <c r="BY777" s="69"/>
      <c r="BZ777" s="69"/>
      <c r="CA777" s="69"/>
      <c r="CB777" s="69"/>
      <c r="CC777" s="69"/>
      <c r="CD777" s="69"/>
      <c r="CE777" s="69"/>
      <c r="CF777" s="69"/>
      <c r="CG777" s="69"/>
      <c r="CH777" s="69"/>
      <c r="CI777" s="69"/>
      <c r="CJ777" s="69"/>
      <c r="CK777" s="69"/>
      <c r="CL777" s="69"/>
      <c r="CM777" s="69"/>
      <c r="CN777" s="69"/>
      <c r="CO777" s="69"/>
      <c r="CP777" s="69"/>
      <c r="CQ777" s="69"/>
      <c r="CR777" s="69"/>
      <c r="CS777" s="69"/>
      <c r="CT777" s="69"/>
      <c r="CU777" s="69"/>
      <c r="CV777" s="69"/>
      <c r="CW777" s="69"/>
      <c r="CX777" s="69"/>
      <c r="CY777" s="69"/>
      <c r="CZ777" s="69"/>
      <c r="DA777" s="69"/>
      <c r="DB777" s="69"/>
      <c r="DC777" s="69"/>
      <c r="DD777" s="69"/>
      <c r="DE777" s="69"/>
      <c r="DF777" s="69"/>
      <c r="DG777" s="69"/>
      <c r="DH777" s="69"/>
      <c r="DI777" s="69"/>
      <c r="DJ777" s="69"/>
      <c r="DK777" s="69"/>
      <c r="DL777" s="69"/>
      <c r="DM777" s="69"/>
      <c r="DN777" s="69"/>
      <c r="DO777" s="69"/>
      <c r="DP777" s="69"/>
      <c r="DQ777" s="69"/>
      <c r="DR777" s="69"/>
      <c r="DS777" s="69"/>
      <c r="DT777" s="69"/>
      <c r="DU777" s="69"/>
      <c r="DV777" s="69"/>
      <c r="DW777" s="69"/>
      <c r="DX777" s="69"/>
      <c r="DY777" s="69"/>
      <c r="DZ777" s="69"/>
      <c r="EA777" s="69"/>
      <c r="EB777" s="69"/>
      <c r="EC777" s="69"/>
      <c r="ED777" s="69"/>
      <c r="EE777" s="69"/>
      <c r="EF777" s="69"/>
      <c r="EG777" s="69"/>
      <c r="EH777" s="69"/>
      <c r="EI777" s="69"/>
      <c r="EJ777" s="69"/>
      <c r="EK777" s="69"/>
      <c r="EL777" s="69"/>
      <c r="EM777" s="69"/>
      <c r="EN777" s="69"/>
      <c r="EO777" s="69"/>
      <c r="EP777" s="69"/>
      <c r="EQ777" s="69"/>
      <c r="ER777" s="69"/>
      <c r="ES777" s="69"/>
      <c r="ET777" s="69"/>
      <c r="EU777" s="69"/>
      <c r="EV777" s="69"/>
      <c r="EW777" s="69"/>
      <c r="EX777" s="69"/>
      <c r="EY777" s="69"/>
      <c r="EZ777" s="69"/>
      <c r="FA777" s="69"/>
      <c r="FB777" s="69"/>
      <c r="FC777" s="69"/>
      <c r="FD777" s="69"/>
      <c r="FE777" s="69"/>
      <c r="FF777" s="69"/>
      <c r="FG777" s="69"/>
      <c r="FH777" s="69"/>
      <c r="FI777" s="69"/>
      <c r="FJ777" s="69"/>
      <c r="FK777" s="69"/>
      <c r="FL777" s="69"/>
      <c r="FM777" s="69"/>
      <c r="FN777" s="69"/>
      <c r="FO777" s="69"/>
      <c r="FP777" s="69"/>
      <c r="FQ777" s="69"/>
      <c r="FR777" s="69"/>
      <c r="FS777" s="69"/>
      <c r="FT777" s="69"/>
      <c r="FU777" s="69"/>
      <c r="FV777" s="69"/>
      <c r="FW777" s="69"/>
      <c r="FX777" s="69"/>
      <c r="FY777" s="69"/>
      <c r="FZ777" s="69"/>
      <c r="GA777" s="69"/>
      <c r="GB777" s="69"/>
      <c r="GC777" s="69"/>
    </row>
    <row r="778" spans="1:185" s="69" customFormat="1" ht="18" customHeight="1" x14ac:dyDescent="0.2">
      <c r="A778" s="63" t="s">
        <v>7122</v>
      </c>
      <c r="B778" s="63" t="s">
        <v>4974</v>
      </c>
      <c r="C778" s="64">
        <v>50205</v>
      </c>
      <c r="D778" s="65" t="s">
        <v>7129</v>
      </c>
      <c r="E778" s="65" t="s">
        <v>7130</v>
      </c>
      <c r="F778" s="65" t="s">
        <v>5389</v>
      </c>
      <c r="G778" s="66">
        <v>56558.83</v>
      </c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  <c r="AA778" s="68"/>
      <c r="AB778" s="68"/>
      <c r="AC778" s="68"/>
      <c r="AD778" s="68"/>
      <c r="AE778" s="68"/>
      <c r="AF778" s="68"/>
      <c r="AG778" s="68"/>
      <c r="AH778" s="68"/>
      <c r="AI778" s="68"/>
      <c r="AJ778" s="68"/>
      <c r="AK778" s="68"/>
      <c r="AL778" s="68"/>
      <c r="AM778" s="68"/>
      <c r="AN778" s="68"/>
      <c r="AO778" s="68"/>
      <c r="AP778" s="68"/>
      <c r="AQ778" s="68"/>
      <c r="AR778" s="68"/>
      <c r="AS778" s="68"/>
      <c r="AT778" s="68"/>
      <c r="AU778" s="68"/>
      <c r="AV778" s="68"/>
      <c r="AW778" s="68"/>
      <c r="AX778" s="68"/>
      <c r="AY778" s="68"/>
      <c r="AZ778" s="68"/>
      <c r="BA778" s="68"/>
      <c r="BB778" s="68"/>
      <c r="BC778" s="68"/>
      <c r="BD778" s="68"/>
      <c r="BE778" s="68"/>
      <c r="BF778" s="68"/>
      <c r="BG778" s="68"/>
      <c r="BH778" s="68"/>
      <c r="BI778" s="68"/>
      <c r="BJ778" s="68"/>
      <c r="BK778" s="68"/>
      <c r="BL778" s="68"/>
    </row>
    <row r="779" spans="1:185" s="69" customFormat="1" ht="18" customHeight="1" x14ac:dyDescent="0.2">
      <c r="A779" s="63" t="s">
        <v>7122</v>
      </c>
      <c r="B779" s="63" t="s">
        <v>4974</v>
      </c>
      <c r="C779" s="64">
        <v>50420</v>
      </c>
      <c r="D779" s="65" t="s">
        <v>6044</v>
      </c>
      <c r="E779" s="65" t="s">
        <v>7069</v>
      </c>
      <c r="F779" s="65" t="s">
        <v>5344</v>
      </c>
      <c r="G779" s="66">
        <v>750.8</v>
      </c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  <c r="AA779" s="68"/>
      <c r="AB779" s="68"/>
      <c r="AC779" s="68"/>
      <c r="AD779" s="68"/>
      <c r="AE779" s="68"/>
      <c r="AF779" s="68"/>
      <c r="AG779" s="68"/>
      <c r="AH779" s="68"/>
      <c r="AI779" s="68"/>
      <c r="AJ779" s="68"/>
      <c r="AK779" s="68"/>
      <c r="AL779" s="68"/>
      <c r="AM779" s="68"/>
      <c r="AN779" s="68"/>
      <c r="AO779" s="68"/>
      <c r="AP779" s="68"/>
      <c r="AQ779" s="68"/>
      <c r="AR779" s="68"/>
      <c r="AS779" s="68"/>
      <c r="AT779" s="68"/>
      <c r="AU779" s="68"/>
      <c r="AV779" s="68"/>
      <c r="AW779" s="68"/>
      <c r="AX779" s="68"/>
      <c r="AY779" s="68"/>
      <c r="AZ779" s="68"/>
      <c r="BA779" s="68"/>
      <c r="BB779" s="68"/>
      <c r="BC779" s="68"/>
      <c r="BD779" s="68"/>
      <c r="BE779" s="68"/>
      <c r="BF779" s="68"/>
      <c r="BG779" s="68"/>
      <c r="BH779" s="68"/>
      <c r="BI779" s="68"/>
      <c r="BJ779" s="68"/>
      <c r="BK779" s="68"/>
      <c r="BL779" s="68"/>
    </row>
    <row r="780" spans="1:185" s="69" customFormat="1" ht="18" customHeight="1" x14ac:dyDescent="0.2">
      <c r="A780" s="63" t="s">
        <v>7122</v>
      </c>
      <c r="B780" s="63" t="s">
        <v>4974</v>
      </c>
      <c r="C780" s="64">
        <v>50287</v>
      </c>
      <c r="D780" s="65" t="s">
        <v>5346</v>
      </c>
      <c r="E780" s="65" t="s">
        <v>5347</v>
      </c>
      <c r="F780" s="65" t="s">
        <v>5348</v>
      </c>
      <c r="G780" s="66">
        <v>4147.5</v>
      </c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  <c r="AA780" s="68"/>
      <c r="AB780" s="68"/>
      <c r="AC780" s="68"/>
      <c r="AD780" s="68"/>
      <c r="AE780" s="68"/>
      <c r="AF780" s="68"/>
      <c r="AG780" s="68"/>
      <c r="AH780" s="68"/>
      <c r="AI780" s="68"/>
      <c r="AJ780" s="68"/>
      <c r="AK780" s="68"/>
      <c r="AL780" s="68"/>
      <c r="AM780" s="68"/>
      <c r="AN780" s="68"/>
      <c r="AO780" s="68"/>
      <c r="AP780" s="68"/>
      <c r="AQ780" s="68"/>
      <c r="AR780" s="68"/>
      <c r="AS780" s="68"/>
      <c r="AT780" s="68"/>
      <c r="AU780" s="68"/>
      <c r="AV780" s="68"/>
      <c r="AW780" s="68"/>
      <c r="AX780" s="68"/>
      <c r="AY780" s="68"/>
      <c r="AZ780" s="68"/>
      <c r="BA780" s="68"/>
      <c r="BB780" s="68"/>
      <c r="BC780" s="68"/>
      <c r="BD780" s="68"/>
      <c r="BE780" s="68"/>
      <c r="BF780" s="68"/>
      <c r="BG780" s="68"/>
      <c r="BH780" s="68"/>
      <c r="BI780" s="68"/>
      <c r="BJ780" s="68"/>
      <c r="BK780" s="68"/>
      <c r="BL780" s="68"/>
    </row>
    <row r="781" spans="1:185" s="69" customFormat="1" ht="18" customHeight="1" x14ac:dyDescent="0.2">
      <c r="A781" s="63" t="s">
        <v>7122</v>
      </c>
      <c r="B781" s="63" t="s">
        <v>4974</v>
      </c>
      <c r="C781" s="64">
        <v>50177</v>
      </c>
      <c r="D781" s="70" t="s">
        <v>7131</v>
      </c>
      <c r="E781" s="65" t="s">
        <v>7132</v>
      </c>
      <c r="F781" s="65" t="s">
        <v>4978</v>
      </c>
      <c r="G781" s="66">
        <v>8729.44</v>
      </c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  <c r="AA781" s="68"/>
      <c r="AB781" s="68"/>
      <c r="AC781" s="68"/>
      <c r="AD781" s="68"/>
      <c r="AE781" s="68"/>
      <c r="AF781" s="68"/>
      <c r="AG781" s="68"/>
      <c r="AH781" s="68"/>
      <c r="AI781" s="68"/>
      <c r="AJ781" s="68"/>
      <c r="AK781" s="68"/>
      <c r="AL781" s="68"/>
      <c r="AM781" s="68"/>
      <c r="AN781" s="68"/>
      <c r="AO781" s="68"/>
      <c r="AP781" s="68"/>
      <c r="AQ781" s="68"/>
      <c r="AR781" s="68"/>
      <c r="AS781" s="68"/>
      <c r="AT781" s="68"/>
      <c r="AU781" s="68"/>
      <c r="AV781" s="68"/>
      <c r="AW781" s="68"/>
      <c r="AX781" s="68"/>
      <c r="AY781" s="68"/>
      <c r="AZ781" s="68"/>
      <c r="BA781" s="68"/>
      <c r="BB781" s="68"/>
      <c r="BC781" s="68"/>
      <c r="BD781" s="68"/>
      <c r="BE781" s="68"/>
      <c r="BF781" s="68"/>
      <c r="BG781" s="68"/>
      <c r="BH781" s="68"/>
      <c r="BI781" s="68"/>
      <c r="BJ781" s="68"/>
      <c r="BK781" s="68"/>
      <c r="BL781" s="68"/>
    </row>
    <row r="782" spans="1:185" s="69" customFormat="1" ht="18" customHeight="1" x14ac:dyDescent="0.2">
      <c r="A782" s="63" t="s">
        <v>7122</v>
      </c>
      <c r="B782" s="63" t="s">
        <v>6121</v>
      </c>
      <c r="C782" s="64">
        <v>50385</v>
      </c>
      <c r="D782" s="65" t="s">
        <v>6445</v>
      </c>
      <c r="E782" s="65" t="s">
        <v>7004</v>
      </c>
      <c r="F782" s="65" t="s">
        <v>6447</v>
      </c>
      <c r="G782" s="66">
        <v>3100</v>
      </c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  <c r="AA782" s="68"/>
      <c r="AB782" s="68"/>
      <c r="AC782" s="68"/>
      <c r="AD782" s="68"/>
      <c r="AE782" s="68"/>
      <c r="AF782" s="68"/>
      <c r="AG782" s="68"/>
      <c r="AH782" s="68"/>
      <c r="AI782" s="68"/>
      <c r="AJ782" s="68"/>
      <c r="AK782" s="68"/>
      <c r="AL782" s="68"/>
      <c r="AM782" s="68"/>
      <c r="AN782" s="68"/>
      <c r="AO782" s="68"/>
      <c r="AP782" s="68"/>
      <c r="AQ782" s="68"/>
      <c r="AR782" s="68"/>
      <c r="AS782" s="68"/>
      <c r="AT782" s="68"/>
      <c r="AU782" s="68"/>
      <c r="AV782" s="68"/>
      <c r="AW782" s="68"/>
      <c r="AX782" s="68"/>
      <c r="AY782" s="68"/>
      <c r="AZ782" s="68"/>
      <c r="BA782" s="68"/>
      <c r="BB782" s="68"/>
      <c r="BC782" s="68"/>
      <c r="BD782" s="68"/>
      <c r="BE782" s="68"/>
      <c r="BF782" s="68"/>
      <c r="BG782" s="68"/>
      <c r="BH782" s="68"/>
      <c r="BI782" s="68"/>
      <c r="BJ782" s="68"/>
      <c r="BK782" s="68"/>
      <c r="BL782" s="68"/>
    </row>
    <row r="783" spans="1:185" s="69" customFormat="1" ht="18" customHeight="1" x14ac:dyDescent="0.2">
      <c r="A783" s="63" t="s">
        <v>7122</v>
      </c>
      <c r="B783" s="63" t="s">
        <v>6121</v>
      </c>
      <c r="C783" s="64">
        <v>50308</v>
      </c>
      <c r="D783" s="65" t="s">
        <v>6532</v>
      </c>
      <c r="E783" s="65" t="s">
        <v>7133</v>
      </c>
      <c r="F783" s="65" t="s">
        <v>6261</v>
      </c>
      <c r="G783" s="66">
        <v>1363</v>
      </c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  <c r="AA783" s="68"/>
      <c r="AB783" s="68"/>
      <c r="AC783" s="68"/>
      <c r="AD783" s="68"/>
      <c r="AE783" s="68"/>
      <c r="AF783" s="68"/>
      <c r="AG783" s="68"/>
      <c r="AH783" s="68"/>
      <c r="AI783" s="68"/>
      <c r="AJ783" s="68"/>
      <c r="AK783" s="68"/>
      <c r="AL783" s="68"/>
      <c r="AM783" s="68"/>
      <c r="AN783" s="68"/>
      <c r="AO783" s="68"/>
      <c r="AP783" s="68"/>
      <c r="AQ783" s="68"/>
      <c r="AR783" s="68"/>
      <c r="AS783" s="68"/>
      <c r="AT783" s="68"/>
      <c r="AU783" s="68"/>
      <c r="AV783" s="68"/>
      <c r="AW783" s="68"/>
      <c r="AX783" s="68"/>
      <c r="AY783" s="68"/>
      <c r="AZ783" s="68"/>
      <c r="BA783" s="68"/>
      <c r="BB783" s="68"/>
      <c r="BC783" s="68"/>
      <c r="BD783" s="68"/>
      <c r="BE783" s="68"/>
      <c r="BF783" s="68"/>
      <c r="BG783" s="68"/>
      <c r="BH783" s="68"/>
      <c r="BI783" s="68"/>
      <c r="BJ783" s="68"/>
      <c r="BK783" s="68"/>
      <c r="BL783" s="68"/>
    </row>
    <row r="784" spans="1:185" s="69" customFormat="1" ht="18" customHeight="1" x14ac:dyDescent="0.2">
      <c r="A784" s="63" t="s">
        <v>7122</v>
      </c>
      <c r="B784" s="63" t="s">
        <v>6121</v>
      </c>
      <c r="C784" s="64">
        <v>50395</v>
      </c>
      <c r="D784" s="65" t="s">
        <v>7134</v>
      </c>
      <c r="E784" s="65" t="s">
        <v>7135</v>
      </c>
      <c r="F784" s="65" t="s">
        <v>6242</v>
      </c>
      <c r="G784" s="66">
        <v>8300</v>
      </c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  <c r="AA784" s="68"/>
      <c r="AB784" s="68"/>
      <c r="AC784" s="68"/>
      <c r="AD784" s="68"/>
      <c r="AE784" s="68"/>
      <c r="AF784" s="68"/>
      <c r="AG784" s="68"/>
      <c r="AH784" s="68"/>
      <c r="AI784" s="68"/>
      <c r="AJ784" s="68"/>
      <c r="AK784" s="68"/>
      <c r="AL784" s="68"/>
      <c r="AM784" s="68"/>
      <c r="AN784" s="68"/>
      <c r="AO784" s="68"/>
      <c r="AP784" s="68"/>
      <c r="AQ784" s="68"/>
      <c r="AR784" s="68"/>
      <c r="AS784" s="68"/>
      <c r="AT784" s="68"/>
      <c r="AU784" s="68"/>
      <c r="AV784" s="68"/>
      <c r="AW784" s="68"/>
      <c r="AX784" s="68"/>
      <c r="AY784" s="68"/>
      <c r="AZ784" s="68"/>
      <c r="BA784" s="68"/>
      <c r="BB784" s="68"/>
      <c r="BC784" s="68"/>
      <c r="BD784" s="68"/>
      <c r="BE784" s="68"/>
      <c r="BF784" s="68"/>
      <c r="BG784" s="68"/>
      <c r="BH784" s="68"/>
      <c r="BI784" s="68"/>
      <c r="BJ784" s="68"/>
      <c r="BK784" s="68"/>
      <c r="BL784" s="68"/>
    </row>
    <row r="785" spans="1:185" s="69" customFormat="1" ht="18" customHeight="1" x14ac:dyDescent="0.2">
      <c r="A785" s="63" t="s">
        <v>7122</v>
      </c>
      <c r="B785" s="63" t="s">
        <v>6121</v>
      </c>
      <c r="C785" s="64">
        <v>50424</v>
      </c>
      <c r="D785" s="65" t="s">
        <v>6586</v>
      </c>
      <c r="E785" s="65" t="s">
        <v>6587</v>
      </c>
      <c r="F785" s="65" t="s">
        <v>6124</v>
      </c>
      <c r="G785" s="66">
        <v>23353</v>
      </c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  <c r="AE785" s="68"/>
      <c r="AF785" s="68"/>
      <c r="AG785" s="68"/>
      <c r="AH785" s="68"/>
      <c r="AI785" s="68"/>
      <c r="AJ785" s="68"/>
      <c r="AK785" s="68"/>
      <c r="AL785" s="68"/>
      <c r="AM785" s="68"/>
      <c r="AN785" s="68"/>
      <c r="AO785" s="68"/>
      <c r="AP785" s="68"/>
      <c r="AQ785" s="68"/>
      <c r="AR785" s="68"/>
      <c r="AS785" s="68"/>
      <c r="AT785" s="68"/>
      <c r="AU785" s="68"/>
      <c r="AV785" s="68"/>
      <c r="AW785" s="68"/>
      <c r="AX785" s="68"/>
      <c r="AY785" s="68"/>
      <c r="AZ785" s="68"/>
      <c r="BA785" s="68"/>
      <c r="BB785" s="68"/>
      <c r="BC785" s="68"/>
      <c r="BD785" s="68"/>
      <c r="BE785" s="68"/>
      <c r="BF785" s="68"/>
      <c r="BG785" s="68"/>
      <c r="BH785" s="68"/>
      <c r="BI785" s="68"/>
      <c r="BJ785" s="68"/>
      <c r="BK785" s="68"/>
      <c r="BL785" s="68"/>
    </row>
    <row r="786" spans="1:185" s="69" customFormat="1" ht="18" customHeight="1" x14ac:dyDescent="0.2">
      <c r="A786" s="63" t="s">
        <v>7122</v>
      </c>
      <c r="B786" s="63" t="s">
        <v>6121</v>
      </c>
      <c r="C786" s="64">
        <v>50203</v>
      </c>
      <c r="D786" s="70" t="s">
        <v>3978</v>
      </c>
      <c r="E786" s="65" t="s">
        <v>3979</v>
      </c>
      <c r="F786" s="65" t="s">
        <v>6371</v>
      </c>
      <c r="G786" s="66">
        <v>79333</v>
      </c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  <c r="AA786" s="68"/>
      <c r="AB786" s="68"/>
      <c r="AC786" s="68"/>
      <c r="AD786" s="68"/>
      <c r="AE786" s="68"/>
      <c r="AF786" s="68"/>
      <c r="AG786" s="68"/>
      <c r="AH786" s="68"/>
      <c r="AI786" s="68"/>
      <c r="AJ786" s="68"/>
      <c r="AK786" s="68"/>
      <c r="AL786" s="68"/>
      <c r="AM786" s="68"/>
      <c r="AN786" s="68"/>
      <c r="AO786" s="68"/>
      <c r="AP786" s="68"/>
      <c r="AQ786" s="68"/>
      <c r="AR786" s="68"/>
      <c r="AS786" s="68"/>
      <c r="AT786" s="68"/>
      <c r="AU786" s="68"/>
      <c r="AV786" s="68"/>
      <c r="AW786" s="68"/>
      <c r="AX786" s="68"/>
      <c r="AY786" s="68"/>
      <c r="AZ786" s="68"/>
      <c r="BA786" s="68"/>
      <c r="BB786" s="68"/>
      <c r="BC786" s="68"/>
      <c r="BD786" s="68"/>
      <c r="BE786" s="68"/>
      <c r="BF786" s="68"/>
      <c r="BG786" s="68"/>
      <c r="BH786" s="68"/>
      <c r="BI786" s="68"/>
      <c r="BJ786" s="68"/>
      <c r="BK786" s="68"/>
      <c r="BL786" s="68"/>
    </row>
    <row r="787" spans="1:185" s="69" customFormat="1" ht="18" customHeight="1" x14ac:dyDescent="0.2">
      <c r="A787" s="63" t="s">
        <v>7122</v>
      </c>
      <c r="B787" s="63" t="s">
        <v>6121</v>
      </c>
      <c r="C787" s="64">
        <v>50329</v>
      </c>
      <c r="D787" s="65" t="s">
        <v>7136</v>
      </c>
      <c r="E787" s="65" t="s">
        <v>7137</v>
      </c>
      <c r="F787" s="65" t="s">
        <v>6447</v>
      </c>
      <c r="G787" s="66">
        <v>16631.5</v>
      </c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  <c r="AA787" s="68"/>
      <c r="AB787" s="68"/>
      <c r="AC787" s="68"/>
      <c r="AD787" s="68"/>
      <c r="AE787" s="68"/>
      <c r="AF787" s="68"/>
      <c r="AG787" s="68"/>
      <c r="AH787" s="68"/>
      <c r="AI787" s="68"/>
      <c r="AJ787" s="68"/>
      <c r="AK787" s="68"/>
      <c r="AL787" s="68"/>
      <c r="AM787" s="68"/>
      <c r="AN787" s="68"/>
      <c r="AO787" s="68"/>
      <c r="AP787" s="68"/>
      <c r="AQ787" s="68"/>
      <c r="AR787" s="68"/>
      <c r="AS787" s="68"/>
      <c r="AT787" s="68"/>
      <c r="AU787" s="68"/>
      <c r="AV787" s="68"/>
      <c r="AW787" s="68"/>
      <c r="AX787" s="68"/>
      <c r="AY787" s="68"/>
      <c r="AZ787" s="68"/>
      <c r="BA787" s="68"/>
      <c r="BB787" s="68"/>
      <c r="BC787" s="68"/>
      <c r="BD787" s="68"/>
      <c r="BE787" s="68"/>
      <c r="BF787" s="68"/>
      <c r="BG787" s="68"/>
      <c r="BH787" s="68"/>
      <c r="BI787" s="68"/>
      <c r="BJ787" s="68"/>
      <c r="BK787" s="68"/>
      <c r="BL787" s="68"/>
    </row>
    <row r="788" spans="1:185" s="69" customFormat="1" ht="18" customHeight="1" x14ac:dyDescent="0.2">
      <c r="A788" s="63" t="s">
        <v>7122</v>
      </c>
      <c r="B788" s="63" t="s">
        <v>5079</v>
      </c>
      <c r="C788" s="64">
        <v>50324</v>
      </c>
      <c r="D788" s="65" t="s">
        <v>3780</v>
      </c>
      <c r="E788" s="65" t="s">
        <v>7138</v>
      </c>
      <c r="F788" s="65" t="s">
        <v>5083</v>
      </c>
      <c r="G788" s="66">
        <v>1875</v>
      </c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  <c r="AA788" s="68"/>
      <c r="AB788" s="68"/>
      <c r="AC788" s="68"/>
      <c r="AD788" s="68"/>
      <c r="AE788" s="68"/>
      <c r="AF788" s="68"/>
      <c r="AG788" s="68"/>
      <c r="AH788" s="68"/>
      <c r="AI788" s="68"/>
      <c r="AJ788" s="68"/>
      <c r="AK788" s="68"/>
      <c r="AL788" s="68"/>
      <c r="AM788" s="68"/>
      <c r="AN788" s="68"/>
      <c r="AO788" s="68"/>
      <c r="AP788" s="68"/>
      <c r="AQ788" s="68"/>
      <c r="AR788" s="68"/>
      <c r="AS788" s="68"/>
      <c r="AT788" s="68"/>
      <c r="AU788" s="68"/>
      <c r="AV788" s="68"/>
      <c r="AW788" s="68"/>
      <c r="AX788" s="68"/>
      <c r="AY788" s="68"/>
      <c r="AZ788" s="68"/>
      <c r="BA788" s="68"/>
      <c r="BB788" s="68"/>
      <c r="BC788" s="68"/>
      <c r="BD788" s="68"/>
      <c r="BE788" s="68"/>
      <c r="BF788" s="68"/>
      <c r="BG788" s="68"/>
      <c r="BH788" s="68"/>
      <c r="BI788" s="68"/>
      <c r="BJ788" s="68"/>
      <c r="BK788" s="68"/>
      <c r="BL788" s="68"/>
    </row>
    <row r="789" spans="1:185" s="69" customFormat="1" ht="18" customHeight="1" x14ac:dyDescent="0.2">
      <c r="A789" s="63" t="s">
        <v>7122</v>
      </c>
      <c r="B789" s="63" t="s">
        <v>5079</v>
      </c>
      <c r="C789" s="64">
        <v>50376</v>
      </c>
      <c r="D789" s="65" t="s">
        <v>3783</v>
      </c>
      <c r="E789" s="65" t="s">
        <v>6932</v>
      </c>
      <c r="F789" s="65" t="s">
        <v>5083</v>
      </c>
      <c r="G789" s="66">
        <v>2200</v>
      </c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  <c r="AA789" s="68"/>
      <c r="AB789" s="68"/>
      <c r="AC789" s="68"/>
      <c r="AD789" s="68"/>
      <c r="AE789" s="68"/>
      <c r="AF789" s="68"/>
      <c r="AG789" s="68"/>
      <c r="AH789" s="68"/>
      <c r="AI789" s="68"/>
      <c r="AJ789" s="68"/>
      <c r="AK789" s="68"/>
      <c r="AL789" s="68"/>
      <c r="AM789" s="68"/>
      <c r="AN789" s="68"/>
      <c r="AO789" s="68"/>
      <c r="AP789" s="68"/>
      <c r="AQ789" s="68"/>
      <c r="AR789" s="68"/>
      <c r="AS789" s="68"/>
      <c r="AT789" s="68"/>
      <c r="AU789" s="68"/>
      <c r="AV789" s="68"/>
      <c r="AW789" s="68"/>
      <c r="AX789" s="68"/>
      <c r="AY789" s="68"/>
      <c r="AZ789" s="68"/>
      <c r="BA789" s="68"/>
      <c r="BB789" s="68"/>
      <c r="BC789" s="68"/>
      <c r="BD789" s="68"/>
      <c r="BE789" s="68"/>
      <c r="BF789" s="68"/>
      <c r="BG789" s="68"/>
      <c r="BH789" s="68"/>
      <c r="BI789" s="68"/>
      <c r="BJ789" s="68"/>
      <c r="BK789" s="68"/>
      <c r="BL789" s="68"/>
    </row>
    <row r="790" spans="1:185" s="69" customFormat="1" ht="18" customHeight="1" x14ac:dyDescent="0.2">
      <c r="A790" s="63" t="s">
        <v>7122</v>
      </c>
      <c r="B790" s="63" t="s">
        <v>5079</v>
      </c>
      <c r="C790" s="64">
        <v>50305</v>
      </c>
      <c r="D790" s="65" t="s">
        <v>7139</v>
      </c>
      <c r="E790" s="65" t="s">
        <v>7140</v>
      </c>
      <c r="F790" s="65" t="s">
        <v>7141</v>
      </c>
      <c r="G790" s="66">
        <v>6200</v>
      </c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  <c r="AA790" s="68"/>
      <c r="AB790" s="68"/>
      <c r="AC790" s="68"/>
      <c r="AD790" s="68"/>
      <c r="AE790" s="68"/>
      <c r="AF790" s="68"/>
      <c r="AG790" s="68"/>
      <c r="AH790" s="68"/>
      <c r="AI790" s="68"/>
      <c r="AJ790" s="68"/>
      <c r="AK790" s="68"/>
      <c r="AL790" s="68"/>
      <c r="AM790" s="68"/>
      <c r="AN790" s="68"/>
      <c r="AO790" s="68"/>
      <c r="AP790" s="68"/>
      <c r="AQ790" s="68"/>
      <c r="AR790" s="68"/>
      <c r="AS790" s="68"/>
      <c r="AT790" s="68"/>
      <c r="AU790" s="68"/>
      <c r="AV790" s="68"/>
      <c r="AW790" s="68"/>
      <c r="AX790" s="68"/>
      <c r="AY790" s="68"/>
      <c r="AZ790" s="68"/>
      <c r="BA790" s="68"/>
      <c r="BB790" s="68"/>
      <c r="BC790" s="68"/>
      <c r="BD790" s="68"/>
      <c r="BE790" s="68"/>
      <c r="BF790" s="68"/>
      <c r="BG790" s="68"/>
      <c r="BH790" s="68"/>
      <c r="BI790" s="68"/>
      <c r="BJ790" s="68"/>
      <c r="BK790" s="68"/>
      <c r="BL790" s="68"/>
    </row>
    <row r="791" spans="1:185" s="69" customFormat="1" ht="18" customHeight="1" x14ac:dyDescent="0.2">
      <c r="A791" s="63" t="s">
        <v>7122</v>
      </c>
      <c r="B791" s="63" t="s">
        <v>5079</v>
      </c>
      <c r="C791" s="64">
        <v>50328</v>
      </c>
      <c r="D791" s="65" t="s">
        <v>7142</v>
      </c>
      <c r="E791" s="65" t="s">
        <v>7143</v>
      </c>
      <c r="F791" s="65" t="s">
        <v>6591</v>
      </c>
      <c r="G791" s="66">
        <v>1150</v>
      </c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  <c r="AA791" s="68"/>
      <c r="AB791" s="68"/>
      <c r="AC791" s="68"/>
      <c r="AD791" s="68"/>
      <c r="AE791" s="68"/>
      <c r="AF791" s="68"/>
      <c r="AG791" s="68"/>
      <c r="AH791" s="68"/>
      <c r="AI791" s="68"/>
      <c r="AJ791" s="68"/>
      <c r="AK791" s="68"/>
      <c r="AL791" s="68"/>
      <c r="AM791" s="68"/>
      <c r="AN791" s="68"/>
      <c r="AO791" s="68"/>
      <c r="AP791" s="68"/>
      <c r="AQ791" s="68"/>
      <c r="AR791" s="68"/>
      <c r="AS791" s="68"/>
      <c r="AT791" s="68"/>
      <c r="AU791" s="68"/>
      <c r="AV791" s="68"/>
      <c r="AW791" s="68"/>
      <c r="AX791" s="68"/>
      <c r="AY791" s="68"/>
      <c r="AZ791" s="68"/>
      <c r="BA791" s="68"/>
      <c r="BB791" s="68"/>
      <c r="BC791" s="68"/>
      <c r="BD791" s="68"/>
      <c r="BE791" s="68"/>
      <c r="BF791" s="68"/>
      <c r="BG791" s="68"/>
      <c r="BH791" s="68"/>
      <c r="BI791" s="68"/>
      <c r="BJ791" s="68"/>
      <c r="BK791" s="68"/>
      <c r="BL791" s="68"/>
    </row>
    <row r="792" spans="1:185" s="69" customFormat="1" ht="18" customHeight="1" x14ac:dyDescent="0.2">
      <c r="A792" s="63" t="s">
        <v>7122</v>
      </c>
      <c r="B792" s="63" t="s">
        <v>5062</v>
      </c>
      <c r="C792" s="64">
        <v>50340</v>
      </c>
      <c r="D792" s="65" t="s">
        <v>7144</v>
      </c>
      <c r="E792" s="65" t="s">
        <v>7145</v>
      </c>
      <c r="F792" s="65" t="s">
        <v>5066</v>
      </c>
      <c r="G792" s="66">
        <v>4505</v>
      </c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  <c r="AA792" s="68"/>
      <c r="AB792" s="68"/>
      <c r="AC792" s="68"/>
      <c r="AD792" s="68"/>
      <c r="AE792" s="68"/>
      <c r="AF792" s="68"/>
      <c r="AG792" s="68"/>
      <c r="AH792" s="68"/>
      <c r="AI792" s="68"/>
      <c r="AJ792" s="68"/>
      <c r="AK792" s="68"/>
      <c r="AL792" s="68"/>
      <c r="AM792" s="68"/>
      <c r="AN792" s="68"/>
      <c r="AO792" s="68"/>
      <c r="AP792" s="68"/>
      <c r="AQ792" s="68"/>
      <c r="AR792" s="68"/>
      <c r="AS792" s="68"/>
      <c r="AT792" s="68"/>
      <c r="AU792" s="68"/>
      <c r="AV792" s="68"/>
      <c r="AW792" s="68"/>
      <c r="AX792" s="68"/>
      <c r="AY792" s="68"/>
      <c r="AZ792" s="68"/>
      <c r="BA792" s="68"/>
      <c r="BB792" s="68"/>
      <c r="BC792" s="68"/>
      <c r="BD792" s="68"/>
      <c r="BE792" s="68"/>
      <c r="BF792" s="68"/>
      <c r="BG792" s="68"/>
      <c r="BH792" s="68"/>
      <c r="BI792" s="68"/>
      <c r="BJ792" s="68"/>
      <c r="BK792" s="68"/>
      <c r="BL792" s="68"/>
    </row>
    <row r="793" spans="1:185" s="69" customFormat="1" ht="18" customHeight="1" x14ac:dyDescent="0.2">
      <c r="A793" s="63" t="s">
        <v>7122</v>
      </c>
      <c r="B793" s="63" t="s">
        <v>5062</v>
      </c>
      <c r="C793" s="64" t="s">
        <v>7146</v>
      </c>
      <c r="D793" s="65" t="s">
        <v>6958</v>
      </c>
      <c r="E793" s="65" t="s">
        <v>7147</v>
      </c>
      <c r="F793" s="65" t="s">
        <v>6960</v>
      </c>
      <c r="G793" s="66">
        <v>4675</v>
      </c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  <c r="AA793" s="68"/>
      <c r="AB793" s="68"/>
      <c r="AC793" s="68"/>
      <c r="AD793" s="68"/>
      <c r="AE793" s="68"/>
      <c r="AF793" s="68"/>
      <c r="AG793" s="68"/>
      <c r="AH793" s="68"/>
      <c r="AI793" s="68"/>
      <c r="AJ793" s="68"/>
      <c r="AK793" s="68"/>
      <c r="AL793" s="68"/>
      <c r="AM793" s="68"/>
      <c r="AN793" s="68"/>
      <c r="AO793" s="68"/>
      <c r="AP793" s="68"/>
      <c r="AQ793" s="68"/>
      <c r="AR793" s="68"/>
      <c r="AS793" s="68"/>
      <c r="AT793" s="68"/>
      <c r="AU793" s="68"/>
      <c r="AV793" s="68"/>
      <c r="AW793" s="68"/>
      <c r="AX793" s="68"/>
      <c r="AY793" s="68"/>
      <c r="AZ793" s="68"/>
      <c r="BA793" s="68"/>
      <c r="BB793" s="68"/>
      <c r="BC793" s="68"/>
      <c r="BD793" s="68"/>
      <c r="BE793" s="68"/>
      <c r="BF793" s="68"/>
      <c r="BG793" s="68"/>
      <c r="BH793" s="68"/>
      <c r="BI793" s="68"/>
      <c r="BJ793" s="68"/>
      <c r="BK793" s="68"/>
      <c r="BL793" s="68"/>
    </row>
    <row r="794" spans="1:185" s="69" customFormat="1" ht="18" customHeight="1" x14ac:dyDescent="0.2">
      <c r="A794" s="63" t="s">
        <v>7122</v>
      </c>
      <c r="B794" s="63" t="s">
        <v>5062</v>
      </c>
      <c r="C794" s="64">
        <v>50413</v>
      </c>
      <c r="D794" s="65" t="s">
        <v>6697</v>
      </c>
      <c r="E794" s="65" t="s">
        <v>6819</v>
      </c>
      <c r="F794" s="65" t="s">
        <v>6619</v>
      </c>
      <c r="G794" s="66">
        <v>550</v>
      </c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  <c r="AA794" s="68"/>
      <c r="AB794" s="68"/>
      <c r="AC794" s="68"/>
      <c r="AD794" s="68"/>
      <c r="AE794" s="68"/>
      <c r="AF794" s="68"/>
      <c r="AG794" s="68"/>
      <c r="AH794" s="68"/>
      <c r="AI794" s="68"/>
      <c r="AJ794" s="68"/>
      <c r="AK794" s="68"/>
      <c r="AL794" s="68"/>
      <c r="AM794" s="68"/>
      <c r="AN794" s="68"/>
      <c r="AO794" s="68"/>
      <c r="AP794" s="68"/>
      <c r="AQ794" s="68"/>
      <c r="AR794" s="68"/>
      <c r="AS794" s="68"/>
      <c r="AT794" s="68"/>
      <c r="AU794" s="68"/>
      <c r="AV794" s="68"/>
      <c r="AW794" s="68"/>
      <c r="AX794" s="68"/>
      <c r="AY794" s="68"/>
      <c r="AZ794" s="68"/>
      <c r="BA794" s="68"/>
      <c r="BB794" s="68"/>
      <c r="BC794" s="68"/>
      <c r="BD794" s="68"/>
      <c r="BE794" s="68"/>
      <c r="BF794" s="68"/>
      <c r="BG794" s="68"/>
      <c r="BH794" s="68"/>
      <c r="BI794" s="68"/>
      <c r="BJ794" s="68"/>
      <c r="BK794" s="68"/>
      <c r="BL794" s="68"/>
    </row>
    <row r="795" spans="1:185" s="69" customFormat="1" ht="18" customHeight="1" x14ac:dyDescent="0.2">
      <c r="A795" s="63" t="s">
        <v>7122</v>
      </c>
      <c r="B795" s="63" t="s">
        <v>5062</v>
      </c>
      <c r="C795" s="64">
        <v>50314</v>
      </c>
      <c r="D795" s="65" t="s">
        <v>6717</v>
      </c>
      <c r="E795" s="65" t="s">
        <v>7148</v>
      </c>
      <c r="F795" s="65" t="s">
        <v>5066</v>
      </c>
      <c r="G795" s="66">
        <v>5460</v>
      </c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  <c r="AA795" s="68"/>
      <c r="AB795" s="68"/>
      <c r="AC795" s="68"/>
      <c r="AD795" s="68"/>
      <c r="AE795" s="68"/>
      <c r="AF795" s="68"/>
      <c r="AG795" s="68"/>
      <c r="AH795" s="68"/>
      <c r="AI795" s="68"/>
      <c r="AJ795" s="68"/>
      <c r="AK795" s="68"/>
      <c r="AL795" s="68"/>
      <c r="AM795" s="68"/>
      <c r="AN795" s="68"/>
      <c r="AO795" s="68"/>
      <c r="AP795" s="68"/>
      <c r="AQ795" s="68"/>
      <c r="AR795" s="68"/>
      <c r="AS795" s="68"/>
      <c r="AT795" s="68"/>
      <c r="AU795" s="68"/>
      <c r="AV795" s="68"/>
      <c r="AW795" s="68"/>
      <c r="AX795" s="68"/>
      <c r="AY795" s="68"/>
      <c r="AZ795" s="68"/>
      <c r="BA795" s="68"/>
      <c r="BB795" s="68"/>
      <c r="BC795" s="68"/>
      <c r="BD795" s="68"/>
      <c r="BE795" s="68"/>
      <c r="BF795" s="68"/>
      <c r="BG795" s="68"/>
      <c r="BH795" s="68"/>
      <c r="BI795" s="68"/>
      <c r="BJ795" s="68"/>
      <c r="BK795" s="68"/>
      <c r="BL795" s="68"/>
    </row>
    <row r="796" spans="1:185" s="69" customFormat="1" ht="18" customHeight="1" x14ac:dyDescent="0.2">
      <c r="A796" s="63" t="s">
        <v>7122</v>
      </c>
      <c r="B796" s="63" t="s">
        <v>5084</v>
      </c>
      <c r="C796" s="64">
        <v>50361</v>
      </c>
      <c r="D796" s="70" t="s">
        <v>6947</v>
      </c>
      <c r="E796" s="65" t="s">
        <v>7149</v>
      </c>
      <c r="F796" s="65" t="s">
        <v>5088</v>
      </c>
      <c r="G796" s="66">
        <v>1150</v>
      </c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  <c r="AA796" s="68"/>
      <c r="AB796" s="68"/>
      <c r="AC796" s="68"/>
      <c r="AD796" s="68"/>
      <c r="AE796" s="68"/>
      <c r="AF796" s="68"/>
      <c r="AG796" s="68"/>
      <c r="AH796" s="68"/>
      <c r="AI796" s="68"/>
      <c r="AJ796" s="68"/>
      <c r="AK796" s="68"/>
      <c r="AL796" s="68"/>
      <c r="AM796" s="68"/>
      <c r="AN796" s="68"/>
      <c r="AO796" s="68"/>
      <c r="AP796" s="68"/>
      <c r="AQ796" s="68"/>
      <c r="AR796" s="68"/>
      <c r="AS796" s="68"/>
      <c r="AT796" s="68"/>
      <c r="AU796" s="68"/>
      <c r="AV796" s="68"/>
      <c r="AW796" s="68"/>
      <c r="AX796" s="68"/>
      <c r="AY796" s="68"/>
      <c r="AZ796" s="68"/>
      <c r="BA796" s="68"/>
      <c r="BB796" s="68"/>
      <c r="BC796" s="68"/>
      <c r="BD796" s="68"/>
      <c r="BE796" s="68"/>
      <c r="BF796" s="68"/>
      <c r="BG796" s="68"/>
      <c r="BH796" s="68"/>
      <c r="BI796" s="68"/>
      <c r="BJ796" s="68"/>
      <c r="BK796" s="68"/>
      <c r="BL796" s="68"/>
    </row>
    <row r="797" spans="1:185" s="69" customFormat="1" ht="18" customHeight="1" x14ac:dyDescent="0.2">
      <c r="A797" s="63" t="s">
        <v>7122</v>
      </c>
      <c r="B797" s="63" t="s">
        <v>5084</v>
      </c>
      <c r="C797" s="64">
        <v>50231</v>
      </c>
      <c r="D797" s="65" t="s">
        <v>6232</v>
      </c>
      <c r="E797" s="65" t="s">
        <v>7150</v>
      </c>
      <c r="F797" s="65" t="s">
        <v>5088</v>
      </c>
      <c r="G797" s="66">
        <v>39306.400000000001</v>
      </c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  <c r="AA797" s="68"/>
      <c r="AB797" s="68"/>
      <c r="AC797" s="68"/>
      <c r="AD797" s="68"/>
      <c r="AE797" s="68"/>
      <c r="AF797" s="68"/>
      <c r="AG797" s="68"/>
      <c r="AH797" s="68"/>
      <c r="AI797" s="68"/>
      <c r="AJ797" s="68"/>
      <c r="AK797" s="68"/>
      <c r="AL797" s="68"/>
      <c r="AM797" s="68"/>
      <c r="AN797" s="68"/>
      <c r="AO797" s="68"/>
      <c r="AP797" s="68"/>
      <c r="AQ797" s="68"/>
      <c r="AR797" s="68"/>
      <c r="AS797" s="68"/>
      <c r="AT797" s="68"/>
      <c r="AU797" s="68"/>
      <c r="AV797" s="68"/>
      <c r="AW797" s="68"/>
      <c r="AX797" s="68"/>
      <c r="AY797" s="68"/>
      <c r="AZ797" s="68"/>
      <c r="BA797" s="68"/>
      <c r="BB797" s="68"/>
      <c r="BC797" s="68"/>
      <c r="BD797" s="68"/>
      <c r="BE797" s="68"/>
      <c r="BF797" s="68"/>
      <c r="BG797" s="68"/>
      <c r="BH797" s="68"/>
      <c r="BI797" s="68"/>
      <c r="BJ797" s="68"/>
      <c r="BK797" s="68"/>
      <c r="BL797" s="68"/>
    </row>
    <row r="798" spans="1:185" s="68" customFormat="1" ht="18" customHeight="1" x14ac:dyDescent="0.2">
      <c r="A798" s="63" t="s">
        <v>7122</v>
      </c>
      <c r="B798" s="63" t="s">
        <v>4994</v>
      </c>
      <c r="C798" s="64">
        <v>50439</v>
      </c>
      <c r="D798" s="70" t="s">
        <v>7151</v>
      </c>
      <c r="E798" s="65" t="s">
        <v>7152</v>
      </c>
      <c r="F798" s="65" t="s">
        <v>4650</v>
      </c>
      <c r="G798" s="66">
        <v>135</v>
      </c>
      <c r="BM798" s="69"/>
      <c r="BN798" s="69"/>
      <c r="BO798" s="69"/>
      <c r="BP798" s="69"/>
      <c r="BQ798" s="69"/>
      <c r="BR798" s="69"/>
      <c r="BS798" s="69"/>
      <c r="BT798" s="69"/>
      <c r="BU798" s="69"/>
      <c r="BV798" s="69"/>
      <c r="BW798" s="69"/>
      <c r="BX798" s="69"/>
      <c r="BY798" s="69"/>
      <c r="BZ798" s="69"/>
      <c r="CA798" s="69"/>
      <c r="CB798" s="69"/>
      <c r="CC798" s="69"/>
      <c r="CD798" s="69"/>
      <c r="CE798" s="69"/>
      <c r="CF798" s="69"/>
      <c r="CG798" s="69"/>
      <c r="CH798" s="69"/>
      <c r="CI798" s="69"/>
      <c r="CJ798" s="69"/>
      <c r="CK798" s="69"/>
      <c r="CL798" s="69"/>
      <c r="CM798" s="69"/>
      <c r="CN798" s="69"/>
      <c r="CO798" s="69"/>
      <c r="CP798" s="69"/>
      <c r="CQ798" s="69"/>
      <c r="CR798" s="69"/>
      <c r="CS798" s="69"/>
      <c r="CT798" s="69"/>
      <c r="CU798" s="69"/>
      <c r="CV798" s="69"/>
      <c r="CW798" s="69"/>
      <c r="CX798" s="69"/>
      <c r="CY798" s="69"/>
      <c r="CZ798" s="69"/>
      <c r="DA798" s="69"/>
      <c r="DB798" s="69"/>
      <c r="DC798" s="69"/>
      <c r="DD798" s="69"/>
      <c r="DE798" s="69"/>
      <c r="DF798" s="69"/>
      <c r="DG798" s="69"/>
      <c r="DH798" s="69"/>
      <c r="DI798" s="69"/>
      <c r="DJ798" s="69"/>
      <c r="DK798" s="69"/>
      <c r="DL798" s="69"/>
      <c r="DM798" s="69"/>
      <c r="DN798" s="69"/>
      <c r="DO798" s="69"/>
      <c r="DP798" s="69"/>
      <c r="DQ798" s="69"/>
      <c r="DR798" s="69"/>
      <c r="DS798" s="69"/>
      <c r="DT798" s="69"/>
      <c r="DU798" s="69"/>
      <c r="DV798" s="69"/>
      <c r="DW798" s="69"/>
      <c r="DX798" s="69"/>
      <c r="DY798" s="69"/>
      <c r="DZ798" s="69"/>
      <c r="EA798" s="69"/>
      <c r="EB798" s="69"/>
      <c r="EC798" s="69"/>
      <c r="ED798" s="69"/>
      <c r="EE798" s="69"/>
      <c r="EF798" s="69"/>
      <c r="EG798" s="69"/>
      <c r="EH798" s="69"/>
      <c r="EI798" s="69"/>
      <c r="EJ798" s="69"/>
      <c r="EK798" s="69"/>
      <c r="EL798" s="69"/>
      <c r="EM798" s="69"/>
      <c r="EN798" s="69"/>
      <c r="EO798" s="69"/>
      <c r="EP798" s="69"/>
      <c r="EQ798" s="69"/>
      <c r="ER798" s="69"/>
      <c r="ES798" s="69"/>
      <c r="ET798" s="69"/>
      <c r="EU798" s="69"/>
      <c r="EV798" s="69"/>
      <c r="EW798" s="69"/>
      <c r="EX798" s="69"/>
      <c r="EY798" s="69"/>
      <c r="EZ798" s="69"/>
      <c r="FA798" s="69"/>
      <c r="FB798" s="69"/>
      <c r="FC798" s="69"/>
      <c r="FD798" s="69"/>
      <c r="FE798" s="69"/>
      <c r="FF798" s="69"/>
      <c r="FG798" s="69"/>
      <c r="FH798" s="69"/>
      <c r="FI798" s="69"/>
      <c r="FJ798" s="69"/>
      <c r="FK798" s="69"/>
      <c r="FL798" s="69"/>
      <c r="FM798" s="69"/>
      <c r="FN798" s="69"/>
      <c r="FO798" s="69"/>
      <c r="FP798" s="69"/>
      <c r="FQ798" s="69"/>
      <c r="FR798" s="69"/>
      <c r="FS798" s="69"/>
      <c r="FT798" s="69"/>
      <c r="FU798" s="69"/>
      <c r="FV798" s="69"/>
      <c r="FW798" s="69"/>
      <c r="FX798" s="69"/>
      <c r="FY798" s="69"/>
      <c r="FZ798" s="69"/>
      <c r="GA798" s="69"/>
      <c r="GB798" s="69"/>
      <c r="GC798" s="69"/>
    </row>
    <row r="799" spans="1:185" s="69" customFormat="1" ht="18" customHeight="1" x14ac:dyDescent="0.2">
      <c r="A799" s="63" t="s">
        <v>7122</v>
      </c>
      <c r="B799" s="63" t="s">
        <v>4994</v>
      </c>
      <c r="C799" s="64">
        <v>50441</v>
      </c>
      <c r="D799" s="65" t="s">
        <v>4651</v>
      </c>
      <c r="E799" s="65" t="s">
        <v>4652</v>
      </c>
      <c r="F799" s="65" t="s">
        <v>4650</v>
      </c>
      <c r="G799" s="66">
        <v>225</v>
      </c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  <c r="AA799" s="68"/>
      <c r="AB799" s="68"/>
      <c r="AC799" s="68"/>
      <c r="AD799" s="68"/>
      <c r="AE799" s="68"/>
      <c r="AF799" s="68"/>
      <c r="AG799" s="68"/>
      <c r="AH799" s="68"/>
      <c r="AI799" s="68"/>
      <c r="AJ799" s="68"/>
      <c r="AK799" s="68"/>
      <c r="AL799" s="68"/>
      <c r="AM799" s="68"/>
      <c r="AN799" s="68"/>
      <c r="AO799" s="68"/>
      <c r="AP799" s="68"/>
      <c r="AQ799" s="68"/>
      <c r="AR799" s="68"/>
      <c r="AS799" s="68"/>
      <c r="AT799" s="68"/>
      <c r="AU799" s="68"/>
      <c r="AV799" s="68"/>
      <c r="AW799" s="68"/>
      <c r="AX799" s="68"/>
      <c r="AY799" s="68"/>
      <c r="AZ799" s="68"/>
      <c r="BA799" s="68"/>
      <c r="BB799" s="68"/>
      <c r="BC799" s="68"/>
      <c r="BD799" s="68"/>
      <c r="BE799" s="68"/>
      <c r="BF799" s="68"/>
      <c r="BG799" s="68"/>
      <c r="BH799" s="68"/>
      <c r="BI799" s="68"/>
      <c r="BJ799" s="68"/>
      <c r="BK799" s="68"/>
      <c r="BL799" s="68"/>
    </row>
    <row r="800" spans="1:185" s="69" customFormat="1" ht="18" customHeight="1" x14ac:dyDescent="0.2">
      <c r="A800" s="63" t="s">
        <v>7122</v>
      </c>
      <c r="B800" s="63" t="s">
        <v>4994</v>
      </c>
      <c r="C800" s="64">
        <v>50389</v>
      </c>
      <c r="D800" s="65" t="s">
        <v>5403</v>
      </c>
      <c r="E800" s="65" t="s">
        <v>4653</v>
      </c>
      <c r="F800" s="65" t="s">
        <v>5095</v>
      </c>
      <c r="G800" s="66">
        <v>551.29999999999995</v>
      </c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  <c r="AA800" s="68"/>
      <c r="AB800" s="68"/>
      <c r="AC800" s="68"/>
      <c r="AD800" s="68"/>
      <c r="AE800" s="68"/>
      <c r="AF800" s="68"/>
      <c r="AG800" s="68"/>
      <c r="AH800" s="68"/>
      <c r="AI800" s="68"/>
      <c r="AJ800" s="68"/>
      <c r="AK800" s="68"/>
      <c r="AL800" s="68"/>
      <c r="AM800" s="68"/>
      <c r="AN800" s="68"/>
      <c r="AO800" s="68"/>
      <c r="AP800" s="68"/>
      <c r="AQ800" s="68"/>
      <c r="AR800" s="68"/>
      <c r="AS800" s="68"/>
      <c r="AT800" s="68"/>
      <c r="AU800" s="68"/>
      <c r="AV800" s="68"/>
      <c r="AW800" s="68"/>
      <c r="AX800" s="68"/>
      <c r="AY800" s="68"/>
      <c r="AZ800" s="68"/>
      <c r="BA800" s="68"/>
      <c r="BB800" s="68"/>
      <c r="BC800" s="68"/>
      <c r="BD800" s="68"/>
      <c r="BE800" s="68"/>
      <c r="BF800" s="68"/>
      <c r="BG800" s="68"/>
      <c r="BH800" s="68"/>
      <c r="BI800" s="68"/>
      <c r="BJ800" s="68"/>
      <c r="BK800" s="68"/>
      <c r="BL800" s="68"/>
    </row>
    <row r="801" spans="1:185" s="69" customFormat="1" ht="18" customHeight="1" x14ac:dyDescent="0.2">
      <c r="A801" s="63" t="s">
        <v>7122</v>
      </c>
      <c r="B801" s="63" t="s">
        <v>4994</v>
      </c>
      <c r="C801" s="64">
        <v>50423</v>
      </c>
      <c r="D801" s="65" t="s">
        <v>4654</v>
      </c>
      <c r="E801" s="65" t="s">
        <v>4655</v>
      </c>
      <c r="F801" s="65" t="s">
        <v>5004</v>
      </c>
      <c r="G801" s="66">
        <v>1820.9</v>
      </c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  <c r="AA801" s="68"/>
      <c r="AB801" s="68"/>
      <c r="AC801" s="68"/>
      <c r="AD801" s="68"/>
      <c r="AE801" s="68"/>
      <c r="AF801" s="68"/>
      <c r="AG801" s="68"/>
      <c r="AH801" s="68"/>
      <c r="AI801" s="68"/>
      <c r="AJ801" s="68"/>
      <c r="AK801" s="68"/>
      <c r="AL801" s="68"/>
      <c r="AM801" s="68"/>
      <c r="AN801" s="68"/>
      <c r="AO801" s="68"/>
      <c r="AP801" s="68"/>
      <c r="AQ801" s="68"/>
      <c r="AR801" s="68"/>
      <c r="AS801" s="68"/>
      <c r="AT801" s="68"/>
      <c r="AU801" s="68"/>
      <c r="AV801" s="68"/>
      <c r="AW801" s="68"/>
      <c r="AX801" s="68"/>
      <c r="AY801" s="68"/>
      <c r="AZ801" s="68"/>
      <c r="BA801" s="68"/>
      <c r="BB801" s="68"/>
      <c r="BC801" s="68"/>
      <c r="BD801" s="68"/>
      <c r="BE801" s="68"/>
      <c r="BF801" s="68"/>
      <c r="BG801" s="68"/>
      <c r="BH801" s="68"/>
      <c r="BI801" s="68"/>
      <c r="BJ801" s="68"/>
      <c r="BK801" s="68"/>
      <c r="BL801" s="68"/>
    </row>
    <row r="802" spans="1:185" s="68" customFormat="1" ht="18" customHeight="1" x14ac:dyDescent="0.2">
      <c r="A802" s="63" t="s">
        <v>7122</v>
      </c>
      <c r="B802" s="63" t="s">
        <v>4994</v>
      </c>
      <c r="C802" s="64">
        <v>50442</v>
      </c>
      <c r="D802" s="65" t="s">
        <v>4656</v>
      </c>
      <c r="E802" s="65" t="s">
        <v>4657</v>
      </c>
      <c r="F802" s="65" t="s">
        <v>4650</v>
      </c>
      <c r="G802" s="66">
        <v>90</v>
      </c>
      <c r="BM802" s="69"/>
      <c r="BN802" s="69"/>
      <c r="BO802" s="69"/>
      <c r="BP802" s="69"/>
      <c r="BQ802" s="69"/>
      <c r="BR802" s="69"/>
      <c r="BS802" s="69"/>
      <c r="BT802" s="69"/>
      <c r="BU802" s="69"/>
      <c r="BV802" s="69"/>
      <c r="BW802" s="69"/>
      <c r="BX802" s="69"/>
      <c r="BY802" s="69"/>
      <c r="BZ802" s="69"/>
      <c r="CA802" s="69"/>
      <c r="CB802" s="69"/>
      <c r="CC802" s="69"/>
      <c r="CD802" s="69"/>
      <c r="CE802" s="69"/>
      <c r="CF802" s="69"/>
      <c r="CG802" s="69"/>
      <c r="CH802" s="69"/>
      <c r="CI802" s="69"/>
      <c r="CJ802" s="69"/>
      <c r="CK802" s="69"/>
      <c r="CL802" s="69"/>
      <c r="CM802" s="69"/>
      <c r="CN802" s="69"/>
      <c r="CO802" s="69"/>
      <c r="CP802" s="69"/>
      <c r="CQ802" s="69"/>
      <c r="CR802" s="69"/>
      <c r="CS802" s="69"/>
      <c r="CT802" s="69"/>
      <c r="CU802" s="69"/>
      <c r="CV802" s="69"/>
      <c r="CW802" s="69"/>
      <c r="CX802" s="69"/>
      <c r="CY802" s="69"/>
      <c r="CZ802" s="69"/>
      <c r="DA802" s="69"/>
      <c r="DB802" s="69"/>
      <c r="DC802" s="69"/>
      <c r="DD802" s="69"/>
      <c r="DE802" s="69"/>
      <c r="DF802" s="69"/>
      <c r="DG802" s="69"/>
      <c r="DH802" s="69"/>
      <c r="DI802" s="69"/>
      <c r="DJ802" s="69"/>
      <c r="DK802" s="69"/>
      <c r="DL802" s="69"/>
      <c r="DM802" s="69"/>
      <c r="DN802" s="69"/>
      <c r="DO802" s="69"/>
      <c r="DP802" s="69"/>
      <c r="DQ802" s="69"/>
      <c r="DR802" s="69"/>
      <c r="DS802" s="69"/>
      <c r="DT802" s="69"/>
      <c r="DU802" s="69"/>
      <c r="DV802" s="69"/>
      <c r="DW802" s="69"/>
      <c r="DX802" s="69"/>
      <c r="DY802" s="69"/>
      <c r="DZ802" s="69"/>
      <c r="EA802" s="69"/>
      <c r="EB802" s="69"/>
      <c r="EC802" s="69"/>
      <c r="ED802" s="69"/>
      <c r="EE802" s="69"/>
      <c r="EF802" s="69"/>
      <c r="EG802" s="69"/>
      <c r="EH802" s="69"/>
      <c r="EI802" s="69"/>
      <c r="EJ802" s="69"/>
      <c r="EK802" s="69"/>
      <c r="EL802" s="69"/>
      <c r="EM802" s="69"/>
      <c r="EN802" s="69"/>
      <c r="EO802" s="69"/>
      <c r="EP802" s="69"/>
      <c r="EQ802" s="69"/>
      <c r="ER802" s="69"/>
      <c r="ES802" s="69"/>
      <c r="ET802" s="69"/>
      <c r="EU802" s="69"/>
      <c r="EV802" s="69"/>
      <c r="EW802" s="69"/>
      <c r="EX802" s="69"/>
      <c r="EY802" s="69"/>
      <c r="EZ802" s="69"/>
      <c r="FA802" s="69"/>
      <c r="FB802" s="69"/>
      <c r="FC802" s="69"/>
      <c r="FD802" s="69"/>
      <c r="FE802" s="69"/>
      <c r="FF802" s="69"/>
      <c r="FG802" s="69"/>
      <c r="FH802" s="69"/>
      <c r="FI802" s="69"/>
      <c r="FJ802" s="69"/>
      <c r="FK802" s="69"/>
      <c r="FL802" s="69"/>
      <c r="FM802" s="69"/>
      <c r="FN802" s="69"/>
      <c r="FO802" s="69"/>
      <c r="FP802" s="69"/>
      <c r="FQ802" s="69"/>
      <c r="FR802" s="69"/>
      <c r="FS802" s="69"/>
      <c r="FT802" s="69"/>
      <c r="FU802" s="69"/>
      <c r="FV802" s="69"/>
      <c r="FW802" s="69"/>
      <c r="FX802" s="69"/>
      <c r="FY802" s="69"/>
      <c r="FZ802" s="69"/>
      <c r="GA802" s="69"/>
      <c r="GB802" s="69"/>
      <c r="GC802" s="69"/>
    </row>
    <row r="803" spans="1:185" s="69" customFormat="1" ht="18" customHeight="1" x14ac:dyDescent="0.2">
      <c r="A803" s="63" t="s">
        <v>7122</v>
      </c>
      <c r="B803" s="63" t="s">
        <v>4994</v>
      </c>
      <c r="C803" s="64">
        <v>50412</v>
      </c>
      <c r="D803" s="65" t="s">
        <v>4658</v>
      </c>
      <c r="E803" s="65" t="s">
        <v>4659</v>
      </c>
      <c r="F803" s="65" t="s">
        <v>4650</v>
      </c>
      <c r="G803" s="66">
        <v>360</v>
      </c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  <c r="AA803" s="68"/>
      <c r="AB803" s="68"/>
      <c r="AC803" s="68"/>
      <c r="AD803" s="68"/>
      <c r="AE803" s="68"/>
      <c r="AF803" s="68"/>
      <c r="AG803" s="68"/>
      <c r="AH803" s="68"/>
      <c r="AI803" s="68"/>
      <c r="AJ803" s="68"/>
      <c r="AK803" s="68"/>
      <c r="AL803" s="68"/>
      <c r="AM803" s="68"/>
      <c r="AN803" s="68"/>
      <c r="AO803" s="68"/>
      <c r="AP803" s="68"/>
      <c r="AQ803" s="68"/>
      <c r="AR803" s="68"/>
      <c r="AS803" s="68"/>
      <c r="AT803" s="68"/>
      <c r="AU803" s="68"/>
      <c r="AV803" s="68"/>
      <c r="AW803" s="68"/>
      <c r="AX803" s="68"/>
      <c r="AY803" s="68"/>
      <c r="AZ803" s="68"/>
      <c r="BA803" s="68"/>
      <c r="BB803" s="68"/>
      <c r="BC803" s="68"/>
      <c r="BD803" s="68"/>
      <c r="BE803" s="68"/>
      <c r="BF803" s="68"/>
      <c r="BG803" s="68"/>
      <c r="BH803" s="68"/>
      <c r="BI803" s="68"/>
      <c r="BJ803" s="68"/>
      <c r="BK803" s="68"/>
      <c r="BL803" s="68"/>
    </row>
    <row r="804" spans="1:185" s="69" customFormat="1" ht="18" customHeight="1" x14ac:dyDescent="0.2">
      <c r="A804" s="63" t="s">
        <v>7122</v>
      </c>
      <c r="B804" s="63" t="s">
        <v>4994</v>
      </c>
      <c r="C804" s="64">
        <v>50149</v>
      </c>
      <c r="D804" s="65" t="s">
        <v>5956</v>
      </c>
      <c r="E804" s="65" t="s">
        <v>4660</v>
      </c>
      <c r="F804" s="65" t="s">
        <v>6379</v>
      </c>
      <c r="G804" s="66">
        <v>270</v>
      </c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  <c r="AA804" s="68"/>
      <c r="AB804" s="68"/>
      <c r="AC804" s="68"/>
      <c r="AD804" s="68"/>
      <c r="AE804" s="68"/>
      <c r="AF804" s="68"/>
      <c r="AG804" s="68"/>
      <c r="AH804" s="68"/>
      <c r="AI804" s="68"/>
      <c r="AJ804" s="68"/>
      <c r="AK804" s="68"/>
      <c r="AL804" s="68"/>
      <c r="AM804" s="68"/>
      <c r="AN804" s="68"/>
      <c r="AO804" s="68"/>
      <c r="AP804" s="68"/>
      <c r="AQ804" s="68"/>
      <c r="AR804" s="68"/>
      <c r="AS804" s="68"/>
      <c r="AT804" s="68"/>
      <c r="AU804" s="68"/>
      <c r="AV804" s="68"/>
      <c r="AW804" s="68"/>
      <c r="AX804" s="68"/>
      <c r="AY804" s="68"/>
      <c r="AZ804" s="68"/>
      <c r="BA804" s="68"/>
      <c r="BB804" s="68"/>
      <c r="BC804" s="68"/>
      <c r="BD804" s="68"/>
      <c r="BE804" s="68"/>
      <c r="BF804" s="68"/>
      <c r="BG804" s="68"/>
      <c r="BH804" s="68"/>
      <c r="BI804" s="68"/>
      <c r="BJ804" s="68"/>
      <c r="BK804" s="68"/>
      <c r="BL804" s="68"/>
    </row>
    <row r="805" spans="1:185" s="69" customFormat="1" ht="18" customHeight="1" x14ac:dyDescent="0.2">
      <c r="A805" s="63" t="s">
        <v>7122</v>
      </c>
      <c r="B805" s="63" t="s">
        <v>4994</v>
      </c>
      <c r="C805" s="64">
        <v>50410</v>
      </c>
      <c r="D805" s="65" t="s">
        <v>5956</v>
      </c>
      <c r="E805" s="65" t="s">
        <v>4661</v>
      </c>
      <c r="F805" s="65" t="s">
        <v>6379</v>
      </c>
      <c r="G805" s="66">
        <v>340</v>
      </c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  <c r="AA805" s="68"/>
      <c r="AB805" s="68"/>
      <c r="AC805" s="68"/>
      <c r="AD805" s="68"/>
      <c r="AE805" s="68"/>
      <c r="AF805" s="68"/>
      <c r="AG805" s="68"/>
      <c r="AH805" s="68"/>
      <c r="AI805" s="68"/>
      <c r="AJ805" s="68"/>
      <c r="AK805" s="68"/>
      <c r="AL805" s="68"/>
      <c r="AM805" s="68"/>
      <c r="AN805" s="68"/>
      <c r="AO805" s="68"/>
      <c r="AP805" s="68"/>
      <c r="AQ805" s="68"/>
      <c r="AR805" s="68"/>
      <c r="AS805" s="68"/>
      <c r="AT805" s="68"/>
      <c r="AU805" s="68"/>
      <c r="AV805" s="68"/>
      <c r="AW805" s="68"/>
      <c r="AX805" s="68"/>
      <c r="AY805" s="68"/>
      <c r="AZ805" s="68"/>
      <c r="BA805" s="68"/>
      <c r="BB805" s="68"/>
      <c r="BC805" s="68"/>
      <c r="BD805" s="68"/>
      <c r="BE805" s="68"/>
      <c r="BF805" s="68"/>
      <c r="BG805" s="68"/>
      <c r="BH805" s="68"/>
      <c r="BI805" s="68"/>
      <c r="BJ805" s="68"/>
      <c r="BK805" s="68"/>
      <c r="BL805" s="68"/>
    </row>
    <row r="806" spans="1:185" s="69" customFormat="1" ht="18" customHeight="1" x14ac:dyDescent="0.2">
      <c r="A806" s="63" t="s">
        <v>7122</v>
      </c>
      <c r="B806" s="63" t="s">
        <v>4994</v>
      </c>
      <c r="C806" s="64">
        <v>50440</v>
      </c>
      <c r="D806" s="65" t="s">
        <v>4662</v>
      </c>
      <c r="E806" s="65" t="s">
        <v>4663</v>
      </c>
      <c r="F806" s="65" t="s">
        <v>4650</v>
      </c>
      <c r="G806" s="66">
        <v>90</v>
      </c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  <c r="AA806" s="68"/>
      <c r="AB806" s="68"/>
      <c r="AC806" s="68"/>
      <c r="AD806" s="68"/>
      <c r="AE806" s="68"/>
      <c r="AF806" s="68"/>
      <c r="AG806" s="68"/>
      <c r="AH806" s="68"/>
      <c r="AI806" s="68"/>
      <c r="AJ806" s="68"/>
      <c r="AK806" s="68"/>
      <c r="AL806" s="68"/>
      <c r="AM806" s="68"/>
      <c r="AN806" s="68"/>
      <c r="AO806" s="68"/>
      <c r="AP806" s="68"/>
      <c r="AQ806" s="68"/>
      <c r="AR806" s="68"/>
      <c r="AS806" s="68"/>
      <c r="AT806" s="68"/>
      <c r="AU806" s="68"/>
      <c r="AV806" s="68"/>
      <c r="AW806" s="68"/>
      <c r="AX806" s="68"/>
      <c r="AY806" s="68"/>
      <c r="AZ806" s="68"/>
      <c r="BA806" s="68"/>
      <c r="BB806" s="68"/>
      <c r="BC806" s="68"/>
      <c r="BD806" s="68"/>
      <c r="BE806" s="68"/>
      <c r="BF806" s="68"/>
      <c r="BG806" s="68"/>
      <c r="BH806" s="68"/>
      <c r="BI806" s="68"/>
      <c r="BJ806" s="68"/>
      <c r="BK806" s="68"/>
      <c r="BL806" s="68"/>
    </row>
    <row r="807" spans="1:185" s="69" customFormat="1" ht="18" customHeight="1" x14ac:dyDescent="0.2">
      <c r="A807" s="63" t="s">
        <v>7122</v>
      </c>
      <c r="B807" s="63" t="s">
        <v>4994</v>
      </c>
      <c r="C807" s="64">
        <v>50377</v>
      </c>
      <c r="D807" s="65" t="s">
        <v>6796</v>
      </c>
      <c r="E807" s="65" t="s">
        <v>6797</v>
      </c>
      <c r="F807" s="65" t="s">
        <v>4650</v>
      </c>
      <c r="G807" s="66">
        <v>225</v>
      </c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  <c r="AC807" s="68"/>
      <c r="AD807" s="68"/>
      <c r="AE807" s="68"/>
      <c r="AF807" s="68"/>
      <c r="AG807" s="68"/>
      <c r="AH807" s="68"/>
      <c r="AI807" s="68"/>
      <c r="AJ807" s="68"/>
      <c r="AK807" s="68"/>
      <c r="AL807" s="68"/>
      <c r="AM807" s="68"/>
      <c r="AN807" s="68"/>
      <c r="AO807" s="68"/>
      <c r="AP807" s="68"/>
      <c r="AQ807" s="68"/>
      <c r="AR807" s="68"/>
      <c r="AS807" s="68"/>
      <c r="AT807" s="68"/>
      <c r="AU807" s="68"/>
      <c r="AV807" s="68"/>
      <c r="AW807" s="68"/>
      <c r="AX807" s="68"/>
      <c r="AY807" s="68"/>
      <c r="AZ807" s="68"/>
      <c r="BA807" s="68"/>
      <c r="BB807" s="68"/>
      <c r="BC807" s="68"/>
      <c r="BD807" s="68"/>
      <c r="BE807" s="68"/>
      <c r="BF807" s="68"/>
      <c r="BG807" s="68"/>
      <c r="BH807" s="68"/>
      <c r="BI807" s="68"/>
      <c r="BJ807" s="68"/>
      <c r="BK807" s="68"/>
      <c r="BL807" s="68"/>
    </row>
    <row r="808" spans="1:185" s="69" customFormat="1" ht="18" customHeight="1" x14ac:dyDescent="0.2">
      <c r="A808" s="63" t="s">
        <v>7122</v>
      </c>
      <c r="B808" s="63" t="s">
        <v>4994</v>
      </c>
      <c r="C808" s="64">
        <v>50157</v>
      </c>
      <c r="D808" s="65" t="s">
        <v>4664</v>
      </c>
      <c r="E808" s="65" t="s">
        <v>4665</v>
      </c>
      <c r="F808" s="65" t="s">
        <v>5004</v>
      </c>
      <c r="G808" s="66">
        <v>540</v>
      </c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  <c r="AA808" s="68"/>
      <c r="AB808" s="68"/>
      <c r="AC808" s="68"/>
      <c r="AD808" s="68"/>
      <c r="AE808" s="68"/>
      <c r="AF808" s="68"/>
      <c r="AG808" s="68"/>
      <c r="AH808" s="68"/>
      <c r="AI808" s="68"/>
      <c r="AJ808" s="68"/>
      <c r="AK808" s="68"/>
      <c r="AL808" s="68"/>
      <c r="AM808" s="68"/>
      <c r="AN808" s="68"/>
      <c r="AO808" s="68"/>
      <c r="AP808" s="68"/>
      <c r="AQ808" s="68"/>
      <c r="AR808" s="68"/>
      <c r="AS808" s="68"/>
      <c r="AT808" s="68"/>
      <c r="AU808" s="68"/>
      <c r="AV808" s="68"/>
      <c r="AW808" s="68"/>
      <c r="AX808" s="68"/>
      <c r="AY808" s="68"/>
      <c r="AZ808" s="68"/>
      <c r="BA808" s="68"/>
      <c r="BB808" s="68"/>
      <c r="BC808" s="68"/>
      <c r="BD808" s="68"/>
      <c r="BE808" s="68"/>
      <c r="BF808" s="68"/>
      <c r="BG808" s="68"/>
      <c r="BH808" s="68"/>
      <c r="BI808" s="68"/>
      <c r="BJ808" s="68"/>
      <c r="BK808" s="68"/>
      <c r="BL808" s="68"/>
    </row>
    <row r="809" spans="1:185" s="69" customFormat="1" ht="18" customHeight="1" x14ac:dyDescent="0.2">
      <c r="A809" s="63" t="s">
        <v>7122</v>
      </c>
      <c r="B809" s="63" t="s">
        <v>5010</v>
      </c>
      <c r="C809" s="64">
        <v>50422</v>
      </c>
      <c r="D809" s="65" t="s">
        <v>4666</v>
      </c>
      <c r="E809" s="65" t="s">
        <v>4667</v>
      </c>
      <c r="F809" s="65" t="s">
        <v>5412</v>
      </c>
      <c r="G809" s="66">
        <v>453.8</v>
      </c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  <c r="AA809" s="68"/>
      <c r="AB809" s="68"/>
      <c r="AC809" s="68"/>
      <c r="AD809" s="68"/>
      <c r="AE809" s="68"/>
      <c r="AF809" s="68"/>
      <c r="AG809" s="68"/>
      <c r="AH809" s="68"/>
      <c r="AI809" s="68"/>
      <c r="AJ809" s="68"/>
      <c r="AK809" s="68"/>
      <c r="AL809" s="68"/>
      <c r="AM809" s="68"/>
      <c r="AN809" s="68"/>
      <c r="AO809" s="68"/>
      <c r="AP809" s="68"/>
      <c r="AQ809" s="68"/>
      <c r="AR809" s="68"/>
      <c r="AS809" s="68"/>
      <c r="AT809" s="68"/>
      <c r="AU809" s="68"/>
      <c r="AV809" s="68"/>
      <c r="AW809" s="68"/>
      <c r="AX809" s="68"/>
      <c r="AY809" s="68"/>
      <c r="AZ809" s="68"/>
      <c r="BA809" s="68"/>
      <c r="BB809" s="68"/>
      <c r="BC809" s="68"/>
      <c r="BD809" s="68"/>
      <c r="BE809" s="68"/>
      <c r="BF809" s="68"/>
      <c r="BG809" s="68"/>
      <c r="BH809" s="68"/>
      <c r="BI809" s="68"/>
      <c r="BJ809" s="68"/>
      <c r="BK809" s="68"/>
      <c r="BL809" s="68"/>
    </row>
    <row r="810" spans="1:185" s="68" customFormat="1" ht="18" customHeight="1" x14ac:dyDescent="0.2">
      <c r="A810" s="63" t="s">
        <v>7122</v>
      </c>
      <c r="B810" s="63" t="s">
        <v>5010</v>
      </c>
      <c r="C810" s="64">
        <v>50397</v>
      </c>
      <c r="D810" s="65" t="s">
        <v>4668</v>
      </c>
      <c r="E810" s="65" t="s">
        <v>4669</v>
      </c>
      <c r="F810" s="65" t="s">
        <v>6409</v>
      </c>
      <c r="G810" s="66">
        <v>2494.5500000000002</v>
      </c>
      <c r="BM810" s="69"/>
      <c r="BN810" s="69"/>
      <c r="BO810" s="69"/>
      <c r="BP810" s="69"/>
      <c r="BQ810" s="69"/>
      <c r="BR810" s="69"/>
      <c r="BS810" s="69"/>
      <c r="BT810" s="69"/>
      <c r="BU810" s="69"/>
      <c r="BV810" s="69"/>
      <c r="BW810" s="69"/>
      <c r="BX810" s="69"/>
      <c r="BY810" s="69"/>
      <c r="BZ810" s="69"/>
      <c r="CA810" s="69"/>
      <c r="CB810" s="69"/>
      <c r="CC810" s="69"/>
      <c r="CD810" s="69"/>
      <c r="CE810" s="69"/>
      <c r="CF810" s="69"/>
      <c r="CG810" s="69"/>
      <c r="CH810" s="69"/>
      <c r="CI810" s="69"/>
      <c r="CJ810" s="69"/>
      <c r="CK810" s="69"/>
      <c r="CL810" s="69"/>
      <c r="CM810" s="69"/>
      <c r="CN810" s="69"/>
      <c r="CO810" s="69"/>
      <c r="CP810" s="69"/>
      <c r="CQ810" s="69"/>
      <c r="CR810" s="69"/>
      <c r="CS810" s="69"/>
      <c r="CT810" s="69"/>
      <c r="CU810" s="69"/>
      <c r="CV810" s="69"/>
      <c r="CW810" s="69"/>
      <c r="CX810" s="69"/>
      <c r="CY810" s="69"/>
      <c r="CZ810" s="69"/>
      <c r="DA810" s="69"/>
      <c r="DB810" s="69"/>
      <c r="DC810" s="69"/>
      <c r="DD810" s="69"/>
      <c r="DE810" s="69"/>
      <c r="DF810" s="69"/>
      <c r="DG810" s="69"/>
      <c r="DH810" s="69"/>
      <c r="DI810" s="69"/>
      <c r="DJ810" s="69"/>
      <c r="DK810" s="69"/>
      <c r="DL810" s="69"/>
      <c r="DM810" s="69"/>
      <c r="DN810" s="69"/>
      <c r="DO810" s="69"/>
      <c r="DP810" s="69"/>
      <c r="DQ810" s="69"/>
      <c r="DR810" s="69"/>
      <c r="DS810" s="69"/>
      <c r="DT810" s="69"/>
      <c r="DU810" s="69"/>
      <c r="DV810" s="69"/>
      <c r="DW810" s="69"/>
      <c r="DX810" s="69"/>
      <c r="DY810" s="69"/>
      <c r="DZ810" s="69"/>
      <c r="EA810" s="69"/>
      <c r="EB810" s="69"/>
      <c r="EC810" s="69"/>
      <c r="ED810" s="69"/>
      <c r="EE810" s="69"/>
      <c r="EF810" s="69"/>
      <c r="EG810" s="69"/>
      <c r="EH810" s="69"/>
      <c r="EI810" s="69"/>
      <c r="EJ810" s="69"/>
      <c r="EK810" s="69"/>
      <c r="EL810" s="69"/>
      <c r="EM810" s="69"/>
      <c r="EN810" s="69"/>
      <c r="EO810" s="69"/>
      <c r="EP810" s="69"/>
      <c r="EQ810" s="69"/>
      <c r="ER810" s="69"/>
      <c r="ES810" s="69"/>
      <c r="ET810" s="69"/>
      <c r="EU810" s="69"/>
      <c r="EV810" s="69"/>
      <c r="EW810" s="69"/>
      <c r="EX810" s="69"/>
      <c r="EY810" s="69"/>
      <c r="EZ810" s="69"/>
      <c r="FA810" s="69"/>
      <c r="FB810" s="69"/>
    </row>
    <row r="811" spans="1:185" s="69" customFormat="1" ht="18" customHeight="1" x14ac:dyDescent="0.2">
      <c r="A811" s="63" t="s">
        <v>7122</v>
      </c>
      <c r="B811" s="63" t="s">
        <v>5010</v>
      </c>
      <c r="C811" s="64">
        <v>50396</v>
      </c>
      <c r="D811" s="70" t="s">
        <v>6614</v>
      </c>
      <c r="E811" s="65" t="s">
        <v>4670</v>
      </c>
      <c r="F811" s="65" t="s">
        <v>4671</v>
      </c>
      <c r="G811" s="66">
        <v>1690</v>
      </c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  <c r="AA811" s="68"/>
      <c r="AB811" s="68"/>
      <c r="AC811" s="68"/>
      <c r="AD811" s="68"/>
      <c r="AE811" s="68"/>
      <c r="AF811" s="68"/>
      <c r="AG811" s="68"/>
      <c r="AH811" s="68"/>
      <c r="AI811" s="68"/>
      <c r="AJ811" s="68"/>
      <c r="AK811" s="68"/>
      <c r="AL811" s="68"/>
      <c r="AM811" s="68"/>
      <c r="AN811" s="68"/>
      <c r="AO811" s="68"/>
      <c r="AP811" s="68"/>
      <c r="AQ811" s="68"/>
      <c r="AR811" s="68"/>
      <c r="AS811" s="68"/>
      <c r="AT811" s="68"/>
      <c r="AU811" s="68"/>
      <c r="AV811" s="68"/>
      <c r="AW811" s="68"/>
      <c r="AX811" s="68"/>
      <c r="AY811" s="68"/>
      <c r="AZ811" s="68"/>
      <c r="BA811" s="68"/>
      <c r="BB811" s="68"/>
      <c r="BC811" s="68"/>
      <c r="BD811" s="68"/>
      <c r="BE811" s="68"/>
      <c r="BF811" s="68"/>
      <c r="BG811" s="68"/>
      <c r="BH811" s="68"/>
      <c r="BI811" s="68"/>
      <c r="BJ811" s="68"/>
      <c r="BK811" s="68"/>
      <c r="BL811" s="68"/>
    </row>
    <row r="812" spans="1:185" s="69" customFormat="1" ht="18" customHeight="1" x14ac:dyDescent="0.2">
      <c r="A812" s="63" t="s">
        <v>7122</v>
      </c>
      <c r="B812" s="63" t="s">
        <v>5010</v>
      </c>
      <c r="C812" s="64">
        <v>7023</v>
      </c>
      <c r="D812" s="70" t="s">
        <v>5146</v>
      </c>
      <c r="E812" s="65" t="s">
        <v>5147</v>
      </c>
      <c r="F812" s="65" t="s">
        <v>5014</v>
      </c>
      <c r="G812" s="66">
        <v>21153.22</v>
      </c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  <c r="AA812" s="68"/>
      <c r="AB812" s="68"/>
      <c r="AC812" s="68"/>
      <c r="AD812" s="68"/>
      <c r="AE812" s="68"/>
      <c r="AF812" s="68"/>
      <c r="AG812" s="68"/>
      <c r="AH812" s="68"/>
      <c r="AI812" s="68"/>
      <c r="AJ812" s="68"/>
      <c r="AK812" s="68"/>
      <c r="AL812" s="68"/>
      <c r="AM812" s="68"/>
      <c r="AN812" s="68"/>
      <c r="AO812" s="68"/>
      <c r="AP812" s="68"/>
      <c r="AQ812" s="68"/>
      <c r="AR812" s="68"/>
      <c r="AS812" s="68"/>
      <c r="AT812" s="68"/>
      <c r="AU812" s="68"/>
      <c r="AV812" s="68"/>
      <c r="AW812" s="68"/>
      <c r="AX812" s="68"/>
      <c r="AY812" s="68"/>
      <c r="AZ812" s="68"/>
      <c r="BA812" s="68"/>
      <c r="BB812" s="68"/>
      <c r="BC812" s="68"/>
      <c r="BD812" s="68"/>
      <c r="BE812" s="68"/>
      <c r="BF812" s="68"/>
      <c r="BG812" s="68"/>
      <c r="BH812" s="68"/>
      <c r="BI812" s="68"/>
      <c r="BJ812" s="68"/>
      <c r="BK812" s="68"/>
      <c r="BL812" s="68"/>
    </row>
    <row r="813" spans="1:185" s="69" customFormat="1" ht="18" customHeight="1" x14ac:dyDescent="0.2">
      <c r="A813" s="63" t="s">
        <v>7122</v>
      </c>
      <c r="B813" s="63" t="s">
        <v>5015</v>
      </c>
      <c r="C813" s="64">
        <v>50421</v>
      </c>
      <c r="D813" s="65" t="s">
        <v>3884</v>
      </c>
      <c r="E813" s="65" t="s">
        <v>4672</v>
      </c>
      <c r="F813" s="65" t="s">
        <v>6546</v>
      </c>
      <c r="G813" s="66">
        <v>848.88</v>
      </c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  <c r="AA813" s="68"/>
      <c r="AB813" s="68"/>
      <c r="AC813" s="68"/>
      <c r="AD813" s="68"/>
      <c r="AE813" s="68"/>
      <c r="AF813" s="68"/>
      <c r="AG813" s="68"/>
      <c r="AH813" s="68"/>
      <c r="AI813" s="68"/>
      <c r="AJ813" s="68"/>
      <c r="AK813" s="68"/>
      <c r="AL813" s="68"/>
      <c r="AM813" s="68"/>
      <c r="AN813" s="68"/>
      <c r="AO813" s="68"/>
      <c r="AP813" s="68"/>
      <c r="AQ813" s="68"/>
      <c r="AR813" s="68"/>
      <c r="AS813" s="68"/>
      <c r="AT813" s="68"/>
      <c r="AU813" s="68"/>
      <c r="AV813" s="68"/>
      <c r="AW813" s="68"/>
      <c r="AX813" s="68"/>
      <c r="AY813" s="68"/>
      <c r="AZ813" s="68"/>
      <c r="BA813" s="68"/>
      <c r="BB813" s="68"/>
      <c r="BC813" s="68"/>
      <c r="BD813" s="68"/>
      <c r="BE813" s="68"/>
      <c r="BF813" s="68"/>
      <c r="BG813" s="68"/>
      <c r="BH813" s="68"/>
      <c r="BI813" s="68"/>
      <c r="BJ813" s="68"/>
      <c r="BK813" s="68"/>
      <c r="BL813" s="68"/>
    </row>
    <row r="814" spans="1:185" s="69" customFormat="1" ht="18" customHeight="1" x14ac:dyDescent="0.2">
      <c r="A814" s="63" t="s">
        <v>7122</v>
      </c>
      <c r="B814" s="63" t="s">
        <v>5048</v>
      </c>
      <c r="C814" s="64">
        <v>50430</v>
      </c>
      <c r="D814" s="65" t="s">
        <v>5247</v>
      </c>
      <c r="E814" s="65" t="s">
        <v>4673</v>
      </c>
      <c r="F814" s="65" t="s">
        <v>5163</v>
      </c>
      <c r="G814" s="66">
        <v>330</v>
      </c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  <c r="AA814" s="68"/>
      <c r="AB814" s="68"/>
      <c r="AC814" s="68"/>
      <c r="AD814" s="68"/>
      <c r="AE814" s="68"/>
      <c r="AF814" s="68"/>
      <c r="AG814" s="68"/>
      <c r="AH814" s="68"/>
      <c r="AI814" s="68"/>
      <c r="AJ814" s="68"/>
      <c r="AK814" s="68"/>
      <c r="AL814" s="68"/>
      <c r="AM814" s="68"/>
      <c r="AN814" s="68"/>
      <c r="AO814" s="68"/>
      <c r="AP814" s="68"/>
      <c r="AQ814" s="68"/>
      <c r="AR814" s="68"/>
      <c r="AS814" s="68"/>
      <c r="AT814" s="68"/>
      <c r="AU814" s="68"/>
      <c r="AV814" s="68"/>
      <c r="AW814" s="68"/>
      <c r="AX814" s="68"/>
      <c r="AY814" s="68"/>
      <c r="AZ814" s="68"/>
      <c r="BA814" s="68"/>
      <c r="BB814" s="68"/>
      <c r="BC814" s="68"/>
      <c r="BD814" s="68"/>
      <c r="BE814" s="68"/>
      <c r="BF814" s="68"/>
      <c r="BG814" s="68"/>
      <c r="BH814" s="68"/>
      <c r="BI814" s="68"/>
      <c r="BJ814" s="68"/>
      <c r="BK814" s="68"/>
      <c r="BL814" s="68"/>
    </row>
    <row r="815" spans="1:185" s="69" customFormat="1" ht="18" customHeight="1" x14ac:dyDescent="0.2">
      <c r="A815" s="63" t="s">
        <v>7122</v>
      </c>
      <c r="B815" s="63" t="s">
        <v>5048</v>
      </c>
      <c r="C815" s="64">
        <v>50095</v>
      </c>
      <c r="D815" s="65" t="s">
        <v>4674</v>
      </c>
      <c r="E815" s="65" t="s">
        <v>4675</v>
      </c>
      <c r="F815" s="65" t="s">
        <v>4676</v>
      </c>
      <c r="G815" s="66">
        <v>645.5</v>
      </c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  <c r="AA815" s="68"/>
      <c r="AB815" s="68"/>
      <c r="AC815" s="68"/>
      <c r="AD815" s="68"/>
      <c r="AE815" s="68"/>
      <c r="AF815" s="68"/>
      <c r="AG815" s="68"/>
      <c r="AH815" s="68"/>
      <c r="AI815" s="68"/>
      <c r="AJ815" s="68"/>
      <c r="AK815" s="68"/>
      <c r="AL815" s="68"/>
      <c r="AM815" s="68"/>
      <c r="AN815" s="68"/>
      <c r="AO815" s="68"/>
      <c r="AP815" s="68"/>
      <c r="AQ815" s="68"/>
      <c r="AR815" s="68"/>
      <c r="AS815" s="68"/>
      <c r="AT815" s="68"/>
      <c r="AU815" s="68"/>
      <c r="AV815" s="68"/>
      <c r="AW815" s="68"/>
      <c r="AX815" s="68"/>
      <c r="AY815" s="68"/>
      <c r="AZ815" s="68"/>
      <c r="BA815" s="68"/>
      <c r="BB815" s="68"/>
      <c r="BC815" s="68"/>
      <c r="BD815" s="68"/>
      <c r="BE815" s="68"/>
      <c r="BF815" s="68"/>
      <c r="BG815" s="68"/>
      <c r="BH815" s="68"/>
      <c r="BI815" s="68"/>
      <c r="BJ815" s="68"/>
      <c r="BK815" s="68"/>
      <c r="BL815" s="68"/>
    </row>
    <row r="816" spans="1:185" s="69" customFormat="1" ht="18" customHeight="1" x14ac:dyDescent="0.2">
      <c r="A816" s="63" t="s">
        <v>7122</v>
      </c>
      <c r="B816" s="63" t="s">
        <v>5048</v>
      </c>
      <c r="C816" s="64">
        <v>50235</v>
      </c>
      <c r="D816" s="65" t="s">
        <v>6235</v>
      </c>
      <c r="E816" s="65" t="s">
        <v>4150</v>
      </c>
      <c r="F816" s="65" t="s">
        <v>6237</v>
      </c>
      <c r="G816" s="66">
        <v>23769.4</v>
      </c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  <c r="AA816" s="68"/>
      <c r="AB816" s="68"/>
      <c r="AC816" s="68"/>
      <c r="AD816" s="68"/>
      <c r="AE816" s="68"/>
      <c r="AF816" s="68"/>
      <c r="AG816" s="68"/>
      <c r="AH816" s="68"/>
      <c r="AI816" s="68"/>
      <c r="AJ816" s="68"/>
      <c r="AK816" s="68"/>
      <c r="AL816" s="68"/>
      <c r="AM816" s="68"/>
      <c r="AN816" s="68"/>
      <c r="AO816" s="68"/>
      <c r="AP816" s="68"/>
      <c r="AQ816" s="68"/>
      <c r="AR816" s="68"/>
      <c r="AS816" s="68"/>
      <c r="AT816" s="68"/>
      <c r="AU816" s="68"/>
      <c r="AV816" s="68"/>
      <c r="AW816" s="68"/>
      <c r="AX816" s="68"/>
      <c r="AY816" s="68"/>
      <c r="AZ816" s="68"/>
      <c r="BA816" s="68"/>
      <c r="BB816" s="68"/>
      <c r="BC816" s="68"/>
      <c r="BD816" s="68"/>
      <c r="BE816" s="68"/>
      <c r="BF816" s="68"/>
      <c r="BG816" s="68"/>
      <c r="BH816" s="68"/>
      <c r="BI816" s="68"/>
      <c r="BJ816" s="68"/>
      <c r="BK816" s="68"/>
      <c r="BL816" s="68"/>
    </row>
    <row r="817" spans="1:64" s="69" customFormat="1" ht="18" customHeight="1" x14ac:dyDescent="0.2">
      <c r="A817" s="63" t="s">
        <v>7122</v>
      </c>
      <c r="B817" s="63" t="s">
        <v>5048</v>
      </c>
      <c r="C817" s="64">
        <v>50393</v>
      </c>
      <c r="D817" s="65" t="s">
        <v>3986</v>
      </c>
      <c r="E817" s="65" t="s">
        <v>4677</v>
      </c>
      <c r="F817" s="65" t="s">
        <v>4024</v>
      </c>
      <c r="G817" s="66">
        <v>3324.75</v>
      </c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  <c r="AA817" s="68"/>
      <c r="AB817" s="68"/>
      <c r="AC817" s="68"/>
      <c r="AD817" s="68"/>
      <c r="AE817" s="68"/>
      <c r="AF817" s="68"/>
      <c r="AG817" s="68"/>
      <c r="AH817" s="68"/>
      <c r="AI817" s="68"/>
      <c r="AJ817" s="68"/>
      <c r="AK817" s="68"/>
      <c r="AL817" s="68"/>
      <c r="AM817" s="68"/>
      <c r="AN817" s="68"/>
      <c r="AO817" s="68"/>
      <c r="AP817" s="68"/>
      <c r="AQ817" s="68"/>
      <c r="AR817" s="68"/>
      <c r="AS817" s="68"/>
      <c r="AT817" s="68"/>
      <c r="AU817" s="68"/>
      <c r="AV817" s="68"/>
      <c r="AW817" s="68"/>
      <c r="AX817" s="68"/>
      <c r="AY817" s="68"/>
      <c r="AZ817" s="68"/>
      <c r="BA817" s="68"/>
      <c r="BB817" s="68"/>
      <c r="BC817" s="68"/>
      <c r="BD817" s="68"/>
      <c r="BE817" s="68"/>
      <c r="BF817" s="68"/>
      <c r="BG817" s="68"/>
      <c r="BH817" s="68"/>
      <c r="BI817" s="68"/>
      <c r="BJ817" s="68"/>
      <c r="BK817" s="68"/>
      <c r="BL817" s="68"/>
    </row>
    <row r="818" spans="1:64" s="69" customFormat="1" ht="18" customHeight="1" x14ac:dyDescent="0.2">
      <c r="A818" s="63" t="s">
        <v>7122</v>
      </c>
      <c r="B818" s="63" t="s">
        <v>5048</v>
      </c>
      <c r="C818" s="64">
        <v>50428</v>
      </c>
      <c r="D818" s="65" t="s">
        <v>4678</v>
      </c>
      <c r="E818" s="65" t="s">
        <v>4679</v>
      </c>
      <c r="F818" s="65" t="s">
        <v>5198</v>
      </c>
      <c r="G818" s="66">
        <v>232</v>
      </c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  <c r="AA818" s="68"/>
      <c r="AB818" s="68"/>
      <c r="AC818" s="68"/>
      <c r="AD818" s="68"/>
      <c r="AE818" s="68"/>
      <c r="AF818" s="68"/>
      <c r="AG818" s="68"/>
      <c r="AH818" s="68"/>
      <c r="AI818" s="68"/>
      <c r="AJ818" s="68"/>
      <c r="AK818" s="68"/>
      <c r="AL818" s="68"/>
      <c r="AM818" s="68"/>
      <c r="AN818" s="68"/>
      <c r="AO818" s="68"/>
      <c r="AP818" s="68"/>
      <c r="AQ818" s="68"/>
      <c r="AR818" s="68"/>
      <c r="AS818" s="68"/>
      <c r="AT818" s="68"/>
      <c r="AU818" s="68"/>
      <c r="AV818" s="68"/>
      <c r="AW818" s="68"/>
      <c r="AX818" s="68"/>
      <c r="AY818" s="68"/>
      <c r="AZ818" s="68"/>
      <c r="BA818" s="68"/>
      <c r="BB818" s="68"/>
      <c r="BC818" s="68"/>
      <c r="BD818" s="68"/>
      <c r="BE818" s="68"/>
      <c r="BF818" s="68"/>
      <c r="BG818" s="68"/>
      <c r="BH818" s="68"/>
      <c r="BI818" s="68"/>
      <c r="BJ818" s="68"/>
      <c r="BK818" s="68"/>
      <c r="BL818" s="68"/>
    </row>
    <row r="819" spans="1:64" s="69" customFormat="1" ht="18" customHeight="1" x14ac:dyDescent="0.2">
      <c r="A819" s="63" t="s">
        <v>7122</v>
      </c>
      <c r="B819" s="63" t="s">
        <v>5048</v>
      </c>
      <c r="C819" s="64">
        <v>50345</v>
      </c>
      <c r="D819" s="65" t="s">
        <v>6873</v>
      </c>
      <c r="E819" s="65" t="s">
        <v>6874</v>
      </c>
      <c r="F819" s="65" t="s">
        <v>5198</v>
      </c>
      <c r="G819" s="66">
        <v>8703.1</v>
      </c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  <c r="AA819" s="68"/>
      <c r="AB819" s="68"/>
      <c r="AC819" s="68"/>
      <c r="AD819" s="68"/>
      <c r="AE819" s="68"/>
      <c r="AF819" s="68"/>
      <c r="AG819" s="68"/>
      <c r="AH819" s="68"/>
      <c r="AI819" s="68"/>
      <c r="AJ819" s="68"/>
      <c r="AK819" s="68"/>
      <c r="AL819" s="68"/>
      <c r="AM819" s="68"/>
      <c r="AN819" s="68"/>
      <c r="AO819" s="68"/>
      <c r="AP819" s="68"/>
      <c r="AQ819" s="68"/>
      <c r="AR819" s="68"/>
      <c r="AS819" s="68"/>
      <c r="AT819" s="68"/>
      <c r="AU819" s="68"/>
      <c r="AV819" s="68"/>
      <c r="AW819" s="68"/>
      <c r="AX819" s="68"/>
      <c r="AY819" s="68"/>
      <c r="AZ819" s="68"/>
      <c r="BA819" s="68"/>
      <c r="BB819" s="68"/>
      <c r="BC819" s="68"/>
      <c r="BD819" s="68"/>
      <c r="BE819" s="68"/>
      <c r="BF819" s="68"/>
      <c r="BG819" s="68"/>
      <c r="BH819" s="68"/>
      <c r="BI819" s="68"/>
      <c r="BJ819" s="68"/>
      <c r="BK819" s="68"/>
      <c r="BL819" s="68"/>
    </row>
    <row r="820" spans="1:64" s="69" customFormat="1" ht="18" customHeight="1" x14ac:dyDescent="0.2">
      <c r="A820" s="63" t="s">
        <v>7122</v>
      </c>
      <c r="B820" s="63" t="s">
        <v>5069</v>
      </c>
      <c r="C820" s="64">
        <v>50414</v>
      </c>
      <c r="D820" s="65" t="s">
        <v>4680</v>
      </c>
      <c r="E820" s="65" t="s">
        <v>4681</v>
      </c>
      <c r="F820" s="65" t="s">
        <v>3808</v>
      </c>
      <c r="G820" s="66">
        <v>246</v>
      </c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  <c r="AA820" s="68"/>
      <c r="AB820" s="68"/>
      <c r="AC820" s="68"/>
      <c r="AD820" s="68"/>
      <c r="AE820" s="68"/>
      <c r="AF820" s="68"/>
      <c r="AG820" s="68"/>
      <c r="AH820" s="68"/>
      <c r="AI820" s="68"/>
      <c r="AJ820" s="68"/>
      <c r="AK820" s="68"/>
      <c r="AL820" s="68"/>
      <c r="AM820" s="68"/>
      <c r="AN820" s="68"/>
      <c r="AO820" s="68"/>
      <c r="AP820" s="68"/>
      <c r="AQ820" s="68"/>
      <c r="AR820" s="68"/>
      <c r="AS820" s="68"/>
      <c r="AT820" s="68"/>
      <c r="AU820" s="68"/>
      <c r="AV820" s="68"/>
      <c r="AW820" s="68"/>
      <c r="AX820" s="68"/>
      <c r="AY820" s="68"/>
      <c r="AZ820" s="68"/>
      <c r="BA820" s="68"/>
      <c r="BB820" s="68"/>
      <c r="BC820" s="68"/>
      <c r="BD820" s="68"/>
      <c r="BE820" s="68"/>
      <c r="BF820" s="68"/>
      <c r="BG820" s="68"/>
      <c r="BH820" s="68"/>
      <c r="BI820" s="68"/>
      <c r="BJ820" s="68"/>
      <c r="BK820" s="68"/>
      <c r="BL820" s="68"/>
    </row>
    <row r="821" spans="1:64" s="69" customFormat="1" ht="18" customHeight="1" x14ac:dyDescent="0.2">
      <c r="A821" s="63" t="s">
        <v>7122</v>
      </c>
      <c r="B821" s="63" t="s">
        <v>5069</v>
      </c>
      <c r="C821" s="64">
        <v>50358</v>
      </c>
      <c r="D821" s="65" t="s">
        <v>4682</v>
      </c>
      <c r="E821" s="65" t="s">
        <v>4683</v>
      </c>
      <c r="F821" s="65" t="s">
        <v>4684</v>
      </c>
      <c r="G821" s="66">
        <v>4000</v>
      </c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  <c r="AA821" s="68"/>
      <c r="AB821" s="68"/>
      <c r="AC821" s="68"/>
      <c r="AD821" s="68"/>
      <c r="AE821" s="68"/>
      <c r="AF821" s="68"/>
      <c r="AG821" s="68"/>
      <c r="AH821" s="68"/>
      <c r="AI821" s="68"/>
      <c r="AJ821" s="68"/>
      <c r="AK821" s="68"/>
      <c r="AL821" s="68"/>
      <c r="AM821" s="68"/>
      <c r="AN821" s="68"/>
      <c r="AO821" s="68"/>
      <c r="AP821" s="68"/>
      <c r="AQ821" s="68"/>
      <c r="AR821" s="68"/>
      <c r="AS821" s="68"/>
      <c r="AT821" s="68"/>
      <c r="AU821" s="68"/>
      <c r="AV821" s="68"/>
      <c r="AW821" s="68"/>
      <c r="AX821" s="68"/>
      <c r="AY821" s="68"/>
      <c r="AZ821" s="68"/>
      <c r="BA821" s="68"/>
      <c r="BB821" s="68"/>
      <c r="BC821" s="68"/>
      <c r="BD821" s="68"/>
      <c r="BE821" s="68"/>
      <c r="BF821" s="68"/>
      <c r="BG821" s="68"/>
      <c r="BH821" s="68"/>
      <c r="BI821" s="68"/>
      <c r="BJ821" s="68"/>
      <c r="BK821" s="68"/>
      <c r="BL821" s="68"/>
    </row>
    <row r="822" spans="1:64" s="69" customFormat="1" ht="18" customHeight="1" x14ac:dyDescent="0.2">
      <c r="A822" s="63" t="s">
        <v>7122</v>
      </c>
      <c r="B822" s="63" t="s">
        <v>5069</v>
      </c>
      <c r="C822" s="64">
        <v>50416</v>
      </c>
      <c r="D822" s="65" t="s">
        <v>4685</v>
      </c>
      <c r="E822" s="65" t="s">
        <v>4686</v>
      </c>
      <c r="F822" s="65" t="s">
        <v>3808</v>
      </c>
      <c r="G822" s="66">
        <v>98</v>
      </c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  <c r="AA822" s="68"/>
      <c r="AB822" s="68"/>
      <c r="AC822" s="68"/>
      <c r="AD822" s="68"/>
      <c r="AE822" s="68"/>
      <c r="AF822" s="68"/>
      <c r="AG822" s="68"/>
      <c r="AH822" s="68"/>
      <c r="AI822" s="68"/>
      <c r="AJ822" s="68"/>
      <c r="AK822" s="68"/>
      <c r="AL822" s="68"/>
      <c r="AM822" s="68"/>
      <c r="AN822" s="68"/>
      <c r="AO822" s="68"/>
      <c r="AP822" s="68"/>
      <c r="AQ822" s="68"/>
      <c r="AR822" s="68"/>
      <c r="AS822" s="68"/>
      <c r="AT822" s="68"/>
      <c r="AU822" s="68"/>
      <c r="AV822" s="68"/>
      <c r="AW822" s="68"/>
      <c r="AX822" s="68"/>
      <c r="AY822" s="68"/>
      <c r="AZ822" s="68"/>
      <c r="BA822" s="68"/>
      <c r="BB822" s="68"/>
      <c r="BC822" s="68"/>
      <c r="BD822" s="68"/>
      <c r="BE822" s="68"/>
      <c r="BF822" s="68"/>
      <c r="BG822" s="68"/>
      <c r="BH822" s="68"/>
      <c r="BI822" s="68"/>
      <c r="BJ822" s="68"/>
      <c r="BK822" s="68"/>
      <c r="BL822" s="68"/>
    </row>
    <row r="823" spans="1:64" s="69" customFormat="1" ht="18" customHeight="1" x14ac:dyDescent="0.2">
      <c r="A823" s="63" t="s">
        <v>7122</v>
      </c>
      <c r="B823" s="63" t="s">
        <v>5069</v>
      </c>
      <c r="C823" s="64">
        <v>50392</v>
      </c>
      <c r="D823" s="65" t="s">
        <v>5157</v>
      </c>
      <c r="E823" s="65" t="s">
        <v>4687</v>
      </c>
      <c r="F823" s="65" t="s">
        <v>4684</v>
      </c>
      <c r="G823" s="66">
        <v>3200</v>
      </c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  <c r="AA823" s="68"/>
      <c r="AB823" s="68"/>
      <c r="AC823" s="68"/>
      <c r="AD823" s="68"/>
      <c r="AE823" s="68"/>
      <c r="AF823" s="68"/>
      <c r="AG823" s="68"/>
      <c r="AH823" s="68"/>
      <c r="AI823" s="68"/>
      <c r="AJ823" s="68"/>
      <c r="AK823" s="68"/>
      <c r="AL823" s="68"/>
      <c r="AM823" s="68"/>
      <c r="AN823" s="68"/>
      <c r="AO823" s="68"/>
      <c r="AP823" s="68"/>
      <c r="AQ823" s="68"/>
      <c r="AR823" s="68"/>
      <c r="AS823" s="68"/>
      <c r="AT823" s="68"/>
      <c r="AU823" s="68"/>
      <c r="AV823" s="68"/>
      <c r="AW823" s="68"/>
      <c r="AX823" s="68"/>
      <c r="AY823" s="68"/>
      <c r="AZ823" s="68"/>
      <c r="BA823" s="68"/>
      <c r="BB823" s="68"/>
      <c r="BC823" s="68"/>
      <c r="BD823" s="68"/>
      <c r="BE823" s="68"/>
      <c r="BF823" s="68"/>
      <c r="BG823" s="68"/>
      <c r="BH823" s="68"/>
      <c r="BI823" s="68"/>
      <c r="BJ823" s="68"/>
      <c r="BK823" s="68"/>
      <c r="BL823" s="68"/>
    </row>
    <row r="824" spans="1:64" s="69" customFormat="1" ht="18" customHeight="1" x14ac:dyDescent="0.2">
      <c r="A824" s="63" t="s">
        <v>7122</v>
      </c>
      <c r="B824" s="63" t="s">
        <v>5069</v>
      </c>
      <c r="C824" s="64">
        <v>50415</v>
      </c>
      <c r="D824" s="65" t="s">
        <v>4688</v>
      </c>
      <c r="E824" s="65" t="s">
        <v>4689</v>
      </c>
      <c r="F824" s="65" t="s">
        <v>3808</v>
      </c>
      <c r="G824" s="66">
        <v>98</v>
      </c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  <c r="AA824" s="68"/>
      <c r="AB824" s="68"/>
      <c r="AC824" s="68"/>
      <c r="AD824" s="68"/>
      <c r="AE824" s="68"/>
      <c r="AF824" s="68"/>
      <c r="AG824" s="68"/>
      <c r="AH824" s="68"/>
      <c r="AI824" s="68"/>
      <c r="AJ824" s="68"/>
      <c r="AK824" s="68"/>
      <c r="AL824" s="68"/>
      <c r="AM824" s="68"/>
      <c r="AN824" s="68"/>
      <c r="AO824" s="68"/>
      <c r="AP824" s="68"/>
      <c r="AQ824" s="68"/>
      <c r="AR824" s="68"/>
      <c r="AS824" s="68"/>
      <c r="AT824" s="68"/>
      <c r="AU824" s="68"/>
      <c r="AV824" s="68"/>
      <c r="AW824" s="68"/>
      <c r="AX824" s="68"/>
      <c r="AY824" s="68"/>
      <c r="AZ824" s="68"/>
      <c r="BA824" s="68"/>
      <c r="BB824" s="68"/>
      <c r="BC824" s="68"/>
      <c r="BD824" s="68"/>
      <c r="BE824" s="68"/>
      <c r="BF824" s="68"/>
      <c r="BG824" s="68"/>
      <c r="BH824" s="68"/>
      <c r="BI824" s="68"/>
      <c r="BJ824" s="68"/>
      <c r="BK824" s="68"/>
      <c r="BL824" s="68"/>
    </row>
    <row r="825" spans="1:64" s="69" customFormat="1" ht="18" customHeight="1" x14ac:dyDescent="0.2">
      <c r="A825" s="63" t="s">
        <v>7122</v>
      </c>
      <c r="B825" s="63" t="s">
        <v>5069</v>
      </c>
      <c r="C825" s="64">
        <v>50236</v>
      </c>
      <c r="D825" s="65" t="s">
        <v>4690</v>
      </c>
      <c r="E825" s="65" t="s">
        <v>4691</v>
      </c>
      <c r="F825" s="65" t="s">
        <v>4692</v>
      </c>
      <c r="G825" s="66">
        <v>5700</v>
      </c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  <c r="AA825" s="68"/>
      <c r="AB825" s="68"/>
      <c r="AC825" s="68"/>
      <c r="AD825" s="68"/>
      <c r="AE825" s="68"/>
      <c r="AF825" s="68"/>
      <c r="AG825" s="68"/>
      <c r="AH825" s="68"/>
      <c r="AI825" s="68"/>
      <c r="AJ825" s="68"/>
      <c r="AK825" s="68"/>
      <c r="AL825" s="68"/>
      <c r="AM825" s="68"/>
      <c r="AN825" s="68"/>
      <c r="AO825" s="68"/>
      <c r="AP825" s="68"/>
      <c r="AQ825" s="68"/>
      <c r="AR825" s="68"/>
      <c r="AS825" s="68"/>
      <c r="AT825" s="68"/>
      <c r="AU825" s="68"/>
      <c r="AV825" s="68"/>
      <c r="AW825" s="68"/>
      <c r="AX825" s="68"/>
      <c r="AY825" s="68"/>
      <c r="AZ825" s="68"/>
      <c r="BA825" s="68"/>
      <c r="BB825" s="68"/>
      <c r="BC825" s="68"/>
      <c r="BD825" s="68"/>
      <c r="BE825" s="68"/>
      <c r="BF825" s="68"/>
      <c r="BG825" s="68"/>
      <c r="BH825" s="68"/>
      <c r="BI825" s="68"/>
      <c r="BJ825" s="68"/>
      <c r="BK825" s="68"/>
      <c r="BL825" s="68"/>
    </row>
    <row r="826" spans="1:64" s="69" customFormat="1" ht="18" customHeight="1" x14ac:dyDescent="0.2">
      <c r="A826" s="63" t="s">
        <v>7122</v>
      </c>
      <c r="B826" s="63" t="s">
        <v>5069</v>
      </c>
      <c r="C826" s="64">
        <v>50425</v>
      </c>
      <c r="D826" s="65" t="s">
        <v>4693</v>
      </c>
      <c r="E826" s="65" t="s">
        <v>4694</v>
      </c>
      <c r="F826" s="65" t="s">
        <v>5111</v>
      </c>
      <c r="G826" s="66">
        <v>400</v>
      </c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  <c r="AA826" s="68"/>
      <c r="AB826" s="68"/>
      <c r="AC826" s="68"/>
      <c r="AD826" s="68"/>
      <c r="AE826" s="68"/>
      <c r="AF826" s="68"/>
      <c r="AG826" s="68"/>
      <c r="AH826" s="68"/>
      <c r="AI826" s="68"/>
      <c r="AJ826" s="68"/>
      <c r="AK826" s="68"/>
      <c r="AL826" s="68"/>
      <c r="AM826" s="68"/>
      <c r="AN826" s="68"/>
      <c r="AO826" s="68"/>
      <c r="AP826" s="68"/>
      <c r="AQ826" s="68"/>
      <c r="AR826" s="68"/>
      <c r="AS826" s="68"/>
      <c r="AT826" s="68"/>
      <c r="AU826" s="68"/>
      <c r="AV826" s="68"/>
      <c r="AW826" s="68"/>
      <c r="AX826" s="68"/>
      <c r="AY826" s="68"/>
      <c r="AZ826" s="68"/>
      <c r="BA826" s="68"/>
      <c r="BB826" s="68"/>
      <c r="BC826" s="68"/>
      <c r="BD826" s="68"/>
      <c r="BE826" s="68"/>
      <c r="BF826" s="68"/>
      <c r="BG826" s="68"/>
      <c r="BH826" s="68"/>
      <c r="BI826" s="68"/>
      <c r="BJ826" s="68"/>
      <c r="BK826" s="68"/>
      <c r="BL826" s="68"/>
    </row>
    <row r="827" spans="1:64" s="69" customFormat="1" ht="18" customHeight="1" x14ac:dyDescent="0.2">
      <c r="A827" s="63" t="s">
        <v>7122</v>
      </c>
      <c r="B827" s="63" t="s">
        <v>5069</v>
      </c>
      <c r="C827" s="64">
        <v>50394</v>
      </c>
      <c r="D827" s="65" t="s">
        <v>4695</v>
      </c>
      <c r="E827" s="65" t="s">
        <v>4696</v>
      </c>
      <c r="F827" s="65" t="s">
        <v>4684</v>
      </c>
      <c r="G827" s="66">
        <v>2600</v>
      </c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  <c r="AA827" s="68"/>
      <c r="AB827" s="68"/>
      <c r="AC827" s="68"/>
      <c r="AD827" s="68"/>
      <c r="AE827" s="68"/>
      <c r="AF827" s="68"/>
      <c r="AG827" s="68"/>
      <c r="AH827" s="68"/>
      <c r="AI827" s="68"/>
      <c r="AJ827" s="68"/>
      <c r="AK827" s="68"/>
      <c r="AL827" s="68"/>
      <c r="AM827" s="68"/>
      <c r="AN827" s="68"/>
      <c r="AO827" s="68"/>
      <c r="AP827" s="68"/>
      <c r="AQ827" s="68"/>
      <c r="AR827" s="68"/>
      <c r="AS827" s="68"/>
      <c r="AT827" s="68"/>
      <c r="AU827" s="68"/>
      <c r="AV827" s="68"/>
      <c r="AW827" s="68"/>
      <c r="AX827" s="68"/>
      <c r="AY827" s="68"/>
      <c r="AZ827" s="68"/>
      <c r="BA827" s="68"/>
      <c r="BB827" s="68"/>
      <c r="BC827" s="68"/>
      <c r="BD827" s="68"/>
      <c r="BE827" s="68"/>
      <c r="BF827" s="68"/>
      <c r="BG827" s="68"/>
      <c r="BH827" s="68"/>
      <c r="BI827" s="68"/>
      <c r="BJ827" s="68"/>
      <c r="BK827" s="68"/>
      <c r="BL827" s="68"/>
    </row>
    <row r="828" spans="1:64" s="69" customFormat="1" ht="18" customHeight="1" x14ac:dyDescent="0.2">
      <c r="A828" s="71"/>
      <c r="B828" s="71"/>
      <c r="C828" s="72"/>
      <c r="D828" s="73"/>
      <c r="E828" s="74" t="s">
        <v>4697</v>
      </c>
      <c r="F828" s="75">
        <f>COUNTA(G595:G827)-COUNTIF(G595:G827, "NO COSTS INCURRED")</f>
        <v>213</v>
      </c>
      <c r="G828" s="76">
        <f>SUM(G595:G827)</f>
        <v>651450.76000000013</v>
      </c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  <c r="AA828" s="68"/>
      <c r="AB828" s="68"/>
      <c r="AC828" s="68"/>
      <c r="AD828" s="68"/>
      <c r="AE828" s="68"/>
      <c r="AF828" s="68"/>
      <c r="AG828" s="68"/>
      <c r="AH828" s="68"/>
      <c r="AI828" s="68"/>
      <c r="AJ828" s="68"/>
      <c r="AK828" s="68"/>
      <c r="AL828" s="68"/>
      <c r="AM828" s="68"/>
      <c r="AN828" s="68"/>
      <c r="AO828" s="68"/>
      <c r="AP828" s="68"/>
      <c r="AQ828" s="68"/>
      <c r="AR828" s="68"/>
      <c r="AS828" s="68"/>
      <c r="AT828" s="68"/>
      <c r="AU828" s="68"/>
      <c r="AV828" s="68"/>
      <c r="AW828" s="68"/>
      <c r="AX828" s="68"/>
      <c r="AY828" s="68"/>
      <c r="AZ828" s="68"/>
      <c r="BA828" s="68"/>
      <c r="BB828" s="68"/>
      <c r="BC828" s="68"/>
      <c r="BD828" s="68"/>
      <c r="BE828" s="68"/>
      <c r="BF828" s="68"/>
      <c r="BG828" s="68"/>
      <c r="BH828" s="68"/>
      <c r="BI828" s="68"/>
      <c r="BJ828" s="68"/>
      <c r="BK828" s="68"/>
      <c r="BL828" s="68"/>
    </row>
    <row r="829" spans="1:64" s="69" customFormat="1" ht="18" customHeight="1" x14ac:dyDescent="0.2">
      <c r="A829" s="63" t="s">
        <v>4698</v>
      </c>
      <c r="B829" s="63" t="s">
        <v>6494</v>
      </c>
      <c r="C829" s="64" t="s">
        <v>4699</v>
      </c>
      <c r="D829" s="65" t="s">
        <v>4654</v>
      </c>
      <c r="E829" s="65" t="s">
        <v>4700</v>
      </c>
      <c r="F829" s="65" t="s">
        <v>4701</v>
      </c>
      <c r="G829" s="66">
        <v>1627.5</v>
      </c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  <c r="AA829" s="68"/>
      <c r="AB829" s="68"/>
      <c r="AC829" s="68"/>
      <c r="AD829" s="68"/>
      <c r="AE829" s="68"/>
      <c r="AF829" s="68"/>
      <c r="AG829" s="68"/>
      <c r="AH829" s="68"/>
      <c r="AI829" s="68"/>
      <c r="AJ829" s="68"/>
      <c r="AK829" s="68"/>
      <c r="AL829" s="68"/>
      <c r="AM829" s="68"/>
      <c r="AN829" s="68"/>
      <c r="AO829" s="68"/>
      <c r="AP829" s="68"/>
      <c r="AQ829" s="68"/>
      <c r="AR829" s="68"/>
      <c r="AS829" s="68"/>
      <c r="AT829" s="68"/>
      <c r="AU829" s="68"/>
      <c r="AV829" s="68"/>
      <c r="AW829" s="68"/>
      <c r="AX829" s="68"/>
      <c r="AY829" s="68"/>
      <c r="AZ829" s="68"/>
      <c r="BA829" s="68"/>
      <c r="BB829" s="68"/>
      <c r="BC829" s="68"/>
      <c r="BD829" s="68"/>
      <c r="BE829" s="68"/>
      <c r="BF829" s="68"/>
      <c r="BG829" s="68"/>
      <c r="BH829" s="68"/>
      <c r="BI829" s="68"/>
      <c r="BJ829" s="68"/>
      <c r="BK829" s="68"/>
      <c r="BL829" s="68"/>
    </row>
    <row r="830" spans="1:64" s="69" customFormat="1" ht="18" customHeight="1" x14ac:dyDescent="0.2">
      <c r="A830" s="63" t="s">
        <v>4698</v>
      </c>
      <c r="B830" s="63" t="s">
        <v>4974</v>
      </c>
      <c r="C830" s="64" t="s">
        <v>4702</v>
      </c>
      <c r="D830" s="65" t="s">
        <v>4703</v>
      </c>
      <c r="E830" s="65" t="s">
        <v>4704</v>
      </c>
      <c r="F830" s="65" t="s">
        <v>4978</v>
      </c>
      <c r="G830" s="66">
        <v>594</v>
      </c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  <c r="AA830" s="68"/>
      <c r="AB830" s="68"/>
      <c r="AC830" s="68"/>
      <c r="AD830" s="68"/>
      <c r="AE830" s="68"/>
      <c r="AF830" s="68"/>
      <c r="AG830" s="68"/>
      <c r="AH830" s="68"/>
      <c r="AI830" s="68"/>
      <c r="AJ830" s="68"/>
      <c r="AK830" s="68"/>
      <c r="AL830" s="68"/>
      <c r="AM830" s="68"/>
      <c r="AN830" s="68"/>
      <c r="AO830" s="68"/>
      <c r="AP830" s="68"/>
      <c r="AQ830" s="68"/>
      <c r="AR830" s="68"/>
      <c r="AS830" s="68"/>
      <c r="AT830" s="68"/>
      <c r="AU830" s="68"/>
      <c r="AV830" s="68"/>
      <c r="AW830" s="68"/>
      <c r="AX830" s="68"/>
      <c r="AY830" s="68"/>
      <c r="AZ830" s="68"/>
      <c r="BA830" s="68"/>
      <c r="BB830" s="68"/>
      <c r="BC830" s="68"/>
      <c r="BD830" s="68"/>
      <c r="BE830" s="68"/>
      <c r="BF830" s="68"/>
      <c r="BG830" s="68"/>
      <c r="BH830" s="68"/>
      <c r="BI830" s="68"/>
      <c r="BJ830" s="68"/>
      <c r="BK830" s="68"/>
      <c r="BL830" s="68"/>
    </row>
    <row r="831" spans="1:64" s="69" customFormat="1" ht="18" customHeight="1" x14ac:dyDescent="0.2">
      <c r="A831" s="63" t="s">
        <v>4698</v>
      </c>
      <c r="B831" s="63" t="s">
        <v>6121</v>
      </c>
      <c r="C831" s="64" t="s">
        <v>4705</v>
      </c>
      <c r="D831" s="65" t="s">
        <v>6860</v>
      </c>
      <c r="E831" s="65" t="s">
        <v>4706</v>
      </c>
      <c r="F831" s="65" t="s">
        <v>6447</v>
      </c>
      <c r="G831" s="66">
        <v>2099</v>
      </c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  <c r="AA831" s="68"/>
      <c r="AB831" s="68"/>
      <c r="AC831" s="68"/>
      <c r="AD831" s="68"/>
      <c r="AE831" s="68"/>
      <c r="AF831" s="68"/>
      <c r="AG831" s="68"/>
      <c r="AH831" s="68"/>
      <c r="AI831" s="68"/>
      <c r="AJ831" s="68"/>
      <c r="AK831" s="68"/>
      <c r="AL831" s="68"/>
      <c r="AM831" s="68"/>
      <c r="AN831" s="68"/>
      <c r="AO831" s="68"/>
      <c r="AP831" s="68"/>
      <c r="AQ831" s="68"/>
      <c r="AR831" s="68"/>
      <c r="AS831" s="68"/>
      <c r="AT831" s="68"/>
      <c r="AU831" s="68"/>
      <c r="AV831" s="68"/>
      <c r="AW831" s="68"/>
      <c r="AX831" s="68"/>
      <c r="AY831" s="68"/>
      <c r="AZ831" s="68"/>
      <c r="BA831" s="68"/>
      <c r="BB831" s="68"/>
      <c r="BC831" s="68"/>
      <c r="BD831" s="68"/>
      <c r="BE831" s="68"/>
      <c r="BF831" s="68"/>
      <c r="BG831" s="68"/>
      <c r="BH831" s="68"/>
      <c r="BI831" s="68"/>
      <c r="BJ831" s="68"/>
      <c r="BK831" s="68"/>
      <c r="BL831" s="68"/>
    </row>
    <row r="832" spans="1:64" s="69" customFormat="1" ht="18" customHeight="1" x14ac:dyDescent="0.2">
      <c r="A832" s="63" t="s">
        <v>4698</v>
      </c>
      <c r="B832" s="63" t="s">
        <v>5079</v>
      </c>
      <c r="C832" s="64" t="s">
        <v>4707</v>
      </c>
      <c r="D832" s="65" t="s">
        <v>4708</v>
      </c>
      <c r="E832" s="65" t="s">
        <v>4709</v>
      </c>
      <c r="F832" s="65" t="s">
        <v>5083</v>
      </c>
      <c r="G832" s="66" t="s">
        <v>4979</v>
      </c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  <c r="AA832" s="68"/>
      <c r="AB832" s="68"/>
      <c r="AC832" s="68"/>
      <c r="AD832" s="68"/>
      <c r="AE832" s="68"/>
      <c r="AF832" s="68"/>
      <c r="AG832" s="68"/>
      <c r="AH832" s="68"/>
      <c r="AI832" s="68"/>
      <c r="AJ832" s="68"/>
      <c r="AK832" s="68"/>
      <c r="AL832" s="68"/>
      <c r="AM832" s="68"/>
      <c r="AN832" s="68"/>
      <c r="AO832" s="68"/>
      <c r="AP832" s="68"/>
      <c r="AQ832" s="68"/>
      <c r="AR832" s="68"/>
      <c r="AS832" s="68"/>
      <c r="AT832" s="68"/>
      <c r="AU832" s="68"/>
      <c r="AV832" s="68"/>
      <c r="AW832" s="68"/>
      <c r="AX832" s="68"/>
      <c r="AY832" s="68"/>
      <c r="AZ832" s="68"/>
      <c r="BA832" s="68"/>
      <c r="BB832" s="68"/>
      <c r="BC832" s="68"/>
      <c r="BD832" s="68"/>
      <c r="BE832" s="68"/>
      <c r="BF832" s="68"/>
      <c r="BG832" s="68"/>
      <c r="BH832" s="68"/>
      <c r="BI832" s="68"/>
      <c r="BJ832" s="68"/>
      <c r="BK832" s="68"/>
      <c r="BL832" s="68"/>
    </row>
    <row r="833" spans="1:64" s="69" customFormat="1" ht="18" customHeight="1" x14ac:dyDescent="0.2">
      <c r="A833" s="63" t="s">
        <v>4698</v>
      </c>
      <c r="B833" s="63" t="s">
        <v>5062</v>
      </c>
      <c r="C833" s="64" t="s">
        <v>4710</v>
      </c>
      <c r="D833" s="65" t="s">
        <v>4711</v>
      </c>
      <c r="E833" s="65" t="s">
        <v>4712</v>
      </c>
      <c r="F833" s="65" t="s">
        <v>6271</v>
      </c>
      <c r="G833" s="66">
        <v>360</v>
      </c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  <c r="AA833" s="68"/>
      <c r="AB833" s="68"/>
      <c r="AC833" s="68"/>
      <c r="AD833" s="68"/>
      <c r="AE833" s="68"/>
      <c r="AF833" s="68"/>
      <c r="AG833" s="68"/>
      <c r="AH833" s="68"/>
      <c r="AI833" s="68"/>
      <c r="AJ833" s="68"/>
      <c r="AK833" s="68"/>
      <c r="AL833" s="68"/>
      <c r="AM833" s="68"/>
      <c r="AN833" s="68"/>
      <c r="AO833" s="68"/>
      <c r="AP833" s="68"/>
      <c r="AQ833" s="68"/>
      <c r="AR833" s="68"/>
      <c r="AS833" s="68"/>
      <c r="AT833" s="68"/>
      <c r="AU833" s="68"/>
      <c r="AV833" s="68"/>
      <c r="AW833" s="68"/>
      <c r="AX833" s="68"/>
      <c r="AY833" s="68"/>
      <c r="AZ833" s="68"/>
      <c r="BA833" s="68"/>
      <c r="BB833" s="68"/>
      <c r="BC833" s="68"/>
      <c r="BD833" s="68"/>
      <c r="BE833" s="68"/>
      <c r="BF833" s="68"/>
      <c r="BG833" s="68"/>
      <c r="BH833" s="68"/>
      <c r="BI833" s="68"/>
      <c r="BJ833" s="68"/>
      <c r="BK833" s="68"/>
      <c r="BL833" s="68"/>
    </row>
    <row r="834" spans="1:64" s="69" customFormat="1" ht="18" customHeight="1" x14ac:dyDescent="0.2">
      <c r="A834" s="63" t="s">
        <v>4698</v>
      </c>
      <c r="B834" s="63" t="s">
        <v>5084</v>
      </c>
      <c r="C834" s="64" t="s">
        <v>4713</v>
      </c>
      <c r="D834" s="70" t="s">
        <v>6947</v>
      </c>
      <c r="E834" s="65" t="s">
        <v>4714</v>
      </c>
      <c r="F834" s="65" t="s">
        <v>5088</v>
      </c>
      <c r="G834" s="66">
        <v>1176</v>
      </c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  <c r="AA834" s="68"/>
      <c r="AB834" s="68"/>
      <c r="AC834" s="68"/>
      <c r="AD834" s="68"/>
      <c r="AE834" s="68"/>
      <c r="AF834" s="68"/>
      <c r="AG834" s="68"/>
      <c r="AH834" s="68"/>
      <c r="AI834" s="68"/>
      <c r="AJ834" s="68"/>
      <c r="AK834" s="68"/>
      <c r="AL834" s="68"/>
      <c r="AM834" s="68"/>
      <c r="AN834" s="68"/>
      <c r="AO834" s="68"/>
      <c r="AP834" s="68"/>
      <c r="AQ834" s="68"/>
      <c r="AR834" s="68"/>
      <c r="AS834" s="68"/>
      <c r="AT834" s="68"/>
      <c r="AU834" s="68"/>
      <c r="AV834" s="68"/>
      <c r="AW834" s="68"/>
      <c r="AX834" s="68"/>
      <c r="AY834" s="68"/>
      <c r="AZ834" s="68"/>
      <c r="BA834" s="68"/>
      <c r="BB834" s="68"/>
      <c r="BC834" s="68"/>
      <c r="BD834" s="68"/>
      <c r="BE834" s="68"/>
      <c r="BF834" s="68"/>
      <c r="BG834" s="68"/>
      <c r="BH834" s="68"/>
      <c r="BI834" s="68"/>
      <c r="BJ834" s="68"/>
      <c r="BK834" s="68"/>
      <c r="BL834" s="68"/>
    </row>
    <row r="835" spans="1:64" s="69" customFormat="1" ht="18" customHeight="1" x14ac:dyDescent="0.2">
      <c r="A835" s="63" t="s">
        <v>4698</v>
      </c>
      <c r="B835" s="63" t="s">
        <v>4994</v>
      </c>
      <c r="C835" s="64" t="s">
        <v>4715</v>
      </c>
      <c r="D835" s="70" t="s">
        <v>5324</v>
      </c>
      <c r="E835" s="65" t="s">
        <v>6050</v>
      </c>
      <c r="F835" s="65" t="s">
        <v>5225</v>
      </c>
      <c r="G835" s="66">
        <v>875</v>
      </c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  <c r="AA835" s="68"/>
      <c r="AB835" s="68"/>
      <c r="AC835" s="68"/>
      <c r="AD835" s="68"/>
      <c r="AE835" s="68"/>
      <c r="AF835" s="68"/>
      <c r="AG835" s="68"/>
      <c r="AH835" s="68"/>
      <c r="AI835" s="68"/>
      <c r="AJ835" s="68"/>
      <c r="AK835" s="68"/>
      <c r="AL835" s="68"/>
      <c r="AM835" s="68"/>
      <c r="AN835" s="68"/>
      <c r="AO835" s="68"/>
      <c r="AP835" s="68"/>
      <c r="AQ835" s="68"/>
      <c r="AR835" s="68"/>
      <c r="AS835" s="68"/>
      <c r="AT835" s="68"/>
      <c r="AU835" s="68"/>
      <c r="AV835" s="68"/>
      <c r="AW835" s="68"/>
      <c r="AX835" s="68"/>
      <c r="AY835" s="68"/>
      <c r="AZ835" s="68"/>
      <c r="BA835" s="68"/>
      <c r="BB835" s="68"/>
      <c r="BC835" s="68"/>
      <c r="BD835" s="68"/>
      <c r="BE835" s="68"/>
      <c r="BF835" s="68"/>
      <c r="BG835" s="68"/>
      <c r="BH835" s="68"/>
      <c r="BI835" s="68"/>
      <c r="BJ835" s="68"/>
      <c r="BK835" s="68"/>
      <c r="BL835" s="68"/>
    </row>
    <row r="836" spans="1:64" s="69" customFormat="1" ht="18" customHeight="1" x14ac:dyDescent="0.2">
      <c r="A836" s="63" t="s">
        <v>4698</v>
      </c>
      <c r="B836" s="63" t="s">
        <v>5010</v>
      </c>
      <c r="C836" s="64" t="s">
        <v>4716</v>
      </c>
      <c r="D836" s="65" t="s">
        <v>4717</v>
      </c>
      <c r="E836" s="65" t="s">
        <v>4718</v>
      </c>
      <c r="F836" s="65" t="s">
        <v>4671</v>
      </c>
      <c r="G836" s="66">
        <v>950</v>
      </c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  <c r="AA836" s="68"/>
      <c r="AB836" s="68"/>
      <c r="AC836" s="68"/>
      <c r="AD836" s="68"/>
      <c r="AE836" s="68"/>
      <c r="AF836" s="68"/>
      <c r="AG836" s="68"/>
      <c r="AH836" s="68"/>
      <c r="AI836" s="68"/>
      <c r="AJ836" s="68"/>
      <c r="AK836" s="68"/>
      <c r="AL836" s="68"/>
      <c r="AM836" s="68"/>
      <c r="AN836" s="68"/>
      <c r="AO836" s="68"/>
      <c r="AP836" s="68"/>
      <c r="AQ836" s="68"/>
      <c r="AR836" s="68"/>
      <c r="AS836" s="68"/>
      <c r="AT836" s="68"/>
      <c r="AU836" s="68"/>
      <c r="AV836" s="68"/>
      <c r="AW836" s="68"/>
      <c r="AX836" s="68"/>
      <c r="AY836" s="68"/>
      <c r="AZ836" s="68"/>
      <c r="BA836" s="68"/>
      <c r="BB836" s="68"/>
      <c r="BC836" s="68"/>
      <c r="BD836" s="68"/>
      <c r="BE836" s="68"/>
      <c r="BF836" s="68"/>
      <c r="BG836" s="68"/>
      <c r="BH836" s="68"/>
      <c r="BI836" s="68"/>
      <c r="BJ836" s="68"/>
      <c r="BK836" s="68"/>
      <c r="BL836" s="68"/>
    </row>
    <row r="837" spans="1:64" s="69" customFormat="1" ht="18" customHeight="1" x14ac:dyDescent="0.2">
      <c r="A837" s="63" t="s">
        <v>4698</v>
      </c>
      <c r="B837" s="63" t="s">
        <v>5010</v>
      </c>
      <c r="C837" s="64" t="s">
        <v>4719</v>
      </c>
      <c r="D837" s="65" t="s">
        <v>4717</v>
      </c>
      <c r="E837" s="65" t="s">
        <v>4720</v>
      </c>
      <c r="F837" s="65" t="s">
        <v>4671</v>
      </c>
      <c r="G837" s="66">
        <v>1350</v>
      </c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  <c r="AA837" s="68"/>
      <c r="AB837" s="68"/>
      <c r="AC837" s="68"/>
      <c r="AD837" s="68"/>
      <c r="AE837" s="68"/>
      <c r="AF837" s="68"/>
      <c r="AG837" s="68"/>
      <c r="AH837" s="68"/>
      <c r="AI837" s="68"/>
      <c r="AJ837" s="68"/>
      <c r="AK837" s="68"/>
      <c r="AL837" s="68"/>
      <c r="AM837" s="68"/>
      <c r="AN837" s="68"/>
      <c r="AO837" s="68"/>
      <c r="AP837" s="68"/>
      <c r="AQ837" s="68"/>
      <c r="AR837" s="68"/>
      <c r="AS837" s="68"/>
      <c r="AT837" s="68"/>
      <c r="AU837" s="68"/>
      <c r="AV837" s="68"/>
      <c r="AW837" s="68"/>
      <c r="AX837" s="68"/>
      <c r="AY837" s="68"/>
      <c r="AZ837" s="68"/>
      <c r="BA837" s="68"/>
      <c r="BB837" s="68"/>
      <c r="BC837" s="68"/>
      <c r="BD837" s="68"/>
      <c r="BE837" s="68"/>
      <c r="BF837" s="68"/>
      <c r="BG837" s="68"/>
      <c r="BH837" s="68"/>
      <c r="BI837" s="68"/>
      <c r="BJ837" s="68"/>
      <c r="BK837" s="68"/>
      <c r="BL837" s="68"/>
    </row>
    <row r="838" spans="1:64" s="69" customFormat="1" ht="18" customHeight="1" x14ac:dyDescent="0.2">
      <c r="A838" s="63" t="s">
        <v>4698</v>
      </c>
      <c r="B838" s="63" t="s">
        <v>5010</v>
      </c>
      <c r="C838" s="64" t="s">
        <v>4721</v>
      </c>
      <c r="D838" s="65" t="s">
        <v>4666</v>
      </c>
      <c r="E838" s="65" t="s">
        <v>4667</v>
      </c>
      <c r="F838" s="65" t="s">
        <v>5412</v>
      </c>
      <c r="G838" s="66">
        <v>1199.5</v>
      </c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  <c r="AA838" s="68"/>
      <c r="AB838" s="68"/>
      <c r="AC838" s="68"/>
      <c r="AD838" s="68"/>
      <c r="AE838" s="68"/>
      <c r="AF838" s="68"/>
      <c r="AG838" s="68"/>
      <c r="AH838" s="68"/>
      <c r="AI838" s="68"/>
      <c r="AJ838" s="68"/>
      <c r="AK838" s="68"/>
      <c r="AL838" s="68"/>
      <c r="AM838" s="68"/>
      <c r="AN838" s="68"/>
      <c r="AO838" s="68"/>
      <c r="AP838" s="68"/>
      <c r="AQ838" s="68"/>
      <c r="AR838" s="68"/>
      <c r="AS838" s="68"/>
      <c r="AT838" s="68"/>
      <c r="AU838" s="68"/>
      <c r="AV838" s="68"/>
      <c r="AW838" s="68"/>
      <c r="AX838" s="68"/>
      <c r="AY838" s="68"/>
      <c r="AZ838" s="68"/>
      <c r="BA838" s="68"/>
      <c r="BB838" s="68"/>
      <c r="BC838" s="68"/>
      <c r="BD838" s="68"/>
      <c r="BE838" s="68"/>
      <c r="BF838" s="68"/>
      <c r="BG838" s="68"/>
      <c r="BH838" s="68"/>
      <c r="BI838" s="68"/>
      <c r="BJ838" s="68"/>
      <c r="BK838" s="68"/>
      <c r="BL838" s="68"/>
    </row>
    <row r="839" spans="1:64" s="69" customFormat="1" ht="18" customHeight="1" x14ac:dyDescent="0.2">
      <c r="A839" s="63" t="s">
        <v>4698</v>
      </c>
      <c r="B839" s="63" t="s">
        <v>4980</v>
      </c>
      <c r="C839" s="64" t="s">
        <v>4722</v>
      </c>
      <c r="D839" s="65" t="s">
        <v>6895</v>
      </c>
      <c r="E839" s="65" t="s">
        <v>4723</v>
      </c>
      <c r="F839" s="65" t="s">
        <v>5249</v>
      </c>
      <c r="G839" s="66">
        <v>2235</v>
      </c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  <c r="AA839" s="68"/>
      <c r="AB839" s="68"/>
      <c r="AC839" s="68"/>
      <c r="AD839" s="68"/>
      <c r="AE839" s="68"/>
      <c r="AF839" s="68"/>
      <c r="AG839" s="68"/>
      <c r="AH839" s="68"/>
      <c r="AI839" s="68"/>
      <c r="AJ839" s="68"/>
      <c r="AK839" s="68"/>
      <c r="AL839" s="68"/>
      <c r="AM839" s="68"/>
      <c r="AN839" s="68"/>
      <c r="AO839" s="68"/>
      <c r="AP839" s="68"/>
      <c r="AQ839" s="68"/>
      <c r="AR839" s="68"/>
      <c r="AS839" s="68"/>
      <c r="AT839" s="68"/>
      <c r="AU839" s="68"/>
      <c r="AV839" s="68"/>
      <c r="AW839" s="68"/>
      <c r="AX839" s="68"/>
      <c r="AY839" s="68"/>
      <c r="AZ839" s="68"/>
      <c r="BA839" s="68"/>
      <c r="BB839" s="68"/>
      <c r="BC839" s="68"/>
      <c r="BD839" s="68"/>
      <c r="BE839" s="68"/>
      <c r="BF839" s="68"/>
      <c r="BG839" s="68"/>
      <c r="BH839" s="68"/>
      <c r="BI839" s="68"/>
      <c r="BJ839" s="68"/>
      <c r="BK839" s="68"/>
      <c r="BL839" s="68"/>
    </row>
    <row r="840" spans="1:64" s="69" customFormat="1" ht="18" customHeight="1" x14ac:dyDescent="0.2">
      <c r="A840" s="63" t="s">
        <v>4698</v>
      </c>
      <c r="B840" s="63" t="s">
        <v>5069</v>
      </c>
      <c r="C840" s="64" t="s">
        <v>4724</v>
      </c>
      <c r="D840" s="65" t="s">
        <v>4725</v>
      </c>
      <c r="E840" s="65" t="s">
        <v>4997</v>
      </c>
      <c r="F840" s="65" t="s">
        <v>4726</v>
      </c>
      <c r="G840" s="66">
        <v>1020</v>
      </c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  <c r="AA840" s="68"/>
      <c r="AB840" s="68"/>
      <c r="AC840" s="68"/>
      <c r="AD840" s="68"/>
      <c r="AE840" s="68"/>
      <c r="AF840" s="68"/>
      <c r="AG840" s="68"/>
      <c r="AH840" s="68"/>
      <c r="AI840" s="68"/>
      <c r="AJ840" s="68"/>
      <c r="AK840" s="68"/>
      <c r="AL840" s="68"/>
      <c r="AM840" s="68"/>
      <c r="AN840" s="68"/>
      <c r="AO840" s="68"/>
      <c r="AP840" s="68"/>
      <c r="AQ840" s="68"/>
      <c r="AR840" s="68"/>
      <c r="AS840" s="68"/>
      <c r="AT840" s="68"/>
      <c r="AU840" s="68"/>
      <c r="AV840" s="68"/>
      <c r="AW840" s="68"/>
      <c r="AX840" s="68"/>
      <c r="AY840" s="68"/>
      <c r="AZ840" s="68"/>
      <c r="BA840" s="68"/>
      <c r="BB840" s="68"/>
      <c r="BC840" s="68"/>
      <c r="BD840" s="68"/>
      <c r="BE840" s="68"/>
      <c r="BF840" s="68"/>
      <c r="BG840" s="68"/>
      <c r="BH840" s="68"/>
      <c r="BI840" s="68"/>
      <c r="BJ840" s="68"/>
      <c r="BK840" s="68"/>
      <c r="BL840" s="68"/>
    </row>
    <row r="841" spans="1:64" s="69" customFormat="1" ht="18" customHeight="1" x14ac:dyDescent="0.2">
      <c r="A841" s="63" t="s">
        <v>4727</v>
      </c>
      <c r="B841" s="63" t="s">
        <v>4974</v>
      </c>
      <c r="C841" s="64" t="s">
        <v>4728</v>
      </c>
      <c r="D841" s="70" t="s">
        <v>4729</v>
      </c>
      <c r="E841" s="65" t="s">
        <v>4730</v>
      </c>
      <c r="F841" s="65" t="s">
        <v>5970</v>
      </c>
      <c r="G841" s="66">
        <v>587</v>
      </c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  <c r="AA841" s="68"/>
      <c r="AB841" s="68"/>
      <c r="AC841" s="68"/>
      <c r="AD841" s="68"/>
      <c r="AE841" s="68"/>
      <c r="AF841" s="68"/>
      <c r="AG841" s="68"/>
      <c r="AH841" s="68"/>
      <c r="AI841" s="68"/>
      <c r="AJ841" s="68"/>
      <c r="AK841" s="68"/>
      <c r="AL841" s="68"/>
      <c r="AM841" s="68"/>
      <c r="AN841" s="68"/>
      <c r="AO841" s="68"/>
      <c r="AP841" s="68"/>
      <c r="AQ841" s="68"/>
      <c r="AR841" s="68"/>
      <c r="AS841" s="68"/>
      <c r="AT841" s="68"/>
      <c r="AU841" s="68"/>
      <c r="AV841" s="68"/>
      <c r="AW841" s="68"/>
      <c r="AX841" s="68"/>
      <c r="AY841" s="68"/>
      <c r="AZ841" s="68"/>
      <c r="BA841" s="68"/>
      <c r="BB841" s="68"/>
      <c r="BC841" s="68"/>
      <c r="BD841" s="68"/>
      <c r="BE841" s="68"/>
      <c r="BF841" s="68"/>
      <c r="BG841" s="68"/>
      <c r="BH841" s="68"/>
      <c r="BI841" s="68"/>
      <c r="BJ841" s="68"/>
      <c r="BK841" s="68"/>
      <c r="BL841" s="68"/>
    </row>
    <row r="842" spans="1:64" s="69" customFormat="1" ht="18" customHeight="1" x14ac:dyDescent="0.2">
      <c r="A842" s="63" t="s">
        <v>4727</v>
      </c>
      <c r="B842" s="63" t="s">
        <v>4974</v>
      </c>
      <c r="C842" s="64" t="s">
        <v>4731</v>
      </c>
      <c r="D842" s="65" t="s">
        <v>4732</v>
      </c>
      <c r="E842" s="65" t="s">
        <v>4733</v>
      </c>
      <c r="F842" s="65" t="s">
        <v>5397</v>
      </c>
      <c r="G842" s="66">
        <v>2721</v>
      </c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  <c r="AA842" s="68"/>
      <c r="AB842" s="68"/>
      <c r="AC842" s="68"/>
      <c r="AD842" s="68"/>
      <c r="AE842" s="68"/>
      <c r="AF842" s="68"/>
      <c r="AG842" s="68"/>
      <c r="AH842" s="68"/>
      <c r="AI842" s="68"/>
      <c r="AJ842" s="68"/>
      <c r="AK842" s="68"/>
      <c r="AL842" s="68"/>
      <c r="AM842" s="68"/>
      <c r="AN842" s="68"/>
      <c r="AO842" s="68"/>
      <c r="AP842" s="68"/>
      <c r="AQ842" s="68"/>
      <c r="AR842" s="68"/>
      <c r="AS842" s="68"/>
      <c r="AT842" s="68"/>
      <c r="AU842" s="68"/>
      <c r="AV842" s="68"/>
      <c r="AW842" s="68"/>
      <c r="AX842" s="68"/>
      <c r="AY842" s="68"/>
      <c r="AZ842" s="68"/>
      <c r="BA842" s="68"/>
      <c r="BB842" s="68"/>
      <c r="BC842" s="68"/>
      <c r="BD842" s="68"/>
      <c r="BE842" s="68"/>
      <c r="BF842" s="68"/>
      <c r="BG842" s="68"/>
      <c r="BH842" s="68"/>
      <c r="BI842" s="68"/>
      <c r="BJ842" s="68"/>
      <c r="BK842" s="68"/>
      <c r="BL842" s="68"/>
    </row>
    <row r="843" spans="1:64" s="69" customFormat="1" ht="18" customHeight="1" x14ac:dyDescent="0.2">
      <c r="A843" s="63" t="s">
        <v>4727</v>
      </c>
      <c r="B843" s="63" t="s">
        <v>5079</v>
      </c>
      <c r="C843" s="64" t="s">
        <v>4734</v>
      </c>
      <c r="D843" s="65" t="s">
        <v>4735</v>
      </c>
      <c r="E843" s="65" t="s">
        <v>4736</v>
      </c>
      <c r="F843" s="65" t="s">
        <v>6930</v>
      </c>
      <c r="G843" s="66">
        <v>1860</v>
      </c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  <c r="AA843" s="68"/>
      <c r="AB843" s="68"/>
      <c r="AC843" s="68"/>
      <c r="AD843" s="68"/>
      <c r="AE843" s="68"/>
      <c r="AF843" s="68"/>
      <c r="AG843" s="68"/>
      <c r="AH843" s="68"/>
      <c r="AI843" s="68"/>
      <c r="AJ843" s="68"/>
      <c r="AK843" s="68"/>
      <c r="AL843" s="68"/>
      <c r="AM843" s="68"/>
      <c r="AN843" s="68"/>
      <c r="AO843" s="68"/>
      <c r="AP843" s="68"/>
      <c r="AQ843" s="68"/>
      <c r="AR843" s="68"/>
      <c r="AS843" s="68"/>
      <c r="AT843" s="68"/>
      <c r="AU843" s="68"/>
      <c r="AV843" s="68"/>
      <c r="AW843" s="68"/>
      <c r="AX843" s="68"/>
      <c r="AY843" s="68"/>
      <c r="AZ843" s="68"/>
      <c r="BA843" s="68"/>
      <c r="BB843" s="68"/>
      <c r="BC843" s="68"/>
      <c r="BD843" s="68"/>
      <c r="BE843" s="68"/>
      <c r="BF843" s="68"/>
      <c r="BG843" s="68"/>
      <c r="BH843" s="68"/>
      <c r="BI843" s="68"/>
      <c r="BJ843" s="68"/>
      <c r="BK843" s="68"/>
      <c r="BL843" s="68"/>
    </row>
    <row r="844" spans="1:64" s="69" customFormat="1" ht="18" customHeight="1" x14ac:dyDescent="0.2">
      <c r="A844" s="63" t="s">
        <v>4727</v>
      </c>
      <c r="B844" s="63" t="s">
        <v>5079</v>
      </c>
      <c r="C844" s="64" t="s">
        <v>4737</v>
      </c>
      <c r="D844" s="65" t="s">
        <v>4738</v>
      </c>
      <c r="E844" s="65" t="s">
        <v>4739</v>
      </c>
      <c r="F844" s="65" t="s">
        <v>5083</v>
      </c>
      <c r="G844" s="66">
        <v>1650</v>
      </c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  <c r="AA844" s="68"/>
      <c r="AB844" s="68"/>
      <c r="AC844" s="68"/>
      <c r="AD844" s="68"/>
      <c r="AE844" s="68"/>
      <c r="AF844" s="68"/>
      <c r="AG844" s="68"/>
      <c r="AH844" s="68"/>
      <c r="AI844" s="68"/>
      <c r="AJ844" s="68"/>
      <c r="AK844" s="68"/>
      <c r="AL844" s="68"/>
      <c r="AM844" s="68"/>
      <c r="AN844" s="68"/>
      <c r="AO844" s="68"/>
      <c r="AP844" s="68"/>
      <c r="AQ844" s="68"/>
      <c r="AR844" s="68"/>
      <c r="AS844" s="68"/>
      <c r="AT844" s="68"/>
      <c r="AU844" s="68"/>
      <c r="AV844" s="68"/>
      <c r="AW844" s="68"/>
      <c r="AX844" s="68"/>
      <c r="AY844" s="68"/>
      <c r="AZ844" s="68"/>
      <c r="BA844" s="68"/>
      <c r="BB844" s="68"/>
      <c r="BC844" s="68"/>
      <c r="BD844" s="68"/>
      <c r="BE844" s="68"/>
      <c r="BF844" s="68"/>
      <c r="BG844" s="68"/>
      <c r="BH844" s="68"/>
      <c r="BI844" s="68"/>
      <c r="BJ844" s="68"/>
      <c r="BK844" s="68"/>
      <c r="BL844" s="68"/>
    </row>
    <row r="845" spans="1:64" s="69" customFormat="1" ht="18" customHeight="1" x14ac:dyDescent="0.2">
      <c r="A845" s="63" t="s">
        <v>4727</v>
      </c>
      <c r="B845" s="63" t="s">
        <v>5062</v>
      </c>
      <c r="C845" s="64" t="s">
        <v>4740</v>
      </c>
      <c r="D845" s="65" t="s">
        <v>4741</v>
      </c>
      <c r="E845" s="65" t="s">
        <v>4742</v>
      </c>
      <c r="F845" s="65" t="s">
        <v>6960</v>
      </c>
      <c r="G845" s="66">
        <v>3095</v>
      </c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  <c r="AA845" s="68"/>
      <c r="AB845" s="68"/>
      <c r="AC845" s="68"/>
      <c r="AD845" s="68"/>
      <c r="AE845" s="68"/>
      <c r="AF845" s="68"/>
      <c r="AG845" s="68"/>
      <c r="AH845" s="68"/>
      <c r="AI845" s="68"/>
      <c r="AJ845" s="68"/>
      <c r="AK845" s="68"/>
      <c r="AL845" s="68"/>
      <c r="AM845" s="68"/>
      <c r="AN845" s="68"/>
      <c r="AO845" s="68"/>
      <c r="AP845" s="68"/>
      <c r="AQ845" s="68"/>
      <c r="AR845" s="68"/>
      <c r="AS845" s="68"/>
      <c r="AT845" s="68"/>
      <c r="AU845" s="68"/>
      <c r="AV845" s="68"/>
      <c r="AW845" s="68"/>
      <c r="AX845" s="68"/>
      <c r="AY845" s="68"/>
      <c r="AZ845" s="68"/>
      <c r="BA845" s="68"/>
      <c r="BB845" s="68"/>
      <c r="BC845" s="68"/>
      <c r="BD845" s="68"/>
      <c r="BE845" s="68"/>
      <c r="BF845" s="68"/>
      <c r="BG845" s="68"/>
      <c r="BH845" s="68"/>
      <c r="BI845" s="68"/>
      <c r="BJ845" s="68"/>
      <c r="BK845" s="68"/>
      <c r="BL845" s="68"/>
    </row>
    <row r="846" spans="1:64" s="69" customFormat="1" ht="18" customHeight="1" x14ac:dyDescent="0.2">
      <c r="A846" s="63" t="s">
        <v>4727</v>
      </c>
      <c r="B846" s="63" t="s">
        <v>5084</v>
      </c>
      <c r="C846" s="64" t="s">
        <v>4743</v>
      </c>
      <c r="D846" s="70" t="s">
        <v>6947</v>
      </c>
      <c r="E846" s="65" t="s">
        <v>4744</v>
      </c>
      <c r="F846" s="65" t="s">
        <v>5088</v>
      </c>
      <c r="G846" s="66">
        <v>1960</v>
      </c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  <c r="AA846" s="68"/>
      <c r="AB846" s="68"/>
      <c r="AC846" s="68"/>
      <c r="AD846" s="68"/>
      <c r="AE846" s="68"/>
      <c r="AF846" s="68"/>
      <c r="AG846" s="68"/>
      <c r="AH846" s="68"/>
      <c r="AI846" s="68"/>
      <c r="AJ846" s="68"/>
      <c r="AK846" s="68"/>
      <c r="AL846" s="68"/>
      <c r="AM846" s="68"/>
      <c r="AN846" s="68"/>
      <c r="AO846" s="68"/>
      <c r="AP846" s="68"/>
      <c r="AQ846" s="68"/>
      <c r="AR846" s="68"/>
      <c r="AS846" s="68"/>
      <c r="AT846" s="68"/>
      <c r="AU846" s="68"/>
      <c r="AV846" s="68"/>
      <c r="AW846" s="68"/>
      <c r="AX846" s="68"/>
      <c r="AY846" s="68"/>
      <c r="AZ846" s="68"/>
      <c r="BA846" s="68"/>
      <c r="BB846" s="68"/>
      <c r="BC846" s="68"/>
      <c r="BD846" s="68"/>
      <c r="BE846" s="68"/>
      <c r="BF846" s="68"/>
      <c r="BG846" s="68"/>
      <c r="BH846" s="68"/>
      <c r="BI846" s="68"/>
      <c r="BJ846" s="68"/>
      <c r="BK846" s="68"/>
      <c r="BL846" s="68"/>
    </row>
    <row r="847" spans="1:64" s="69" customFormat="1" ht="18" customHeight="1" x14ac:dyDescent="0.2">
      <c r="A847" s="63" t="s">
        <v>4727</v>
      </c>
      <c r="B847" s="63" t="s">
        <v>5084</v>
      </c>
      <c r="C847" s="64" t="s">
        <v>4745</v>
      </c>
      <c r="D847" s="70" t="s">
        <v>6947</v>
      </c>
      <c r="E847" s="65" t="s">
        <v>4746</v>
      </c>
      <c r="F847" s="65" t="s">
        <v>5088</v>
      </c>
      <c r="G847" s="66">
        <v>1875</v>
      </c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  <c r="AA847" s="68"/>
      <c r="AB847" s="68"/>
      <c r="AC847" s="68"/>
      <c r="AD847" s="68"/>
      <c r="AE847" s="68"/>
      <c r="AF847" s="68"/>
      <c r="AG847" s="68"/>
      <c r="AH847" s="68"/>
      <c r="AI847" s="68"/>
      <c r="AJ847" s="68"/>
      <c r="AK847" s="68"/>
      <c r="AL847" s="68"/>
      <c r="AM847" s="68"/>
      <c r="AN847" s="68"/>
      <c r="AO847" s="68"/>
      <c r="AP847" s="68"/>
      <c r="AQ847" s="68"/>
      <c r="AR847" s="68"/>
      <c r="AS847" s="68"/>
      <c r="AT847" s="68"/>
      <c r="AU847" s="68"/>
      <c r="AV847" s="68"/>
      <c r="AW847" s="68"/>
      <c r="AX847" s="68"/>
      <c r="AY847" s="68"/>
      <c r="AZ847" s="68"/>
      <c r="BA847" s="68"/>
      <c r="BB847" s="68"/>
      <c r="BC847" s="68"/>
      <c r="BD847" s="68"/>
      <c r="BE847" s="68"/>
      <c r="BF847" s="68"/>
      <c r="BG847" s="68"/>
      <c r="BH847" s="68"/>
      <c r="BI847" s="68"/>
      <c r="BJ847" s="68"/>
      <c r="BK847" s="68"/>
      <c r="BL847" s="68"/>
    </row>
    <row r="848" spans="1:64" s="69" customFormat="1" ht="18" customHeight="1" x14ac:dyDescent="0.2">
      <c r="A848" s="63" t="s">
        <v>4727</v>
      </c>
      <c r="B848" s="63" t="s">
        <v>4994</v>
      </c>
      <c r="C848" s="64" t="s">
        <v>4747</v>
      </c>
      <c r="D848" s="65" t="s">
        <v>4748</v>
      </c>
      <c r="E848" s="65" t="s">
        <v>4749</v>
      </c>
      <c r="F848" s="65" t="s">
        <v>5225</v>
      </c>
      <c r="G848" s="66" t="s">
        <v>4979</v>
      </c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  <c r="AA848" s="68"/>
      <c r="AB848" s="68"/>
      <c r="AC848" s="68"/>
      <c r="AD848" s="68"/>
      <c r="AE848" s="68"/>
      <c r="AF848" s="68"/>
      <c r="AG848" s="68"/>
      <c r="AH848" s="68"/>
      <c r="AI848" s="68"/>
      <c r="AJ848" s="68"/>
      <c r="AK848" s="68"/>
      <c r="AL848" s="68"/>
      <c r="AM848" s="68"/>
      <c r="AN848" s="68"/>
      <c r="AO848" s="68"/>
      <c r="AP848" s="68"/>
      <c r="AQ848" s="68"/>
      <c r="AR848" s="68"/>
      <c r="AS848" s="68"/>
      <c r="AT848" s="68"/>
      <c r="AU848" s="68"/>
      <c r="AV848" s="68"/>
      <c r="AW848" s="68"/>
      <c r="AX848" s="68"/>
      <c r="AY848" s="68"/>
      <c r="AZ848" s="68"/>
      <c r="BA848" s="68"/>
      <c r="BB848" s="68"/>
      <c r="BC848" s="68"/>
      <c r="BD848" s="68"/>
      <c r="BE848" s="68"/>
      <c r="BF848" s="68"/>
      <c r="BG848" s="68"/>
      <c r="BH848" s="68"/>
      <c r="BI848" s="68"/>
      <c r="BJ848" s="68"/>
      <c r="BK848" s="68"/>
      <c r="BL848" s="68"/>
    </row>
    <row r="849" spans="1:64" s="69" customFormat="1" ht="18" customHeight="1" x14ac:dyDescent="0.2">
      <c r="A849" s="63" t="s">
        <v>4727</v>
      </c>
      <c r="B849" s="63" t="s">
        <v>5010</v>
      </c>
      <c r="C849" s="64" t="s">
        <v>4750</v>
      </c>
      <c r="D849" s="65" t="s">
        <v>4751</v>
      </c>
      <c r="E849" s="65" t="s">
        <v>4752</v>
      </c>
      <c r="F849" s="65" t="s">
        <v>4671</v>
      </c>
      <c r="G849" s="66">
        <v>800</v>
      </c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  <c r="AA849" s="68"/>
      <c r="AB849" s="68"/>
      <c r="AC849" s="68"/>
      <c r="AD849" s="68"/>
      <c r="AE849" s="68"/>
      <c r="AF849" s="68"/>
      <c r="AG849" s="68"/>
      <c r="AH849" s="68"/>
      <c r="AI849" s="68"/>
      <c r="AJ849" s="68"/>
      <c r="AK849" s="68"/>
      <c r="AL849" s="68"/>
      <c r="AM849" s="68"/>
      <c r="AN849" s="68"/>
      <c r="AO849" s="68"/>
      <c r="AP849" s="68"/>
      <c r="AQ849" s="68"/>
      <c r="AR849" s="68"/>
      <c r="AS849" s="68"/>
      <c r="AT849" s="68"/>
      <c r="AU849" s="68"/>
      <c r="AV849" s="68"/>
      <c r="AW849" s="68"/>
      <c r="AX849" s="68"/>
      <c r="AY849" s="68"/>
      <c r="AZ849" s="68"/>
      <c r="BA849" s="68"/>
      <c r="BB849" s="68"/>
      <c r="BC849" s="68"/>
      <c r="BD849" s="68"/>
      <c r="BE849" s="68"/>
      <c r="BF849" s="68"/>
      <c r="BG849" s="68"/>
      <c r="BH849" s="68"/>
      <c r="BI849" s="68"/>
      <c r="BJ849" s="68"/>
      <c r="BK849" s="68"/>
      <c r="BL849" s="68"/>
    </row>
    <row r="850" spans="1:64" s="69" customFormat="1" ht="18" customHeight="1" x14ac:dyDescent="0.2">
      <c r="A850" s="63" t="s">
        <v>4727</v>
      </c>
      <c r="B850" s="63" t="s">
        <v>4980</v>
      </c>
      <c r="C850" s="64" t="s">
        <v>4753</v>
      </c>
      <c r="D850" s="65" t="s">
        <v>6895</v>
      </c>
      <c r="E850" s="65" t="s">
        <v>4754</v>
      </c>
      <c r="F850" s="65" t="s">
        <v>5249</v>
      </c>
      <c r="G850" s="66">
        <v>2343.75</v>
      </c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  <c r="AA850" s="68"/>
      <c r="AB850" s="68"/>
      <c r="AC850" s="68"/>
      <c r="AD850" s="68"/>
      <c r="AE850" s="68"/>
      <c r="AF850" s="68"/>
      <c r="AG850" s="68"/>
      <c r="AH850" s="68"/>
      <c r="AI850" s="68"/>
      <c r="AJ850" s="68"/>
      <c r="AK850" s="68"/>
      <c r="AL850" s="68"/>
      <c r="AM850" s="68"/>
      <c r="AN850" s="68"/>
      <c r="AO850" s="68"/>
      <c r="AP850" s="68"/>
      <c r="AQ850" s="68"/>
      <c r="AR850" s="68"/>
      <c r="AS850" s="68"/>
      <c r="AT850" s="68"/>
      <c r="AU850" s="68"/>
      <c r="AV850" s="68"/>
      <c r="AW850" s="68"/>
      <c r="AX850" s="68"/>
      <c r="AY850" s="68"/>
      <c r="AZ850" s="68"/>
      <c r="BA850" s="68"/>
      <c r="BB850" s="68"/>
      <c r="BC850" s="68"/>
      <c r="BD850" s="68"/>
      <c r="BE850" s="68"/>
      <c r="BF850" s="68"/>
      <c r="BG850" s="68"/>
      <c r="BH850" s="68"/>
      <c r="BI850" s="68"/>
      <c r="BJ850" s="68"/>
      <c r="BK850" s="68"/>
      <c r="BL850" s="68"/>
    </row>
    <row r="851" spans="1:64" s="67" customFormat="1" ht="18" customHeight="1" x14ac:dyDescent="0.2">
      <c r="A851" s="63" t="s">
        <v>4727</v>
      </c>
      <c r="B851" s="63" t="s">
        <v>4980</v>
      </c>
      <c r="C851" s="64" t="s">
        <v>4755</v>
      </c>
      <c r="D851" s="65" t="s">
        <v>6895</v>
      </c>
      <c r="E851" s="65" t="s">
        <v>4756</v>
      </c>
      <c r="F851" s="65" t="s">
        <v>5249</v>
      </c>
      <c r="G851" s="66">
        <v>800</v>
      </c>
    </row>
    <row r="852" spans="1:64" s="69" customFormat="1" ht="18" customHeight="1" x14ac:dyDescent="0.2">
      <c r="A852" s="63" t="s">
        <v>4727</v>
      </c>
      <c r="B852" s="63" t="s">
        <v>5048</v>
      </c>
      <c r="C852" s="64" t="s">
        <v>4757</v>
      </c>
      <c r="D852" s="65" t="s">
        <v>4758</v>
      </c>
      <c r="E852" s="65" t="s">
        <v>4759</v>
      </c>
      <c r="F852" s="65" t="s">
        <v>5181</v>
      </c>
      <c r="G852" s="66">
        <v>405</v>
      </c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  <c r="AA852" s="68"/>
      <c r="AB852" s="68"/>
      <c r="AC852" s="68"/>
      <c r="AD852" s="68"/>
      <c r="AE852" s="68"/>
      <c r="AF852" s="68"/>
      <c r="AG852" s="68"/>
      <c r="AH852" s="68"/>
      <c r="AI852" s="68"/>
      <c r="AJ852" s="68"/>
      <c r="AK852" s="68"/>
      <c r="AL852" s="68"/>
      <c r="AM852" s="68"/>
      <c r="AN852" s="68"/>
      <c r="AO852" s="68"/>
      <c r="AP852" s="68"/>
      <c r="AQ852" s="68"/>
      <c r="AR852" s="68"/>
      <c r="AS852" s="68"/>
      <c r="AT852" s="68"/>
      <c r="AU852" s="68"/>
      <c r="AV852" s="68"/>
      <c r="AW852" s="68"/>
      <c r="AX852" s="68"/>
      <c r="AY852" s="68"/>
      <c r="AZ852" s="68"/>
      <c r="BA852" s="68"/>
      <c r="BB852" s="68"/>
      <c r="BC852" s="68"/>
      <c r="BD852" s="68"/>
      <c r="BE852" s="68"/>
      <c r="BF852" s="68"/>
      <c r="BG852" s="68"/>
      <c r="BH852" s="68"/>
      <c r="BI852" s="68"/>
      <c r="BJ852" s="68"/>
      <c r="BK852" s="68"/>
      <c r="BL852" s="68"/>
    </row>
    <row r="853" spans="1:64" s="69" customFormat="1" ht="18" customHeight="1" x14ac:dyDescent="0.2">
      <c r="A853" s="63" t="s">
        <v>4727</v>
      </c>
      <c r="B853" s="63" t="s">
        <v>5048</v>
      </c>
      <c r="C853" s="64" t="s">
        <v>4760</v>
      </c>
      <c r="D853" s="65" t="s">
        <v>4761</v>
      </c>
      <c r="E853" s="65" t="s">
        <v>4762</v>
      </c>
      <c r="F853" s="65" t="s">
        <v>5163</v>
      </c>
      <c r="G853" s="66">
        <v>457</v>
      </c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  <c r="AA853" s="68"/>
      <c r="AB853" s="68"/>
      <c r="AC853" s="68"/>
      <c r="AD853" s="68"/>
      <c r="AE853" s="68"/>
      <c r="AF853" s="68"/>
      <c r="AG853" s="68"/>
      <c r="AH853" s="68"/>
      <c r="AI853" s="68"/>
      <c r="AJ853" s="68"/>
      <c r="AK853" s="68"/>
      <c r="AL853" s="68"/>
      <c r="AM853" s="68"/>
      <c r="AN853" s="68"/>
      <c r="AO853" s="68"/>
      <c r="AP853" s="68"/>
      <c r="AQ853" s="68"/>
      <c r="AR853" s="68"/>
      <c r="AS853" s="68"/>
      <c r="AT853" s="68"/>
      <c r="AU853" s="68"/>
      <c r="AV853" s="68"/>
      <c r="AW853" s="68"/>
      <c r="AX853" s="68"/>
      <c r="AY853" s="68"/>
      <c r="AZ853" s="68"/>
      <c r="BA853" s="68"/>
      <c r="BB853" s="68"/>
      <c r="BC853" s="68"/>
      <c r="BD853" s="68"/>
      <c r="BE853" s="68"/>
      <c r="BF853" s="68"/>
      <c r="BG853" s="68"/>
      <c r="BH853" s="68"/>
      <c r="BI853" s="68"/>
      <c r="BJ853" s="68"/>
      <c r="BK853" s="68"/>
      <c r="BL853" s="68"/>
    </row>
    <row r="854" spans="1:64" s="69" customFormat="1" ht="18" customHeight="1" x14ac:dyDescent="0.2">
      <c r="A854" s="63" t="s">
        <v>4727</v>
      </c>
      <c r="B854" s="63" t="s">
        <v>5048</v>
      </c>
      <c r="C854" s="64" t="s">
        <v>4763</v>
      </c>
      <c r="D854" s="65" t="s">
        <v>4764</v>
      </c>
      <c r="E854" s="65" t="s">
        <v>4765</v>
      </c>
      <c r="F854" s="65" t="s">
        <v>5163</v>
      </c>
      <c r="G854" s="66">
        <v>363.5</v>
      </c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  <c r="AA854" s="68"/>
      <c r="AB854" s="68"/>
      <c r="AC854" s="68"/>
      <c r="AD854" s="68"/>
      <c r="AE854" s="68"/>
      <c r="AF854" s="68"/>
      <c r="AG854" s="68"/>
      <c r="AH854" s="68"/>
      <c r="AI854" s="68"/>
      <c r="AJ854" s="68"/>
      <c r="AK854" s="68"/>
      <c r="AL854" s="68"/>
      <c r="AM854" s="68"/>
      <c r="AN854" s="68"/>
      <c r="AO854" s="68"/>
      <c r="AP854" s="68"/>
      <c r="AQ854" s="68"/>
      <c r="AR854" s="68"/>
      <c r="AS854" s="68"/>
      <c r="AT854" s="68"/>
      <c r="AU854" s="68"/>
      <c r="AV854" s="68"/>
      <c r="AW854" s="68"/>
      <c r="AX854" s="68"/>
      <c r="AY854" s="68"/>
      <c r="AZ854" s="68"/>
      <c r="BA854" s="68"/>
      <c r="BB854" s="68"/>
      <c r="BC854" s="68"/>
      <c r="BD854" s="68"/>
      <c r="BE854" s="68"/>
      <c r="BF854" s="68"/>
      <c r="BG854" s="68"/>
      <c r="BH854" s="68"/>
      <c r="BI854" s="68"/>
      <c r="BJ854" s="68"/>
      <c r="BK854" s="68"/>
      <c r="BL854" s="68"/>
    </row>
    <row r="855" spans="1:64" s="69" customFormat="1" ht="18" customHeight="1" x14ac:dyDescent="0.2">
      <c r="A855" s="63" t="s">
        <v>4727</v>
      </c>
      <c r="B855" s="63" t="s">
        <v>5048</v>
      </c>
      <c r="C855" s="64" t="s">
        <v>4766</v>
      </c>
      <c r="D855" s="65" t="s">
        <v>4767</v>
      </c>
      <c r="E855" s="65" t="s">
        <v>4733</v>
      </c>
      <c r="F855" s="65" t="s">
        <v>5198</v>
      </c>
      <c r="G855" s="66">
        <v>60</v>
      </c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  <c r="AA855" s="68"/>
      <c r="AB855" s="68"/>
      <c r="AC855" s="68"/>
      <c r="AD855" s="68"/>
      <c r="AE855" s="68"/>
      <c r="AF855" s="68"/>
      <c r="AG855" s="68"/>
      <c r="AH855" s="68"/>
      <c r="AI855" s="68"/>
      <c r="AJ855" s="68"/>
      <c r="AK855" s="68"/>
      <c r="AL855" s="68"/>
      <c r="AM855" s="68"/>
      <c r="AN855" s="68"/>
      <c r="AO855" s="68"/>
      <c r="AP855" s="68"/>
      <c r="AQ855" s="68"/>
      <c r="AR855" s="68"/>
      <c r="AS855" s="68"/>
      <c r="AT855" s="68"/>
      <c r="AU855" s="68"/>
      <c r="AV855" s="68"/>
      <c r="AW855" s="68"/>
      <c r="AX855" s="68"/>
      <c r="AY855" s="68"/>
      <c r="AZ855" s="68"/>
      <c r="BA855" s="68"/>
      <c r="BB855" s="68"/>
      <c r="BC855" s="68"/>
      <c r="BD855" s="68"/>
      <c r="BE855" s="68"/>
      <c r="BF855" s="68"/>
      <c r="BG855" s="68"/>
      <c r="BH855" s="68"/>
      <c r="BI855" s="68"/>
      <c r="BJ855" s="68"/>
      <c r="BK855" s="68"/>
      <c r="BL855" s="68"/>
    </row>
    <row r="856" spans="1:64" s="69" customFormat="1" ht="18" customHeight="1" x14ac:dyDescent="0.2">
      <c r="A856" s="63" t="s">
        <v>4727</v>
      </c>
      <c r="B856" s="63" t="s">
        <v>5048</v>
      </c>
      <c r="C856" s="64" t="s">
        <v>4768</v>
      </c>
      <c r="D856" s="65" t="s">
        <v>4769</v>
      </c>
      <c r="E856" s="65" t="s">
        <v>4770</v>
      </c>
      <c r="F856" s="65" t="s">
        <v>4771</v>
      </c>
      <c r="G856" s="66">
        <v>299.89999999999998</v>
      </c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  <c r="AA856" s="68"/>
      <c r="AB856" s="68"/>
      <c r="AC856" s="68"/>
      <c r="AD856" s="68"/>
      <c r="AE856" s="68"/>
      <c r="AF856" s="68"/>
      <c r="AG856" s="68"/>
      <c r="AH856" s="68"/>
      <c r="AI856" s="68"/>
      <c r="AJ856" s="68"/>
      <c r="AK856" s="68"/>
      <c r="AL856" s="68"/>
      <c r="AM856" s="68"/>
      <c r="AN856" s="68"/>
      <c r="AO856" s="68"/>
      <c r="AP856" s="68"/>
      <c r="AQ856" s="68"/>
      <c r="AR856" s="68"/>
      <c r="AS856" s="68"/>
      <c r="AT856" s="68"/>
      <c r="AU856" s="68"/>
      <c r="AV856" s="68"/>
      <c r="AW856" s="68"/>
      <c r="AX856" s="68"/>
      <c r="AY856" s="68"/>
      <c r="AZ856" s="68"/>
      <c r="BA856" s="68"/>
      <c r="BB856" s="68"/>
      <c r="BC856" s="68"/>
      <c r="BD856" s="68"/>
      <c r="BE856" s="68"/>
      <c r="BF856" s="68"/>
      <c r="BG856" s="68"/>
      <c r="BH856" s="68"/>
      <c r="BI856" s="68"/>
      <c r="BJ856" s="68"/>
      <c r="BK856" s="68"/>
      <c r="BL856" s="68"/>
    </row>
    <row r="857" spans="1:64" s="69" customFormat="1" ht="18" customHeight="1" x14ac:dyDescent="0.2">
      <c r="A857" s="63" t="s">
        <v>4727</v>
      </c>
      <c r="B857" s="63" t="s">
        <v>5069</v>
      </c>
      <c r="C857" s="64" t="s">
        <v>4772</v>
      </c>
      <c r="D857" s="70" t="s">
        <v>6614</v>
      </c>
      <c r="E857" s="65" t="s">
        <v>4185</v>
      </c>
      <c r="F857" s="65" t="s">
        <v>5073</v>
      </c>
      <c r="G857" s="66">
        <v>900</v>
      </c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  <c r="AA857" s="68"/>
      <c r="AB857" s="68"/>
      <c r="AC857" s="68"/>
      <c r="AD857" s="68"/>
      <c r="AE857" s="68"/>
      <c r="AF857" s="68"/>
      <c r="AG857" s="68"/>
      <c r="AH857" s="68"/>
      <c r="AI857" s="68"/>
      <c r="AJ857" s="68"/>
      <c r="AK857" s="68"/>
      <c r="AL857" s="68"/>
      <c r="AM857" s="68"/>
      <c r="AN857" s="68"/>
      <c r="AO857" s="68"/>
      <c r="AP857" s="68"/>
      <c r="AQ857" s="68"/>
      <c r="AR857" s="68"/>
      <c r="AS857" s="68"/>
      <c r="AT857" s="68"/>
      <c r="AU857" s="68"/>
      <c r="AV857" s="68"/>
      <c r="AW857" s="68"/>
      <c r="AX857" s="68"/>
      <c r="AY857" s="68"/>
      <c r="AZ857" s="68"/>
      <c r="BA857" s="68"/>
      <c r="BB857" s="68"/>
      <c r="BC857" s="68"/>
      <c r="BD857" s="68"/>
      <c r="BE857" s="68"/>
      <c r="BF857" s="68"/>
      <c r="BG857" s="68"/>
      <c r="BH857" s="68"/>
      <c r="BI857" s="68"/>
      <c r="BJ857" s="68"/>
      <c r="BK857" s="68"/>
      <c r="BL857" s="68"/>
    </row>
    <row r="858" spans="1:64" s="69" customFormat="1" ht="18" customHeight="1" x14ac:dyDescent="0.2">
      <c r="A858" s="63" t="s">
        <v>4773</v>
      </c>
      <c r="B858" s="63" t="s">
        <v>6121</v>
      </c>
      <c r="C858" s="64" t="s">
        <v>4774</v>
      </c>
      <c r="D858" s="65" t="s">
        <v>4775</v>
      </c>
      <c r="E858" s="65" t="s">
        <v>4776</v>
      </c>
      <c r="F858" s="65" t="s">
        <v>4777</v>
      </c>
      <c r="G858" s="66">
        <v>3047</v>
      </c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  <c r="AA858" s="68"/>
      <c r="AB858" s="68"/>
      <c r="AC858" s="68"/>
      <c r="AD858" s="68"/>
      <c r="AE858" s="68"/>
      <c r="AF858" s="68"/>
      <c r="AG858" s="68"/>
      <c r="AH858" s="68"/>
      <c r="AI858" s="68"/>
      <c r="AJ858" s="68"/>
      <c r="AK858" s="68"/>
      <c r="AL858" s="68"/>
      <c r="AM858" s="68"/>
      <c r="AN858" s="68"/>
      <c r="AO858" s="68"/>
      <c r="AP858" s="68"/>
      <c r="AQ858" s="68"/>
      <c r="AR858" s="68"/>
      <c r="AS858" s="68"/>
      <c r="AT858" s="68"/>
      <c r="AU858" s="68"/>
      <c r="AV858" s="68"/>
      <c r="AW858" s="68"/>
      <c r="AX858" s="68"/>
      <c r="AY858" s="68"/>
      <c r="AZ858" s="68"/>
      <c r="BA858" s="68"/>
      <c r="BB858" s="68"/>
      <c r="BC858" s="68"/>
      <c r="BD858" s="68"/>
      <c r="BE858" s="68"/>
      <c r="BF858" s="68"/>
      <c r="BG858" s="68"/>
      <c r="BH858" s="68"/>
      <c r="BI858" s="68"/>
      <c r="BJ858" s="68"/>
      <c r="BK858" s="68"/>
      <c r="BL858" s="68"/>
    </row>
    <row r="859" spans="1:64" s="69" customFormat="1" ht="18" customHeight="1" x14ac:dyDescent="0.2">
      <c r="A859" s="63" t="s">
        <v>4773</v>
      </c>
      <c r="B859" s="63" t="s">
        <v>5079</v>
      </c>
      <c r="C859" s="64" t="s">
        <v>4778</v>
      </c>
      <c r="D859" s="65" t="s">
        <v>4779</v>
      </c>
      <c r="E859" s="65" t="s">
        <v>4780</v>
      </c>
      <c r="F859" s="65" t="s">
        <v>7141</v>
      </c>
      <c r="G859" s="66">
        <v>4400</v>
      </c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  <c r="AA859" s="68"/>
      <c r="AB859" s="68"/>
      <c r="AC859" s="68"/>
      <c r="AD859" s="68"/>
      <c r="AE859" s="68"/>
      <c r="AF859" s="68"/>
      <c r="AG859" s="68"/>
      <c r="AH859" s="68"/>
      <c r="AI859" s="68"/>
      <c r="AJ859" s="68"/>
      <c r="AK859" s="68"/>
      <c r="AL859" s="68"/>
      <c r="AM859" s="68"/>
      <c r="AN859" s="68"/>
      <c r="AO859" s="68"/>
      <c r="AP859" s="68"/>
      <c r="AQ859" s="68"/>
      <c r="AR859" s="68"/>
      <c r="AS859" s="68"/>
      <c r="AT859" s="68"/>
      <c r="AU859" s="68"/>
      <c r="AV859" s="68"/>
      <c r="AW859" s="68"/>
      <c r="AX859" s="68"/>
      <c r="AY859" s="68"/>
      <c r="AZ859" s="68"/>
      <c r="BA859" s="68"/>
      <c r="BB859" s="68"/>
      <c r="BC859" s="68"/>
      <c r="BD859" s="68"/>
      <c r="BE859" s="68"/>
      <c r="BF859" s="68"/>
      <c r="BG859" s="68"/>
      <c r="BH859" s="68"/>
      <c r="BI859" s="68"/>
      <c r="BJ859" s="68"/>
      <c r="BK859" s="68"/>
      <c r="BL859" s="68"/>
    </row>
    <row r="860" spans="1:64" s="69" customFormat="1" ht="18" customHeight="1" x14ac:dyDescent="0.2">
      <c r="A860" s="63" t="s">
        <v>4773</v>
      </c>
      <c r="B860" s="63" t="s">
        <v>4994</v>
      </c>
      <c r="C860" s="64" t="s">
        <v>4781</v>
      </c>
      <c r="D860" s="65" t="s">
        <v>4782</v>
      </c>
      <c r="E860" s="65" t="s">
        <v>4783</v>
      </c>
      <c r="F860" s="65" t="s">
        <v>5405</v>
      </c>
      <c r="G860" s="66">
        <v>932.5</v>
      </c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  <c r="AA860" s="68"/>
      <c r="AB860" s="68"/>
      <c r="AC860" s="68"/>
      <c r="AD860" s="68"/>
      <c r="AE860" s="68"/>
      <c r="AF860" s="68"/>
      <c r="AG860" s="68"/>
      <c r="AH860" s="68"/>
      <c r="AI860" s="68"/>
      <c r="AJ860" s="68"/>
      <c r="AK860" s="68"/>
      <c r="AL860" s="68"/>
      <c r="AM860" s="68"/>
      <c r="AN860" s="68"/>
      <c r="AO860" s="68"/>
      <c r="AP860" s="68"/>
      <c r="AQ860" s="68"/>
      <c r="AR860" s="68"/>
      <c r="AS860" s="68"/>
      <c r="AT860" s="68"/>
      <c r="AU860" s="68"/>
      <c r="AV860" s="68"/>
      <c r="AW860" s="68"/>
      <c r="AX860" s="68"/>
      <c r="AY860" s="68"/>
      <c r="AZ860" s="68"/>
      <c r="BA860" s="68"/>
      <c r="BB860" s="68"/>
      <c r="BC860" s="68"/>
      <c r="BD860" s="68"/>
      <c r="BE860" s="68"/>
      <c r="BF860" s="68"/>
      <c r="BG860" s="68"/>
      <c r="BH860" s="68"/>
      <c r="BI860" s="68"/>
      <c r="BJ860" s="68"/>
      <c r="BK860" s="68"/>
      <c r="BL860" s="68"/>
    </row>
    <row r="861" spans="1:64" s="69" customFormat="1" ht="18" customHeight="1" x14ac:dyDescent="0.2">
      <c r="A861" s="63" t="s">
        <v>4773</v>
      </c>
      <c r="B861" s="63" t="s">
        <v>4994</v>
      </c>
      <c r="C861" s="64" t="s">
        <v>4784</v>
      </c>
      <c r="D861" s="70" t="s">
        <v>5324</v>
      </c>
      <c r="E861" s="65" t="s">
        <v>6050</v>
      </c>
      <c r="F861" s="65" t="s">
        <v>5225</v>
      </c>
      <c r="G861" s="66">
        <v>999.99</v>
      </c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  <c r="AA861" s="68"/>
      <c r="AB861" s="68"/>
      <c r="AC861" s="68"/>
      <c r="AD861" s="68"/>
      <c r="AE861" s="68"/>
      <c r="AF861" s="68"/>
      <c r="AG861" s="68"/>
      <c r="AH861" s="68"/>
      <c r="AI861" s="68"/>
      <c r="AJ861" s="68"/>
      <c r="AK861" s="68"/>
      <c r="AL861" s="68"/>
      <c r="AM861" s="68"/>
      <c r="AN861" s="68"/>
      <c r="AO861" s="68"/>
      <c r="AP861" s="68"/>
      <c r="AQ861" s="68"/>
      <c r="AR861" s="68"/>
      <c r="AS861" s="68"/>
      <c r="AT861" s="68"/>
      <c r="AU861" s="68"/>
      <c r="AV861" s="68"/>
      <c r="AW861" s="68"/>
      <c r="AX861" s="68"/>
      <c r="AY861" s="68"/>
      <c r="AZ861" s="68"/>
      <c r="BA861" s="68"/>
      <c r="BB861" s="68"/>
      <c r="BC861" s="68"/>
      <c r="BD861" s="68"/>
      <c r="BE861" s="68"/>
      <c r="BF861" s="68"/>
      <c r="BG861" s="68"/>
      <c r="BH861" s="68"/>
      <c r="BI861" s="68"/>
      <c r="BJ861" s="68"/>
      <c r="BK861" s="68"/>
      <c r="BL861" s="68"/>
    </row>
    <row r="862" spans="1:64" s="69" customFormat="1" ht="18" customHeight="1" x14ac:dyDescent="0.2">
      <c r="A862" s="63" t="s">
        <v>4773</v>
      </c>
      <c r="B862" s="63" t="s">
        <v>4994</v>
      </c>
      <c r="C862" s="64" t="s">
        <v>4785</v>
      </c>
      <c r="D862" s="65" t="s">
        <v>6393</v>
      </c>
      <c r="E862" s="65" t="s">
        <v>6396</v>
      </c>
      <c r="F862" s="65" t="s">
        <v>5172</v>
      </c>
      <c r="G862" s="66">
        <v>180</v>
      </c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  <c r="AA862" s="68"/>
      <c r="AB862" s="68"/>
      <c r="AC862" s="68"/>
      <c r="AD862" s="68"/>
      <c r="AE862" s="68"/>
      <c r="AF862" s="68"/>
      <c r="AG862" s="68"/>
      <c r="AH862" s="68"/>
      <c r="AI862" s="68"/>
      <c r="AJ862" s="68"/>
      <c r="AK862" s="68"/>
      <c r="AL862" s="68"/>
      <c r="AM862" s="68"/>
      <c r="AN862" s="68"/>
      <c r="AO862" s="68"/>
      <c r="AP862" s="68"/>
      <c r="AQ862" s="68"/>
      <c r="AR862" s="68"/>
      <c r="AS862" s="68"/>
      <c r="AT862" s="68"/>
      <c r="AU862" s="68"/>
      <c r="AV862" s="68"/>
      <c r="AW862" s="68"/>
      <c r="AX862" s="68"/>
      <c r="AY862" s="68"/>
      <c r="AZ862" s="68"/>
      <c r="BA862" s="68"/>
      <c r="BB862" s="68"/>
      <c r="BC862" s="68"/>
      <c r="BD862" s="68"/>
      <c r="BE862" s="68"/>
      <c r="BF862" s="68"/>
      <c r="BG862" s="68"/>
      <c r="BH862" s="68"/>
      <c r="BI862" s="68"/>
      <c r="BJ862" s="68"/>
      <c r="BK862" s="68"/>
      <c r="BL862" s="68"/>
    </row>
    <row r="863" spans="1:64" s="69" customFormat="1" ht="18" customHeight="1" x14ac:dyDescent="0.2">
      <c r="A863" s="63" t="s">
        <v>4773</v>
      </c>
      <c r="B863" s="63" t="s">
        <v>4994</v>
      </c>
      <c r="C863" s="64" t="s">
        <v>4786</v>
      </c>
      <c r="D863" s="65" t="s">
        <v>6393</v>
      </c>
      <c r="E863" s="65" t="s">
        <v>4787</v>
      </c>
      <c r="F863" s="65" t="s">
        <v>5172</v>
      </c>
      <c r="G863" s="66">
        <v>157.5</v>
      </c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  <c r="AA863" s="68"/>
      <c r="AB863" s="68"/>
      <c r="AC863" s="68"/>
      <c r="AD863" s="68"/>
      <c r="AE863" s="68"/>
      <c r="AF863" s="68"/>
      <c r="AG863" s="68"/>
      <c r="AH863" s="68"/>
      <c r="AI863" s="68"/>
      <c r="AJ863" s="68"/>
      <c r="AK863" s="68"/>
      <c r="AL863" s="68"/>
      <c r="AM863" s="68"/>
      <c r="AN863" s="68"/>
      <c r="AO863" s="68"/>
      <c r="AP863" s="68"/>
      <c r="AQ863" s="68"/>
      <c r="AR863" s="68"/>
      <c r="AS863" s="68"/>
      <c r="AT863" s="68"/>
      <c r="AU863" s="68"/>
      <c r="AV863" s="68"/>
      <c r="AW863" s="68"/>
      <c r="AX863" s="68"/>
      <c r="AY863" s="68"/>
      <c r="AZ863" s="68"/>
      <c r="BA863" s="68"/>
      <c r="BB863" s="68"/>
      <c r="BC863" s="68"/>
      <c r="BD863" s="68"/>
      <c r="BE863" s="68"/>
      <c r="BF863" s="68"/>
      <c r="BG863" s="68"/>
      <c r="BH863" s="68"/>
      <c r="BI863" s="68"/>
      <c r="BJ863" s="68"/>
      <c r="BK863" s="68"/>
      <c r="BL863" s="68"/>
    </row>
    <row r="864" spans="1:64" s="69" customFormat="1" ht="18" customHeight="1" x14ac:dyDescent="0.2">
      <c r="A864" s="63" t="s">
        <v>4773</v>
      </c>
      <c r="B864" s="63" t="s">
        <v>5010</v>
      </c>
      <c r="C864" s="64" t="s">
        <v>4788</v>
      </c>
      <c r="D864" s="70" t="s">
        <v>7101</v>
      </c>
      <c r="E864" s="65" t="s">
        <v>7102</v>
      </c>
      <c r="F864" s="65" t="s">
        <v>5014</v>
      </c>
      <c r="G864" s="66">
        <v>4467</v>
      </c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  <c r="AA864" s="68"/>
      <c r="AB864" s="68"/>
      <c r="AC864" s="68"/>
      <c r="AD864" s="68"/>
      <c r="AE864" s="68"/>
      <c r="AF864" s="68"/>
      <c r="AG864" s="68"/>
      <c r="AH864" s="68"/>
      <c r="AI864" s="68"/>
      <c r="AJ864" s="68"/>
      <c r="AK864" s="68"/>
      <c r="AL864" s="68"/>
      <c r="AM864" s="68"/>
      <c r="AN864" s="68"/>
      <c r="AO864" s="68"/>
      <c r="AP864" s="68"/>
      <c r="AQ864" s="68"/>
      <c r="AR864" s="68"/>
      <c r="AS864" s="68"/>
      <c r="AT864" s="68"/>
      <c r="AU864" s="68"/>
      <c r="AV864" s="68"/>
      <c r="AW864" s="68"/>
      <c r="AX864" s="68"/>
      <c r="AY864" s="68"/>
      <c r="AZ864" s="68"/>
      <c r="BA864" s="68"/>
      <c r="BB864" s="68"/>
      <c r="BC864" s="68"/>
      <c r="BD864" s="68"/>
      <c r="BE864" s="68"/>
      <c r="BF864" s="68"/>
      <c r="BG864" s="68"/>
      <c r="BH864" s="68"/>
      <c r="BI864" s="68"/>
      <c r="BJ864" s="68"/>
      <c r="BK864" s="68"/>
      <c r="BL864" s="68"/>
    </row>
    <row r="865" spans="1:158" s="69" customFormat="1" ht="18" customHeight="1" x14ac:dyDescent="0.2">
      <c r="A865" s="63" t="s">
        <v>4773</v>
      </c>
      <c r="B865" s="63" t="s">
        <v>5010</v>
      </c>
      <c r="C865" s="64" t="s">
        <v>4789</v>
      </c>
      <c r="D865" s="70" t="s">
        <v>4189</v>
      </c>
      <c r="E865" s="65" t="s">
        <v>4790</v>
      </c>
      <c r="F865" s="65" t="s">
        <v>4671</v>
      </c>
      <c r="G865" s="66">
        <v>2370</v>
      </c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  <c r="AA865" s="68"/>
      <c r="AB865" s="68"/>
      <c r="AC865" s="68"/>
      <c r="AD865" s="68"/>
      <c r="AE865" s="68"/>
      <c r="AF865" s="68"/>
      <c r="AG865" s="68"/>
      <c r="AH865" s="68"/>
      <c r="AI865" s="68"/>
      <c r="AJ865" s="68"/>
      <c r="AK865" s="68"/>
      <c r="AL865" s="68"/>
      <c r="AM865" s="68"/>
      <c r="AN865" s="68"/>
      <c r="AO865" s="68"/>
      <c r="AP865" s="68"/>
      <c r="AQ865" s="68"/>
      <c r="AR865" s="68"/>
      <c r="AS865" s="68"/>
      <c r="AT865" s="68"/>
      <c r="AU865" s="68"/>
      <c r="AV865" s="68"/>
      <c r="AW865" s="68"/>
      <c r="AX865" s="68"/>
      <c r="AY865" s="68"/>
      <c r="AZ865" s="68"/>
      <c r="BA865" s="68"/>
      <c r="BB865" s="68"/>
      <c r="BC865" s="68"/>
      <c r="BD865" s="68"/>
      <c r="BE865" s="68"/>
      <c r="BF865" s="68"/>
      <c r="BG865" s="68"/>
      <c r="BH865" s="68"/>
      <c r="BI865" s="68"/>
      <c r="BJ865" s="68"/>
      <c r="BK865" s="68"/>
      <c r="BL865" s="68"/>
    </row>
    <row r="866" spans="1:158" s="69" customFormat="1" ht="18" customHeight="1" x14ac:dyDescent="0.2">
      <c r="A866" s="63" t="s">
        <v>4773</v>
      </c>
      <c r="B866" s="63" t="s">
        <v>5010</v>
      </c>
      <c r="C866" s="64" t="s">
        <v>4791</v>
      </c>
      <c r="D866" s="70" t="s">
        <v>4792</v>
      </c>
      <c r="E866" s="65" t="s">
        <v>4793</v>
      </c>
      <c r="F866" s="65" t="s">
        <v>5014</v>
      </c>
      <c r="G866" s="66">
        <v>315</v>
      </c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  <c r="AA866" s="68"/>
      <c r="AB866" s="68"/>
      <c r="AC866" s="68"/>
      <c r="AD866" s="68"/>
      <c r="AE866" s="68"/>
      <c r="AF866" s="68"/>
      <c r="AG866" s="68"/>
      <c r="AH866" s="68"/>
      <c r="AI866" s="68"/>
      <c r="AJ866" s="68"/>
      <c r="AK866" s="68"/>
      <c r="AL866" s="68"/>
      <c r="AM866" s="68"/>
      <c r="AN866" s="68"/>
      <c r="AO866" s="68"/>
      <c r="AP866" s="68"/>
      <c r="AQ866" s="68"/>
      <c r="AR866" s="68"/>
      <c r="AS866" s="68"/>
      <c r="AT866" s="68"/>
      <c r="AU866" s="68"/>
      <c r="AV866" s="68"/>
      <c r="AW866" s="68"/>
      <c r="AX866" s="68"/>
      <c r="AY866" s="68"/>
      <c r="AZ866" s="68"/>
      <c r="BA866" s="68"/>
      <c r="BB866" s="68"/>
      <c r="BC866" s="68"/>
      <c r="BD866" s="68"/>
      <c r="BE866" s="68"/>
      <c r="BF866" s="68"/>
      <c r="BG866" s="68"/>
      <c r="BH866" s="68"/>
      <c r="BI866" s="68"/>
      <c r="BJ866" s="68"/>
      <c r="BK866" s="68"/>
      <c r="BL866" s="68"/>
    </row>
    <row r="867" spans="1:158" s="69" customFormat="1" ht="18" customHeight="1" x14ac:dyDescent="0.2">
      <c r="A867" s="63" t="s">
        <v>4773</v>
      </c>
      <c r="B867" s="63" t="s">
        <v>5010</v>
      </c>
      <c r="C867" s="64" t="s">
        <v>4794</v>
      </c>
      <c r="D867" s="70" t="s">
        <v>5146</v>
      </c>
      <c r="E867" s="65" t="s">
        <v>5147</v>
      </c>
      <c r="F867" s="65" t="s">
        <v>5014</v>
      </c>
      <c r="G867" s="66">
        <v>4975.2</v>
      </c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  <c r="AA867" s="68"/>
      <c r="AB867" s="68"/>
      <c r="AC867" s="68"/>
      <c r="AD867" s="68"/>
      <c r="AE867" s="68"/>
      <c r="AF867" s="68"/>
      <c r="AG867" s="68"/>
      <c r="AH867" s="68"/>
      <c r="AI867" s="68"/>
      <c r="AJ867" s="68"/>
      <c r="AK867" s="68"/>
      <c r="AL867" s="68"/>
      <c r="AM867" s="68"/>
      <c r="AN867" s="68"/>
      <c r="AO867" s="68"/>
      <c r="AP867" s="68"/>
      <c r="AQ867" s="68"/>
      <c r="AR867" s="68"/>
      <c r="AS867" s="68"/>
      <c r="AT867" s="68"/>
      <c r="AU867" s="68"/>
      <c r="AV867" s="68"/>
      <c r="AW867" s="68"/>
      <c r="AX867" s="68"/>
      <c r="AY867" s="68"/>
      <c r="AZ867" s="68"/>
      <c r="BA867" s="68"/>
      <c r="BB867" s="68"/>
      <c r="BC867" s="68"/>
      <c r="BD867" s="68"/>
      <c r="BE867" s="68"/>
      <c r="BF867" s="68"/>
      <c r="BG867" s="68"/>
      <c r="BH867" s="68"/>
      <c r="BI867" s="68"/>
      <c r="BJ867" s="68"/>
      <c r="BK867" s="68"/>
      <c r="BL867" s="68"/>
    </row>
    <row r="868" spans="1:158" s="69" customFormat="1" ht="18" customHeight="1" x14ac:dyDescent="0.2">
      <c r="A868" s="63" t="s">
        <v>4773</v>
      </c>
      <c r="B868" s="63" t="s">
        <v>4980</v>
      </c>
      <c r="C868" s="64" t="s">
        <v>4795</v>
      </c>
      <c r="D868" s="65" t="s">
        <v>3889</v>
      </c>
      <c r="E868" s="65" t="s">
        <v>3890</v>
      </c>
      <c r="F868" s="65" t="s">
        <v>5019</v>
      </c>
      <c r="G868" s="66">
        <v>1984.4</v>
      </c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  <c r="AA868" s="68"/>
      <c r="AB868" s="68"/>
      <c r="AC868" s="68"/>
      <c r="AD868" s="68"/>
      <c r="AE868" s="68"/>
      <c r="AF868" s="68"/>
      <c r="AG868" s="68"/>
      <c r="AH868" s="68"/>
      <c r="AI868" s="68"/>
      <c r="AJ868" s="68"/>
      <c r="AK868" s="68"/>
      <c r="AL868" s="68"/>
      <c r="AM868" s="68"/>
      <c r="AN868" s="68"/>
      <c r="AO868" s="68"/>
      <c r="AP868" s="68"/>
      <c r="AQ868" s="68"/>
      <c r="AR868" s="68"/>
      <c r="AS868" s="68"/>
      <c r="AT868" s="68"/>
      <c r="AU868" s="68"/>
      <c r="AV868" s="68"/>
      <c r="AW868" s="68"/>
      <c r="AX868" s="68"/>
      <c r="AY868" s="68"/>
      <c r="AZ868" s="68"/>
      <c r="BA868" s="68"/>
      <c r="BB868" s="68"/>
      <c r="BC868" s="68"/>
      <c r="BD868" s="68"/>
      <c r="BE868" s="68"/>
      <c r="BF868" s="68"/>
      <c r="BG868" s="68"/>
      <c r="BH868" s="68"/>
      <c r="BI868" s="68"/>
      <c r="BJ868" s="68"/>
      <c r="BK868" s="68"/>
      <c r="BL868" s="68"/>
    </row>
    <row r="869" spans="1:158" s="69" customFormat="1" ht="18" customHeight="1" x14ac:dyDescent="0.2">
      <c r="A869" s="63" t="s">
        <v>4773</v>
      </c>
      <c r="B869" s="63" t="s">
        <v>4980</v>
      </c>
      <c r="C869" s="64" t="s">
        <v>4796</v>
      </c>
      <c r="D869" s="65" t="s">
        <v>6561</v>
      </c>
      <c r="E869" s="65" t="s">
        <v>4797</v>
      </c>
      <c r="F869" s="65" t="s">
        <v>5008</v>
      </c>
      <c r="G869" s="66">
        <v>1137</v>
      </c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  <c r="AA869" s="68"/>
      <c r="AB869" s="68"/>
      <c r="AC869" s="68"/>
      <c r="AD869" s="68"/>
      <c r="AE869" s="68"/>
      <c r="AF869" s="68"/>
      <c r="AG869" s="68"/>
      <c r="AH869" s="68"/>
      <c r="AI869" s="68"/>
      <c r="AJ869" s="68"/>
      <c r="AK869" s="68"/>
      <c r="AL869" s="68"/>
      <c r="AM869" s="68"/>
      <c r="AN869" s="68"/>
      <c r="AO869" s="68"/>
      <c r="AP869" s="68"/>
      <c r="AQ869" s="68"/>
      <c r="AR869" s="68"/>
      <c r="AS869" s="68"/>
      <c r="AT869" s="68"/>
      <c r="AU869" s="68"/>
      <c r="AV869" s="68"/>
      <c r="AW869" s="68"/>
      <c r="AX869" s="68"/>
      <c r="AY869" s="68"/>
      <c r="AZ869" s="68"/>
      <c r="BA869" s="68"/>
      <c r="BB869" s="68"/>
      <c r="BC869" s="68"/>
      <c r="BD869" s="68"/>
      <c r="BE869" s="68"/>
      <c r="BF869" s="68"/>
      <c r="BG869" s="68"/>
      <c r="BH869" s="68"/>
      <c r="BI869" s="68"/>
      <c r="BJ869" s="68"/>
      <c r="BK869" s="68"/>
      <c r="BL869" s="68"/>
    </row>
    <row r="870" spans="1:158" s="69" customFormat="1" ht="18" customHeight="1" x14ac:dyDescent="0.2">
      <c r="A870" s="63" t="s">
        <v>4773</v>
      </c>
      <c r="B870" s="63" t="s">
        <v>5048</v>
      </c>
      <c r="C870" s="64" t="s">
        <v>4798</v>
      </c>
      <c r="D870" s="65" t="s">
        <v>4799</v>
      </c>
      <c r="E870" s="65" t="s">
        <v>4800</v>
      </c>
      <c r="F870" s="65" t="s">
        <v>5198</v>
      </c>
      <c r="G870" s="66">
        <v>540</v>
      </c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  <c r="AA870" s="68"/>
      <c r="AB870" s="68"/>
      <c r="AC870" s="68"/>
      <c r="AD870" s="68"/>
      <c r="AE870" s="68"/>
      <c r="AF870" s="68"/>
      <c r="AG870" s="68"/>
      <c r="AH870" s="68"/>
      <c r="AI870" s="68"/>
      <c r="AJ870" s="68"/>
      <c r="AK870" s="68"/>
      <c r="AL870" s="68"/>
      <c r="AM870" s="68"/>
      <c r="AN870" s="68"/>
      <c r="AO870" s="68"/>
      <c r="AP870" s="68"/>
      <c r="AQ870" s="68"/>
      <c r="AR870" s="68"/>
      <c r="AS870" s="68"/>
      <c r="AT870" s="68"/>
      <c r="AU870" s="68"/>
      <c r="AV870" s="68"/>
      <c r="AW870" s="68"/>
      <c r="AX870" s="68"/>
      <c r="AY870" s="68"/>
      <c r="AZ870" s="68"/>
      <c r="BA870" s="68"/>
      <c r="BB870" s="68"/>
      <c r="BC870" s="68"/>
      <c r="BD870" s="68"/>
      <c r="BE870" s="68"/>
      <c r="BF870" s="68"/>
      <c r="BG870" s="68"/>
      <c r="BH870" s="68"/>
      <c r="BI870" s="68"/>
      <c r="BJ870" s="68"/>
      <c r="BK870" s="68"/>
      <c r="BL870" s="68"/>
    </row>
    <row r="871" spans="1:158" s="69" customFormat="1" ht="18" customHeight="1" x14ac:dyDescent="0.2">
      <c r="A871" s="63" t="s">
        <v>4773</v>
      </c>
      <c r="B871" s="63" t="s">
        <v>5069</v>
      </c>
      <c r="C871" s="64" t="s">
        <v>4801</v>
      </c>
      <c r="D871" s="70" t="s">
        <v>4802</v>
      </c>
      <c r="E871" s="65" t="s">
        <v>4803</v>
      </c>
      <c r="F871" s="65" t="s">
        <v>4804</v>
      </c>
      <c r="G871" s="66">
        <v>346.7</v>
      </c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  <c r="AA871" s="68"/>
      <c r="AB871" s="68"/>
      <c r="AC871" s="68"/>
      <c r="AD871" s="68"/>
      <c r="AE871" s="68"/>
      <c r="AF871" s="68"/>
      <c r="AG871" s="68"/>
      <c r="AH871" s="68"/>
      <c r="AI871" s="68"/>
      <c r="AJ871" s="68"/>
      <c r="AK871" s="68"/>
      <c r="AL871" s="68"/>
      <c r="AM871" s="68"/>
      <c r="AN871" s="68"/>
      <c r="AO871" s="68"/>
      <c r="AP871" s="68"/>
      <c r="AQ871" s="68"/>
      <c r="AR871" s="68"/>
      <c r="AS871" s="68"/>
      <c r="AT871" s="68"/>
      <c r="AU871" s="68"/>
      <c r="AV871" s="68"/>
      <c r="AW871" s="68"/>
      <c r="AX871" s="68"/>
      <c r="AY871" s="68"/>
      <c r="AZ871" s="68"/>
      <c r="BA871" s="68"/>
      <c r="BB871" s="68"/>
      <c r="BC871" s="68"/>
      <c r="BD871" s="68"/>
      <c r="BE871" s="68"/>
      <c r="BF871" s="68"/>
      <c r="BG871" s="68"/>
      <c r="BH871" s="68"/>
      <c r="BI871" s="68"/>
      <c r="BJ871" s="68"/>
      <c r="BK871" s="68"/>
      <c r="BL871" s="68"/>
    </row>
    <row r="872" spans="1:158" s="69" customFormat="1" ht="18" customHeight="1" x14ac:dyDescent="0.2">
      <c r="A872" s="63" t="s">
        <v>4773</v>
      </c>
      <c r="B872" s="63" t="s">
        <v>5069</v>
      </c>
      <c r="C872" s="64" t="s">
        <v>4805</v>
      </c>
      <c r="D872" s="70" t="s">
        <v>4802</v>
      </c>
      <c r="E872" s="65" t="s">
        <v>4806</v>
      </c>
      <c r="F872" s="65" t="s">
        <v>4804</v>
      </c>
      <c r="G872" s="66">
        <v>424.8</v>
      </c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  <c r="AA872" s="68"/>
      <c r="AB872" s="68"/>
      <c r="AC872" s="68"/>
      <c r="AD872" s="68"/>
      <c r="AE872" s="68"/>
      <c r="AF872" s="68"/>
      <c r="AG872" s="68"/>
      <c r="AH872" s="68"/>
      <c r="AI872" s="68"/>
      <c r="AJ872" s="68"/>
      <c r="AK872" s="68"/>
      <c r="AL872" s="68"/>
      <c r="AM872" s="68"/>
      <c r="AN872" s="68"/>
      <c r="AO872" s="68"/>
      <c r="AP872" s="68"/>
      <c r="AQ872" s="68"/>
      <c r="AR872" s="68"/>
      <c r="AS872" s="68"/>
      <c r="AT872" s="68"/>
      <c r="AU872" s="68"/>
      <c r="AV872" s="68"/>
      <c r="AW872" s="68"/>
      <c r="AX872" s="68"/>
      <c r="AY872" s="68"/>
      <c r="AZ872" s="68"/>
      <c r="BA872" s="68"/>
      <c r="BB872" s="68"/>
      <c r="BC872" s="68"/>
      <c r="BD872" s="68"/>
      <c r="BE872" s="68"/>
      <c r="BF872" s="68"/>
      <c r="BG872" s="68"/>
      <c r="BH872" s="68"/>
      <c r="BI872" s="68"/>
      <c r="BJ872" s="68"/>
      <c r="BK872" s="68"/>
      <c r="BL872" s="68"/>
    </row>
    <row r="873" spans="1:158" s="69" customFormat="1" ht="18" customHeight="1" x14ac:dyDescent="0.2">
      <c r="A873" s="63" t="s">
        <v>4773</v>
      </c>
      <c r="B873" s="63" t="s">
        <v>5069</v>
      </c>
      <c r="C873" s="64" t="s">
        <v>4807</v>
      </c>
      <c r="D873" s="70" t="s">
        <v>4802</v>
      </c>
      <c r="E873" s="65" t="s">
        <v>4808</v>
      </c>
      <c r="F873" s="65" t="s">
        <v>4804</v>
      </c>
      <c r="G873" s="66">
        <v>347</v>
      </c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  <c r="AA873" s="68"/>
      <c r="AB873" s="68"/>
      <c r="AC873" s="68"/>
      <c r="AD873" s="68"/>
      <c r="AE873" s="68"/>
      <c r="AF873" s="68"/>
      <c r="AG873" s="68"/>
      <c r="AH873" s="68"/>
      <c r="AI873" s="68"/>
      <c r="AJ873" s="68"/>
      <c r="AK873" s="68"/>
      <c r="AL873" s="68"/>
      <c r="AM873" s="68"/>
      <c r="AN873" s="68"/>
      <c r="AO873" s="68"/>
      <c r="AP873" s="68"/>
      <c r="AQ873" s="68"/>
      <c r="AR873" s="68"/>
      <c r="AS873" s="68"/>
      <c r="AT873" s="68"/>
      <c r="AU873" s="68"/>
      <c r="AV873" s="68"/>
      <c r="AW873" s="68"/>
      <c r="AX873" s="68"/>
      <c r="AY873" s="68"/>
      <c r="AZ873" s="68"/>
      <c r="BA873" s="68"/>
      <c r="BB873" s="68"/>
      <c r="BC873" s="68"/>
      <c r="BD873" s="68"/>
      <c r="BE873" s="68"/>
      <c r="BF873" s="68"/>
      <c r="BG873" s="68"/>
      <c r="BH873" s="68"/>
      <c r="BI873" s="68"/>
      <c r="BJ873" s="68"/>
      <c r="BK873" s="68"/>
      <c r="BL873" s="68"/>
    </row>
    <row r="874" spans="1:158" s="68" customFormat="1" ht="18" customHeight="1" x14ac:dyDescent="0.2">
      <c r="A874" s="63" t="s">
        <v>4809</v>
      </c>
      <c r="B874" s="63" t="s">
        <v>4974</v>
      </c>
      <c r="C874" s="64" t="s">
        <v>4810</v>
      </c>
      <c r="D874" s="70" t="s">
        <v>4729</v>
      </c>
      <c r="E874" s="65" t="s">
        <v>4730</v>
      </c>
      <c r="F874" s="65" t="s">
        <v>5970</v>
      </c>
      <c r="G874" s="66">
        <v>606</v>
      </c>
      <c r="BM874" s="69"/>
      <c r="BN874" s="69"/>
      <c r="BO874" s="69"/>
      <c r="BP874" s="69"/>
      <c r="BQ874" s="69"/>
      <c r="BR874" s="69"/>
      <c r="BS874" s="69"/>
      <c r="BT874" s="69"/>
      <c r="BU874" s="69"/>
      <c r="BV874" s="69"/>
      <c r="BW874" s="69"/>
      <c r="BX874" s="69"/>
      <c r="BY874" s="69"/>
      <c r="BZ874" s="69"/>
      <c r="CA874" s="69"/>
      <c r="CB874" s="69"/>
      <c r="CC874" s="69"/>
      <c r="CD874" s="69"/>
      <c r="CE874" s="69"/>
      <c r="CF874" s="69"/>
      <c r="CG874" s="69"/>
      <c r="CH874" s="69"/>
      <c r="CI874" s="69"/>
      <c r="CJ874" s="69"/>
      <c r="CK874" s="69"/>
      <c r="CL874" s="69"/>
      <c r="CM874" s="69"/>
      <c r="CN874" s="69"/>
      <c r="CO874" s="69"/>
      <c r="CP874" s="69"/>
      <c r="CQ874" s="69"/>
      <c r="CR874" s="69"/>
      <c r="CS874" s="69"/>
      <c r="CT874" s="69"/>
      <c r="CU874" s="69"/>
      <c r="CV874" s="69"/>
      <c r="CW874" s="69"/>
      <c r="CX874" s="69"/>
      <c r="CY874" s="69"/>
      <c r="CZ874" s="69"/>
      <c r="DA874" s="69"/>
      <c r="DB874" s="69"/>
      <c r="DC874" s="69"/>
      <c r="DD874" s="69"/>
      <c r="DE874" s="69"/>
      <c r="DF874" s="69"/>
      <c r="DG874" s="69"/>
      <c r="DH874" s="69"/>
      <c r="DI874" s="69"/>
      <c r="DJ874" s="69"/>
      <c r="DK874" s="69"/>
      <c r="DL874" s="69"/>
      <c r="DM874" s="69"/>
      <c r="DN874" s="69"/>
      <c r="DO874" s="69"/>
      <c r="DP874" s="69"/>
      <c r="DQ874" s="69"/>
      <c r="DR874" s="69"/>
      <c r="DS874" s="69"/>
      <c r="DT874" s="69"/>
      <c r="DU874" s="69"/>
      <c r="DV874" s="69"/>
      <c r="DW874" s="69"/>
      <c r="DX874" s="69"/>
      <c r="DY874" s="69"/>
      <c r="DZ874" s="69"/>
      <c r="EA874" s="69"/>
      <c r="EB874" s="69"/>
      <c r="EC874" s="69"/>
      <c r="ED874" s="69"/>
      <c r="EE874" s="69"/>
      <c r="EF874" s="69"/>
      <c r="EG874" s="69"/>
      <c r="EH874" s="69"/>
      <c r="EI874" s="69"/>
      <c r="EJ874" s="69"/>
      <c r="EK874" s="69"/>
      <c r="EL874" s="69"/>
      <c r="EM874" s="69"/>
      <c r="EN874" s="69"/>
      <c r="EO874" s="69"/>
      <c r="EP874" s="69"/>
      <c r="EQ874" s="69"/>
      <c r="ER874" s="69"/>
      <c r="ES874" s="69"/>
      <c r="ET874" s="69"/>
      <c r="EU874" s="69"/>
      <c r="EV874" s="69"/>
      <c r="EW874" s="69"/>
      <c r="EX874" s="69"/>
      <c r="EY874" s="69"/>
      <c r="EZ874" s="69"/>
      <c r="FA874" s="69"/>
      <c r="FB874" s="69"/>
    </row>
    <row r="875" spans="1:158" s="69" customFormat="1" ht="18" customHeight="1" x14ac:dyDescent="0.2">
      <c r="A875" s="63" t="s">
        <v>4809</v>
      </c>
      <c r="B875" s="63" t="s">
        <v>4974</v>
      </c>
      <c r="C875" s="64" t="s">
        <v>4811</v>
      </c>
      <c r="D875" s="65" t="s">
        <v>5212</v>
      </c>
      <c r="E875" s="65" t="s">
        <v>3759</v>
      </c>
      <c r="F875" s="65" t="s">
        <v>5214</v>
      </c>
      <c r="G875" s="66">
        <v>608.49</v>
      </c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  <c r="AA875" s="68"/>
      <c r="AB875" s="68"/>
      <c r="AC875" s="68"/>
      <c r="AD875" s="68"/>
      <c r="AE875" s="68"/>
      <c r="AF875" s="68"/>
      <c r="AG875" s="68"/>
      <c r="AH875" s="68"/>
      <c r="AI875" s="68"/>
      <c r="AJ875" s="68"/>
      <c r="AK875" s="68"/>
      <c r="AL875" s="68"/>
      <c r="AM875" s="68"/>
      <c r="AN875" s="68"/>
      <c r="AO875" s="68"/>
      <c r="AP875" s="68"/>
      <c r="AQ875" s="68"/>
      <c r="AR875" s="68"/>
      <c r="AS875" s="68"/>
      <c r="AT875" s="68"/>
      <c r="AU875" s="68"/>
      <c r="AV875" s="68"/>
      <c r="AW875" s="68"/>
      <c r="AX875" s="68"/>
      <c r="AY875" s="68"/>
      <c r="AZ875" s="68"/>
      <c r="BA875" s="68"/>
      <c r="BB875" s="68"/>
      <c r="BC875" s="68"/>
      <c r="BD875" s="68"/>
      <c r="BE875" s="68"/>
      <c r="BF875" s="68"/>
      <c r="BG875" s="68"/>
      <c r="BH875" s="68"/>
      <c r="BI875" s="68"/>
      <c r="BJ875" s="68"/>
      <c r="BK875" s="68"/>
      <c r="BL875" s="68"/>
    </row>
    <row r="876" spans="1:158" s="69" customFormat="1" ht="18" customHeight="1" x14ac:dyDescent="0.2">
      <c r="A876" s="63" t="s">
        <v>4809</v>
      </c>
      <c r="B876" s="63" t="s">
        <v>4974</v>
      </c>
      <c r="C876" s="64" t="s">
        <v>4812</v>
      </c>
      <c r="D876" s="65" t="s">
        <v>5212</v>
      </c>
      <c r="E876" s="65" t="s">
        <v>3759</v>
      </c>
      <c r="F876" s="65" t="s">
        <v>5214</v>
      </c>
      <c r="G876" s="66">
        <v>209.8</v>
      </c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  <c r="AA876" s="68"/>
      <c r="AB876" s="68"/>
      <c r="AC876" s="68"/>
      <c r="AD876" s="68"/>
      <c r="AE876" s="68"/>
      <c r="AF876" s="68"/>
      <c r="AG876" s="68"/>
      <c r="AH876" s="68"/>
      <c r="AI876" s="68"/>
      <c r="AJ876" s="68"/>
      <c r="AK876" s="68"/>
      <c r="AL876" s="68"/>
      <c r="AM876" s="68"/>
      <c r="AN876" s="68"/>
      <c r="AO876" s="68"/>
      <c r="AP876" s="68"/>
      <c r="AQ876" s="68"/>
      <c r="AR876" s="68"/>
      <c r="AS876" s="68"/>
      <c r="AT876" s="68"/>
      <c r="AU876" s="68"/>
      <c r="AV876" s="68"/>
      <c r="AW876" s="68"/>
      <c r="AX876" s="68"/>
      <c r="AY876" s="68"/>
      <c r="AZ876" s="68"/>
      <c r="BA876" s="68"/>
      <c r="BB876" s="68"/>
      <c r="BC876" s="68"/>
      <c r="BD876" s="68"/>
      <c r="BE876" s="68"/>
      <c r="BF876" s="68"/>
      <c r="BG876" s="68"/>
      <c r="BH876" s="68"/>
      <c r="BI876" s="68"/>
      <c r="BJ876" s="68"/>
      <c r="BK876" s="68"/>
      <c r="BL876" s="68"/>
    </row>
    <row r="877" spans="1:158" s="69" customFormat="1" ht="18" customHeight="1" x14ac:dyDescent="0.2">
      <c r="A877" s="63" t="s">
        <v>4809</v>
      </c>
      <c r="B877" s="63" t="s">
        <v>6121</v>
      </c>
      <c r="C877" s="64" t="s">
        <v>4813</v>
      </c>
      <c r="D877" s="70" t="s">
        <v>4189</v>
      </c>
      <c r="E877" s="65" t="s">
        <v>4814</v>
      </c>
      <c r="F877" s="65" t="s">
        <v>6261</v>
      </c>
      <c r="G877" s="66">
        <v>860</v>
      </c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  <c r="AA877" s="68"/>
      <c r="AB877" s="68"/>
      <c r="AC877" s="68"/>
      <c r="AD877" s="68"/>
      <c r="AE877" s="68"/>
      <c r="AF877" s="68"/>
      <c r="AG877" s="68"/>
      <c r="AH877" s="68"/>
      <c r="AI877" s="68"/>
      <c r="AJ877" s="68"/>
      <c r="AK877" s="68"/>
      <c r="AL877" s="68"/>
      <c r="AM877" s="68"/>
      <c r="AN877" s="68"/>
      <c r="AO877" s="68"/>
      <c r="AP877" s="68"/>
      <c r="AQ877" s="68"/>
      <c r="AR877" s="68"/>
      <c r="AS877" s="68"/>
      <c r="AT877" s="68"/>
      <c r="AU877" s="68"/>
      <c r="AV877" s="68"/>
      <c r="AW877" s="68"/>
      <c r="AX877" s="68"/>
      <c r="AY877" s="68"/>
      <c r="AZ877" s="68"/>
      <c r="BA877" s="68"/>
      <c r="BB877" s="68"/>
      <c r="BC877" s="68"/>
      <c r="BD877" s="68"/>
      <c r="BE877" s="68"/>
      <c r="BF877" s="68"/>
      <c r="BG877" s="68"/>
      <c r="BH877" s="68"/>
      <c r="BI877" s="68"/>
      <c r="BJ877" s="68"/>
      <c r="BK877" s="68"/>
      <c r="BL877" s="68"/>
    </row>
    <row r="878" spans="1:158" s="69" customFormat="1" ht="18" customHeight="1" x14ac:dyDescent="0.2">
      <c r="A878" s="63" t="s">
        <v>4809</v>
      </c>
      <c r="B878" s="63" t="s">
        <v>5079</v>
      </c>
      <c r="C878" s="64" t="s">
        <v>4815</v>
      </c>
      <c r="D878" s="70" t="s">
        <v>4816</v>
      </c>
      <c r="E878" s="65" t="s">
        <v>4817</v>
      </c>
      <c r="F878" s="65" t="s">
        <v>5401</v>
      </c>
      <c r="G878" s="66">
        <v>1950</v>
      </c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  <c r="AA878" s="68"/>
      <c r="AB878" s="68"/>
      <c r="AC878" s="68"/>
      <c r="AD878" s="68"/>
      <c r="AE878" s="68"/>
      <c r="AF878" s="68"/>
      <c r="AG878" s="68"/>
      <c r="AH878" s="68"/>
      <c r="AI878" s="68"/>
      <c r="AJ878" s="68"/>
      <c r="AK878" s="68"/>
      <c r="AL878" s="68"/>
      <c r="AM878" s="68"/>
      <c r="AN878" s="68"/>
      <c r="AO878" s="68"/>
      <c r="AP878" s="68"/>
      <c r="AQ878" s="68"/>
      <c r="AR878" s="68"/>
      <c r="AS878" s="68"/>
      <c r="AT878" s="68"/>
      <c r="AU878" s="68"/>
      <c r="AV878" s="68"/>
      <c r="AW878" s="68"/>
      <c r="AX878" s="68"/>
      <c r="AY878" s="68"/>
      <c r="AZ878" s="68"/>
      <c r="BA878" s="68"/>
      <c r="BB878" s="68"/>
      <c r="BC878" s="68"/>
      <c r="BD878" s="68"/>
      <c r="BE878" s="68"/>
      <c r="BF878" s="68"/>
      <c r="BG878" s="68"/>
      <c r="BH878" s="68"/>
      <c r="BI878" s="68"/>
      <c r="BJ878" s="68"/>
      <c r="BK878" s="68"/>
      <c r="BL878" s="68"/>
    </row>
    <row r="879" spans="1:158" s="69" customFormat="1" ht="18" customHeight="1" x14ac:dyDescent="0.2">
      <c r="A879" s="63" t="s">
        <v>4809</v>
      </c>
      <c r="B879" s="63" t="s">
        <v>5079</v>
      </c>
      <c r="C879" s="64" t="s">
        <v>4818</v>
      </c>
      <c r="D879" s="70" t="s">
        <v>4816</v>
      </c>
      <c r="E879" s="65" t="s">
        <v>4819</v>
      </c>
      <c r="F879" s="65" t="s">
        <v>5401</v>
      </c>
      <c r="G879" s="66">
        <v>1850</v>
      </c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  <c r="AA879" s="68"/>
      <c r="AB879" s="68"/>
      <c r="AC879" s="68"/>
      <c r="AD879" s="68"/>
      <c r="AE879" s="68"/>
      <c r="AF879" s="68"/>
      <c r="AG879" s="68"/>
      <c r="AH879" s="68"/>
      <c r="AI879" s="68"/>
      <c r="AJ879" s="68"/>
      <c r="AK879" s="68"/>
      <c r="AL879" s="68"/>
      <c r="AM879" s="68"/>
      <c r="AN879" s="68"/>
      <c r="AO879" s="68"/>
      <c r="AP879" s="68"/>
      <c r="AQ879" s="68"/>
      <c r="AR879" s="68"/>
      <c r="AS879" s="68"/>
      <c r="AT879" s="68"/>
      <c r="AU879" s="68"/>
      <c r="AV879" s="68"/>
      <c r="AW879" s="68"/>
      <c r="AX879" s="68"/>
      <c r="AY879" s="68"/>
      <c r="AZ879" s="68"/>
      <c r="BA879" s="68"/>
      <c r="BB879" s="68"/>
      <c r="BC879" s="68"/>
      <c r="BD879" s="68"/>
      <c r="BE879" s="68"/>
      <c r="BF879" s="68"/>
      <c r="BG879" s="68"/>
      <c r="BH879" s="68"/>
      <c r="BI879" s="68"/>
      <c r="BJ879" s="68"/>
      <c r="BK879" s="68"/>
      <c r="BL879" s="68"/>
    </row>
    <row r="880" spans="1:158" s="69" customFormat="1" ht="18" customHeight="1" x14ac:dyDescent="0.2">
      <c r="A880" s="63" t="s">
        <v>4809</v>
      </c>
      <c r="B880" s="63" t="s">
        <v>5079</v>
      </c>
      <c r="C880" s="64" t="s">
        <v>4820</v>
      </c>
      <c r="D880" s="65" t="s">
        <v>4821</v>
      </c>
      <c r="E880" s="65" t="s">
        <v>4822</v>
      </c>
      <c r="F880" s="65" t="s">
        <v>5401</v>
      </c>
      <c r="G880" s="66">
        <v>1550</v>
      </c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  <c r="AA880" s="68"/>
      <c r="AB880" s="68"/>
      <c r="AC880" s="68"/>
      <c r="AD880" s="68"/>
      <c r="AE880" s="68"/>
      <c r="AF880" s="68"/>
      <c r="AG880" s="68"/>
      <c r="AH880" s="68"/>
      <c r="AI880" s="68"/>
      <c r="AJ880" s="68"/>
      <c r="AK880" s="68"/>
      <c r="AL880" s="68"/>
      <c r="AM880" s="68"/>
      <c r="AN880" s="68"/>
      <c r="AO880" s="68"/>
      <c r="AP880" s="68"/>
      <c r="AQ880" s="68"/>
      <c r="AR880" s="68"/>
      <c r="AS880" s="68"/>
      <c r="AT880" s="68"/>
      <c r="AU880" s="68"/>
      <c r="AV880" s="68"/>
      <c r="AW880" s="68"/>
      <c r="AX880" s="68"/>
      <c r="AY880" s="68"/>
      <c r="AZ880" s="68"/>
      <c r="BA880" s="68"/>
      <c r="BB880" s="68"/>
      <c r="BC880" s="68"/>
      <c r="BD880" s="68"/>
      <c r="BE880" s="68"/>
      <c r="BF880" s="68"/>
      <c r="BG880" s="68"/>
      <c r="BH880" s="68"/>
      <c r="BI880" s="68"/>
      <c r="BJ880" s="68"/>
      <c r="BK880" s="68"/>
      <c r="BL880" s="68"/>
    </row>
    <row r="881" spans="1:64" s="69" customFormat="1" ht="18" customHeight="1" x14ac:dyDescent="0.2">
      <c r="A881" s="63" t="s">
        <v>4809</v>
      </c>
      <c r="B881" s="63" t="s">
        <v>5062</v>
      </c>
      <c r="C881" s="64" t="s">
        <v>4823</v>
      </c>
      <c r="D881" s="65" t="s">
        <v>4824</v>
      </c>
      <c r="E881" s="65" t="s">
        <v>4825</v>
      </c>
      <c r="F881" s="65" t="s">
        <v>7013</v>
      </c>
      <c r="G881" s="66">
        <v>2455.38</v>
      </c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  <c r="AA881" s="68"/>
      <c r="AB881" s="68"/>
      <c r="AC881" s="68"/>
      <c r="AD881" s="68"/>
      <c r="AE881" s="68"/>
      <c r="AF881" s="68"/>
      <c r="AG881" s="68"/>
      <c r="AH881" s="68"/>
      <c r="AI881" s="68"/>
      <c r="AJ881" s="68"/>
      <c r="AK881" s="68"/>
      <c r="AL881" s="68"/>
      <c r="AM881" s="68"/>
      <c r="AN881" s="68"/>
      <c r="AO881" s="68"/>
      <c r="AP881" s="68"/>
      <c r="AQ881" s="68"/>
      <c r="AR881" s="68"/>
      <c r="AS881" s="68"/>
      <c r="AT881" s="68"/>
      <c r="AU881" s="68"/>
      <c r="AV881" s="68"/>
      <c r="AW881" s="68"/>
      <c r="AX881" s="68"/>
      <c r="AY881" s="68"/>
      <c r="AZ881" s="68"/>
      <c r="BA881" s="68"/>
      <c r="BB881" s="68"/>
      <c r="BC881" s="68"/>
      <c r="BD881" s="68"/>
      <c r="BE881" s="68"/>
      <c r="BF881" s="68"/>
      <c r="BG881" s="68"/>
      <c r="BH881" s="68"/>
      <c r="BI881" s="68"/>
      <c r="BJ881" s="68"/>
      <c r="BK881" s="68"/>
      <c r="BL881" s="68"/>
    </row>
    <row r="882" spans="1:64" s="69" customFormat="1" ht="18" customHeight="1" x14ac:dyDescent="0.2">
      <c r="A882" s="63" t="s">
        <v>4809</v>
      </c>
      <c r="B882" s="63" t="s">
        <v>4994</v>
      </c>
      <c r="C882" s="64" t="s">
        <v>4826</v>
      </c>
      <c r="D882" s="70" t="s">
        <v>6476</v>
      </c>
      <c r="E882" s="65" t="s">
        <v>6477</v>
      </c>
      <c r="F882" s="65" t="s">
        <v>5099</v>
      </c>
      <c r="G882" s="66">
        <v>2482.5</v>
      </c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  <c r="AA882" s="68"/>
      <c r="AB882" s="68"/>
      <c r="AC882" s="68"/>
      <c r="AD882" s="68"/>
      <c r="AE882" s="68"/>
      <c r="AF882" s="68"/>
      <c r="AG882" s="68"/>
      <c r="AH882" s="68"/>
      <c r="AI882" s="68"/>
      <c r="AJ882" s="68"/>
      <c r="AK882" s="68"/>
      <c r="AL882" s="68"/>
      <c r="AM882" s="68"/>
      <c r="AN882" s="68"/>
      <c r="AO882" s="68"/>
      <c r="AP882" s="68"/>
      <c r="AQ882" s="68"/>
      <c r="AR882" s="68"/>
      <c r="AS882" s="68"/>
      <c r="AT882" s="68"/>
      <c r="AU882" s="68"/>
      <c r="AV882" s="68"/>
      <c r="AW882" s="68"/>
      <c r="AX882" s="68"/>
      <c r="AY882" s="68"/>
      <c r="AZ882" s="68"/>
      <c r="BA882" s="68"/>
      <c r="BB882" s="68"/>
      <c r="BC882" s="68"/>
      <c r="BD882" s="68"/>
      <c r="BE882" s="68"/>
      <c r="BF882" s="68"/>
      <c r="BG882" s="68"/>
      <c r="BH882" s="68"/>
      <c r="BI882" s="68"/>
      <c r="BJ882" s="68"/>
      <c r="BK882" s="68"/>
      <c r="BL882" s="68"/>
    </row>
    <row r="883" spans="1:64" s="69" customFormat="1" ht="18" customHeight="1" x14ac:dyDescent="0.2">
      <c r="A883" s="63" t="s">
        <v>4809</v>
      </c>
      <c r="B883" s="63" t="s">
        <v>4994</v>
      </c>
      <c r="C883" s="64" t="s">
        <v>4827</v>
      </c>
      <c r="D883" s="65" t="s">
        <v>4828</v>
      </c>
      <c r="E883" s="65" t="s">
        <v>4829</v>
      </c>
      <c r="F883" s="65" t="s">
        <v>5099</v>
      </c>
      <c r="G883" s="66">
        <v>348.8</v>
      </c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  <c r="AA883" s="68"/>
      <c r="AB883" s="68"/>
      <c r="AC883" s="68"/>
      <c r="AD883" s="68"/>
      <c r="AE883" s="68"/>
      <c r="AF883" s="68"/>
      <c r="AG883" s="68"/>
      <c r="AH883" s="68"/>
      <c r="AI883" s="68"/>
      <c r="AJ883" s="68"/>
      <c r="AK883" s="68"/>
      <c r="AL883" s="68"/>
      <c r="AM883" s="68"/>
      <c r="AN883" s="68"/>
      <c r="AO883" s="68"/>
      <c r="AP883" s="68"/>
      <c r="AQ883" s="68"/>
      <c r="AR883" s="68"/>
      <c r="AS883" s="68"/>
      <c r="AT883" s="68"/>
      <c r="AU883" s="68"/>
      <c r="AV883" s="68"/>
      <c r="AW883" s="68"/>
      <c r="AX883" s="68"/>
      <c r="AY883" s="68"/>
      <c r="AZ883" s="68"/>
      <c r="BA883" s="68"/>
      <c r="BB883" s="68"/>
      <c r="BC883" s="68"/>
      <c r="BD883" s="68"/>
      <c r="BE883" s="68"/>
      <c r="BF883" s="68"/>
      <c r="BG883" s="68"/>
      <c r="BH883" s="68"/>
      <c r="BI883" s="68"/>
      <c r="BJ883" s="68"/>
      <c r="BK883" s="68"/>
      <c r="BL883" s="68"/>
    </row>
    <row r="884" spans="1:64" s="69" customFormat="1" ht="18" customHeight="1" x14ac:dyDescent="0.2">
      <c r="A884" s="63" t="s">
        <v>4809</v>
      </c>
      <c r="B884" s="63" t="s">
        <v>4994</v>
      </c>
      <c r="C884" s="64" t="s">
        <v>4830</v>
      </c>
      <c r="D884" s="65" t="s">
        <v>4831</v>
      </c>
      <c r="E884" s="65" t="s">
        <v>4832</v>
      </c>
      <c r="F884" s="65" t="s">
        <v>5355</v>
      </c>
      <c r="G884" s="66" t="s">
        <v>4979</v>
      </c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  <c r="AA884" s="68"/>
      <c r="AB884" s="68"/>
      <c r="AC884" s="68"/>
      <c r="AD884" s="68"/>
      <c r="AE884" s="68"/>
      <c r="AF884" s="68"/>
      <c r="AG884" s="68"/>
      <c r="AH884" s="68"/>
      <c r="AI884" s="68"/>
      <c r="AJ884" s="68"/>
      <c r="AK884" s="68"/>
      <c r="AL884" s="68"/>
      <c r="AM884" s="68"/>
      <c r="AN884" s="68"/>
      <c r="AO884" s="68"/>
      <c r="AP884" s="68"/>
      <c r="AQ884" s="68"/>
      <c r="AR884" s="68"/>
      <c r="AS884" s="68"/>
      <c r="AT884" s="68"/>
      <c r="AU884" s="68"/>
      <c r="AV884" s="68"/>
      <c r="AW884" s="68"/>
      <c r="AX884" s="68"/>
      <c r="AY884" s="68"/>
      <c r="AZ884" s="68"/>
      <c r="BA884" s="68"/>
      <c r="BB884" s="68"/>
      <c r="BC884" s="68"/>
      <c r="BD884" s="68"/>
      <c r="BE884" s="68"/>
      <c r="BF884" s="68"/>
      <c r="BG884" s="68"/>
      <c r="BH884" s="68"/>
      <c r="BI884" s="68"/>
      <c r="BJ884" s="68"/>
      <c r="BK884" s="68"/>
      <c r="BL884" s="68"/>
    </row>
    <row r="885" spans="1:64" s="69" customFormat="1" ht="18" customHeight="1" x14ac:dyDescent="0.2">
      <c r="A885" s="63" t="s">
        <v>4809</v>
      </c>
      <c r="B885" s="63" t="s">
        <v>5010</v>
      </c>
      <c r="C885" s="64" t="s">
        <v>4833</v>
      </c>
      <c r="D885" s="65" t="s">
        <v>4834</v>
      </c>
      <c r="E885" s="65" t="s">
        <v>4835</v>
      </c>
      <c r="F885" s="65" t="s">
        <v>5412</v>
      </c>
      <c r="G885" s="66">
        <v>619.87</v>
      </c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  <c r="AA885" s="68"/>
      <c r="AB885" s="68"/>
      <c r="AC885" s="68"/>
      <c r="AD885" s="68"/>
      <c r="AE885" s="68"/>
      <c r="AF885" s="68"/>
      <c r="AG885" s="68"/>
      <c r="AH885" s="68"/>
      <c r="AI885" s="68"/>
      <c r="AJ885" s="68"/>
      <c r="AK885" s="68"/>
      <c r="AL885" s="68"/>
      <c r="AM885" s="68"/>
      <c r="AN885" s="68"/>
      <c r="AO885" s="68"/>
      <c r="AP885" s="68"/>
      <c r="AQ885" s="68"/>
      <c r="AR885" s="68"/>
      <c r="AS885" s="68"/>
      <c r="AT885" s="68"/>
      <c r="AU885" s="68"/>
      <c r="AV885" s="68"/>
      <c r="AW885" s="68"/>
      <c r="AX885" s="68"/>
      <c r="AY885" s="68"/>
      <c r="AZ885" s="68"/>
      <c r="BA885" s="68"/>
      <c r="BB885" s="68"/>
      <c r="BC885" s="68"/>
      <c r="BD885" s="68"/>
      <c r="BE885" s="68"/>
      <c r="BF885" s="68"/>
      <c r="BG885" s="68"/>
      <c r="BH885" s="68"/>
      <c r="BI885" s="68"/>
      <c r="BJ885" s="68"/>
      <c r="BK885" s="68"/>
      <c r="BL885" s="68"/>
    </row>
    <row r="886" spans="1:64" s="69" customFormat="1" ht="18" customHeight="1" x14ac:dyDescent="0.2">
      <c r="A886" s="63" t="s">
        <v>4809</v>
      </c>
      <c r="B886" s="63" t="s">
        <v>5010</v>
      </c>
      <c r="C886" s="64" t="s">
        <v>4836</v>
      </c>
      <c r="D886" s="65" t="s">
        <v>4837</v>
      </c>
      <c r="E886" s="65" t="s">
        <v>4838</v>
      </c>
      <c r="F886" s="65" t="s">
        <v>6767</v>
      </c>
      <c r="G886" s="66">
        <v>671.44</v>
      </c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  <c r="AA886" s="68"/>
      <c r="AB886" s="68"/>
      <c r="AC886" s="68"/>
      <c r="AD886" s="68"/>
      <c r="AE886" s="68"/>
      <c r="AF886" s="68"/>
      <c r="AG886" s="68"/>
      <c r="AH886" s="68"/>
      <c r="AI886" s="68"/>
      <c r="AJ886" s="68"/>
      <c r="AK886" s="68"/>
      <c r="AL886" s="68"/>
      <c r="AM886" s="68"/>
      <c r="AN886" s="68"/>
      <c r="AO886" s="68"/>
      <c r="AP886" s="68"/>
      <c r="AQ886" s="68"/>
      <c r="AR886" s="68"/>
      <c r="AS886" s="68"/>
      <c r="AT886" s="68"/>
      <c r="AU886" s="68"/>
      <c r="AV886" s="68"/>
      <c r="AW886" s="68"/>
      <c r="AX886" s="68"/>
      <c r="AY886" s="68"/>
      <c r="AZ886" s="68"/>
      <c r="BA886" s="68"/>
      <c r="BB886" s="68"/>
      <c r="BC886" s="68"/>
      <c r="BD886" s="68"/>
      <c r="BE886" s="68"/>
      <c r="BF886" s="68"/>
      <c r="BG886" s="68"/>
      <c r="BH886" s="68"/>
      <c r="BI886" s="68"/>
      <c r="BJ886" s="68"/>
      <c r="BK886" s="68"/>
      <c r="BL886" s="68"/>
    </row>
    <row r="887" spans="1:64" s="69" customFormat="1" ht="18" customHeight="1" x14ac:dyDescent="0.2">
      <c r="A887" s="63" t="s">
        <v>4809</v>
      </c>
      <c r="B887" s="63" t="s">
        <v>4980</v>
      </c>
      <c r="C887" s="64" t="s">
        <v>4839</v>
      </c>
      <c r="D887" s="65" t="s">
        <v>4840</v>
      </c>
      <c r="E887" s="65" t="s">
        <v>4841</v>
      </c>
      <c r="F887" s="65" t="s">
        <v>5008</v>
      </c>
      <c r="G887" s="66">
        <v>1831.25</v>
      </c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  <c r="AA887" s="68"/>
      <c r="AB887" s="68"/>
      <c r="AC887" s="68"/>
      <c r="AD887" s="68"/>
      <c r="AE887" s="68"/>
      <c r="AF887" s="68"/>
      <c r="AG887" s="68"/>
      <c r="AH887" s="68"/>
      <c r="AI887" s="68"/>
      <c r="AJ887" s="68"/>
      <c r="AK887" s="68"/>
      <c r="AL887" s="68"/>
      <c r="AM887" s="68"/>
      <c r="AN887" s="68"/>
      <c r="AO887" s="68"/>
      <c r="AP887" s="68"/>
      <c r="AQ887" s="68"/>
      <c r="AR887" s="68"/>
      <c r="AS887" s="68"/>
      <c r="AT887" s="68"/>
      <c r="AU887" s="68"/>
      <c r="AV887" s="68"/>
      <c r="AW887" s="68"/>
      <c r="AX887" s="68"/>
      <c r="AY887" s="68"/>
      <c r="AZ887" s="68"/>
      <c r="BA887" s="68"/>
      <c r="BB887" s="68"/>
      <c r="BC887" s="68"/>
      <c r="BD887" s="68"/>
      <c r="BE887" s="68"/>
      <c r="BF887" s="68"/>
      <c r="BG887" s="68"/>
      <c r="BH887" s="68"/>
      <c r="BI887" s="68"/>
      <c r="BJ887" s="68"/>
      <c r="BK887" s="68"/>
      <c r="BL887" s="68"/>
    </row>
    <row r="888" spans="1:64" s="69" customFormat="1" ht="18" customHeight="1" x14ac:dyDescent="0.2">
      <c r="A888" s="63" t="s">
        <v>4809</v>
      </c>
      <c r="B888" s="63" t="s">
        <v>4980</v>
      </c>
      <c r="C888" s="64" t="s">
        <v>4842</v>
      </c>
      <c r="D888" s="65" t="s">
        <v>4843</v>
      </c>
      <c r="E888" s="65" t="s">
        <v>4844</v>
      </c>
      <c r="F888" s="65" t="s">
        <v>5155</v>
      </c>
      <c r="G888" s="66">
        <v>540.75</v>
      </c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  <c r="AA888" s="68"/>
      <c r="AB888" s="68"/>
      <c r="AC888" s="68"/>
      <c r="AD888" s="68"/>
      <c r="AE888" s="68"/>
      <c r="AF888" s="68"/>
      <c r="AG888" s="68"/>
      <c r="AH888" s="68"/>
      <c r="AI888" s="68"/>
      <c r="AJ888" s="68"/>
      <c r="AK888" s="68"/>
      <c r="AL888" s="68"/>
      <c r="AM888" s="68"/>
      <c r="AN888" s="68"/>
      <c r="AO888" s="68"/>
      <c r="AP888" s="68"/>
      <c r="AQ888" s="68"/>
      <c r="AR888" s="68"/>
      <c r="AS888" s="68"/>
      <c r="AT888" s="68"/>
      <c r="AU888" s="68"/>
      <c r="AV888" s="68"/>
      <c r="AW888" s="68"/>
      <c r="AX888" s="68"/>
      <c r="AY888" s="68"/>
      <c r="AZ888" s="68"/>
      <c r="BA888" s="68"/>
      <c r="BB888" s="68"/>
      <c r="BC888" s="68"/>
      <c r="BD888" s="68"/>
      <c r="BE888" s="68"/>
      <c r="BF888" s="68"/>
      <c r="BG888" s="68"/>
      <c r="BH888" s="68"/>
      <c r="BI888" s="68"/>
      <c r="BJ888" s="68"/>
      <c r="BK888" s="68"/>
      <c r="BL888" s="68"/>
    </row>
    <row r="889" spans="1:64" s="69" customFormat="1" ht="18" customHeight="1" x14ac:dyDescent="0.2">
      <c r="A889" s="63" t="s">
        <v>4809</v>
      </c>
      <c r="B889" s="63" t="s">
        <v>4980</v>
      </c>
      <c r="C889" s="64" t="s">
        <v>4845</v>
      </c>
      <c r="D889" s="65" t="s">
        <v>4846</v>
      </c>
      <c r="E889" s="65" t="s">
        <v>4847</v>
      </c>
      <c r="F889" s="65" t="s">
        <v>5229</v>
      </c>
      <c r="G889" s="66">
        <v>148</v>
      </c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  <c r="AA889" s="68"/>
      <c r="AB889" s="68"/>
      <c r="AC889" s="68"/>
      <c r="AD889" s="68"/>
      <c r="AE889" s="68"/>
      <c r="AF889" s="68"/>
      <c r="AG889" s="68"/>
      <c r="AH889" s="68"/>
      <c r="AI889" s="68"/>
      <c r="AJ889" s="68"/>
      <c r="AK889" s="68"/>
      <c r="AL889" s="68"/>
      <c r="AM889" s="68"/>
      <c r="AN889" s="68"/>
      <c r="AO889" s="68"/>
      <c r="AP889" s="68"/>
      <c r="AQ889" s="68"/>
      <c r="AR889" s="68"/>
      <c r="AS889" s="68"/>
      <c r="AT889" s="68"/>
      <c r="AU889" s="68"/>
      <c r="AV889" s="68"/>
      <c r="AW889" s="68"/>
      <c r="AX889" s="68"/>
      <c r="AY889" s="68"/>
      <c r="AZ889" s="68"/>
      <c r="BA889" s="68"/>
      <c r="BB889" s="68"/>
      <c r="BC889" s="68"/>
      <c r="BD889" s="68"/>
      <c r="BE889" s="68"/>
      <c r="BF889" s="68"/>
      <c r="BG889" s="68"/>
      <c r="BH889" s="68"/>
      <c r="BI889" s="68"/>
      <c r="BJ889" s="68"/>
      <c r="BK889" s="68"/>
      <c r="BL889" s="68"/>
    </row>
    <row r="890" spans="1:64" s="69" customFormat="1" ht="18" customHeight="1" x14ac:dyDescent="0.2">
      <c r="A890" s="63" t="s">
        <v>4809</v>
      </c>
      <c r="B890" s="63" t="s">
        <v>4980</v>
      </c>
      <c r="C890" s="64" t="s">
        <v>4848</v>
      </c>
      <c r="D890" s="65" t="s">
        <v>4849</v>
      </c>
      <c r="E890" s="65" t="s">
        <v>4850</v>
      </c>
      <c r="F890" s="65" t="s">
        <v>5008</v>
      </c>
      <c r="G890" s="66">
        <v>1624.75</v>
      </c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  <c r="AA890" s="68"/>
      <c r="AB890" s="68"/>
      <c r="AC890" s="68"/>
      <c r="AD890" s="68"/>
      <c r="AE890" s="68"/>
      <c r="AF890" s="68"/>
      <c r="AG890" s="68"/>
      <c r="AH890" s="68"/>
      <c r="AI890" s="68"/>
      <c r="AJ890" s="68"/>
      <c r="AK890" s="68"/>
      <c r="AL890" s="68"/>
      <c r="AM890" s="68"/>
      <c r="AN890" s="68"/>
      <c r="AO890" s="68"/>
      <c r="AP890" s="68"/>
      <c r="AQ890" s="68"/>
      <c r="AR890" s="68"/>
      <c r="AS890" s="68"/>
      <c r="AT890" s="68"/>
      <c r="AU890" s="68"/>
      <c r="AV890" s="68"/>
      <c r="AW890" s="68"/>
      <c r="AX890" s="68"/>
      <c r="AY890" s="68"/>
      <c r="AZ890" s="68"/>
      <c r="BA890" s="68"/>
      <c r="BB890" s="68"/>
      <c r="BC890" s="68"/>
      <c r="BD890" s="68"/>
      <c r="BE890" s="68"/>
      <c r="BF890" s="68"/>
      <c r="BG890" s="68"/>
      <c r="BH890" s="68"/>
      <c r="BI890" s="68"/>
      <c r="BJ890" s="68"/>
      <c r="BK890" s="68"/>
      <c r="BL890" s="68"/>
    </row>
    <row r="891" spans="1:64" s="69" customFormat="1" ht="18" customHeight="1" x14ac:dyDescent="0.2">
      <c r="A891" s="63" t="s">
        <v>4809</v>
      </c>
      <c r="B891" s="63" t="s">
        <v>4980</v>
      </c>
      <c r="C891" s="64" t="s">
        <v>4851</v>
      </c>
      <c r="D891" s="65" t="s">
        <v>4852</v>
      </c>
      <c r="E891" s="65" t="s">
        <v>4853</v>
      </c>
      <c r="F891" s="65" t="s">
        <v>5229</v>
      </c>
      <c r="G891" s="66">
        <v>435280.5</v>
      </c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  <c r="AA891" s="68"/>
      <c r="AB891" s="68"/>
      <c r="AC891" s="68"/>
      <c r="AD891" s="68"/>
      <c r="AE891" s="68"/>
      <c r="AF891" s="68"/>
      <c r="AG891" s="68"/>
      <c r="AH891" s="68"/>
      <c r="AI891" s="68"/>
      <c r="AJ891" s="68"/>
      <c r="AK891" s="68"/>
      <c r="AL891" s="68"/>
      <c r="AM891" s="68"/>
      <c r="AN891" s="68"/>
      <c r="AO891" s="68"/>
      <c r="AP891" s="68"/>
      <c r="AQ891" s="68"/>
      <c r="AR891" s="68"/>
      <c r="AS891" s="68"/>
      <c r="AT891" s="68"/>
      <c r="AU891" s="68"/>
      <c r="AV891" s="68"/>
      <c r="AW891" s="68"/>
      <c r="AX891" s="68"/>
      <c r="AY891" s="68"/>
      <c r="AZ891" s="68"/>
      <c r="BA891" s="68"/>
      <c r="BB891" s="68"/>
      <c r="BC891" s="68"/>
      <c r="BD891" s="68"/>
      <c r="BE891" s="68"/>
      <c r="BF891" s="68"/>
      <c r="BG891" s="68"/>
      <c r="BH891" s="68"/>
      <c r="BI891" s="68"/>
      <c r="BJ891" s="68"/>
      <c r="BK891" s="68"/>
      <c r="BL891" s="68"/>
    </row>
    <row r="892" spans="1:64" s="69" customFormat="1" ht="18" customHeight="1" x14ac:dyDescent="0.2">
      <c r="A892" s="63" t="s">
        <v>4809</v>
      </c>
      <c r="B892" s="63" t="s">
        <v>4980</v>
      </c>
      <c r="C892" s="64" t="s">
        <v>4854</v>
      </c>
      <c r="D892" s="65" t="s">
        <v>3884</v>
      </c>
      <c r="E892" s="65" t="s">
        <v>7022</v>
      </c>
      <c r="F892" s="65" t="s">
        <v>5008</v>
      </c>
      <c r="G892" s="66">
        <v>2446</v>
      </c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  <c r="AA892" s="68"/>
      <c r="AB892" s="68"/>
      <c r="AC892" s="68"/>
      <c r="AD892" s="68"/>
      <c r="AE892" s="68"/>
      <c r="AF892" s="68"/>
      <c r="AG892" s="68"/>
      <c r="AH892" s="68"/>
      <c r="AI892" s="68"/>
      <c r="AJ892" s="68"/>
      <c r="AK892" s="68"/>
      <c r="AL892" s="68"/>
      <c r="AM892" s="68"/>
      <c r="AN892" s="68"/>
      <c r="AO892" s="68"/>
      <c r="AP892" s="68"/>
      <c r="AQ892" s="68"/>
      <c r="AR892" s="68"/>
      <c r="AS892" s="68"/>
      <c r="AT892" s="68"/>
      <c r="AU892" s="68"/>
      <c r="AV892" s="68"/>
      <c r="AW892" s="68"/>
      <c r="AX892" s="68"/>
      <c r="AY892" s="68"/>
      <c r="AZ892" s="68"/>
      <c r="BA892" s="68"/>
      <c r="BB892" s="68"/>
      <c r="BC892" s="68"/>
      <c r="BD892" s="68"/>
      <c r="BE892" s="68"/>
      <c r="BF892" s="68"/>
      <c r="BG892" s="68"/>
      <c r="BH892" s="68"/>
      <c r="BI892" s="68"/>
      <c r="BJ892" s="68"/>
      <c r="BK892" s="68"/>
      <c r="BL892" s="68"/>
    </row>
    <row r="893" spans="1:64" s="69" customFormat="1" ht="18" customHeight="1" x14ac:dyDescent="0.2">
      <c r="A893" s="63" t="s">
        <v>4809</v>
      </c>
      <c r="B893" s="63" t="s">
        <v>4980</v>
      </c>
      <c r="C893" s="64" t="s">
        <v>4855</v>
      </c>
      <c r="D893" s="65" t="s">
        <v>4856</v>
      </c>
      <c r="E893" s="65" t="s">
        <v>4857</v>
      </c>
      <c r="F893" s="65" t="s">
        <v>5135</v>
      </c>
      <c r="G893" s="66">
        <v>270</v>
      </c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  <c r="AA893" s="68"/>
      <c r="AB893" s="68"/>
      <c r="AC893" s="68"/>
      <c r="AD893" s="68"/>
      <c r="AE893" s="68"/>
      <c r="AF893" s="68"/>
      <c r="AG893" s="68"/>
      <c r="AH893" s="68"/>
      <c r="AI893" s="68"/>
      <c r="AJ893" s="68"/>
      <c r="AK893" s="68"/>
      <c r="AL893" s="68"/>
      <c r="AM893" s="68"/>
      <c r="AN893" s="68"/>
      <c r="AO893" s="68"/>
      <c r="AP893" s="68"/>
      <c r="AQ893" s="68"/>
      <c r="AR893" s="68"/>
      <c r="AS893" s="68"/>
      <c r="AT893" s="68"/>
      <c r="AU893" s="68"/>
      <c r="AV893" s="68"/>
      <c r="AW893" s="68"/>
      <c r="AX893" s="68"/>
      <c r="AY893" s="68"/>
      <c r="AZ893" s="68"/>
      <c r="BA893" s="68"/>
      <c r="BB893" s="68"/>
      <c r="BC893" s="68"/>
      <c r="BD893" s="68"/>
      <c r="BE893" s="68"/>
      <c r="BF893" s="68"/>
      <c r="BG893" s="68"/>
      <c r="BH893" s="68"/>
      <c r="BI893" s="68"/>
      <c r="BJ893" s="68"/>
      <c r="BK893" s="68"/>
      <c r="BL893" s="68"/>
    </row>
    <row r="894" spans="1:64" s="69" customFormat="1" ht="18" customHeight="1" x14ac:dyDescent="0.2">
      <c r="A894" s="63" t="s">
        <v>4809</v>
      </c>
      <c r="B894" s="63" t="s">
        <v>5048</v>
      </c>
      <c r="C894" s="64" t="s">
        <v>4858</v>
      </c>
      <c r="D894" s="65" t="s">
        <v>4859</v>
      </c>
      <c r="E894" s="65" t="s">
        <v>4860</v>
      </c>
      <c r="F894" s="65" t="s">
        <v>5052</v>
      </c>
      <c r="G894" s="66">
        <v>80</v>
      </c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  <c r="AA894" s="68"/>
      <c r="AB894" s="68"/>
      <c r="AC894" s="68"/>
      <c r="AD894" s="68"/>
      <c r="AE894" s="68"/>
      <c r="AF894" s="68"/>
      <c r="AG894" s="68"/>
      <c r="AH894" s="68"/>
      <c r="AI894" s="68"/>
      <c r="AJ894" s="68"/>
      <c r="AK894" s="68"/>
      <c r="AL894" s="68"/>
      <c r="AM894" s="68"/>
      <c r="AN894" s="68"/>
      <c r="AO894" s="68"/>
      <c r="AP894" s="68"/>
      <c r="AQ894" s="68"/>
      <c r="AR894" s="68"/>
      <c r="AS894" s="68"/>
      <c r="AT894" s="68"/>
      <c r="AU894" s="68"/>
      <c r="AV894" s="68"/>
      <c r="AW894" s="68"/>
      <c r="AX894" s="68"/>
      <c r="AY894" s="68"/>
      <c r="AZ894" s="68"/>
      <c r="BA894" s="68"/>
      <c r="BB894" s="68"/>
      <c r="BC894" s="68"/>
      <c r="BD894" s="68"/>
      <c r="BE894" s="68"/>
      <c r="BF894" s="68"/>
      <c r="BG894" s="68"/>
      <c r="BH894" s="68"/>
      <c r="BI894" s="68"/>
      <c r="BJ894" s="68"/>
      <c r="BK894" s="68"/>
      <c r="BL894" s="68"/>
    </row>
    <row r="895" spans="1:64" s="67" customFormat="1" ht="18" customHeight="1" x14ac:dyDescent="0.2">
      <c r="A895" s="63" t="s">
        <v>4809</v>
      </c>
      <c r="B895" s="63" t="s">
        <v>5048</v>
      </c>
      <c r="C895" s="64" t="s">
        <v>4861</v>
      </c>
      <c r="D895" s="65" t="s">
        <v>6377</v>
      </c>
      <c r="E895" s="65" t="s">
        <v>6378</v>
      </c>
      <c r="F895" s="65" t="s">
        <v>5198</v>
      </c>
      <c r="G895" s="66">
        <v>240</v>
      </c>
    </row>
    <row r="896" spans="1:64" s="69" customFormat="1" ht="18" customHeight="1" x14ac:dyDescent="0.2">
      <c r="A896" s="63" t="s">
        <v>4862</v>
      </c>
      <c r="B896" s="63" t="s">
        <v>4974</v>
      </c>
      <c r="C896" s="64" t="s">
        <v>4863</v>
      </c>
      <c r="D896" s="70" t="s">
        <v>4864</v>
      </c>
      <c r="E896" s="65" t="s">
        <v>4865</v>
      </c>
      <c r="F896" s="65" t="s">
        <v>5061</v>
      </c>
      <c r="G896" s="66">
        <v>921</v>
      </c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  <c r="AA896" s="68"/>
      <c r="AB896" s="68"/>
      <c r="AC896" s="68"/>
      <c r="AD896" s="68"/>
      <c r="AE896" s="68"/>
      <c r="AF896" s="68"/>
      <c r="AG896" s="68"/>
      <c r="AH896" s="68"/>
      <c r="AI896" s="68"/>
      <c r="AJ896" s="68"/>
      <c r="AK896" s="68"/>
      <c r="AL896" s="68"/>
      <c r="AM896" s="68"/>
      <c r="AN896" s="68"/>
      <c r="AO896" s="68"/>
      <c r="AP896" s="68"/>
      <c r="AQ896" s="68"/>
      <c r="AR896" s="68"/>
      <c r="AS896" s="68"/>
      <c r="AT896" s="68"/>
      <c r="AU896" s="68"/>
      <c r="AV896" s="68"/>
      <c r="AW896" s="68"/>
      <c r="AX896" s="68"/>
      <c r="AY896" s="68"/>
      <c r="AZ896" s="68"/>
      <c r="BA896" s="68"/>
      <c r="BB896" s="68"/>
      <c r="BC896" s="68"/>
      <c r="BD896" s="68"/>
      <c r="BE896" s="68"/>
      <c r="BF896" s="68"/>
      <c r="BG896" s="68"/>
      <c r="BH896" s="68"/>
      <c r="BI896" s="68"/>
      <c r="BJ896" s="68"/>
      <c r="BK896" s="68"/>
      <c r="BL896" s="68"/>
    </row>
    <row r="897" spans="1:64" s="69" customFormat="1" ht="18" customHeight="1" x14ac:dyDescent="0.2">
      <c r="A897" s="63" t="s">
        <v>4862</v>
      </c>
      <c r="B897" s="63" t="s">
        <v>4974</v>
      </c>
      <c r="C897" s="64" t="s">
        <v>4866</v>
      </c>
      <c r="D897" s="70" t="s">
        <v>4729</v>
      </c>
      <c r="E897" s="65" t="s">
        <v>4730</v>
      </c>
      <c r="F897" s="65" t="s">
        <v>5970</v>
      </c>
      <c r="G897" s="66">
        <v>161.25</v>
      </c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  <c r="AA897" s="68"/>
      <c r="AB897" s="68"/>
      <c r="AC897" s="68"/>
      <c r="AD897" s="68"/>
      <c r="AE897" s="68"/>
      <c r="AF897" s="68"/>
      <c r="AG897" s="68"/>
      <c r="AH897" s="68"/>
      <c r="AI897" s="68"/>
      <c r="AJ897" s="68"/>
      <c r="AK897" s="68"/>
      <c r="AL897" s="68"/>
      <c r="AM897" s="68"/>
      <c r="AN897" s="68"/>
      <c r="AO897" s="68"/>
      <c r="AP897" s="68"/>
      <c r="AQ897" s="68"/>
      <c r="AR897" s="68"/>
      <c r="AS897" s="68"/>
      <c r="AT897" s="68"/>
      <c r="AU897" s="68"/>
      <c r="AV897" s="68"/>
      <c r="AW897" s="68"/>
      <c r="AX897" s="68"/>
      <c r="AY897" s="68"/>
      <c r="AZ897" s="68"/>
      <c r="BA897" s="68"/>
      <c r="BB897" s="68"/>
      <c r="BC897" s="68"/>
      <c r="BD897" s="68"/>
      <c r="BE897" s="68"/>
      <c r="BF897" s="68"/>
      <c r="BG897" s="68"/>
      <c r="BH897" s="68"/>
      <c r="BI897" s="68"/>
      <c r="BJ897" s="68"/>
      <c r="BK897" s="68"/>
      <c r="BL897" s="68"/>
    </row>
    <row r="898" spans="1:64" s="69" customFormat="1" ht="18" customHeight="1" x14ac:dyDescent="0.2">
      <c r="A898" s="63" t="s">
        <v>4862</v>
      </c>
      <c r="B898" s="63" t="s">
        <v>4974</v>
      </c>
      <c r="C898" s="64" t="s">
        <v>4867</v>
      </c>
      <c r="D898" s="65" t="s">
        <v>4868</v>
      </c>
      <c r="E898" s="65" t="s">
        <v>4869</v>
      </c>
      <c r="F898" s="65" t="s">
        <v>4978</v>
      </c>
      <c r="G898" s="66">
        <v>607.5</v>
      </c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  <c r="AA898" s="68"/>
      <c r="AB898" s="68"/>
      <c r="AC898" s="68"/>
      <c r="AD898" s="68"/>
      <c r="AE898" s="68"/>
      <c r="AF898" s="68"/>
      <c r="AG898" s="68"/>
      <c r="AH898" s="68"/>
      <c r="AI898" s="68"/>
      <c r="AJ898" s="68"/>
      <c r="AK898" s="68"/>
      <c r="AL898" s="68"/>
      <c r="AM898" s="68"/>
      <c r="AN898" s="68"/>
      <c r="AO898" s="68"/>
      <c r="AP898" s="68"/>
      <c r="AQ898" s="68"/>
      <c r="AR898" s="68"/>
      <c r="AS898" s="68"/>
      <c r="AT898" s="68"/>
      <c r="AU898" s="68"/>
      <c r="AV898" s="68"/>
      <c r="AW898" s="68"/>
      <c r="AX898" s="68"/>
      <c r="AY898" s="68"/>
      <c r="AZ898" s="68"/>
      <c r="BA898" s="68"/>
      <c r="BB898" s="68"/>
      <c r="BC898" s="68"/>
      <c r="BD898" s="68"/>
      <c r="BE898" s="68"/>
      <c r="BF898" s="68"/>
      <c r="BG898" s="68"/>
      <c r="BH898" s="68"/>
      <c r="BI898" s="68"/>
      <c r="BJ898" s="68"/>
      <c r="BK898" s="68"/>
      <c r="BL898" s="68"/>
    </row>
    <row r="899" spans="1:64" s="69" customFormat="1" ht="18" customHeight="1" x14ac:dyDescent="0.2">
      <c r="A899" s="63" t="s">
        <v>4862</v>
      </c>
      <c r="B899" s="63" t="s">
        <v>5079</v>
      </c>
      <c r="C899" s="64" t="s">
        <v>4870</v>
      </c>
      <c r="D899" s="65" t="s">
        <v>4821</v>
      </c>
      <c r="E899" s="65" t="s">
        <v>4871</v>
      </c>
      <c r="F899" s="65" t="s">
        <v>5401</v>
      </c>
      <c r="G899" s="66">
        <v>4600</v>
      </c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  <c r="AA899" s="68"/>
      <c r="AB899" s="68"/>
      <c r="AC899" s="68"/>
      <c r="AD899" s="68"/>
      <c r="AE899" s="68"/>
      <c r="AF899" s="68"/>
      <c r="AG899" s="68"/>
      <c r="AH899" s="68"/>
      <c r="AI899" s="68"/>
      <c r="AJ899" s="68"/>
      <c r="AK899" s="68"/>
      <c r="AL899" s="68"/>
      <c r="AM899" s="68"/>
      <c r="AN899" s="68"/>
      <c r="AO899" s="68"/>
      <c r="AP899" s="68"/>
      <c r="AQ899" s="68"/>
      <c r="AR899" s="68"/>
      <c r="AS899" s="68"/>
      <c r="AT899" s="68"/>
      <c r="AU899" s="68"/>
      <c r="AV899" s="68"/>
      <c r="AW899" s="68"/>
      <c r="AX899" s="68"/>
      <c r="AY899" s="68"/>
      <c r="AZ899" s="68"/>
      <c r="BA899" s="68"/>
      <c r="BB899" s="68"/>
      <c r="BC899" s="68"/>
      <c r="BD899" s="68"/>
      <c r="BE899" s="68"/>
      <c r="BF899" s="68"/>
      <c r="BG899" s="68"/>
      <c r="BH899" s="68"/>
      <c r="BI899" s="68"/>
      <c r="BJ899" s="68"/>
      <c r="BK899" s="68"/>
      <c r="BL899" s="68"/>
    </row>
    <row r="900" spans="1:64" s="69" customFormat="1" ht="18" customHeight="1" x14ac:dyDescent="0.2">
      <c r="A900" s="63" t="s">
        <v>4862</v>
      </c>
      <c r="B900" s="63" t="s">
        <v>5084</v>
      </c>
      <c r="C900" s="64" t="s">
        <v>4872</v>
      </c>
      <c r="D900" s="70" t="s">
        <v>4873</v>
      </c>
      <c r="E900" s="65" t="s">
        <v>4874</v>
      </c>
      <c r="F900" s="65" t="s">
        <v>5275</v>
      </c>
      <c r="G900" s="66">
        <v>310.5</v>
      </c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  <c r="AA900" s="68"/>
      <c r="AB900" s="68"/>
      <c r="AC900" s="68"/>
      <c r="AD900" s="68"/>
      <c r="AE900" s="68"/>
      <c r="AF900" s="68"/>
      <c r="AG900" s="68"/>
      <c r="AH900" s="68"/>
      <c r="AI900" s="68"/>
      <c r="AJ900" s="68"/>
      <c r="AK900" s="68"/>
      <c r="AL900" s="68"/>
      <c r="AM900" s="68"/>
      <c r="AN900" s="68"/>
      <c r="AO900" s="68"/>
      <c r="AP900" s="68"/>
      <c r="AQ900" s="68"/>
      <c r="AR900" s="68"/>
      <c r="AS900" s="68"/>
      <c r="AT900" s="68"/>
      <c r="AU900" s="68"/>
      <c r="AV900" s="68"/>
      <c r="AW900" s="68"/>
      <c r="AX900" s="68"/>
      <c r="AY900" s="68"/>
      <c r="AZ900" s="68"/>
      <c r="BA900" s="68"/>
      <c r="BB900" s="68"/>
      <c r="BC900" s="68"/>
      <c r="BD900" s="68"/>
      <c r="BE900" s="68"/>
      <c r="BF900" s="68"/>
      <c r="BG900" s="68"/>
      <c r="BH900" s="68"/>
      <c r="BI900" s="68"/>
      <c r="BJ900" s="68"/>
      <c r="BK900" s="68"/>
      <c r="BL900" s="68"/>
    </row>
    <row r="901" spans="1:64" s="69" customFormat="1" ht="18" customHeight="1" x14ac:dyDescent="0.2">
      <c r="A901" s="63" t="s">
        <v>4862</v>
      </c>
      <c r="B901" s="63" t="s">
        <v>5062</v>
      </c>
      <c r="C901" s="64" t="s">
        <v>4875</v>
      </c>
      <c r="D901" s="65" t="s">
        <v>6958</v>
      </c>
      <c r="E901" s="65" t="s">
        <v>4876</v>
      </c>
      <c r="F901" s="65" t="s">
        <v>6960</v>
      </c>
      <c r="G901" s="66">
        <v>2844</v>
      </c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  <c r="AA901" s="68"/>
      <c r="AB901" s="68"/>
      <c r="AC901" s="68"/>
      <c r="AD901" s="68"/>
      <c r="AE901" s="68"/>
      <c r="AF901" s="68"/>
      <c r="AG901" s="68"/>
      <c r="AH901" s="68"/>
      <c r="AI901" s="68"/>
      <c r="AJ901" s="68"/>
      <c r="AK901" s="68"/>
      <c r="AL901" s="68"/>
      <c r="AM901" s="68"/>
      <c r="AN901" s="68"/>
      <c r="AO901" s="68"/>
      <c r="AP901" s="68"/>
      <c r="AQ901" s="68"/>
      <c r="AR901" s="68"/>
      <c r="AS901" s="68"/>
      <c r="AT901" s="68"/>
      <c r="AU901" s="68"/>
      <c r="AV901" s="68"/>
      <c r="AW901" s="68"/>
      <c r="AX901" s="68"/>
      <c r="AY901" s="68"/>
      <c r="AZ901" s="68"/>
      <c r="BA901" s="68"/>
      <c r="BB901" s="68"/>
      <c r="BC901" s="68"/>
      <c r="BD901" s="68"/>
      <c r="BE901" s="68"/>
      <c r="BF901" s="68"/>
      <c r="BG901" s="68"/>
      <c r="BH901" s="68"/>
      <c r="BI901" s="68"/>
      <c r="BJ901" s="68"/>
      <c r="BK901" s="68"/>
      <c r="BL901" s="68"/>
    </row>
    <row r="902" spans="1:64" s="69" customFormat="1" ht="18" customHeight="1" x14ac:dyDescent="0.2">
      <c r="A902" s="63" t="s">
        <v>4862</v>
      </c>
      <c r="B902" s="63" t="s">
        <v>5084</v>
      </c>
      <c r="C902" s="64" t="s">
        <v>4877</v>
      </c>
      <c r="D902" s="65" t="s">
        <v>4878</v>
      </c>
      <c r="E902" s="65" t="s">
        <v>4879</v>
      </c>
      <c r="F902" s="65" t="s">
        <v>5275</v>
      </c>
      <c r="G902" s="66">
        <v>14756.21</v>
      </c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  <c r="AA902" s="68"/>
      <c r="AB902" s="68"/>
      <c r="AC902" s="68"/>
      <c r="AD902" s="68"/>
      <c r="AE902" s="68"/>
      <c r="AF902" s="68"/>
      <c r="AG902" s="68"/>
      <c r="AH902" s="68"/>
      <c r="AI902" s="68"/>
      <c r="AJ902" s="68"/>
      <c r="AK902" s="68"/>
      <c r="AL902" s="68"/>
      <c r="AM902" s="68"/>
      <c r="AN902" s="68"/>
      <c r="AO902" s="68"/>
      <c r="AP902" s="68"/>
      <c r="AQ902" s="68"/>
      <c r="AR902" s="68"/>
      <c r="AS902" s="68"/>
      <c r="AT902" s="68"/>
      <c r="AU902" s="68"/>
      <c r="AV902" s="68"/>
      <c r="AW902" s="68"/>
      <c r="AX902" s="68"/>
      <c r="AY902" s="68"/>
      <c r="AZ902" s="68"/>
      <c r="BA902" s="68"/>
      <c r="BB902" s="68"/>
      <c r="BC902" s="68"/>
      <c r="BD902" s="68"/>
      <c r="BE902" s="68"/>
      <c r="BF902" s="68"/>
      <c r="BG902" s="68"/>
      <c r="BH902" s="68"/>
      <c r="BI902" s="68"/>
      <c r="BJ902" s="68"/>
      <c r="BK902" s="68"/>
      <c r="BL902" s="68"/>
    </row>
    <row r="903" spans="1:64" s="69" customFormat="1" ht="18" customHeight="1" x14ac:dyDescent="0.2">
      <c r="A903" s="63" t="s">
        <v>4862</v>
      </c>
      <c r="B903" s="63" t="s">
        <v>4994</v>
      </c>
      <c r="C903" s="64" t="s">
        <v>4880</v>
      </c>
      <c r="D903" s="65" t="s">
        <v>4881</v>
      </c>
      <c r="E903" s="65" t="s">
        <v>4882</v>
      </c>
      <c r="F903" s="65" t="s">
        <v>5099</v>
      </c>
      <c r="G903" s="66">
        <v>157.5</v>
      </c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  <c r="AA903" s="68"/>
      <c r="AB903" s="68"/>
      <c r="AC903" s="68"/>
      <c r="AD903" s="68"/>
      <c r="AE903" s="68"/>
      <c r="AF903" s="68"/>
      <c r="AG903" s="68"/>
      <c r="AH903" s="68"/>
      <c r="AI903" s="68"/>
      <c r="AJ903" s="68"/>
      <c r="AK903" s="68"/>
      <c r="AL903" s="68"/>
      <c r="AM903" s="68"/>
      <c r="AN903" s="68"/>
      <c r="AO903" s="68"/>
      <c r="AP903" s="68"/>
      <c r="AQ903" s="68"/>
      <c r="AR903" s="68"/>
      <c r="AS903" s="68"/>
      <c r="AT903" s="68"/>
      <c r="AU903" s="68"/>
      <c r="AV903" s="68"/>
      <c r="AW903" s="68"/>
      <c r="AX903" s="68"/>
      <c r="AY903" s="68"/>
      <c r="AZ903" s="68"/>
      <c r="BA903" s="68"/>
      <c r="BB903" s="68"/>
      <c r="BC903" s="68"/>
      <c r="BD903" s="68"/>
      <c r="BE903" s="68"/>
      <c r="BF903" s="68"/>
      <c r="BG903" s="68"/>
      <c r="BH903" s="68"/>
      <c r="BI903" s="68"/>
      <c r="BJ903" s="68"/>
      <c r="BK903" s="68"/>
      <c r="BL903" s="68"/>
    </row>
    <row r="904" spans="1:64" s="69" customFormat="1" ht="18" customHeight="1" x14ac:dyDescent="0.2">
      <c r="A904" s="63" t="s">
        <v>4862</v>
      </c>
      <c r="B904" s="63" t="s">
        <v>4994</v>
      </c>
      <c r="C904" s="64" t="s">
        <v>4883</v>
      </c>
      <c r="D904" s="65" t="s">
        <v>4881</v>
      </c>
      <c r="E904" s="65" t="s">
        <v>4884</v>
      </c>
      <c r="F904" s="65" t="s">
        <v>5099</v>
      </c>
      <c r="G904" s="66">
        <v>270</v>
      </c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  <c r="AA904" s="68"/>
      <c r="AB904" s="68"/>
      <c r="AC904" s="68"/>
      <c r="AD904" s="68"/>
      <c r="AE904" s="68"/>
      <c r="AF904" s="68"/>
      <c r="AG904" s="68"/>
      <c r="AH904" s="68"/>
      <c r="AI904" s="68"/>
      <c r="AJ904" s="68"/>
      <c r="AK904" s="68"/>
      <c r="AL904" s="68"/>
      <c r="AM904" s="68"/>
      <c r="AN904" s="68"/>
      <c r="AO904" s="68"/>
      <c r="AP904" s="68"/>
      <c r="AQ904" s="68"/>
      <c r="AR904" s="68"/>
      <c r="AS904" s="68"/>
      <c r="AT904" s="68"/>
      <c r="AU904" s="68"/>
      <c r="AV904" s="68"/>
      <c r="AW904" s="68"/>
      <c r="AX904" s="68"/>
      <c r="AY904" s="68"/>
      <c r="AZ904" s="68"/>
      <c r="BA904" s="68"/>
      <c r="BB904" s="68"/>
      <c r="BC904" s="68"/>
      <c r="BD904" s="68"/>
      <c r="BE904" s="68"/>
      <c r="BF904" s="68"/>
      <c r="BG904" s="68"/>
      <c r="BH904" s="68"/>
      <c r="BI904" s="68"/>
      <c r="BJ904" s="68"/>
      <c r="BK904" s="68"/>
      <c r="BL904" s="68"/>
    </row>
    <row r="905" spans="1:64" s="69" customFormat="1" ht="18" customHeight="1" x14ac:dyDescent="0.2">
      <c r="A905" s="63" t="s">
        <v>4862</v>
      </c>
      <c r="B905" s="63" t="s">
        <v>4994</v>
      </c>
      <c r="C905" s="64" t="s">
        <v>4885</v>
      </c>
      <c r="D905" s="65" t="s">
        <v>4886</v>
      </c>
      <c r="E905" s="65" t="s">
        <v>4887</v>
      </c>
      <c r="F905" s="65" t="s">
        <v>5172</v>
      </c>
      <c r="G905" s="66">
        <v>3120</v>
      </c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  <c r="AA905" s="68"/>
      <c r="AB905" s="68"/>
      <c r="AC905" s="68"/>
      <c r="AD905" s="68"/>
      <c r="AE905" s="68"/>
      <c r="AF905" s="68"/>
      <c r="AG905" s="68"/>
      <c r="AH905" s="68"/>
      <c r="AI905" s="68"/>
      <c r="AJ905" s="68"/>
      <c r="AK905" s="68"/>
      <c r="AL905" s="68"/>
      <c r="AM905" s="68"/>
      <c r="AN905" s="68"/>
      <c r="AO905" s="68"/>
      <c r="AP905" s="68"/>
      <c r="AQ905" s="68"/>
      <c r="AR905" s="68"/>
      <c r="AS905" s="68"/>
      <c r="AT905" s="68"/>
      <c r="AU905" s="68"/>
      <c r="AV905" s="68"/>
      <c r="AW905" s="68"/>
      <c r="AX905" s="68"/>
      <c r="AY905" s="68"/>
      <c r="AZ905" s="68"/>
      <c r="BA905" s="68"/>
      <c r="BB905" s="68"/>
      <c r="BC905" s="68"/>
      <c r="BD905" s="68"/>
      <c r="BE905" s="68"/>
      <c r="BF905" s="68"/>
      <c r="BG905" s="68"/>
      <c r="BH905" s="68"/>
      <c r="BI905" s="68"/>
      <c r="BJ905" s="68"/>
      <c r="BK905" s="68"/>
      <c r="BL905" s="68"/>
    </row>
    <row r="906" spans="1:64" s="69" customFormat="1" ht="18" customHeight="1" x14ac:dyDescent="0.2">
      <c r="A906" s="63" t="s">
        <v>4862</v>
      </c>
      <c r="B906" s="63" t="s">
        <v>4994</v>
      </c>
      <c r="C906" s="64" t="s">
        <v>4888</v>
      </c>
      <c r="D906" s="65" t="s">
        <v>4886</v>
      </c>
      <c r="E906" s="65" t="s">
        <v>4889</v>
      </c>
      <c r="F906" s="65" t="s">
        <v>5172</v>
      </c>
      <c r="G906" s="66">
        <v>4975</v>
      </c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  <c r="AA906" s="68"/>
      <c r="AB906" s="68"/>
      <c r="AC906" s="68"/>
      <c r="AD906" s="68"/>
      <c r="AE906" s="68"/>
      <c r="AF906" s="68"/>
      <c r="AG906" s="68"/>
      <c r="AH906" s="68"/>
      <c r="AI906" s="68"/>
      <c r="AJ906" s="68"/>
      <c r="AK906" s="68"/>
      <c r="AL906" s="68"/>
      <c r="AM906" s="68"/>
      <c r="AN906" s="68"/>
      <c r="AO906" s="68"/>
      <c r="AP906" s="68"/>
      <c r="AQ906" s="68"/>
      <c r="AR906" s="68"/>
      <c r="AS906" s="68"/>
      <c r="AT906" s="68"/>
      <c r="AU906" s="68"/>
      <c r="AV906" s="68"/>
      <c r="AW906" s="68"/>
      <c r="AX906" s="68"/>
      <c r="AY906" s="68"/>
      <c r="AZ906" s="68"/>
      <c r="BA906" s="68"/>
      <c r="BB906" s="68"/>
      <c r="BC906" s="68"/>
      <c r="BD906" s="68"/>
      <c r="BE906" s="68"/>
      <c r="BF906" s="68"/>
      <c r="BG906" s="68"/>
      <c r="BH906" s="68"/>
      <c r="BI906" s="68"/>
      <c r="BJ906" s="68"/>
      <c r="BK906" s="68"/>
      <c r="BL906" s="68"/>
    </row>
    <row r="907" spans="1:64" s="69" customFormat="1" ht="18" customHeight="1" x14ac:dyDescent="0.2">
      <c r="A907" s="63" t="s">
        <v>4862</v>
      </c>
      <c r="B907" s="63" t="s">
        <v>4994</v>
      </c>
      <c r="C907" s="64" t="s">
        <v>4890</v>
      </c>
      <c r="D907" s="65" t="s">
        <v>4886</v>
      </c>
      <c r="E907" s="65" t="s">
        <v>4889</v>
      </c>
      <c r="F907" s="65" t="s">
        <v>5172</v>
      </c>
      <c r="G907" s="66" t="s">
        <v>4979</v>
      </c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  <c r="AA907" s="68"/>
      <c r="AB907" s="68"/>
      <c r="AC907" s="68"/>
      <c r="AD907" s="68"/>
      <c r="AE907" s="68"/>
      <c r="AF907" s="68"/>
      <c r="AG907" s="68"/>
      <c r="AH907" s="68"/>
      <c r="AI907" s="68"/>
      <c r="AJ907" s="68"/>
      <c r="AK907" s="68"/>
      <c r="AL907" s="68"/>
      <c r="AM907" s="68"/>
      <c r="AN907" s="68"/>
      <c r="AO907" s="68"/>
      <c r="AP907" s="68"/>
      <c r="AQ907" s="68"/>
      <c r="AR907" s="68"/>
      <c r="AS907" s="68"/>
      <c r="AT907" s="68"/>
      <c r="AU907" s="68"/>
      <c r="AV907" s="68"/>
      <c r="AW907" s="68"/>
      <c r="AX907" s="68"/>
      <c r="AY907" s="68"/>
      <c r="AZ907" s="68"/>
      <c r="BA907" s="68"/>
      <c r="BB907" s="68"/>
      <c r="BC907" s="68"/>
      <c r="BD907" s="68"/>
      <c r="BE907" s="68"/>
      <c r="BF907" s="68"/>
      <c r="BG907" s="68"/>
      <c r="BH907" s="68"/>
      <c r="BI907" s="68"/>
      <c r="BJ907" s="68"/>
      <c r="BK907" s="68"/>
      <c r="BL907" s="68"/>
    </row>
    <row r="908" spans="1:64" s="69" customFormat="1" ht="18" customHeight="1" x14ac:dyDescent="0.2">
      <c r="A908" s="63" t="s">
        <v>4862</v>
      </c>
      <c r="B908" s="63" t="s">
        <v>4994</v>
      </c>
      <c r="C908" s="64" t="s">
        <v>4891</v>
      </c>
      <c r="D908" s="65" t="s">
        <v>4892</v>
      </c>
      <c r="E908" s="65" t="s">
        <v>4893</v>
      </c>
      <c r="F908" s="65" t="s">
        <v>5099</v>
      </c>
      <c r="G908" s="66">
        <v>371.3</v>
      </c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  <c r="AA908" s="68"/>
      <c r="AB908" s="68"/>
      <c r="AC908" s="68"/>
      <c r="AD908" s="68"/>
      <c r="AE908" s="68"/>
      <c r="AF908" s="68"/>
      <c r="AG908" s="68"/>
      <c r="AH908" s="68"/>
      <c r="AI908" s="68"/>
      <c r="AJ908" s="68"/>
      <c r="AK908" s="68"/>
      <c r="AL908" s="68"/>
      <c r="AM908" s="68"/>
      <c r="AN908" s="68"/>
      <c r="AO908" s="68"/>
      <c r="AP908" s="68"/>
      <c r="AQ908" s="68"/>
      <c r="AR908" s="68"/>
      <c r="AS908" s="68"/>
      <c r="AT908" s="68"/>
      <c r="AU908" s="68"/>
      <c r="AV908" s="68"/>
      <c r="AW908" s="68"/>
      <c r="AX908" s="68"/>
      <c r="AY908" s="68"/>
      <c r="AZ908" s="68"/>
      <c r="BA908" s="68"/>
      <c r="BB908" s="68"/>
      <c r="BC908" s="68"/>
      <c r="BD908" s="68"/>
      <c r="BE908" s="68"/>
      <c r="BF908" s="68"/>
      <c r="BG908" s="68"/>
      <c r="BH908" s="68"/>
      <c r="BI908" s="68"/>
      <c r="BJ908" s="68"/>
      <c r="BK908" s="68"/>
      <c r="BL908" s="68"/>
    </row>
    <row r="909" spans="1:64" s="69" customFormat="1" ht="18" customHeight="1" x14ac:dyDescent="0.2">
      <c r="A909" s="63" t="s">
        <v>4862</v>
      </c>
      <c r="B909" s="63" t="s">
        <v>4994</v>
      </c>
      <c r="C909" s="64" t="s">
        <v>4894</v>
      </c>
      <c r="D909" s="65" t="s">
        <v>4895</v>
      </c>
      <c r="E909" s="65" t="s">
        <v>4896</v>
      </c>
      <c r="F909" s="65" t="s">
        <v>5225</v>
      </c>
      <c r="G909" s="66">
        <v>870</v>
      </c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  <c r="AA909" s="68"/>
      <c r="AB909" s="68"/>
      <c r="AC909" s="68"/>
      <c r="AD909" s="68"/>
      <c r="AE909" s="68"/>
      <c r="AF909" s="68"/>
      <c r="AG909" s="68"/>
      <c r="AH909" s="68"/>
      <c r="AI909" s="68"/>
      <c r="AJ909" s="68"/>
      <c r="AK909" s="68"/>
      <c r="AL909" s="68"/>
      <c r="AM909" s="68"/>
      <c r="AN909" s="68"/>
      <c r="AO909" s="68"/>
      <c r="AP909" s="68"/>
      <c r="AQ909" s="68"/>
      <c r="AR909" s="68"/>
      <c r="AS909" s="68"/>
      <c r="AT909" s="68"/>
      <c r="AU909" s="68"/>
      <c r="AV909" s="68"/>
      <c r="AW909" s="68"/>
      <c r="AX909" s="68"/>
      <c r="AY909" s="68"/>
      <c r="AZ909" s="68"/>
      <c r="BA909" s="68"/>
      <c r="BB909" s="68"/>
      <c r="BC909" s="68"/>
      <c r="BD909" s="68"/>
      <c r="BE909" s="68"/>
      <c r="BF909" s="68"/>
      <c r="BG909" s="68"/>
      <c r="BH909" s="68"/>
      <c r="BI909" s="68"/>
      <c r="BJ909" s="68"/>
      <c r="BK909" s="68"/>
      <c r="BL909" s="68"/>
    </row>
    <row r="910" spans="1:64" s="69" customFormat="1" ht="18" customHeight="1" x14ac:dyDescent="0.2">
      <c r="A910" s="63" t="s">
        <v>4862</v>
      </c>
      <c r="B910" s="63" t="s">
        <v>5010</v>
      </c>
      <c r="C910" s="64" t="s">
        <v>4897</v>
      </c>
      <c r="D910" s="65" t="s">
        <v>4898</v>
      </c>
      <c r="E910" s="65" t="s">
        <v>4899</v>
      </c>
      <c r="F910" s="65" t="s">
        <v>5412</v>
      </c>
      <c r="G910" s="66">
        <v>990</v>
      </c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  <c r="AA910" s="68"/>
      <c r="AB910" s="68"/>
      <c r="AC910" s="68"/>
      <c r="AD910" s="68"/>
      <c r="AE910" s="68"/>
      <c r="AF910" s="68"/>
      <c r="AG910" s="68"/>
      <c r="AH910" s="68"/>
      <c r="AI910" s="68"/>
      <c r="AJ910" s="68"/>
      <c r="AK910" s="68"/>
      <c r="AL910" s="68"/>
      <c r="AM910" s="68"/>
      <c r="AN910" s="68"/>
      <c r="AO910" s="68"/>
      <c r="AP910" s="68"/>
      <c r="AQ910" s="68"/>
      <c r="AR910" s="68"/>
      <c r="AS910" s="68"/>
      <c r="AT910" s="68"/>
      <c r="AU910" s="68"/>
      <c r="AV910" s="68"/>
      <c r="AW910" s="68"/>
      <c r="AX910" s="68"/>
      <c r="AY910" s="68"/>
      <c r="AZ910" s="68"/>
      <c r="BA910" s="68"/>
      <c r="BB910" s="68"/>
      <c r="BC910" s="68"/>
      <c r="BD910" s="68"/>
      <c r="BE910" s="68"/>
      <c r="BF910" s="68"/>
      <c r="BG910" s="68"/>
      <c r="BH910" s="68"/>
      <c r="BI910" s="68"/>
      <c r="BJ910" s="68"/>
      <c r="BK910" s="68"/>
      <c r="BL910" s="68"/>
    </row>
    <row r="911" spans="1:64" s="69" customFormat="1" ht="18" customHeight="1" x14ac:dyDescent="0.2">
      <c r="A911" s="63" t="s">
        <v>4862</v>
      </c>
      <c r="B911" s="63" t="s">
        <v>5010</v>
      </c>
      <c r="C911" s="64" t="s">
        <v>4900</v>
      </c>
      <c r="D911" s="65" t="s">
        <v>4898</v>
      </c>
      <c r="E911" s="65" t="s">
        <v>4901</v>
      </c>
      <c r="F911" s="65" t="s">
        <v>5412</v>
      </c>
      <c r="G911" s="66">
        <v>990</v>
      </c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  <c r="AA911" s="68"/>
      <c r="AB911" s="68"/>
      <c r="AC911" s="68"/>
      <c r="AD911" s="68"/>
      <c r="AE911" s="68"/>
      <c r="AF911" s="68"/>
      <c r="AG911" s="68"/>
      <c r="AH911" s="68"/>
      <c r="AI911" s="68"/>
      <c r="AJ911" s="68"/>
      <c r="AK911" s="68"/>
      <c r="AL911" s="68"/>
      <c r="AM911" s="68"/>
      <c r="AN911" s="68"/>
      <c r="AO911" s="68"/>
      <c r="AP911" s="68"/>
      <c r="AQ911" s="68"/>
      <c r="AR911" s="68"/>
      <c r="AS911" s="68"/>
      <c r="AT911" s="68"/>
      <c r="AU911" s="68"/>
      <c r="AV911" s="68"/>
      <c r="AW911" s="68"/>
      <c r="AX911" s="68"/>
      <c r="AY911" s="68"/>
      <c r="AZ911" s="68"/>
      <c r="BA911" s="68"/>
      <c r="BB911" s="68"/>
      <c r="BC911" s="68"/>
      <c r="BD911" s="68"/>
      <c r="BE911" s="68"/>
      <c r="BF911" s="68"/>
      <c r="BG911" s="68"/>
      <c r="BH911" s="68"/>
      <c r="BI911" s="68"/>
      <c r="BJ911" s="68"/>
      <c r="BK911" s="68"/>
      <c r="BL911" s="68"/>
    </row>
    <row r="912" spans="1:64" s="69" customFormat="1" ht="18" customHeight="1" x14ac:dyDescent="0.2">
      <c r="A912" s="63" t="s">
        <v>4862</v>
      </c>
      <c r="B912" s="63" t="s">
        <v>5010</v>
      </c>
      <c r="C912" s="64" t="s">
        <v>4902</v>
      </c>
      <c r="D912" s="70" t="s">
        <v>4792</v>
      </c>
      <c r="E912" s="65" t="s">
        <v>4903</v>
      </c>
      <c r="F912" s="65" t="s">
        <v>5014</v>
      </c>
      <c r="G912" s="66">
        <v>331</v>
      </c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  <c r="AA912" s="68"/>
      <c r="AB912" s="68"/>
      <c r="AC912" s="68"/>
      <c r="AD912" s="68"/>
      <c r="AE912" s="68"/>
      <c r="AF912" s="68"/>
      <c r="AG912" s="68"/>
      <c r="AH912" s="68"/>
      <c r="AI912" s="68"/>
      <c r="AJ912" s="68"/>
      <c r="AK912" s="68"/>
      <c r="AL912" s="68"/>
      <c r="AM912" s="68"/>
      <c r="AN912" s="68"/>
      <c r="AO912" s="68"/>
      <c r="AP912" s="68"/>
      <c r="AQ912" s="68"/>
      <c r="AR912" s="68"/>
      <c r="AS912" s="68"/>
      <c r="AT912" s="68"/>
      <c r="AU912" s="68"/>
      <c r="AV912" s="68"/>
      <c r="AW912" s="68"/>
      <c r="AX912" s="68"/>
      <c r="AY912" s="68"/>
      <c r="AZ912" s="68"/>
      <c r="BA912" s="68"/>
      <c r="BB912" s="68"/>
      <c r="BC912" s="68"/>
      <c r="BD912" s="68"/>
      <c r="BE912" s="68"/>
      <c r="BF912" s="68"/>
      <c r="BG912" s="68"/>
      <c r="BH912" s="68"/>
      <c r="BI912" s="68"/>
      <c r="BJ912" s="68"/>
      <c r="BK912" s="68"/>
      <c r="BL912" s="68"/>
    </row>
    <row r="913" spans="1:185" s="69" customFormat="1" ht="18" customHeight="1" x14ac:dyDescent="0.2">
      <c r="A913" s="63" t="s">
        <v>4862</v>
      </c>
      <c r="B913" s="63" t="s">
        <v>5010</v>
      </c>
      <c r="C913" s="64" t="s">
        <v>4904</v>
      </c>
      <c r="D913" s="70" t="s">
        <v>7015</v>
      </c>
      <c r="E913" s="65" t="s">
        <v>7016</v>
      </c>
      <c r="F913" s="65" t="s">
        <v>5014</v>
      </c>
      <c r="G913" s="66">
        <v>280</v>
      </c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  <c r="AA913" s="68"/>
      <c r="AB913" s="68"/>
      <c r="AC913" s="68"/>
      <c r="AD913" s="68"/>
      <c r="AE913" s="68"/>
      <c r="AF913" s="68"/>
      <c r="AG913" s="68"/>
      <c r="AH913" s="68"/>
      <c r="AI913" s="68"/>
      <c r="AJ913" s="68"/>
      <c r="AK913" s="68"/>
      <c r="AL913" s="68"/>
      <c r="AM913" s="68"/>
      <c r="AN913" s="68"/>
      <c r="AO913" s="68"/>
      <c r="AP913" s="68"/>
      <c r="AQ913" s="68"/>
      <c r="AR913" s="68"/>
      <c r="AS913" s="68"/>
      <c r="AT913" s="68"/>
      <c r="AU913" s="68"/>
      <c r="AV913" s="68"/>
      <c r="AW913" s="68"/>
      <c r="AX913" s="68"/>
      <c r="AY913" s="68"/>
      <c r="AZ913" s="68"/>
      <c r="BA913" s="68"/>
      <c r="BB913" s="68"/>
      <c r="BC913" s="68"/>
      <c r="BD913" s="68"/>
      <c r="BE913" s="68"/>
      <c r="BF913" s="68"/>
      <c r="BG913" s="68"/>
      <c r="BH913" s="68"/>
      <c r="BI913" s="68"/>
      <c r="BJ913" s="68"/>
      <c r="BK913" s="68"/>
      <c r="BL913" s="68"/>
    </row>
    <row r="914" spans="1:185" s="69" customFormat="1" ht="18" customHeight="1" x14ac:dyDescent="0.2">
      <c r="A914" s="63" t="s">
        <v>4862</v>
      </c>
      <c r="B914" s="63" t="s">
        <v>5010</v>
      </c>
      <c r="C914" s="64" t="s">
        <v>4905</v>
      </c>
      <c r="D914" s="70" t="s">
        <v>4906</v>
      </c>
      <c r="E914" s="65" t="s">
        <v>4907</v>
      </c>
      <c r="F914" s="65" t="s">
        <v>6409</v>
      </c>
      <c r="G914" s="66">
        <v>13226.62</v>
      </c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  <c r="AA914" s="68"/>
      <c r="AB914" s="68"/>
      <c r="AC914" s="68"/>
      <c r="AD914" s="68"/>
      <c r="AE914" s="68"/>
      <c r="AF914" s="68"/>
      <c r="AG914" s="68"/>
      <c r="AH914" s="68"/>
      <c r="AI914" s="68"/>
      <c r="AJ914" s="68"/>
      <c r="AK914" s="68"/>
      <c r="AL914" s="68"/>
      <c r="AM914" s="68"/>
      <c r="AN914" s="68"/>
      <c r="AO914" s="68"/>
      <c r="AP914" s="68"/>
      <c r="AQ914" s="68"/>
      <c r="AR914" s="68"/>
      <c r="AS914" s="68"/>
      <c r="AT914" s="68"/>
      <c r="AU914" s="68"/>
      <c r="AV914" s="68"/>
      <c r="AW914" s="68"/>
      <c r="AX914" s="68"/>
      <c r="AY914" s="68"/>
      <c r="AZ914" s="68"/>
      <c r="BA914" s="68"/>
      <c r="BB914" s="68"/>
      <c r="BC914" s="68"/>
      <c r="BD914" s="68"/>
      <c r="BE914" s="68"/>
      <c r="BF914" s="68"/>
      <c r="BG914" s="68"/>
      <c r="BH914" s="68"/>
      <c r="BI914" s="68"/>
      <c r="BJ914" s="68"/>
      <c r="BK914" s="68"/>
      <c r="BL914" s="68"/>
    </row>
    <row r="915" spans="1:185" s="68" customFormat="1" ht="18" customHeight="1" x14ac:dyDescent="0.2">
      <c r="A915" s="63" t="s">
        <v>4862</v>
      </c>
      <c r="B915" s="63" t="s">
        <v>5010</v>
      </c>
      <c r="C915" s="64" t="s">
        <v>4908</v>
      </c>
      <c r="D915" s="65" t="s">
        <v>4909</v>
      </c>
      <c r="E915" s="65" t="s">
        <v>4910</v>
      </c>
      <c r="F915" s="65" t="s">
        <v>5412</v>
      </c>
      <c r="G915" s="66">
        <v>3147.06</v>
      </c>
      <c r="BM915" s="69"/>
      <c r="BN915" s="69"/>
      <c r="BO915" s="69"/>
      <c r="BP915" s="69"/>
      <c r="BQ915" s="69"/>
      <c r="BR915" s="69"/>
      <c r="BS915" s="69"/>
      <c r="BT915" s="69"/>
      <c r="BU915" s="69"/>
      <c r="BV915" s="69"/>
      <c r="BW915" s="69"/>
      <c r="BX915" s="69"/>
      <c r="BY915" s="69"/>
      <c r="BZ915" s="69"/>
      <c r="CA915" s="69"/>
      <c r="CB915" s="69"/>
      <c r="CC915" s="69"/>
      <c r="CD915" s="69"/>
      <c r="CE915" s="69"/>
      <c r="CF915" s="69"/>
      <c r="CG915" s="69"/>
      <c r="CH915" s="69"/>
      <c r="CI915" s="69"/>
      <c r="CJ915" s="69"/>
      <c r="CK915" s="69"/>
      <c r="CL915" s="69"/>
      <c r="CM915" s="69"/>
      <c r="CN915" s="69"/>
      <c r="CO915" s="69"/>
      <c r="CP915" s="69"/>
      <c r="CQ915" s="69"/>
      <c r="CR915" s="69"/>
      <c r="CS915" s="69"/>
      <c r="CT915" s="69"/>
      <c r="CU915" s="69"/>
      <c r="CV915" s="69"/>
      <c r="CW915" s="69"/>
      <c r="CX915" s="69"/>
      <c r="CY915" s="69"/>
      <c r="CZ915" s="69"/>
      <c r="DA915" s="69"/>
      <c r="DB915" s="69"/>
      <c r="DC915" s="69"/>
      <c r="DD915" s="69"/>
      <c r="DE915" s="69"/>
      <c r="DF915" s="69"/>
      <c r="DG915" s="69"/>
      <c r="DH915" s="69"/>
      <c r="DI915" s="69"/>
      <c r="DJ915" s="69"/>
      <c r="DK915" s="69"/>
      <c r="DL915" s="69"/>
      <c r="DM915" s="69"/>
      <c r="DN915" s="69"/>
      <c r="DO915" s="69"/>
      <c r="DP915" s="69"/>
      <c r="DQ915" s="69"/>
      <c r="DR915" s="69"/>
      <c r="DS915" s="69"/>
      <c r="DT915" s="69"/>
      <c r="DU915" s="69"/>
      <c r="DV915" s="69"/>
      <c r="DW915" s="69"/>
      <c r="DX915" s="69"/>
      <c r="DY915" s="69"/>
      <c r="DZ915" s="69"/>
      <c r="EA915" s="69"/>
      <c r="EB915" s="69"/>
      <c r="EC915" s="69"/>
      <c r="ED915" s="69"/>
      <c r="EE915" s="69"/>
      <c r="EF915" s="69"/>
      <c r="EG915" s="69"/>
      <c r="EH915" s="69"/>
      <c r="EI915" s="69"/>
      <c r="EJ915" s="69"/>
      <c r="EK915" s="69"/>
      <c r="EL915" s="69"/>
      <c r="EM915" s="69"/>
      <c r="EN915" s="69"/>
      <c r="EO915" s="69"/>
      <c r="EP915" s="69"/>
      <c r="EQ915" s="69"/>
      <c r="ER915" s="69"/>
      <c r="ES915" s="69"/>
      <c r="ET915" s="69"/>
      <c r="EU915" s="69"/>
      <c r="EV915" s="69"/>
      <c r="EW915" s="69"/>
      <c r="EX915" s="69"/>
      <c r="EY915" s="69"/>
      <c r="EZ915" s="69"/>
      <c r="FA915" s="69"/>
      <c r="FB915" s="69"/>
      <c r="FC915" s="69"/>
      <c r="FD915" s="69"/>
      <c r="FE915" s="69"/>
      <c r="FF915" s="69"/>
      <c r="FG915" s="69"/>
      <c r="FH915" s="69"/>
      <c r="FI915" s="69"/>
      <c r="FJ915" s="69"/>
      <c r="FK915" s="69"/>
      <c r="FL915" s="69"/>
      <c r="FM915" s="69"/>
      <c r="FN915" s="69"/>
      <c r="FO915" s="69"/>
      <c r="FP915" s="69"/>
      <c r="FQ915" s="69"/>
      <c r="FR915" s="69"/>
      <c r="FS915" s="69"/>
      <c r="FT915" s="69"/>
      <c r="FU915" s="69"/>
      <c r="FV915" s="69"/>
      <c r="FW915" s="69"/>
      <c r="FX915" s="69"/>
      <c r="FY915" s="69"/>
      <c r="FZ915" s="69"/>
      <c r="GA915" s="69"/>
      <c r="GB915" s="69"/>
      <c r="GC915" s="69"/>
    </row>
    <row r="916" spans="1:185" s="68" customFormat="1" ht="18" customHeight="1" x14ac:dyDescent="0.2">
      <c r="A916" s="63" t="s">
        <v>4862</v>
      </c>
      <c r="B916" s="63" t="s">
        <v>5048</v>
      </c>
      <c r="C916" s="64" t="s">
        <v>4911</v>
      </c>
      <c r="D916" s="65" t="s">
        <v>4799</v>
      </c>
      <c r="E916" s="65" t="s">
        <v>4912</v>
      </c>
      <c r="F916" s="65" t="s">
        <v>4771</v>
      </c>
      <c r="G916" s="66">
        <v>120</v>
      </c>
      <c r="BM916" s="69"/>
      <c r="BN916" s="69"/>
      <c r="BO916" s="69"/>
      <c r="BP916" s="69"/>
      <c r="BQ916" s="69"/>
      <c r="BR916" s="69"/>
      <c r="BS916" s="69"/>
      <c r="BT916" s="69"/>
      <c r="BU916" s="69"/>
      <c r="BV916" s="69"/>
      <c r="BW916" s="69"/>
      <c r="BX916" s="69"/>
      <c r="BY916" s="69"/>
      <c r="BZ916" s="69"/>
      <c r="CA916" s="69"/>
      <c r="CB916" s="69"/>
      <c r="CC916" s="69"/>
      <c r="CD916" s="69"/>
      <c r="CE916" s="69"/>
      <c r="CF916" s="69"/>
      <c r="CG916" s="69"/>
      <c r="CH916" s="69"/>
      <c r="CI916" s="69"/>
      <c r="CJ916" s="69"/>
      <c r="CK916" s="69"/>
      <c r="CL916" s="69"/>
      <c r="CM916" s="69"/>
      <c r="CN916" s="69"/>
      <c r="CO916" s="69"/>
      <c r="CP916" s="69"/>
      <c r="CQ916" s="69"/>
      <c r="CR916" s="69"/>
      <c r="CS916" s="69"/>
      <c r="CT916" s="69"/>
      <c r="CU916" s="69"/>
      <c r="CV916" s="69"/>
      <c r="CW916" s="69"/>
      <c r="CX916" s="69"/>
      <c r="CY916" s="69"/>
      <c r="CZ916" s="69"/>
      <c r="DA916" s="69"/>
      <c r="DB916" s="69"/>
      <c r="DC916" s="69"/>
      <c r="DD916" s="69"/>
      <c r="DE916" s="69"/>
      <c r="DF916" s="69"/>
      <c r="DG916" s="69"/>
      <c r="DH916" s="69"/>
      <c r="DI916" s="69"/>
      <c r="DJ916" s="69"/>
      <c r="DK916" s="69"/>
      <c r="DL916" s="69"/>
      <c r="DM916" s="69"/>
      <c r="DN916" s="69"/>
      <c r="DO916" s="69"/>
      <c r="DP916" s="69"/>
      <c r="DQ916" s="69"/>
      <c r="DR916" s="69"/>
      <c r="DS916" s="69"/>
      <c r="DT916" s="69"/>
      <c r="DU916" s="69"/>
      <c r="DV916" s="69"/>
      <c r="DW916" s="69"/>
      <c r="DX916" s="69"/>
      <c r="DY916" s="69"/>
      <c r="DZ916" s="69"/>
      <c r="EA916" s="69"/>
      <c r="EB916" s="69"/>
      <c r="EC916" s="69"/>
      <c r="ED916" s="69"/>
      <c r="EE916" s="69"/>
      <c r="EF916" s="69"/>
      <c r="EG916" s="69"/>
      <c r="EH916" s="69"/>
      <c r="EI916" s="69"/>
      <c r="EJ916" s="69"/>
      <c r="EK916" s="69"/>
      <c r="EL916" s="69"/>
      <c r="EM916" s="69"/>
      <c r="EN916" s="69"/>
      <c r="EO916" s="69"/>
      <c r="EP916" s="69"/>
      <c r="EQ916" s="69"/>
      <c r="ER916" s="69"/>
      <c r="ES916" s="69"/>
      <c r="ET916" s="69"/>
      <c r="EU916" s="69"/>
      <c r="EV916" s="69"/>
      <c r="EW916" s="69"/>
      <c r="EX916" s="69"/>
      <c r="EY916" s="69"/>
      <c r="EZ916" s="69"/>
      <c r="FA916" s="69"/>
      <c r="FB916" s="69"/>
    </row>
    <row r="917" spans="1:185" s="69" customFormat="1" ht="18" customHeight="1" x14ac:dyDescent="0.2">
      <c r="A917" s="63" t="s">
        <v>4862</v>
      </c>
      <c r="B917" s="63" t="s">
        <v>5048</v>
      </c>
      <c r="C917" s="64" t="s">
        <v>4913</v>
      </c>
      <c r="D917" s="65" t="s">
        <v>4914</v>
      </c>
      <c r="E917" s="65" t="s">
        <v>4915</v>
      </c>
      <c r="F917" s="65" t="s">
        <v>5052</v>
      </c>
      <c r="G917" s="66">
        <v>626</v>
      </c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  <c r="AA917" s="68"/>
      <c r="AB917" s="68"/>
      <c r="AC917" s="68"/>
      <c r="AD917" s="68"/>
      <c r="AE917" s="68"/>
      <c r="AF917" s="68"/>
      <c r="AG917" s="68"/>
      <c r="AH917" s="68"/>
      <c r="AI917" s="68"/>
      <c r="AJ917" s="68"/>
      <c r="AK917" s="68"/>
      <c r="AL917" s="68"/>
      <c r="AM917" s="68"/>
      <c r="AN917" s="68"/>
      <c r="AO917" s="68"/>
      <c r="AP917" s="68"/>
      <c r="AQ917" s="68"/>
      <c r="AR917" s="68"/>
      <c r="AS917" s="68"/>
      <c r="AT917" s="68"/>
      <c r="AU917" s="68"/>
      <c r="AV917" s="68"/>
      <c r="AW917" s="68"/>
      <c r="AX917" s="68"/>
      <c r="AY917" s="68"/>
      <c r="AZ917" s="68"/>
      <c r="BA917" s="68"/>
      <c r="BB917" s="68"/>
      <c r="BC917" s="68"/>
      <c r="BD917" s="68"/>
      <c r="BE917" s="68"/>
      <c r="BF917" s="68"/>
      <c r="BG917" s="68"/>
      <c r="BH917" s="68"/>
      <c r="BI917" s="68"/>
      <c r="BJ917" s="68"/>
      <c r="BK917" s="68"/>
      <c r="BL917" s="68"/>
    </row>
    <row r="918" spans="1:185" s="69" customFormat="1" ht="18" customHeight="1" x14ac:dyDescent="0.2">
      <c r="A918" s="63" t="s">
        <v>4916</v>
      </c>
      <c r="B918" s="63" t="s">
        <v>5027</v>
      </c>
      <c r="C918" s="64" t="s">
        <v>4917</v>
      </c>
      <c r="D918" s="65" t="s">
        <v>7030</v>
      </c>
      <c r="E918" s="65" t="s">
        <v>4918</v>
      </c>
      <c r="F918" s="65" t="s">
        <v>5119</v>
      </c>
      <c r="G918" s="66">
        <v>1174.26</v>
      </c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  <c r="AA918" s="68"/>
      <c r="AB918" s="68"/>
      <c r="AC918" s="68"/>
      <c r="AD918" s="68"/>
      <c r="AE918" s="68"/>
      <c r="AF918" s="68"/>
      <c r="AG918" s="68"/>
      <c r="AH918" s="68"/>
      <c r="AI918" s="68"/>
      <c r="AJ918" s="68"/>
      <c r="AK918" s="68"/>
      <c r="AL918" s="68"/>
      <c r="AM918" s="68"/>
      <c r="AN918" s="68"/>
      <c r="AO918" s="68"/>
      <c r="AP918" s="68"/>
      <c r="AQ918" s="68"/>
      <c r="AR918" s="68"/>
      <c r="AS918" s="68"/>
      <c r="AT918" s="68"/>
      <c r="AU918" s="68"/>
      <c r="AV918" s="68"/>
      <c r="AW918" s="68"/>
      <c r="AX918" s="68"/>
      <c r="AY918" s="68"/>
      <c r="AZ918" s="68"/>
      <c r="BA918" s="68"/>
      <c r="BB918" s="68"/>
      <c r="BC918" s="68"/>
      <c r="BD918" s="68"/>
      <c r="BE918" s="68"/>
      <c r="BF918" s="68"/>
      <c r="BG918" s="68"/>
      <c r="BH918" s="68"/>
      <c r="BI918" s="68"/>
      <c r="BJ918" s="68"/>
      <c r="BK918" s="68"/>
      <c r="BL918" s="68"/>
    </row>
    <row r="919" spans="1:185" s="68" customFormat="1" ht="18" customHeight="1" x14ac:dyDescent="0.2">
      <c r="A919" s="63" t="s">
        <v>4916</v>
      </c>
      <c r="B919" s="63" t="s">
        <v>5027</v>
      </c>
      <c r="C919" s="64" t="s">
        <v>4919</v>
      </c>
      <c r="D919" s="65" t="s">
        <v>7030</v>
      </c>
      <c r="E919" s="65" t="s">
        <v>4920</v>
      </c>
      <c r="F919" s="65" t="s">
        <v>5119</v>
      </c>
      <c r="G919" s="66">
        <v>1174.26</v>
      </c>
      <c r="BM919" s="69"/>
      <c r="BN919" s="69"/>
      <c r="BO919" s="69"/>
      <c r="BP919" s="69"/>
      <c r="BQ919" s="69"/>
      <c r="BR919" s="69"/>
      <c r="BS919" s="69"/>
      <c r="BT919" s="69"/>
      <c r="BU919" s="69"/>
      <c r="BV919" s="69"/>
      <c r="BW919" s="69"/>
      <c r="BX919" s="69"/>
      <c r="BY919" s="69"/>
      <c r="BZ919" s="69"/>
      <c r="CA919" s="69"/>
      <c r="CB919" s="69"/>
      <c r="CC919" s="69"/>
      <c r="CD919" s="69"/>
      <c r="CE919" s="69"/>
      <c r="CF919" s="69"/>
      <c r="CG919" s="69"/>
      <c r="CH919" s="69"/>
      <c r="CI919" s="69"/>
      <c r="CJ919" s="69"/>
      <c r="CK919" s="69"/>
      <c r="CL919" s="69"/>
      <c r="CM919" s="69"/>
      <c r="CN919" s="69"/>
      <c r="CO919" s="69"/>
      <c r="CP919" s="69"/>
      <c r="CQ919" s="69"/>
      <c r="CR919" s="69"/>
      <c r="CS919" s="69"/>
      <c r="CT919" s="69"/>
      <c r="CU919" s="69"/>
      <c r="CV919" s="69"/>
      <c r="CW919" s="69"/>
      <c r="CX919" s="69"/>
      <c r="CY919" s="69"/>
      <c r="CZ919" s="69"/>
      <c r="DA919" s="69"/>
      <c r="DB919" s="69"/>
      <c r="DC919" s="69"/>
      <c r="DD919" s="69"/>
      <c r="DE919" s="69"/>
      <c r="DF919" s="69"/>
      <c r="DG919" s="69"/>
      <c r="DH919" s="69"/>
      <c r="DI919" s="69"/>
      <c r="DJ919" s="69"/>
      <c r="DK919" s="69"/>
      <c r="DL919" s="69"/>
      <c r="DM919" s="69"/>
      <c r="DN919" s="69"/>
      <c r="DO919" s="69"/>
      <c r="DP919" s="69"/>
      <c r="DQ919" s="69"/>
      <c r="DR919" s="69"/>
      <c r="DS919" s="69"/>
      <c r="DT919" s="69"/>
      <c r="DU919" s="69"/>
      <c r="DV919" s="69"/>
      <c r="DW919" s="69"/>
      <c r="DX919" s="69"/>
      <c r="DY919" s="69"/>
      <c r="DZ919" s="69"/>
      <c r="EA919" s="69"/>
      <c r="EB919" s="69"/>
      <c r="EC919" s="69"/>
      <c r="ED919" s="69"/>
      <c r="EE919" s="69"/>
      <c r="EF919" s="69"/>
      <c r="EG919" s="69"/>
      <c r="EH919" s="69"/>
      <c r="EI919" s="69"/>
      <c r="EJ919" s="69"/>
      <c r="EK919" s="69"/>
      <c r="EL919" s="69"/>
      <c r="EM919" s="69"/>
      <c r="EN919" s="69"/>
      <c r="EO919" s="69"/>
      <c r="EP919" s="69"/>
      <c r="EQ919" s="69"/>
      <c r="ER919" s="69"/>
      <c r="ES919" s="69"/>
      <c r="ET919" s="69"/>
      <c r="EU919" s="69"/>
      <c r="EV919" s="69"/>
      <c r="EW919" s="69"/>
      <c r="EX919" s="69"/>
      <c r="EY919" s="69"/>
      <c r="EZ919" s="69"/>
      <c r="FA919" s="69"/>
      <c r="FB919" s="69"/>
      <c r="FC919" s="69"/>
      <c r="FD919" s="69"/>
      <c r="FE919" s="69"/>
      <c r="FF919" s="69"/>
      <c r="FG919" s="69"/>
      <c r="FH919" s="69"/>
      <c r="FI919" s="69"/>
      <c r="FJ919" s="69"/>
      <c r="FK919" s="69"/>
      <c r="FL919" s="69"/>
      <c r="FM919" s="69"/>
      <c r="FN919" s="69"/>
      <c r="FO919" s="69"/>
      <c r="FP919" s="69"/>
      <c r="FQ919" s="69"/>
      <c r="FR919" s="69"/>
      <c r="FS919" s="69"/>
      <c r="FT919" s="69"/>
      <c r="FU919" s="69"/>
      <c r="FV919" s="69"/>
      <c r="FW919" s="69"/>
      <c r="FX919" s="69"/>
      <c r="FY919" s="69"/>
      <c r="FZ919" s="69"/>
      <c r="GA919" s="69"/>
      <c r="GB919" s="69"/>
      <c r="GC919" s="69"/>
    </row>
    <row r="920" spans="1:185" s="69" customFormat="1" ht="18" customHeight="1" x14ac:dyDescent="0.2">
      <c r="A920" s="63" t="s">
        <v>4916</v>
      </c>
      <c r="B920" s="63" t="s">
        <v>5027</v>
      </c>
      <c r="C920" s="64" t="s">
        <v>4921</v>
      </c>
      <c r="D920" s="65" t="s">
        <v>7030</v>
      </c>
      <c r="E920" s="65" t="s">
        <v>4922</v>
      </c>
      <c r="F920" s="65" t="s">
        <v>5119</v>
      </c>
      <c r="G920" s="66">
        <v>2484.02</v>
      </c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  <c r="AA920" s="68"/>
      <c r="AB920" s="68"/>
      <c r="AC920" s="68"/>
      <c r="AD920" s="68"/>
      <c r="AE920" s="68"/>
      <c r="AF920" s="68"/>
      <c r="AG920" s="68"/>
      <c r="AH920" s="68"/>
      <c r="AI920" s="68"/>
      <c r="AJ920" s="68"/>
      <c r="AK920" s="68"/>
      <c r="AL920" s="68"/>
      <c r="AM920" s="68"/>
      <c r="AN920" s="68"/>
      <c r="AO920" s="68"/>
      <c r="AP920" s="68"/>
      <c r="AQ920" s="68"/>
      <c r="AR920" s="68"/>
      <c r="AS920" s="68"/>
      <c r="AT920" s="68"/>
      <c r="AU920" s="68"/>
      <c r="AV920" s="68"/>
      <c r="AW920" s="68"/>
      <c r="AX920" s="68"/>
      <c r="AY920" s="68"/>
      <c r="AZ920" s="68"/>
      <c r="BA920" s="68"/>
      <c r="BB920" s="68"/>
      <c r="BC920" s="68"/>
      <c r="BD920" s="68"/>
      <c r="BE920" s="68"/>
      <c r="BF920" s="68"/>
      <c r="BG920" s="68"/>
      <c r="BH920" s="68"/>
      <c r="BI920" s="68"/>
      <c r="BJ920" s="68"/>
      <c r="BK920" s="68"/>
      <c r="BL920" s="68"/>
    </row>
    <row r="921" spans="1:185" s="69" customFormat="1" ht="18" customHeight="1" x14ac:dyDescent="0.2">
      <c r="A921" s="63" t="s">
        <v>4916</v>
      </c>
      <c r="B921" s="63" t="s">
        <v>5027</v>
      </c>
      <c r="C921" s="64" t="s">
        <v>4923</v>
      </c>
      <c r="D921" s="65" t="s">
        <v>7030</v>
      </c>
      <c r="E921" s="65" t="s">
        <v>4924</v>
      </c>
      <c r="F921" s="65" t="s">
        <v>5119</v>
      </c>
      <c r="G921" s="66">
        <v>2468.02</v>
      </c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  <c r="AA921" s="68"/>
      <c r="AB921" s="68"/>
      <c r="AC921" s="68"/>
      <c r="AD921" s="68"/>
      <c r="AE921" s="68"/>
      <c r="AF921" s="68"/>
      <c r="AG921" s="68"/>
      <c r="AH921" s="68"/>
      <c r="AI921" s="68"/>
      <c r="AJ921" s="68"/>
      <c r="AK921" s="68"/>
      <c r="AL921" s="68"/>
      <c r="AM921" s="68"/>
      <c r="AN921" s="68"/>
      <c r="AO921" s="68"/>
      <c r="AP921" s="68"/>
      <c r="AQ921" s="68"/>
      <c r="AR921" s="68"/>
      <c r="AS921" s="68"/>
      <c r="AT921" s="68"/>
      <c r="AU921" s="68"/>
      <c r="AV921" s="68"/>
      <c r="AW921" s="68"/>
      <c r="AX921" s="68"/>
      <c r="AY921" s="68"/>
      <c r="AZ921" s="68"/>
      <c r="BA921" s="68"/>
      <c r="BB921" s="68"/>
      <c r="BC921" s="68"/>
      <c r="BD921" s="68"/>
      <c r="BE921" s="68"/>
      <c r="BF921" s="68"/>
      <c r="BG921" s="68"/>
      <c r="BH921" s="68"/>
      <c r="BI921" s="68"/>
      <c r="BJ921" s="68"/>
      <c r="BK921" s="68"/>
      <c r="BL921" s="68"/>
    </row>
    <row r="922" spans="1:185" s="69" customFormat="1" ht="18" customHeight="1" x14ac:dyDescent="0.2">
      <c r="A922" s="63" t="s">
        <v>4916</v>
      </c>
      <c r="B922" s="63" t="s">
        <v>5027</v>
      </c>
      <c r="C922" s="64" t="s">
        <v>4925</v>
      </c>
      <c r="D922" s="65" t="s">
        <v>7030</v>
      </c>
      <c r="E922" s="65" t="s">
        <v>4926</v>
      </c>
      <c r="F922" s="65" t="s">
        <v>5119</v>
      </c>
      <c r="G922" s="66">
        <v>767.5</v>
      </c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  <c r="AA922" s="68"/>
      <c r="AB922" s="68"/>
      <c r="AC922" s="68"/>
      <c r="AD922" s="68"/>
      <c r="AE922" s="68"/>
      <c r="AF922" s="68"/>
      <c r="AG922" s="68"/>
      <c r="AH922" s="68"/>
      <c r="AI922" s="68"/>
      <c r="AJ922" s="68"/>
      <c r="AK922" s="68"/>
      <c r="AL922" s="68"/>
      <c r="AM922" s="68"/>
      <c r="AN922" s="68"/>
      <c r="AO922" s="68"/>
      <c r="AP922" s="68"/>
      <c r="AQ922" s="68"/>
      <c r="AR922" s="68"/>
      <c r="AS922" s="68"/>
      <c r="AT922" s="68"/>
      <c r="AU922" s="68"/>
      <c r="AV922" s="68"/>
      <c r="AW922" s="68"/>
      <c r="AX922" s="68"/>
      <c r="AY922" s="68"/>
      <c r="AZ922" s="68"/>
      <c r="BA922" s="68"/>
      <c r="BB922" s="68"/>
      <c r="BC922" s="68"/>
      <c r="BD922" s="68"/>
      <c r="BE922" s="68"/>
      <c r="BF922" s="68"/>
      <c r="BG922" s="68"/>
      <c r="BH922" s="68"/>
      <c r="BI922" s="68"/>
      <c r="BJ922" s="68"/>
      <c r="BK922" s="68"/>
      <c r="BL922" s="68"/>
    </row>
    <row r="923" spans="1:185" s="69" customFormat="1" ht="18" customHeight="1" x14ac:dyDescent="0.2">
      <c r="A923" s="63" t="s">
        <v>4916</v>
      </c>
      <c r="B923" s="63" t="s">
        <v>5027</v>
      </c>
      <c r="C923" s="64" t="s">
        <v>4927</v>
      </c>
      <c r="D923" s="65" t="s">
        <v>7030</v>
      </c>
      <c r="E923" s="65" t="s">
        <v>4928</v>
      </c>
      <c r="F923" s="65" t="s">
        <v>5119</v>
      </c>
      <c r="G923" s="66">
        <v>725.5</v>
      </c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  <c r="AA923" s="68"/>
      <c r="AB923" s="68"/>
      <c r="AC923" s="68"/>
      <c r="AD923" s="68"/>
      <c r="AE923" s="68"/>
      <c r="AF923" s="68"/>
      <c r="AG923" s="68"/>
      <c r="AH923" s="68"/>
      <c r="AI923" s="68"/>
      <c r="AJ923" s="68"/>
      <c r="AK923" s="68"/>
      <c r="AL923" s="68"/>
      <c r="AM923" s="68"/>
      <c r="AN923" s="68"/>
      <c r="AO923" s="68"/>
      <c r="AP923" s="68"/>
      <c r="AQ923" s="68"/>
      <c r="AR923" s="68"/>
      <c r="AS923" s="68"/>
      <c r="AT923" s="68"/>
      <c r="AU923" s="68"/>
      <c r="AV923" s="68"/>
      <c r="AW923" s="68"/>
      <c r="AX923" s="68"/>
      <c r="AY923" s="68"/>
      <c r="AZ923" s="68"/>
      <c r="BA923" s="68"/>
      <c r="BB923" s="68"/>
      <c r="BC923" s="68"/>
      <c r="BD923" s="68"/>
      <c r="BE923" s="68"/>
      <c r="BF923" s="68"/>
      <c r="BG923" s="68"/>
      <c r="BH923" s="68"/>
      <c r="BI923" s="68"/>
      <c r="BJ923" s="68"/>
      <c r="BK923" s="68"/>
      <c r="BL923" s="68"/>
    </row>
    <row r="924" spans="1:185" s="69" customFormat="1" ht="18" customHeight="1" x14ac:dyDescent="0.2">
      <c r="A924" s="63" t="s">
        <v>4916</v>
      </c>
      <c r="B924" s="63" t="s">
        <v>5027</v>
      </c>
      <c r="C924" s="64" t="s">
        <v>4929</v>
      </c>
      <c r="D924" s="65" t="s">
        <v>7030</v>
      </c>
      <c r="E924" s="65" t="s">
        <v>4930</v>
      </c>
      <c r="F924" s="65" t="s">
        <v>5119</v>
      </c>
      <c r="G924" s="66">
        <v>2372</v>
      </c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  <c r="AA924" s="68"/>
      <c r="AB924" s="68"/>
      <c r="AC924" s="68"/>
      <c r="AD924" s="68"/>
      <c r="AE924" s="68"/>
      <c r="AF924" s="68"/>
      <c r="AG924" s="68"/>
      <c r="AH924" s="68"/>
      <c r="AI924" s="68"/>
      <c r="AJ924" s="68"/>
      <c r="AK924" s="68"/>
      <c r="AL924" s="68"/>
      <c r="AM924" s="68"/>
      <c r="AN924" s="68"/>
      <c r="AO924" s="68"/>
      <c r="AP924" s="68"/>
      <c r="AQ924" s="68"/>
      <c r="AR924" s="68"/>
      <c r="AS924" s="68"/>
      <c r="AT924" s="68"/>
      <c r="AU924" s="68"/>
      <c r="AV924" s="68"/>
      <c r="AW924" s="68"/>
      <c r="AX924" s="68"/>
      <c r="AY924" s="68"/>
      <c r="AZ924" s="68"/>
      <c r="BA924" s="68"/>
      <c r="BB924" s="68"/>
      <c r="BC924" s="68"/>
      <c r="BD924" s="68"/>
      <c r="BE924" s="68"/>
      <c r="BF924" s="68"/>
      <c r="BG924" s="68"/>
      <c r="BH924" s="68"/>
      <c r="BI924" s="68"/>
      <c r="BJ924" s="68"/>
      <c r="BK924" s="68"/>
      <c r="BL924" s="68"/>
    </row>
    <row r="925" spans="1:185" s="69" customFormat="1" ht="18" customHeight="1" x14ac:dyDescent="0.2">
      <c r="A925" s="63" t="s">
        <v>4916</v>
      </c>
      <c r="B925" s="63" t="s">
        <v>5027</v>
      </c>
      <c r="C925" s="64" t="s">
        <v>4931</v>
      </c>
      <c r="D925" s="65" t="s">
        <v>7030</v>
      </c>
      <c r="E925" s="65" t="s">
        <v>4932</v>
      </c>
      <c r="F925" s="65" t="s">
        <v>5119</v>
      </c>
      <c r="G925" s="66">
        <v>1128.3</v>
      </c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  <c r="AA925" s="68"/>
      <c r="AB925" s="68"/>
      <c r="AC925" s="68"/>
      <c r="AD925" s="68"/>
      <c r="AE925" s="68"/>
      <c r="AF925" s="68"/>
      <c r="AG925" s="68"/>
      <c r="AH925" s="68"/>
      <c r="AI925" s="68"/>
      <c r="AJ925" s="68"/>
      <c r="AK925" s="68"/>
      <c r="AL925" s="68"/>
      <c r="AM925" s="68"/>
      <c r="AN925" s="68"/>
      <c r="AO925" s="68"/>
      <c r="AP925" s="68"/>
      <c r="AQ925" s="68"/>
      <c r="AR925" s="68"/>
      <c r="AS925" s="68"/>
      <c r="AT925" s="68"/>
      <c r="AU925" s="68"/>
      <c r="AV925" s="68"/>
      <c r="AW925" s="68"/>
      <c r="AX925" s="68"/>
      <c r="AY925" s="68"/>
      <c r="AZ925" s="68"/>
      <c r="BA925" s="68"/>
      <c r="BB925" s="68"/>
      <c r="BC925" s="68"/>
      <c r="BD925" s="68"/>
      <c r="BE925" s="68"/>
      <c r="BF925" s="68"/>
      <c r="BG925" s="68"/>
      <c r="BH925" s="68"/>
      <c r="BI925" s="68"/>
      <c r="BJ925" s="68"/>
      <c r="BK925" s="68"/>
      <c r="BL925" s="68"/>
    </row>
    <row r="926" spans="1:185" s="69" customFormat="1" ht="18" customHeight="1" x14ac:dyDescent="0.2">
      <c r="A926" s="63" t="s">
        <v>4916</v>
      </c>
      <c r="B926" s="63" t="s">
        <v>5027</v>
      </c>
      <c r="C926" s="64" t="s">
        <v>4933</v>
      </c>
      <c r="D926" s="65" t="s">
        <v>7030</v>
      </c>
      <c r="E926" s="65" t="s">
        <v>4934</v>
      </c>
      <c r="F926" s="65" t="s">
        <v>5119</v>
      </c>
      <c r="G926" s="66">
        <v>1128.3</v>
      </c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  <c r="AA926" s="68"/>
      <c r="AB926" s="68"/>
      <c r="AC926" s="68"/>
      <c r="AD926" s="68"/>
      <c r="AE926" s="68"/>
      <c r="AF926" s="68"/>
      <c r="AG926" s="68"/>
      <c r="AH926" s="68"/>
      <c r="AI926" s="68"/>
      <c r="AJ926" s="68"/>
      <c r="AK926" s="68"/>
      <c r="AL926" s="68"/>
      <c r="AM926" s="68"/>
      <c r="AN926" s="68"/>
      <c r="AO926" s="68"/>
      <c r="AP926" s="68"/>
      <c r="AQ926" s="68"/>
      <c r="AR926" s="68"/>
      <c r="AS926" s="68"/>
      <c r="AT926" s="68"/>
      <c r="AU926" s="68"/>
      <c r="AV926" s="68"/>
      <c r="AW926" s="68"/>
      <c r="AX926" s="68"/>
      <c r="AY926" s="68"/>
      <c r="AZ926" s="68"/>
      <c r="BA926" s="68"/>
      <c r="BB926" s="68"/>
      <c r="BC926" s="68"/>
      <c r="BD926" s="68"/>
      <c r="BE926" s="68"/>
      <c r="BF926" s="68"/>
      <c r="BG926" s="68"/>
      <c r="BH926" s="68"/>
      <c r="BI926" s="68"/>
      <c r="BJ926" s="68"/>
      <c r="BK926" s="68"/>
      <c r="BL926" s="68"/>
    </row>
    <row r="927" spans="1:185" s="69" customFormat="1" ht="18" customHeight="1" x14ac:dyDescent="0.2">
      <c r="A927" s="63" t="s">
        <v>4916</v>
      </c>
      <c r="B927" s="63" t="s">
        <v>5027</v>
      </c>
      <c r="C927" s="64" t="s">
        <v>4935</v>
      </c>
      <c r="D927" s="65" t="s">
        <v>4936</v>
      </c>
      <c r="E927" s="65" t="s">
        <v>4937</v>
      </c>
      <c r="F927" s="65" t="s">
        <v>5210</v>
      </c>
      <c r="G927" s="66">
        <v>3872</v>
      </c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  <c r="AA927" s="68"/>
      <c r="AB927" s="68"/>
      <c r="AC927" s="68"/>
      <c r="AD927" s="68"/>
      <c r="AE927" s="68"/>
      <c r="AF927" s="68"/>
      <c r="AG927" s="68"/>
      <c r="AH927" s="68"/>
      <c r="AI927" s="68"/>
      <c r="AJ927" s="68"/>
      <c r="AK927" s="68"/>
      <c r="AL927" s="68"/>
      <c r="AM927" s="68"/>
      <c r="AN927" s="68"/>
      <c r="AO927" s="68"/>
      <c r="AP927" s="68"/>
      <c r="AQ927" s="68"/>
      <c r="AR927" s="68"/>
      <c r="AS927" s="68"/>
      <c r="AT927" s="68"/>
      <c r="AU927" s="68"/>
      <c r="AV927" s="68"/>
      <c r="AW927" s="68"/>
      <c r="AX927" s="68"/>
      <c r="AY927" s="68"/>
      <c r="AZ927" s="68"/>
      <c r="BA927" s="68"/>
      <c r="BB927" s="68"/>
      <c r="BC927" s="68"/>
      <c r="BD927" s="68"/>
      <c r="BE927" s="68"/>
      <c r="BF927" s="68"/>
      <c r="BG927" s="68"/>
      <c r="BH927" s="68"/>
      <c r="BI927" s="68"/>
      <c r="BJ927" s="68"/>
      <c r="BK927" s="68"/>
      <c r="BL927" s="68"/>
    </row>
    <row r="928" spans="1:185" s="69" customFormat="1" ht="18" customHeight="1" x14ac:dyDescent="0.2">
      <c r="A928" s="63" t="s">
        <v>4916</v>
      </c>
      <c r="B928" s="63" t="s">
        <v>6494</v>
      </c>
      <c r="C928" s="64" t="s">
        <v>4938</v>
      </c>
      <c r="D928" s="70" t="s">
        <v>5440</v>
      </c>
      <c r="E928" s="65" t="s">
        <v>4939</v>
      </c>
      <c r="F928" s="65" t="s">
        <v>4940</v>
      </c>
      <c r="G928" s="66">
        <v>1028.92</v>
      </c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  <c r="AA928" s="68"/>
      <c r="AB928" s="68"/>
      <c r="AC928" s="68"/>
      <c r="AD928" s="68"/>
      <c r="AE928" s="68"/>
      <c r="AF928" s="68"/>
      <c r="AG928" s="68"/>
      <c r="AH928" s="68"/>
      <c r="AI928" s="68"/>
      <c r="AJ928" s="68"/>
      <c r="AK928" s="68"/>
      <c r="AL928" s="68"/>
      <c r="AM928" s="68"/>
      <c r="AN928" s="68"/>
      <c r="AO928" s="68"/>
      <c r="AP928" s="68"/>
      <c r="AQ928" s="68"/>
      <c r="AR928" s="68"/>
      <c r="AS928" s="68"/>
      <c r="AT928" s="68"/>
      <c r="AU928" s="68"/>
      <c r="AV928" s="68"/>
      <c r="AW928" s="68"/>
      <c r="AX928" s="68"/>
      <c r="AY928" s="68"/>
      <c r="AZ928" s="68"/>
      <c r="BA928" s="68"/>
      <c r="BB928" s="68"/>
      <c r="BC928" s="68"/>
      <c r="BD928" s="68"/>
      <c r="BE928" s="68"/>
      <c r="BF928" s="68"/>
      <c r="BG928" s="68"/>
      <c r="BH928" s="68"/>
      <c r="BI928" s="68"/>
      <c r="BJ928" s="68"/>
      <c r="BK928" s="68"/>
      <c r="BL928" s="68"/>
    </row>
    <row r="929" spans="1:64" s="69" customFormat="1" ht="18" customHeight="1" x14ac:dyDescent="0.2">
      <c r="A929" s="63" t="s">
        <v>4916</v>
      </c>
      <c r="B929" s="63" t="s">
        <v>6494</v>
      </c>
      <c r="C929" s="64" t="s">
        <v>4941</v>
      </c>
      <c r="D929" s="65" t="s">
        <v>3884</v>
      </c>
      <c r="E929" s="65" t="s">
        <v>4942</v>
      </c>
      <c r="F929" s="65" t="s">
        <v>4943</v>
      </c>
      <c r="G929" s="66">
        <v>4375</v>
      </c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  <c r="AA929" s="68"/>
      <c r="AB929" s="68"/>
      <c r="AC929" s="68"/>
      <c r="AD929" s="68"/>
      <c r="AE929" s="68"/>
      <c r="AF929" s="68"/>
      <c r="AG929" s="68"/>
      <c r="AH929" s="68"/>
      <c r="AI929" s="68"/>
      <c r="AJ929" s="68"/>
      <c r="AK929" s="68"/>
      <c r="AL929" s="68"/>
      <c r="AM929" s="68"/>
      <c r="AN929" s="68"/>
      <c r="AO929" s="68"/>
      <c r="AP929" s="68"/>
      <c r="AQ929" s="68"/>
      <c r="AR929" s="68"/>
      <c r="AS929" s="68"/>
      <c r="AT929" s="68"/>
      <c r="AU929" s="68"/>
      <c r="AV929" s="68"/>
      <c r="AW929" s="68"/>
      <c r="AX929" s="68"/>
      <c r="AY929" s="68"/>
      <c r="AZ929" s="68"/>
      <c r="BA929" s="68"/>
      <c r="BB929" s="68"/>
      <c r="BC929" s="68"/>
      <c r="BD929" s="68"/>
      <c r="BE929" s="68"/>
      <c r="BF929" s="68"/>
      <c r="BG929" s="68"/>
      <c r="BH929" s="68"/>
      <c r="BI929" s="68"/>
      <c r="BJ929" s="68"/>
      <c r="BK929" s="68"/>
      <c r="BL929" s="68"/>
    </row>
    <row r="930" spans="1:64" s="69" customFormat="1" ht="18" customHeight="1" x14ac:dyDescent="0.2">
      <c r="A930" s="63" t="s">
        <v>4916</v>
      </c>
      <c r="B930" s="63" t="s">
        <v>6494</v>
      </c>
      <c r="C930" s="64" t="s">
        <v>4941</v>
      </c>
      <c r="D930" s="65" t="s">
        <v>4944</v>
      </c>
      <c r="E930" s="65" t="s">
        <v>4945</v>
      </c>
      <c r="F930" s="65" t="s">
        <v>5389</v>
      </c>
      <c r="G930" s="66">
        <v>104313.23</v>
      </c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  <c r="AA930" s="68"/>
      <c r="AB930" s="68"/>
      <c r="AC930" s="68"/>
      <c r="AD930" s="68"/>
      <c r="AE930" s="68"/>
      <c r="AF930" s="68"/>
      <c r="AG930" s="68"/>
      <c r="AH930" s="68"/>
      <c r="AI930" s="68"/>
      <c r="AJ930" s="68"/>
      <c r="AK930" s="68"/>
      <c r="AL930" s="68"/>
      <c r="AM930" s="68"/>
      <c r="AN930" s="68"/>
      <c r="AO930" s="68"/>
      <c r="AP930" s="68"/>
      <c r="AQ930" s="68"/>
      <c r="AR930" s="68"/>
      <c r="AS930" s="68"/>
      <c r="AT930" s="68"/>
      <c r="AU930" s="68"/>
      <c r="AV930" s="68"/>
      <c r="AW930" s="68"/>
      <c r="AX930" s="68"/>
      <c r="AY930" s="68"/>
      <c r="AZ930" s="68"/>
      <c r="BA930" s="68"/>
      <c r="BB930" s="68"/>
      <c r="BC930" s="68"/>
      <c r="BD930" s="68"/>
      <c r="BE930" s="68"/>
      <c r="BF930" s="68"/>
      <c r="BG930" s="68"/>
      <c r="BH930" s="68"/>
      <c r="BI930" s="68"/>
      <c r="BJ930" s="68"/>
      <c r="BK930" s="68"/>
      <c r="BL930" s="68"/>
    </row>
    <row r="931" spans="1:64" s="69" customFormat="1" ht="18" customHeight="1" x14ac:dyDescent="0.2">
      <c r="A931" s="63" t="s">
        <v>4916</v>
      </c>
      <c r="B931" s="63" t="s">
        <v>6494</v>
      </c>
      <c r="C931" s="64" t="s">
        <v>4941</v>
      </c>
      <c r="D931" s="65" t="s">
        <v>6532</v>
      </c>
      <c r="E931" s="65" t="s">
        <v>4946</v>
      </c>
      <c r="F931" s="65" t="s">
        <v>6447</v>
      </c>
      <c r="G931" s="66">
        <v>1495</v>
      </c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  <c r="AA931" s="68"/>
      <c r="AB931" s="68"/>
      <c r="AC931" s="68"/>
      <c r="AD931" s="68"/>
      <c r="AE931" s="68"/>
      <c r="AF931" s="68"/>
      <c r="AG931" s="68"/>
      <c r="AH931" s="68"/>
      <c r="AI931" s="68"/>
      <c r="AJ931" s="68"/>
      <c r="AK931" s="68"/>
      <c r="AL931" s="68"/>
      <c r="AM931" s="68"/>
      <c r="AN931" s="68"/>
      <c r="AO931" s="68"/>
      <c r="AP931" s="68"/>
      <c r="AQ931" s="68"/>
      <c r="AR931" s="68"/>
      <c r="AS931" s="68"/>
      <c r="AT931" s="68"/>
      <c r="AU931" s="68"/>
      <c r="AV931" s="68"/>
      <c r="AW931" s="68"/>
      <c r="AX931" s="68"/>
      <c r="AY931" s="68"/>
      <c r="AZ931" s="68"/>
      <c r="BA931" s="68"/>
      <c r="BB931" s="68"/>
      <c r="BC931" s="68"/>
      <c r="BD931" s="68"/>
      <c r="BE931" s="68"/>
      <c r="BF931" s="68"/>
      <c r="BG931" s="68"/>
      <c r="BH931" s="68"/>
      <c r="BI931" s="68"/>
      <c r="BJ931" s="68"/>
      <c r="BK931" s="68"/>
      <c r="BL931" s="68"/>
    </row>
    <row r="932" spans="1:64" s="69" customFormat="1" ht="18" customHeight="1" x14ac:dyDescent="0.2">
      <c r="A932" s="63" t="s">
        <v>4916</v>
      </c>
      <c r="B932" s="63" t="s">
        <v>6494</v>
      </c>
      <c r="C932" s="64" t="s">
        <v>4941</v>
      </c>
      <c r="D932" s="65" t="s">
        <v>4947</v>
      </c>
      <c r="E932" s="65" t="s">
        <v>4948</v>
      </c>
      <c r="F932" s="65" t="s">
        <v>6607</v>
      </c>
      <c r="G932" s="66" t="s">
        <v>4979</v>
      </c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  <c r="AA932" s="68"/>
      <c r="AB932" s="68"/>
      <c r="AC932" s="68"/>
      <c r="AD932" s="68"/>
      <c r="AE932" s="68"/>
      <c r="AF932" s="68"/>
      <c r="AG932" s="68"/>
      <c r="AH932" s="68"/>
      <c r="AI932" s="68"/>
      <c r="AJ932" s="68"/>
      <c r="AK932" s="68"/>
      <c r="AL932" s="68"/>
      <c r="AM932" s="68"/>
      <c r="AN932" s="68"/>
      <c r="AO932" s="68"/>
      <c r="AP932" s="68"/>
      <c r="AQ932" s="68"/>
      <c r="AR932" s="68"/>
      <c r="AS932" s="68"/>
      <c r="AT932" s="68"/>
      <c r="AU932" s="68"/>
      <c r="AV932" s="68"/>
      <c r="AW932" s="68"/>
      <c r="AX932" s="68"/>
      <c r="AY932" s="68"/>
      <c r="AZ932" s="68"/>
      <c r="BA932" s="68"/>
      <c r="BB932" s="68"/>
      <c r="BC932" s="68"/>
      <c r="BD932" s="68"/>
      <c r="BE932" s="68"/>
      <c r="BF932" s="68"/>
      <c r="BG932" s="68"/>
      <c r="BH932" s="68"/>
      <c r="BI932" s="68"/>
      <c r="BJ932" s="68"/>
      <c r="BK932" s="68"/>
      <c r="BL932" s="68"/>
    </row>
    <row r="933" spans="1:64" s="69" customFormat="1" ht="18" customHeight="1" x14ac:dyDescent="0.2">
      <c r="A933" s="63" t="s">
        <v>4916</v>
      </c>
      <c r="B933" s="63" t="s">
        <v>6494</v>
      </c>
      <c r="C933" s="64" t="s">
        <v>4941</v>
      </c>
      <c r="D933" s="65" t="s">
        <v>4949</v>
      </c>
      <c r="E933" s="65" t="s">
        <v>4950</v>
      </c>
      <c r="F933" s="65" t="s">
        <v>5088</v>
      </c>
      <c r="G933" s="66">
        <v>400</v>
      </c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  <c r="AA933" s="68"/>
      <c r="AB933" s="68"/>
      <c r="AC933" s="68"/>
      <c r="AD933" s="68"/>
      <c r="AE933" s="68"/>
      <c r="AF933" s="68"/>
      <c r="AG933" s="68"/>
      <c r="AH933" s="68"/>
      <c r="AI933" s="68"/>
      <c r="AJ933" s="68"/>
      <c r="AK933" s="68"/>
      <c r="AL933" s="68"/>
      <c r="AM933" s="68"/>
      <c r="AN933" s="68"/>
      <c r="AO933" s="68"/>
      <c r="AP933" s="68"/>
      <c r="AQ933" s="68"/>
      <c r="AR933" s="68"/>
      <c r="AS933" s="68"/>
      <c r="AT933" s="68"/>
      <c r="AU933" s="68"/>
      <c r="AV933" s="68"/>
      <c r="AW933" s="68"/>
      <c r="AX933" s="68"/>
      <c r="AY933" s="68"/>
      <c r="AZ933" s="68"/>
      <c r="BA933" s="68"/>
      <c r="BB933" s="68"/>
      <c r="BC933" s="68"/>
      <c r="BD933" s="68"/>
      <c r="BE933" s="68"/>
      <c r="BF933" s="68"/>
      <c r="BG933" s="68"/>
      <c r="BH933" s="68"/>
      <c r="BI933" s="68"/>
      <c r="BJ933" s="68"/>
      <c r="BK933" s="68"/>
      <c r="BL933" s="68"/>
    </row>
    <row r="934" spans="1:64" s="69" customFormat="1" ht="18" customHeight="1" x14ac:dyDescent="0.2">
      <c r="A934" s="63" t="s">
        <v>4916</v>
      </c>
      <c r="B934" s="63" t="s">
        <v>6494</v>
      </c>
      <c r="C934" s="64" t="s">
        <v>4941</v>
      </c>
      <c r="D934" s="65" t="s">
        <v>4782</v>
      </c>
      <c r="E934" s="65" t="s">
        <v>4951</v>
      </c>
      <c r="F934" s="65" t="s">
        <v>5225</v>
      </c>
      <c r="G934" s="66">
        <v>90</v>
      </c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  <c r="AA934" s="68"/>
      <c r="AB934" s="68"/>
      <c r="AC934" s="68"/>
      <c r="AD934" s="68"/>
      <c r="AE934" s="68"/>
      <c r="AF934" s="68"/>
      <c r="AG934" s="68"/>
      <c r="AH934" s="68"/>
      <c r="AI934" s="68"/>
      <c r="AJ934" s="68"/>
      <c r="AK934" s="68"/>
      <c r="AL934" s="68"/>
      <c r="AM934" s="68"/>
      <c r="AN934" s="68"/>
      <c r="AO934" s="68"/>
      <c r="AP934" s="68"/>
      <c r="AQ934" s="68"/>
      <c r="AR934" s="68"/>
      <c r="AS934" s="68"/>
      <c r="AT934" s="68"/>
      <c r="AU934" s="68"/>
      <c r="AV934" s="68"/>
      <c r="AW934" s="68"/>
      <c r="AX934" s="68"/>
      <c r="AY934" s="68"/>
      <c r="AZ934" s="68"/>
      <c r="BA934" s="68"/>
      <c r="BB934" s="68"/>
      <c r="BC934" s="68"/>
      <c r="BD934" s="68"/>
      <c r="BE934" s="68"/>
      <c r="BF934" s="68"/>
      <c r="BG934" s="68"/>
      <c r="BH934" s="68"/>
      <c r="BI934" s="68"/>
      <c r="BJ934" s="68"/>
      <c r="BK934" s="68"/>
      <c r="BL934" s="68"/>
    </row>
    <row r="935" spans="1:64" s="69" customFormat="1" ht="18" customHeight="1" x14ac:dyDescent="0.2">
      <c r="A935" s="63" t="s">
        <v>4916</v>
      </c>
      <c r="B935" s="63" t="s">
        <v>6494</v>
      </c>
      <c r="C935" s="64" t="s">
        <v>4941</v>
      </c>
      <c r="D935" s="65" t="s">
        <v>5403</v>
      </c>
      <c r="E935" s="65" t="s">
        <v>4952</v>
      </c>
      <c r="F935" s="65" t="s">
        <v>5095</v>
      </c>
      <c r="G935" s="66">
        <v>183.5</v>
      </c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  <c r="AA935" s="68"/>
      <c r="AB935" s="68"/>
      <c r="AC935" s="68"/>
      <c r="AD935" s="68"/>
      <c r="AE935" s="68"/>
      <c r="AF935" s="68"/>
      <c r="AG935" s="68"/>
      <c r="AH935" s="68"/>
      <c r="AI935" s="68"/>
      <c r="AJ935" s="68"/>
      <c r="AK935" s="68"/>
      <c r="AL935" s="68"/>
      <c r="AM935" s="68"/>
      <c r="AN935" s="68"/>
      <c r="AO935" s="68"/>
      <c r="AP935" s="68"/>
      <c r="AQ935" s="68"/>
      <c r="AR935" s="68"/>
      <c r="AS935" s="68"/>
      <c r="AT935" s="68"/>
      <c r="AU935" s="68"/>
      <c r="AV935" s="68"/>
      <c r="AW935" s="68"/>
      <c r="AX935" s="68"/>
      <c r="AY935" s="68"/>
      <c r="AZ935" s="68"/>
      <c r="BA935" s="68"/>
      <c r="BB935" s="68"/>
      <c r="BC935" s="68"/>
      <c r="BD935" s="68"/>
      <c r="BE935" s="68"/>
      <c r="BF935" s="68"/>
      <c r="BG935" s="68"/>
      <c r="BH935" s="68"/>
      <c r="BI935" s="68"/>
      <c r="BJ935" s="68"/>
      <c r="BK935" s="68"/>
      <c r="BL935" s="68"/>
    </row>
    <row r="936" spans="1:64" s="69" customFormat="1" ht="18" customHeight="1" x14ac:dyDescent="0.2">
      <c r="A936" s="63" t="s">
        <v>4916</v>
      </c>
      <c r="B936" s="63" t="s">
        <v>6494</v>
      </c>
      <c r="C936" s="64" t="s">
        <v>4941</v>
      </c>
      <c r="D936" s="65" t="s">
        <v>5403</v>
      </c>
      <c r="E936" s="65" t="s">
        <v>4953</v>
      </c>
      <c r="F936" s="65" t="s">
        <v>5095</v>
      </c>
      <c r="G936" s="66">
        <v>183.5</v>
      </c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  <c r="AA936" s="68"/>
      <c r="AB936" s="68"/>
      <c r="AC936" s="68"/>
      <c r="AD936" s="68"/>
      <c r="AE936" s="68"/>
      <c r="AF936" s="68"/>
      <c r="AG936" s="68"/>
      <c r="AH936" s="68"/>
      <c r="AI936" s="68"/>
      <c r="AJ936" s="68"/>
      <c r="AK936" s="68"/>
      <c r="AL936" s="68"/>
      <c r="AM936" s="68"/>
      <c r="AN936" s="68"/>
      <c r="AO936" s="68"/>
      <c r="AP936" s="68"/>
      <c r="AQ936" s="68"/>
      <c r="AR936" s="68"/>
      <c r="AS936" s="68"/>
      <c r="AT936" s="68"/>
      <c r="AU936" s="68"/>
      <c r="AV936" s="68"/>
      <c r="AW936" s="68"/>
      <c r="AX936" s="68"/>
      <c r="AY936" s="68"/>
      <c r="AZ936" s="68"/>
      <c r="BA936" s="68"/>
      <c r="BB936" s="68"/>
      <c r="BC936" s="68"/>
      <c r="BD936" s="68"/>
      <c r="BE936" s="68"/>
      <c r="BF936" s="68"/>
      <c r="BG936" s="68"/>
      <c r="BH936" s="68"/>
      <c r="BI936" s="68"/>
      <c r="BJ936" s="68"/>
      <c r="BK936" s="68"/>
      <c r="BL936" s="68"/>
    </row>
    <row r="937" spans="1:64" s="69" customFormat="1" ht="18" customHeight="1" x14ac:dyDescent="0.2">
      <c r="A937" s="63" t="s">
        <v>4916</v>
      </c>
      <c r="B937" s="63" t="s">
        <v>4994</v>
      </c>
      <c r="C937" s="64" t="s">
        <v>4954</v>
      </c>
      <c r="D937" s="65" t="s">
        <v>4748</v>
      </c>
      <c r="E937" s="65" t="s">
        <v>4749</v>
      </c>
      <c r="F937" s="65" t="s">
        <v>5225</v>
      </c>
      <c r="G937" s="66">
        <v>432.5</v>
      </c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  <c r="AA937" s="68"/>
      <c r="AB937" s="68"/>
      <c r="AC937" s="68"/>
      <c r="AD937" s="68"/>
      <c r="AE937" s="68"/>
      <c r="AF937" s="68"/>
      <c r="AG937" s="68"/>
      <c r="AH937" s="68"/>
      <c r="AI937" s="68"/>
      <c r="AJ937" s="68"/>
      <c r="AK937" s="68"/>
      <c r="AL937" s="68"/>
      <c r="AM937" s="68"/>
      <c r="AN937" s="68"/>
      <c r="AO937" s="68"/>
      <c r="AP937" s="68"/>
      <c r="AQ937" s="68"/>
      <c r="AR937" s="68"/>
      <c r="AS937" s="68"/>
      <c r="AT937" s="68"/>
      <c r="AU937" s="68"/>
      <c r="AV937" s="68"/>
      <c r="AW937" s="68"/>
      <c r="AX937" s="68"/>
      <c r="AY937" s="68"/>
      <c r="AZ937" s="68"/>
      <c r="BA937" s="68"/>
      <c r="BB937" s="68"/>
      <c r="BC937" s="68"/>
      <c r="BD937" s="68"/>
      <c r="BE937" s="68"/>
      <c r="BF937" s="68"/>
      <c r="BG937" s="68"/>
      <c r="BH937" s="68"/>
      <c r="BI937" s="68"/>
      <c r="BJ937" s="68"/>
      <c r="BK937" s="68"/>
      <c r="BL937" s="68"/>
    </row>
    <row r="938" spans="1:64" s="69" customFormat="1" ht="18" customHeight="1" x14ac:dyDescent="0.2">
      <c r="A938" s="63" t="s">
        <v>4916</v>
      </c>
      <c r="B938" s="63" t="s">
        <v>5010</v>
      </c>
      <c r="C938" s="64" t="s">
        <v>4955</v>
      </c>
      <c r="D938" s="65" t="s">
        <v>4956</v>
      </c>
      <c r="E938" s="65" t="s">
        <v>4957</v>
      </c>
      <c r="F938" s="65" t="s">
        <v>4671</v>
      </c>
      <c r="G938" s="66">
        <v>4020</v>
      </c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  <c r="AA938" s="68"/>
      <c r="AB938" s="68"/>
      <c r="AC938" s="68"/>
      <c r="AD938" s="68"/>
      <c r="AE938" s="68"/>
      <c r="AF938" s="68"/>
      <c r="AG938" s="68"/>
      <c r="AH938" s="68"/>
      <c r="AI938" s="68"/>
      <c r="AJ938" s="68"/>
      <c r="AK938" s="68"/>
      <c r="AL938" s="68"/>
      <c r="AM938" s="68"/>
      <c r="AN938" s="68"/>
      <c r="AO938" s="68"/>
      <c r="AP938" s="68"/>
      <c r="AQ938" s="68"/>
      <c r="AR938" s="68"/>
      <c r="AS938" s="68"/>
      <c r="AT938" s="68"/>
      <c r="AU938" s="68"/>
      <c r="AV938" s="68"/>
      <c r="AW938" s="68"/>
      <c r="AX938" s="68"/>
      <c r="AY938" s="68"/>
      <c r="AZ938" s="68"/>
      <c r="BA938" s="68"/>
      <c r="BB938" s="68"/>
      <c r="BC938" s="68"/>
      <c r="BD938" s="68"/>
      <c r="BE938" s="68"/>
      <c r="BF938" s="68"/>
      <c r="BG938" s="68"/>
      <c r="BH938" s="68"/>
      <c r="BI938" s="68"/>
      <c r="BJ938" s="68"/>
      <c r="BK938" s="68"/>
      <c r="BL938" s="68"/>
    </row>
    <row r="939" spans="1:64" s="69" customFormat="1" ht="18" customHeight="1" x14ac:dyDescent="0.2">
      <c r="A939" s="63" t="s">
        <v>4916</v>
      </c>
      <c r="B939" s="63" t="s">
        <v>5015</v>
      </c>
      <c r="C939" s="64" t="s">
        <v>4958</v>
      </c>
      <c r="D939" s="65" t="s">
        <v>4959</v>
      </c>
      <c r="E939" s="65" t="s">
        <v>4960</v>
      </c>
      <c r="F939" s="65" t="s">
        <v>6222</v>
      </c>
      <c r="G939" s="66">
        <v>203</v>
      </c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  <c r="AA939" s="68"/>
      <c r="AB939" s="68"/>
      <c r="AC939" s="68"/>
      <c r="AD939" s="68"/>
      <c r="AE939" s="68"/>
      <c r="AF939" s="68"/>
      <c r="AG939" s="68"/>
      <c r="AH939" s="68"/>
      <c r="AI939" s="68"/>
      <c r="AJ939" s="68"/>
      <c r="AK939" s="68"/>
      <c r="AL939" s="68"/>
      <c r="AM939" s="68"/>
      <c r="AN939" s="68"/>
      <c r="AO939" s="68"/>
      <c r="AP939" s="68"/>
      <c r="AQ939" s="68"/>
      <c r="AR939" s="68"/>
      <c r="AS939" s="68"/>
      <c r="AT939" s="68"/>
      <c r="AU939" s="68"/>
      <c r="AV939" s="68"/>
      <c r="AW939" s="68"/>
      <c r="AX939" s="68"/>
      <c r="AY939" s="68"/>
      <c r="AZ939" s="68"/>
      <c r="BA939" s="68"/>
      <c r="BB939" s="68"/>
      <c r="BC939" s="68"/>
      <c r="BD939" s="68"/>
      <c r="BE939" s="68"/>
      <c r="BF939" s="68"/>
      <c r="BG939" s="68"/>
      <c r="BH939" s="68"/>
      <c r="BI939" s="68"/>
      <c r="BJ939" s="68"/>
      <c r="BK939" s="68"/>
      <c r="BL939" s="68"/>
    </row>
    <row r="940" spans="1:64" s="69" customFormat="1" ht="18" customHeight="1" x14ac:dyDescent="0.2">
      <c r="A940" s="63" t="s">
        <v>4916</v>
      </c>
      <c r="B940" s="63" t="s">
        <v>5048</v>
      </c>
      <c r="C940" s="64" t="s">
        <v>4961</v>
      </c>
      <c r="D940" s="70" t="s">
        <v>4962</v>
      </c>
      <c r="E940" s="65" t="s">
        <v>4963</v>
      </c>
      <c r="F940" s="65" t="s">
        <v>5198</v>
      </c>
      <c r="G940" s="66">
        <v>415</v>
      </c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  <c r="AA940" s="68"/>
      <c r="AB940" s="68"/>
      <c r="AC940" s="68"/>
      <c r="AD940" s="68"/>
      <c r="AE940" s="68"/>
      <c r="AF940" s="68"/>
      <c r="AG940" s="68"/>
      <c r="AH940" s="68"/>
      <c r="AI940" s="68"/>
      <c r="AJ940" s="68"/>
      <c r="AK940" s="68"/>
      <c r="AL940" s="68"/>
      <c r="AM940" s="68"/>
      <c r="AN940" s="68"/>
      <c r="AO940" s="68"/>
      <c r="AP940" s="68"/>
      <c r="AQ940" s="68"/>
      <c r="AR940" s="68"/>
      <c r="AS940" s="68"/>
      <c r="AT940" s="68"/>
      <c r="AU940" s="68"/>
      <c r="AV940" s="68"/>
      <c r="AW940" s="68"/>
      <c r="AX940" s="68"/>
      <c r="AY940" s="68"/>
      <c r="AZ940" s="68"/>
      <c r="BA940" s="68"/>
      <c r="BB940" s="68"/>
      <c r="BC940" s="68"/>
      <c r="BD940" s="68"/>
      <c r="BE940" s="68"/>
      <c r="BF940" s="68"/>
      <c r="BG940" s="68"/>
      <c r="BH940" s="68"/>
      <c r="BI940" s="68"/>
      <c r="BJ940" s="68"/>
      <c r="BK940" s="68"/>
      <c r="BL940" s="68"/>
    </row>
    <row r="941" spans="1:64" s="69" customFormat="1" ht="18" customHeight="1" x14ac:dyDescent="0.2">
      <c r="A941" s="63" t="s">
        <v>4916</v>
      </c>
      <c r="B941" s="63" t="s">
        <v>5048</v>
      </c>
      <c r="C941" s="64" t="s">
        <v>4964</v>
      </c>
      <c r="D941" s="70" t="s">
        <v>4962</v>
      </c>
      <c r="E941" s="65" t="s">
        <v>4965</v>
      </c>
      <c r="F941" s="65" t="s">
        <v>5198</v>
      </c>
      <c r="G941" s="66">
        <v>310</v>
      </c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  <c r="AA941" s="68"/>
      <c r="AB941" s="68"/>
      <c r="AC941" s="68"/>
      <c r="AD941" s="68"/>
      <c r="AE941" s="68"/>
      <c r="AF941" s="68"/>
      <c r="AG941" s="68"/>
      <c r="AH941" s="68"/>
      <c r="AI941" s="68"/>
      <c r="AJ941" s="68"/>
      <c r="AK941" s="68"/>
      <c r="AL941" s="68"/>
      <c r="AM941" s="68"/>
      <c r="AN941" s="68"/>
      <c r="AO941" s="68"/>
      <c r="AP941" s="68"/>
      <c r="AQ941" s="68"/>
      <c r="AR941" s="68"/>
      <c r="AS941" s="68"/>
      <c r="AT941" s="68"/>
      <c r="AU941" s="68"/>
      <c r="AV941" s="68"/>
      <c r="AW941" s="68"/>
      <c r="AX941" s="68"/>
      <c r="AY941" s="68"/>
      <c r="AZ941" s="68"/>
      <c r="BA941" s="68"/>
      <c r="BB941" s="68"/>
      <c r="BC941" s="68"/>
      <c r="BD941" s="68"/>
      <c r="BE941" s="68"/>
      <c r="BF941" s="68"/>
      <c r="BG941" s="68"/>
      <c r="BH941" s="68"/>
      <c r="BI941" s="68"/>
      <c r="BJ941" s="68"/>
      <c r="BK941" s="68"/>
      <c r="BL941" s="68"/>
    </row>
    <row r="942" spans="1:64" s="69" customFormat="1" ht="18" customHeight="1" x14ac:dyDescent="0.2">
      <c r="A942" s="63" t="s">
        <v>4916</v>
      </c>
      <c r="B942" s="63" t="s">
        <v>5048</v>
      </c>
      <c r="C942" s="64" t="s">
        <v>4966</v>
      </c>
      <c r="D942" s="65" t="s">
        <v>2507</v>
      </c>
      <c r="E942" s="65" t="s">
        <v>2508</v>
      </c>
      <c r="F942" s="65" t="s">
        <v>6001</v>
      </c>
      <c r="G942" s="66">
        <v>175</v>
      </c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  <c r="AA942" s="68"/>
      <c r="AB942" s="68"/>
      <c r="AC942" s="68"/>
      <c r="AD942" s="68"/>
      <c r="AE942" s="68"/>
      <c r="AF942" s="68"/>
      <c r="AG942" s="68"/>
      <c r="AH942" s="68"/>
      <c r="AI942" s="68"/>
      <c r="AJ942" s="68"/>
      <c r="AK942" s="68"/>
      <c r="AL942" s="68"/>
      <c r="AM942" s="68"/>
      <c r="AN942" s="68"/>
      <c r="AO942" s="68"/>
      <c r="AP942" s="68"/>
      <c r="AQ942" s="68"/>
      <c r="AR942" s="68"/>
      <c r="AS942" s="68"/>
      <c r="AT942" s="68"/>
      <c r="AU942" s="68"/>
      <c r="AV942" s="68"/>
      <c r="AW942" s="68"/>
      <c r="AX942" s="68"/>
      <c r="AY942" s="68"/>
      <c r="AZ942" s="68"/>
      <c r="BA942" s="68"/>
      <c r="BB942" s="68"/>
      <c r="BC942" s="68"/>
      <c r="BD942" s="68"/>
      <c r="BE942" s="68"/>
      <c r="BF942" s="68"/>
      <c r="BG942" s="68"/>
      <c r="BH942" s="68"/>
      <c r="BI942" s="68"/>
      <c r="BJ942" s="68"/>
      <c r="BK942" s="68"/>
      <c r="BL942" s="68"/>
    </row>
    <row r="943" spans="1:64" s="69" customFormat="1" ht="18" customHeight="1" x14ac:dyDescent="0.2">
      <c r="A943" s="63" t="s">
        <v>4916</v>
      </c>
      <c r="B943" s="63" t="s">
        <v>5069</v>
      </c>
      <c r="C943" s="64" t="s">
        <v>2509</v>
      </c>
      <c r="D943" s="65" t="s">
        <v>4680</v>
      </c>
      <c r="E943" s="65" t="s">
        <v>4681</v>
      </c>
      <c r="F943" s="65" t="s">
        <v>3808</v>
      </c>
      <c r="G943" s="66">
        <v>1884.75</v>
      </c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  <c r="AA943" s="68"/>
      <c r="AB943" s="68"/>
      <c r="AC943" s="68"/>
      <c r="AD943" s="68"/>
      <c r="AE943" s="68"/>
      <c r="AF943" s="68"/>
      <c r="AG943" s="68"/>
      <c r="AH943" s="68"/>
      <c r="AI943" s="68"/>
      <c r="AJ943" s="68"/>
      <c r="AK943" s="68"/>
      <c r="AL943" s="68"/>
      <c r="AM943" s="68"/>
      <c r="AN943" s="68"/>
      <c r="AO943" s="68"/>
      <c r="AP943" s="68"/>
      <c r="AQ943" s="68"/>
      <c r="AR943" s="68"/>
      <c r="AS943" s="68"/>
      <c r="AT943" s="68"/>
      <c r="AU943" s="68"/>
      <c r="AV943" s="68"/>
      <c r="AW943" s="68"/>
      <c r="AX943" s="68"/>
      <c r="AY943" s="68"/>
      <c r="AZ943" s="68"/>
      <c r="BA943" s="68"/>
      <c r="BB943" s="68"/>
      <c r="BC943" s="68"/>
      <c r="BD943" s="68"/>
      <c r="BE943" s="68"/>
      <c r="BF943" s="68"/>
      <c r="BG943" s="68"/>
      <c r="BH943" s="68"/>
      <c r="BI943" s="68"/>
      <c r="BJ943" s="68"/>
      <c r="BK943" s="68"/>
      <c r="BL943" s="68"/>
    </row>
    <row r="944" spans="1:64" s="69" customFormat="1" ht="18" customHeight="1" x14ac:dyDescent="0.2">
      <c r="A944" s="63" t="s">
        <v>4916</v>
      </c>
      <c r="B944" s="63" t="s">
        <v>5069</v>
      </c>
      <c r="C944" s="64" t="s">
        <v>2510</v>
      </c>
      <c r="D944" s="65" t="s">
        <v>2511</v>
      </c>
      <c r="E944" s="65" t="s">
        <v>2512</v>
      </c>
      <c r="F944" s="65" t="s">
        <v>3808</v>
      </c>
      <c r="G944" s="66">
        <v>1569.75</v>
      </c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  <c r="AA944" s="68"/>
      <c r="AB944" s="68"/>
      <c r="AC944" s="68"/>
      <c r="AD944" s="68"/>
      <c r="AE944" s="68"/>
      <c r="AF944" s="68"/>
      <c r="AG944" s="68"/>
      <c r="AH944" s="68"/>
      <c r="AI944" s="68"/>
      <c r="AJ944" s="68"/>
      <c r="AK944" s="68"/>
      <c r="AL944" s="68"/>
      <c r="AM944" s="68"/>
      <c r="AN944" s="68"/>
      <c r="AO944" s="68"/>
      <c r="AP944" s="68"/>
      <c r="AQ944" s="68"/>
      <c r="AR944" s="68"/>
      <c r="AS944" s="68"/>
      <c r="AT944" s="68"/>
      <c r="AU944" s="68"/>
      <c r="AV944" s="68"/>
      <c r="AW944" s="68"/>
      <c r="AX944" s="68"/>
      <c r="AY944" s="68"/>
      <c r="AZ944" s="68"/>
      <c r="BA944" s="68"/>
      <c r="BB944" s="68"/>
      <c r="BC944" s="68"/>
      <c r="BD944" s="68"/>
      <c r="BE944" s="68"/>
      <c r="BF944" s="68"/>
      <c r="BG944" s="68"/>
      <c r="BH944" s="68"/>
      <c r="BI944" s="68"/>
      <c r="BJ944" s="68"/>
      <c r="BK944" s="68"/>
      <c r="BL944" s="68"/>
    </row>
    <row r="945" spans="1:185" s="69" customFormat="1" ht="18" customHeight="1" x14ac:dyDescent="0.2">
      <c r="A945" s="63" t="s">
        <v>4916</v>
      </c>
      <c r="B945" s="63" t="s">
        <v>5069</v>
      </c>
      <c r="C945" s="64" t="s">
        <v>2513</v>
      </c>
      <c r="D945" s="65" t="s">
        <v>2514</v>
      </c>
      <c r="E945" s="65" t="s">
        <v>2515</v>
      </c>
      <c r="F945" s="65" t="s">
        <v>4692</v>
      </c>
      <c r="G945" s="66">
        <v>2600</v>
      </c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  <c r="AA945" s="68"/>
      <c r="AB945" s="68"/>
      <c r="AC945" s="68"/>
      <c r="AD945" s="68"/>
      <c r="AE945" s="68"/>
      <c r="AF945" s="68"/>
      <c r="AG945" s="68"/>
      <c r="AH945" s="68"/>
      <c r="AI945" s="68"/>
      <c r="AJ945" s="68"/>
      <c r="AK945" s="68"/>
      <c r="AL945" s="68"/>
      <c r="AM945" s="68"/>
      <c r="AN945" s="68"/>
      <c r="AO945" s="68"/>
      <c r="AP945" s="68"/>
      <c r="AQ945" s="68"/>
      <c r="AR945" s="68"/>
      <c r="AS945" s="68"/>
      <c r="AT945" s="68"/>
      <c r="AU945" s="68"/>
      <c r="AV945" s="68"/>
      <c r="AW945" s="68"/>
      <c r="AX945" s="68"/>
      <c r="AY945" s="68"/>
      <c r="AZ945" s="68"/>
      <c r="BA945" s="68"/>
      <c r="BB945" s="68"/>
      <c r="BC945" s="68"/>
      <c r="BD945" s="68"/>
      <c r="BE945" s="68"/>
      <c r="BF945" s="68"/>
      <c r="BG945" s="68"/>
      <c r="BH945" s="68"/>
      <c r="BI945" s="68"/>
      <c r="BJ945" s="68"/>
      <c r="BK945" s="68"/>
      <c r="BL945" s="68"/>
    </row>
    <row r="946" spans="1:185" s="69" customFormat="1" ht="18" customHeight="1" x14ac:dyDescent="0.2">
      <c r="A946" s="63" t="s">
        <v>4916</v>
      </c>
      <c r="B946" s="63" t="s">
        <v>5069</v>
      </c>
      <c r="C946" s="64" t="s">
        <v>2516</v>
      </c>
      <c r="D946" s="65" t="s">
        <v>2514</v>
      </c>
      <c r="E946" s="65" t="s">
        <v>2517</v>
      </c>
      <c r="F946" s="65" t="s">
        <v>4692</v>
      </c>
      <c r="G946" s="66">
        <v>750</v>
      </c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  <c r="AA946" s="68"/>
      <c r="AB946" s="68"/>
      <c r="AC946" s="68"/>
      <c r="AD946" s="68"/>
      <c r="AE946" s="68"/>
      <c r="AF946" s="68"/>
      <c r="AG946" s="68"/>
      <c r="AH946" s="68"/>
      <c r="AI946" s="68"/>
      <c r="AJ946" s="68"/>
      <c r="AK946" s="68"/>
      <c r="AL946" s="68"/>
      <c r="AM946" s="68"/>
      <c r="AN946" s="68"/>
      <c r="AO946" s="68"/>
      <c r="AP946" s="68"/>
      <c r="AQ946" s="68"/>
      <c r="AR946" s="68"/>
      <c r="AS946" s="68"/>
      <c r="AT946" s="68"/>
      <c r="AU946" s="68"/>
      <c r="AV946" s="68"/>
      <c r="AW946" s="68"/>
      <c r="AX946" s="68"/>
      <c r="AY946" s="68"/>
      <c r="AZ946" s="68"/>
      <c r="BA946" s="68"/>
      <c r="BB946" s="68"/>
      <c r="BC946" s="68"/>
      <c r="BD946" s="68"/>
      <c r="BE946" s="68"/>
      <c r="BF946" s="68"/>
      <c r="BG946" s="68"/>
      <c r="BH946" s="68"/>
      <c r="BI946" s="68"/>
      <c r="BJ946" s="68"/>
      <c r="BK946" s="68"/>
      <c r="BL946" s="68"/>
    </row>
    <row r="947" spans="1:185" s="69" customFormat="1" ht="18" customHeight="1" x14ac:dyDescent="0.2">
      <c r="A947" s="63" t="s">
        <v>4916</v>
      </c>
      <c r="B947" s="63" t="s">
        <v>5069</v>
      </c>
      <c r="C947" s="64" t="s">
        <v>2518</v>
      </c>
      <c r="D947" s="65" t="s">
        <v>4685</v>
      </c>
      <c r="E947" s="65" t="s">
        <v>4686</v>
      </c>
      <c r="F947" s="65" t="s">
        <v>3808</v>
      </c>
      <c r="G947" s="66">
        <v>1780</v>
      </c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  <c r="AA947" s="68"/>
      <c r="AB947" s="68"/>
      <c r="AC947" s="68"/>
      <c r="AD947" s="68"/>
      <c r="AE947" s="68"/>
      <c r="AF947" s="68"/>
      <c r="AG947" s="68"/>
      <c r="AH947" s="68"/>
      <c r="AI947" s="68"/>
      <c r="AJ947" s="68"/>
      <c r="AK947" s="68"/>
      <c r="AL947" s="68"/>
      <c r="AM947" s="68"/>
      <c r="AN947" s="68"/>
      <c r="AO947" s="68"/>
      <c r="AP947" s="68"/>
      <c r="AQ947" s="68"/>
      <c r="AR947" s="68"/>
      <c r="AS947" s="68"/>
      <c r="AT947" s="68"/>
      <c r="AU947" s="68"/>
      <c r="AV947" s="68"/>
      <c r="AW947" s="68"/>
      <c r="AX947" s="68"/>
      <c r="AY947" s="68"/>
      <c r="AZ947" s="68"/>
      <c r="BA947" s="68"/>
      <c r="BB947" s="68"/>
      <c r="BC947" s="68"/>
      <c r="BD947" s="68"/>
      <c r="BE947" s="68"/>
      <c r="BF947" s="68"/>
      <c r="BG947" s="68"/>
      <c r="BH947" s="68"/>
      <c r="BI947" s="68"/>
      <c r="BJ947" s="68"/>
      <c r="BK947" s="68"/>
      <c r="BL947" s="68"/>
    </row>
    <row r="948" spans="1:185" s="69" customFormat="1" ht="18" customHeight="1" x14ac:dyDescent="0.2">
      <c r="A948" s="63" t="s">
        <v>4916</v>
      </c>
      <c r="B948" s="63" t="s">
        <v>5069</v>
      </c>
      <c r="C948" s="64" t="s">
        <v>2519</v>
      </c>
      <c r="D948" s="65" t="s">
        <v>2520</v>
      </c>
      <c r="E948" s="65" t="s">
        <v>4689</v>
      </c>
      <c r="F948" s="65" t="s">
        <v>3808</v>
      </c>
      <c r="G948" s="66">
        <v>1884.75</v>
      </c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  <c r="AA948" s="68"/>
      <c r="AB948" s="68"/>
      <c r="AC948" s="68"/>
      <c r="AD948" s="68"/>
      <c r="AE948" s="68"/>
      <c r="AF948" s="68"/>
      <c r="AG948" s="68"/>
      <c r="AH948" s="68"/>
      <c r="AI948" s="68"/>
      <c r="AJ948" s="68"/>
      <c r="AK948" s="68"/>
      <c r="AL948" s="68"/>
      <c r="AM948" s="68"/>
      <c r="AN948" s="68"/>
      <c r="AO948" s="68"/>
      <c r="AP948" s="68"/>
      <c r="AQ948" s="68"/>
      <c r="AR948" s="68"/>
      <c r="AS948" s="68"/>
      <c r="AT948" s="68"/>
      <c r="AU948" s="68"/>
      <c r="AV948" s="68"/>
      <c r="AW948" s="68"/>
      <c r="AX948" s="68"/>
      <c r="AY948" s="68"/>
      <c r="AZ948" s="68"/>
      <c r="BA948" s="68"/>
      <c r="BB948" s="68"/>
      <c r="BC948" s="68"/>
      <c r="BD948" s="68"/>
      <c r="BE948" s="68"/>
      <c r="BF948" s="68"/>
      <c r="BG948" s="68"/>
      <c r="BH948" s="68"/>
      <c r="BI948" s="68"/>
      <c r="BJ948" s="68"/>
      <c r="BK948" s="68"/>
      <c r="BL948" s="68"/>
    </row>
    <row r="949" spans="1:185" s="69" customFormat="1" ht="18" customHeight="1" x14ac:dyDescent="0.2">
      <c r="A949" s="63" t="s">
        <v>2521</v>
      </c>
      <c r="B949" s="63" t="s">
        <v>5027</v>
      </c>
      <c r="C949" s="64" t="s">
        <v>2522</v>
      </c>
      <c r="D949" s="70" t="s">
        <v>6746</v>
      </c>
      <c r="E949" s="65" t="s">
        <v>2523</v>
      </c>
      <c r="F949" s="65" t="s">
        <v>5119</v>
      </c>
      <c r="G949" s="66">
        <v>1642.5</v>
      </c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  <c r="AA949" s="68"/>
      <c r="AB949" s="68"/>
      <c r="AC949" s="68"/>
      <c r="AD949" s="68"/>
      <c r="AE949" s="68"/>
      <c r="AF949" s="68"/>
      <c r="AG949" s="68"/>
      <c r="AH949" s="68"/>
      <c r="AI949" s="68"/>
      <c r="AJ949" s="68"/>
      <c r="AK949" s="68"/>
      <c r="AL949" s="68"/>
      <c r="AM949" s="68"/>
      <c r="AN949" s="68"/>
      <c r="AO949" s="68"/>
      <c r="AP949" s="68"/>
      <c r="AQ949" s="68"/>
      <c r="AR949" s="68"/>
      <c r="AS949" s="68"/>
      <c r="AT949" s="68"/>
      <c r="AU949" s="68"/>
      <c r="AV949" s="68"/>
      <c r="AW949" s="68"/>
      <c r="AX949" s="68"/>
      <c r="AY949" s="68"/>
      <c r="AZ949" s="68"/>
      <c r="BA949" s="68"/>
      <c r="BB949" s="68"/>
      <c r="BC949" s="68"/>
      <c r="BD949" s="68"/>
      <c r="BE949" s="68"/>
      <c r="BF949" s="68"/>
      <c r="BG949" s="68"/>
      <c r="BH949" s="68"/>
      <c r="BI949" s="68"/>
      <c r="BJ949" s="68"/>
      <c r="BK949" s="68"/>
      <c r="BL949" s="68"/>
    </row>
    <row r="950" spans="1:185" s="69" customFormat="1" ht="18" customHeight="1" x14ac:dyDescent="0.2">
      <c r="A950" s="63" t="s">
        <v>2521</v>
      </c>
      <c r="B950" s="63" t="s">
        <v>5027</v>
      </c>
      <c r="C950" s="64" t="s">
        <v>2524</v>
      </c>
      <c r="D950" s="65" t="s">
        <v>2525</v>
      </c>
      <c r="E950" s="65" t="s">
        <v>2526</v>
      </c>
      <c r="F950" s="65" t="s">
        <v>3813</v>
      </c>
      <c r="G950" s="66">
        <v>3800</v>
      </c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  <c r="AA950" s="68"/>
      <c r="AB950" s="68"/>
      <c r="AC950" s="68"/>
      <c r="AD950" s="68"/>
      <c r="AE950" s="68"/>
      <c r="AF950" s="68"/>
      <c r="AG950" s="68"/>
      <c r="AH950" s="68"/>
      <c r="AI950" s="68"/>
      <c r="AJ950" s="68"/>
      <c r="AK950" s="68"/>
      <c r="AL950" s="68"/>
      <c r="AM950" s="68"/>
      <c r="AN950" s="68"/>
      <c r="AO950" s="68"/>
      <c r="AP950" s="68"/>
      <c r="AQ950" s="68"/>
      <c r="AR950" s="68"/>
      <c r="AS950" s="68"/>
      <c r="AT950" s="68"/>
      <c r="AU950" s="68"/>
      <c r="AV950" s="68"/>
      <c r="AW950" s="68"/>
      <c r="AX950" s="68"/>
      <c r="AY950" s="68"/>
      <c r="AZ950" s="68"/>
      <c r="BA950" s="68"/>
      <c r="BB950" s="68"/>
      <c r="BC950" s="68"/>
      <c r="BD950" s="68"/>
      <c r="BE950" s="68"/>
      <c r="BF950" s="68"/>
      <c r="BG950" s="68"/>
      <c r="BH950" s="68"/>
      <c r="BI950" s="68"/>
      <c r="BJ950" s="68"/>
      <c r="BK950" s="68"/>
      <c r="BL950" s="68"/>
    </row>
    <row r="951" spans="1:185" s="69" customFormat="1" ht="18" customHeight="1" x14ac:dyDescent="0.2">
      <c r="A951" s="63" t="s">
        <v>2521</v>
      </c>
      <c r="B951" s="63" t="s">
        <v>4974</v>
      </c>
      <c r="C951" s="64" t="s">
        <v>2527</v>
      </c>
      <c r="D951" s="65" t="s">
        <v>2528</v>
      </c>
      <c r="E951" s="65" t="s">
        <v>2529</v>
      </c>
      <c r="F951" s="65" t="s">
        <v>6569</v>
      </c>
      <c r="G951" s="66" t="s">
        <v>4979</v>
      </c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  <c r="AA951" s="68"/>
      <c r="AB951" s="68"/>
      <c r="AC951" s="68"/>
      <c r="AD951" s="68"/>
      <c r="AE951" s="68"/>
      <c r="AF951" s="68"/>
      <c r="AG951" s="68"/>
      <c r="AH951" s="68"/>
      <c r="AI951" s="68"/>
      <c r="AJ951" s="68"/>
      <c r="AK951" s="68"/>
      <c r="AL951" s="68"/>
      <c r="AM951" s="68"/>
      <c r="AN951" s="68"/>
      <c r="AO951" s="68"/>
      <c r="AP951" s="68"/>
      <c r="AQ951" s="68"/>
      <c r="AR951" s="68"/>
      <c r="AS951" s="68"/>
      <c r="AT951" s="68"/>
      <c r="AU951" s="68"/>
      <c r="AV951" s="68"/>
      <c r="AW951" s="68"/>
      <c r="AX951" s="68"/>
      <c r="AY951" s="68"/>
      <c r="AZ951" s="68"/>
      <c r="BA951" s="68"/>
      <c r="BB951" s="68"/>
      <c r="BC951" s="68"/>
      <c r="BD951" s="68"/>
      <c r="BE951" s="68"/>
      <c r="BF951" s="68"/>
      <c r="BG951" s="68"/>
      <c r="BH951" s="68"/>
      <c r="BI951" s="68"/>
      <c r="BJ951" s="68"/>
      <c r="BK951" s="68"/>
      <c r="BL951" s="68"/>
    </row>
    <row r="952" spans="1:185" s="69" customFormat="1" ht="18" customHeight="1" x14ac:dyDescent="0.2">
      <c r="A952" s="63" t="s">
        <v>2521</v>
      </c>
      <c r="B952" s="63" t="s">
        <v>6121</v>
      </c>
      <c r="C952" s="64" t="s">
        <v>2530</v>
      </c>
      <c r="D952" s="70" t="s">
        <v>2531</v>
      </c>
      <c r="E952" s="65" t="s">
        <v>2532</v>
      </c>
      <c r="F952" s="65" t="s">
        <v>6371</v>
      </c>
      <c r="G952" s="66">
        <v>4835</v>
      </c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  <c r="AA952" s="68"/>
      <c r="AB952" s="68"/>
      <c r="AC952" s="68"/>
      <c r="AD952" s="68"/>
      <c r="AE952" s="68"/>
      <c r="AF952" s="68"/>
      <c r="AG952" s="68"/>
      <c r="AH952" s="68"/>
      <c r="AI952" s="68"/>
      <c r="AJ952" s="68"/>
      <c r="AK952" s="68"/>
      <c r="AL952" s="68"/>
      <c r="AM952" s="68"/>
      <c r="AN952" s="68"/>
      <c r="AO952" s="68"/>
      <c r="AP952" s="68"/>
      <c r="AQ952" s="68"/>
      <c r="AR952" s="68"/>
      <c r="AS952" s="68"/>
      <c r="AT952" s="68"/>
      <c r="AU952" s="68"/>
      <c r="AV952" s="68"/>
      <c r="AW952" s="68"/>
      <c r="AX952" s="68"/>
      <c r="AY952" s="68"/>
      <c r="AZ952" s="68"/>
      <c r="BA952" s="68"/>
      <c r="BB952" s="68"/>
      <c r="BC952" s="68"/>
      <c r="BD952" s="68"/>
      <c r="BE952" s="68"/>
      <c r="BF952" s="68"/>
      <c r="BG952" s="68"/>
      <c r="BH952" s="68"/>
      <c r="BI952" s="68"/>
      <c r="BJ952" s="68"/>
      <c r="BK952" s="68"/>
      <c r="BL952" s="68"/>
    </row>
    <row r="953" spans="1:185" s="69" customFormat="1" ht="18" customHeight="1" x14ac:dyDescent="0.2">
      <c r="A953" s="63" t="s">
        <v>2521</v>
      </c>
      <c r="B953" s="63" t="s">
        <v>5010</v>
      </c>
      <c r="C953" s="64" t="s">
        <v>2533</v>
      </c>
      <c r="D953" s="65" t="s">
        <v>2534</v>
      </c>
      <c r="E953" s="65" t="s">
        <v>2535</v>
      </c>
      <c r="F953" s="65" t="s">
        <v>5014</v>
      </c>
      <c r="G953" s="66">
        <v>950</v>
      </c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  <c r="AA953" s="68"/>
      <c r="AB953" s="68"/>
      <c r="AC953" s="68"/>
      <c r="AD953" s="68"/>
      <c r="AE953" s="68"/>
      <c r="AF953" s="68"/>
      <c r="AG953" s="68"/>
      <c r="AH953" s="68"/>
      <c r="AI953" s="68"/>
      <c r="AJ953" s="68"/>
      <c r="AK953" s="68"/>
      <c r="AL953" s="68"/>
      <c r="AM953" s="68"/>
      <c r="AN953" s="68"/>
      <c r="AO953" s="68"/>
      <c r="AP953" s="68"/>
      <c r="AQ953" s="68"/>
      <c r="AR953" s="68"/>
      <c r="AS953" s="68"/>
      <c r="AT953" s="68"/>
      <c r="AU953" s="68"/>
      <c r="AV953" s="68"/>
      <c r="AW953" s="68"/>
      <c r="AX953" s="68"/>
      <c r="AY953" s="68"/>
      <c r="AZ953" s="68"/>
      <c r="BA953" s="68"/>
      <c r="BB953" s="68"/>
      <c r="BC953" s="68"/>
      <c r="BD953" s="68"/>
      <c r="BE953" s="68"/>
      <c r="BF953" s="68"/>
      <c r="BG953" s="68"/>
      <c r="BH953" s="68"/>
      <c r="BI953" s="68"/>
      <c r="BJ953" s="68"/>
      <c r="BK953" s="68"/>
      <c r="BL953" s="68"/>
    </row>
    <row r="954" spans="1:185" s="69" customFormat="1" ht="18" customHeight="1" x14ac:dyDescent="0.2">
      <c r="A954" s="63" t="s">
        <v>2521</v>
      </c>
      <c r="B954" s="63" t="s">
        <v>5010</v>
      </c>
      <c r="C954" s="64" t="s">
        <v>2536</v>
      </c>
      <c r="D954" s="70" t="s">
        <v>4792</v>
      </c>
      <c r="E954" s="65" t="s">
        <v>2537</v>
      </c>
      <c r="F954" s="65" t="s">
        <v>5014</v>
      </c>
      <c r="G954" s="66">
        <v>2866.25</v>
      </c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  <c r="AA954" s="68"/>
      <c r="AB954" s="68"/>
      <c r="AC954" s="68"/>
      <c r="AD954" s="68"/>
      <c r="AE954" s="68"/>
      <c r="AF954" s="68"/>
      <c r="AG954" s="68"/>
      <c r="AH954" s="68"/>
      <c r="AI954" s="68"/>
      <c r="AJ954" s="68"/>
      <c r="AK954" s="68"/>
      <c r="AL954" s="68"/>
      <c r="AM954" s="68"/>
      <c r="AN954" s="68"/>
      <c r="AO954" s="68"/>
      <c r="AP954" s="68"/>
      <c r="AQ954" s="68"/>
      <c r="AR954" s="68"/>
      <c r="AS954" s="68"/>
      <c r="AT954" s="68"/>
      <c r="AU954" s="68"/>
      <c r="AV954" s="68"/>
      <c r="AW954" s="68"/>
      <c r="AX954" s="68"/>
      <c r="AY954" s="68"/>
      <c r="AZ954" s="68"/>
      <c r="BA954" s="68"/>
      <c r="BB954" s="68"/>
      <c r="BC954" s="68"/>
      <c r="BD954" s="68"/>
      <c r="BE954" s="68"/>
      <c r="BF954" s="68"/>
      <c r="BG954" s="68"/>
      <c r="BH954" s="68"/>
      <c r="BI954" s="68"/>
      <c r="BJ954" s="68"/>
      <c r="BK954" s="68"/>
      <c r="BL954" s="68"/>
    </row>
    <row r="955" spans="1:185" s="69" customFormat="1" ht="18" customHeight="1" x14ac:dyDescent="0.2">
      <c r="A955" s="63" t="s">
        <v>2521</v>
      </c>
      <c r="B955" s="63" t="s">
        <v>5010</v>
      </c>
      <c r="C955" s="64" t="s">
        <v>2538</v>
      </c>
      <c r="D955" s="65" t="s">
        <v>2539</v>
      </c>
      <c r="E955" s="65" t="s">
        <v>2540</v>
      </c>
      <c r="F955" s="65" t="s">
        <v>2541</v>
      </c>
      <c r="G955" s="66">
        <v>1631.58</v>
      </c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  <c r="AA955" s="68"/>
      <c r="AB955" s="68"/>
      <c r="AC955" s="68"/>
      <c r="AD955" s="68"/>
      <c r="AE955" s="68"/>
      <c r="AF955" s="68"/>
      <c r="AG955" s="68"/>
      <c r="AH955" s="68"/>
      <c r="AI955" s="68"/>
      <c r="AJ955" s="68"/>
      <c r="AK955" s="68"/>
      <c r="AL955" s="68"/>
      <c r="AM955" s="68"/>
      <c r="AN955" s="68"/>
      <c r="AO955" s="68"/>
      <c r="AP955" s="68"/>
      <c r="AQ955" s="68"/>
      <c r="AR955" s="68"/>
      <c r="AS955" s="68"/>
      <c r="AT955" s="68"/>
      <c r="AU955" s="68"/>
      <c r="AV955" s="68"/>
      <c r="AW955" s="68"/>
      <c r="AX955" s="68"/>
      <c r="AY955" s="68"/>
      <c r="AZ955" s="68"/>
      <c r="BA955" s="68"/>
      <c r="BB955" s="68"/>
      <c r="BC955" s="68"/>
      <c r="BD955" s="68"/>
      <c r="BE955" s="68"/>
      <c r="BF955" s="68"/>
      <c r="BG955" s="68"/>
      <c r="BH955" s="68"/>
      <c r="BI955" s="68"/>
      <c r="BJ955" s="68"/>
      <c r="BK955" s="68"/>
      <c r="BL955" s="68"/>
    </row>
    <row r="956" spans="1:185" s="69" customFormat="1" ht="18" customHeight="1" x14ac:dyDescent="0.2">
      <c r="A956" s="63" t="s">
        <v>2521</v>
      </c>
      <c r="B956" s="63" t="s">
        <v>5010</v>
      </c>
      <c r="C956" s="64" t="s">
        <v>2542</v>
      </c>
      <c r="D956" s="65" t="s">
        <v>4956</v>
      </c>
      <c r="E956" s="65" t="s">
        <v>2543</v>
      </c>
      <c r="F956" s="65" t="s">
        <v>4671</v>
      </c>
      <c r="G956" s="66">
        <v>2550</v>
      </c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  <c r="AA956" s="68"/>
      <c r="AB956" s="68"/>
      <c r="AC956" s="68"/>
      <c r="AD956" s="68"/>
      <c r="AE956" s="68"/>
      <c r="AF956" s="68"/>
      <c r="AG956" s="68"/>
      <c r="AH956" s="68"/>
      <c r="AI956" s="68"/>
      <c r="AJ956" s="68"/>
      <c r="AK956" s="68"/>
      <c r="AL956" s="68"/>
      <c r="AM956" s="68"/>
      <c r="AN956" s="68"/>
      <c r="AO956" s="68"/>
      <c r="AP956" s="68"/>
      <c r="AQ956" s="68"/>
      <c r="AR956" s="68"/>
      <c r="AS956" s="68"/>
      <c r="AT956" s="68"/>
      <c r="AU956" s="68"/>
      <c r="AV956" s="68"/>
      <c r="AW956" s="68"/>
      <c r="AX956" s="68"/>
      <c r="AY956" s="68"/>
      <c r="AZ956" s="68"/>
      <c r="BA956" s="68"/>
      <c r="BB956" s="68"/>
      <c r="BC956" s="68"/>
      <c r="BD956" s="68"/>
      <c r="BE956" s="68"/>
      <c r="BF956" s="68"/>
      <c r="BG956" s="68"/>
      <c r="BH956" s="68"/>
      <c r="BI956" s="68"/>
      <c r="BJ956" s="68"/>
      <c r="BK956" s="68"/>
      <c r="BL956" s="68"/>
    </row>
    <row r="957" spans="1:185" s="69" customFormat="1" ht="18" customHeight="1" x14ac:dyDescent="0.2">
      <c r="A957" s="63" t="s">
        <v>2521</v>
      </c>
      <c r="B957" s="63" t="s">
        <v>5010</v>
      </c>
      <c r="C957" s="64" t="s">
        <v>2544</v>
      </c>
      <c r="D957" s="65" t="s">
        <v>4837</v>
      </c>
      <c r="E957" s="65" t="s">
        <v>2545</v>
      </c>
      <c r="F957" s="65" t="s">
        <v>2546</v>
      </c>
      <c r="G957" s="66">
        <v>2205</v>
      </c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  <c r="AA957" s="68"/>
      <c r="AB957" s="68"/>
      <c r="AC957" s="68"/>
      <c r="AD957" s="68"/>
      <c r="AE957" s="68"/>
      <c r="AF957" s="68"/>
      <c r="AG957" s="68"/>
      <c r="AH957" s="68"/>
      <c r="AI957" s="68"/>
      <c r="AJ957" s="68"/>
      <c r="AK957" s="68"/>
      <c r="AL957" s="68"/>
      <c r="AM957" s="68"/>
      <c r="AN957" s="68"/>
      <c r="AO957" s="68"/>
      <c r="AP957" s="68"/>
      <c r="AQ957" s="68"/>
      <c r="AR957" s="68"/>
      <c r="AS957" s="68"/>
      <c r="AT957" s="68"/>
      <c r="AU957" s="68"/>
      <c r="AV957" s="68"/>
      <c r="AW957" s="68"/>
      <c r="AX957" s="68"/>
      <c r="AY957" s="68"/>
      <c r="AZ957" s="68"/>
      <c r="BA957" s="68"/>
      <c r="BB957" s="68"/>
      <c r="BC957" s="68"/>
      <c r="BD957" s="68"/>
      <c r="BE957" s="68"/>
      <c r="BF957" s="68"/>
      <c r="BG957" s="68"/>
      <c r="BH957" s="68"/>
      <c r="BI957" s="68"/>
      <c r="BJ957" s="68"/>
      <c r="BK957" s="68"/>
      <c r="BL957" s="68"/>
    </row>
    <row r="958" spans="1:185" s="69" customFormat="1" ht="18" customHeight="1" x14ac:dyDescent="0.2">
      <c r="A958" s="63" t="s">
        <v>2521</v>
      </c>
      <c r="B958" s="63" t="s">
        <v>5010</v>
      </c>
      <c r="C958" s="64" t="s">
        <v>2547</v>
      </c>
      <c r="D958" s="65" t="s">
        <v>2548</v>
      </c>
      <c r="E958" s="65" t="s">
        <v>2549</v>
      </c>
      <c r="F958" s="65" t="s">
        <v>5014</v>
      </c>
      <c r="G958" s="66">
        <v>292.5</v>
      </c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  <c r="AA958" s="68"/>
      <c r="AB958" s="68"/>
      <c r="AC958" s="68"/>
      <c r="AD958" s="68"/>
      <c r="AE958" s="68"/>
      <c r="AF958" s="68"/>
      <c r="AG958" s="68"/>
      <c r="AH958" s="68"/>
      <c r="AI958" s="68"/>
      <c r="AJ958" s="68"/>
      <c r="AK958" s="68"/>
      <c r="AL958" s="68"/>
      <c r="AM958" s="68"/>
      <c r="AN958" s="68"/>
      <c r="AO958" s="68"/>
      <c r="AP958" s="68"/>
      <c r="AQ958" s="68"/>
      <c r="AR958" s="68"/>
      <c r="AS958" s="68"/>
      <c r="AT958" s="68"/>
      <c r="AU958" s="68"/>
      <c r="AV958" s="68"/>
      <c r="AW958" s="68"/>
      <c r="AX958" s="68"/>
      <c r="AY958" s="68"/>
      <c r="AZ958" s="68"/>
      <c r="BA958" s="68"/>
      <c r="BB958" s="68"/>
      <c r="BC958" s="68"/>
      <c r="BD958" s="68"/>
      <c r="BE958" s="68"/>
      <c r="BF958" s="68"/>
      <c r="BG958" s="68"/>
      <c r="BH958" s="68"/>
      <c r="BI958" s="68"/>
      <c r="BJ958" s="68"/>
      <c r="BK958" s="68"/>
      <c r="BL958" s="68"/>
    </row>
    <row r="959" spans="1:185" s="69" customFormat="1" ht="18" customHeight="1" x14ac:dyDescent="0.2">
      <c r="A959" s="63" t="s">
        <v>2521</v>
      </c>
      <c r="B959" s="63" t="s">
        <v>5048</v>
      </c>
      <c r="C959" s="64" t="s">
        <v>2550</v>
      </c>
      <c r="D959" s="70" t="s">
        <v>2551</v>
      </c>
      <c r="E959" s="65" t="s">
        <v>2552</v>
      </c>
      <c r="F959" s="65" t="s">
        <v>5103</v>
      </c>
      <c r="G959" s="66">
        <v>85</v>
      </c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  <c r="AA959" s="68"/>
      <c r="AB959" s="68"/>
      <c r="AC959" s="68"/>
      <c r="AD959" s="68"/>
      <c r="AE959" s="68"/>
      <c r="AF959" s="68"/>
      <c r="AG959" s="68"/>
      <c r="AH959" s="68"/>
      <c r="AI959" s="68"/>
      <c r="AJ959" s="68"/>
      <c r="AK959" s="68"/>
      <c r="AL959" s="68"/>
      <c r="AM959" s="68"/>
      <c r="AN959" s="68"/>
      <c r="AO959" s="68"/>
      <c r="AP959" s="68"/>
      <c r="AQ959" s="68"/>
      <c r="AR959" s="68"/>
      <c r="AS959" s="68"/>
      <c r="AT959" s="68"/>
      <c r="AU959" s="68"/>
      <c r="AV959" s="68"/>
      <c r="AW959" s="68"/>
      <c r="AX959" s="68"/>
      <c r="AY959" s="68"/>
      <c r="AZ959" s="68"/>
      <c r="BA959" s="68"/>
      <c r="BB959" s="68"/>
      <c r="BC959" s="68"/>
      <c r="BD959" s="68"/>
      <c r="BE959" s="68"/>
      <c r="BF959" s="68"/>
      <c r="BG959" s="68"/>
      <c r="BH959" s="68"/>
      <c r="BI959" s="68"/>
      <c r="BJ959" s="68"/>
      <c r="BK959" s="68"/>
      <c r="BL959" s="68"/>
    </row>
    <row r="960" spans="1:185" s="68" customFormat="1" ht="18" customHeight="1" x14ac:dyDescent="0.2">
      <c r="A960" s="63" t="s">
        <v>2553</v>
      </c>
      <c r="B960" s="63" t="s">
        <v>5027</v>
      </c>
      <c r="C960" s="64" t="s">
        <v>2554</v>
      </c>
      <c r="D960" s="70" t="s">
        <v>4189</v>
      </c>
      <c r="E960" s="65" t="s">
        <v>2555</v>
      </c>
      <c r="F960" s="65" t="s">
        <v>5168</v>
      </c>
      <c r="G960" s="66">
        <v>180</v>
      </c>
      <c r="BM960" s="69"/>
      <c r="BN960" s="69"/>
      <c r="BO960" s="69"/>
      <c r="BP960" s="69"/>
      <c r="BQ960" s="69"/>
      <c r="BR960" s="69"/>
      <c r="BS960" s="69"/>
      <c r="BT960" s="69"/>
      <c r="BU960" s="69"/>
      <c r="BV960" s="69"/>
      <c r="BW960" s="69"/>
      <c r="BX960" s="69"/>
      <c r="BY960" s="69"/>
      <c r="BZ960" s="69"/>
      <c r="CA960" s="69"/>
      <c r="CB960" s="69"/>
      <c r="CC960" s="69"/>
      <c r="CD960" s="69"/>
      <c r="CE960" s="69"/>
      <c r="CF960" s="69"/>
      <c r="CG960" s="69"/>
      <c r="CH960" s="69"/>
      <c r="CI960" s="69"/>
      <c r="CJ960" s="69"/>
      <c r="CK960" s="69"/>
      <c r="CL960" s="69"/>
      <c r="CM960" s="69"/>
      <c r="CN960" s="69"/>
      <c r="CO960" s="69"/>
      <c r="CP960" s="69"/>
      <c r="CQ960" s="69"/>
      <c r="CR960" s="69"/>
      <c r="CS960" s="69"/>
      <c r="CT960" s="69"/>
      <c r="CU960" s="69"/>
      <c r="CV960" s="69"/>
      <c r="CW960" s="69"/>
      <c r="CX960" s="69"/>
      <c r="CY960" s="69"/>
      <c r="CZ960" s="69"/>
      <c r="DA960" s="69"/>
      <c r="DB960" s="69"/>
      <c r="DC960" s="69"/>
      <c r="DD960" s="69"/>
      <c r="DE960" s="69"/>
      <c r="DF960" s="69"/>
      <c r="DG960" s="69"/>
      <c r="DH960" s="69"/>
      <c r="DI960" s="69"/>
      <c r="DJ960" s="69"/>
      <c r="DK960" s="69"/>
      <c r="DL960" s="69"/>
      <c r="DM960" s="69"/>
      <c r="DN960" s="69"/>
      <c r="DO960" s="69"/>
      <c r="DP960" s="69"/>
      <c r="DQ960" s="69"/>
      <c r="DR960" s="69"/>
      <c r="DS960" s="69"/>
      <c r="DT960" s="69"/>
      <c r="DU960" s="69"/>
      <c r="DV960" s="69"/>
      <c r="DW960" s="69"/>
      <c r="DX960" s="69"/>
      <c r="DY960" s="69"/>
      <c r="DZ960" s="69"/>
      <c r="EA960" s="69"/>
      <c r="EB960" s="69"/>
      <c r="EC960" s="69"/>
      <c r="ED960" s="69"/>
      <c r="EE960" s="69"/>
      <c r="EF960" s="69"/>
      <c r="EG960" s="69"/>
      <c r="EH960" s="69"/>
      <c r="EI960" s="69"/>
      <c r="EJ960" s="69"/>
      <c r="EK960" s="69"/>
      <c r="EL960" s="69"/>
      <c r="EM960" s="69"/>
      <c r="EN960" s="69"/>
      <c r="EO960" s="69"/>
      <c r="EP960" s="69"/>
      <c r="EQ960" s="69"/>
      <c r="ER960" s="69"/>
      <c r="ES960" s="69"/>
      <c r="ET960" s="69"/>
      <c r="EU960" s="69"/>
      <c r="EV960" s="69"/>
      <c r="EW960" s="69"/>
      <c r="EX960" s="69"/>
      <c r="EY960" s="69"/>
      <c r="EZ960" s="69"/>
      <c r="FA960" s="69"/>
      <c r="FB960" s="69"/>
      <c r="FC960" s="69"/>
      <c r="FD960" s="69"/>
      <c r="FE960" s="69"/>
      <c r="FF960" s="69"/>
      <c r="FG960" s="69"/>
      <c r="FH960" s="69"/>
      <c r="FI960" s="69"/>
      <c r="FJ960" s="69"/>
      <c r="FK960" s="69"/>
      <c r="FL960" s="69"/>
      <c r="FM960" s="69"/>
      <c r="FN960" s="69"/>
      <c r="FO960" s="69"/>
      <c r="FP960" s="69"/>
      <c r="FQ960" s="69"/>
      <c r="FR960" s="69"/>
      <c r="FS960" s="69"/>
      <c r="FT960" s="69"/>
      <c r="FU960" s="69"/>
      <c r="FV960" s="69"/>
      <c r="FW960" s="69"/>
      <c r="FX960" s="69"/>
      <c r="FY960" s="69"/>
      <c r="FZ960" s="69"/>
      <c r="GA960" s="69"/>
      <c r="GB960" s="69"/>
      <c r="GC960" s="69"/>
    </row>
    <row r="961" spans="1:64" s="69" customFormat="1" ht="18" customHeight="1" x14ac:dyDescent="0.2">
      <c r="A961" s="63" t="s">
        <v>2553</v>
      </c>
      <c r="B961" s="63" t="s">
        <v>5027</v>
      </c>
      <c r="C961" s="64" t="s">
        <v>2556</v>
      </c>
      <c r="D961" s="70" t="s">
        <v>2557</v>
      </c>
      <c r="E961" s="65" t="s">
        <v>2558</v>
      </c>
      <c r="F961" s="65" t="s">
        <v>5031</v>
      </c>
      <c r="G961" s="66">
        <v>625</v>
      </c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  <c r="AA961" s="68"/>
      <c r="AB961" s="68"/>
      <c r="AC961" s="68"/>
      <c r="AD961" s="68"/>
      <c r="AE961" s="68"/>
      <c r="AF961" s="68"/>
      <c r="AG961" s="68"/>
      <c r="AH961" s="68"/>
      <c r="AI961" s="68"/>
      <c r="AJ961" s="68"/>
      <c r="AK961" s="68"/>
      <c r="AL961" s="68"/>
      <c r="AM961" s="68"/>
      <c r="AN961" s="68"/>
      <c r="AO961" s="68"/>
      <c r="AP961" s="68"/>
      <c r="AQ961" s="68"/>
      <c r="AR961" s="68"/>
      <c r="AS961" s="68"/>
      <c r="AT961" s="68"/>
      <c r="AU961" s="68"/>
      <c r="AV961" s="68"/>
      <c r="AW961" s="68"/>
      <c r="AX961" s="68"/>
      <c r="AY961" s="68"/>
      <c r="AZ961" s="68"/>
      <c r="BA961" s="68"/>
      <c r="BB961" s="68"/>
      <c r="BC961" s="68"/>
      <c r="BD961" s="68"/>
      <c r="BE961" s="68"/>
      <c r="BF961" s="68"/>
      <c r="BG961" s="68"/>
      <c r="BH961" s="68"/>
      <c r="BI961" s="68"/>
      <c r="BJ961" s="68"/>
      <c r="BK961" s="68"/>
      <c r="BL961" s="68"/>
    </row>
    <row r="962" spans="1:64" s="69" customFormat="1" ht="18" customHeight="1" x14ac:dyDescent="0.2">
      <c r="A962" s="63" t="s">
        <v>2553</v>
      </c>
      <c r="B962" s="63" t="s">
        <v>5027</v>
      </c>
      <c r="C962" s="64" t="s">
        <v>2559</v>
      </c>
      <c r="D962" s="65" t="s">
        <v>6843</v>
      </c>
      <c r="E962" s="65" t="s">
        <v>2560</v>
      </c>
      <c r="F962" s="65" t="s">
        <v>6042</v>
      </c>
      <c r="G962" s="66">
        <v>540</v>
      </c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  <c r="AA962" s="68"/>
      <c r="AB962" s="68"/>
      <c r="AC962" s="68"/>
      <c r="AD962" s="68"/>
      <c r="AE962" s="68"/>
      <c r="AF962" s="68"/>
      <c r="AG962" s="68"/>
      <c r="AH962" s="68"/>
      <c r="AI962" s="68"/>
      <c r="AJ962" s="68"/>
      <c r="AK962" s="68"/>
      <c r="AL962" s="68"/>
      <c r="AM962" s="68"/>
      <c r="AN962" s="68"/>
      <c r="AO962" s="68"/>
      <c r="AP962" s="68"/>
      <c r="AQ962" s="68"/>
      <c r="AR962" s="68"/>
      <c r="AS962" s="68"/>
      <c r="AT962" s="68"/>
      <c r="AU962" s="68"/>
      <c r="AV962" s="68"/>
      <c r="AW962" s="68"/>
      <c r="AX962" s="68"/>
      <c r="AY962" s="68"/>
      <c r="AZ962" s="68"/>
      <c r="BA962" s="68"/>
      <c r="BB962" s="68"/>
      <c r="BC962" s="68"/>
      <c r="BD962" s="68"/>
      <c r="BE962" s="68"/>
      <c r="BF962" s="68"/>
      <c r="BG962" s="68"/>
      <c r="BH962" s="68"/>
      <c r="BI962" s="68"/>
      <c r="BJ962" s="68"/>
      <c r="BK962" s="68"/>
      <c r="BL962" s="68"/>
    </row>
    <row r="963" spans="1:64" s="69" customFormat="1" ht="18" customHeight="1" x14ac:dyDescent="0.2">
      <c r="A963" s="63" t="s">
        <v>2553</v>
      </c>
      <c r="B963" s="63" t="s">
        <v>6494</v>
      </c>
      <c r="C963" s="64" t="s">
        <v>2561</v>
      </c>
      <c r="D963" s="65" t="s">
        <v>3884</v>
      </c>
      <c r="E963" s="65" t="s">
        <v>2562</v>
      </c>
      <c r="F963" s="65" t="s">
        <v>4943</v>
      </c>
      <c r="G963" s="66">
        <v>18352.849999999999</v>
      </c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  <c r="AA963" s="68"/>
      <c r="AB963" s="68"/>
      <c r="AC963" s="68"/>
      <c r="AD963" s="68"/>
      <c r="AE963" s="68"/>
      <c r="AF963" s="68"/>
      <c r="AG963" s="68"/>
      <c r="AH963" s="68"/>
      <c r="AI963" s="68"/>
      <c r="AJ963" s="68"/>
      <c r="AK963" s="68"/>
      <c r="AL963" s="68"/>
      <c r="AM963" s="68"/>
      <c r="AN963" s="68"/>
      <c r="AO963" s="68"/>
      <c r="AP963" s="68"/>
      <c r="AQ963" s="68"/>
      <c r="AR963" s="68"/>
      <c r="AS963" s="68"/>
      <c r="AT963" s="68"/>
      <c r="AU963" s="68"/>
      <c r="AV963" s="68"/>
      <c r="AW963" s="68"/>
      <c r="AX963" s="68"/>
      <c r="AY963" s="68"/>
      <c r="AZ963" s="68"/>
      <c r="BA963" s="68"/>
      <c r="BB963" s="68"/>
      <c r="BC963" s="68"/>
      <c r="BD963" s="68"/>
      <c r="BE963" s="68"/>
      <c r="BF963" s="68"/>
      <c r="BG963" s="68"/>
      <c r="BH963" s="68"/>
      <c r="BI963" s="68"/>
      <c r="BJ963" s="68"/>
      <c r="BK963" s="68"/>
      <c r="BL963" s="68"/>
    </row>
    <row r="964" spans="1:64" s="69" customFormat="1" ht="18" customHeight="1" x14ac:dyDescent="0.2">
      <c r="A964" s="63" t="s">
        <v>2553</v>
      </c>
      <c r="B964" s="63" t="s">
        <v>4974</v>
      </c>
      <c r="C964" s="64" t="s">
        <v>2563</v>
      </c>
      <c r="D964" s="70" t="s">
        <v>4864</v>
      </c>
      <c r="E964" s="65" t="s">
        <v>4865</v>
      </c>
      <c r="F964" s="65" t="s">
        <v>5061</v>
      </c>
      <c r="G964" s="66">
        <v>3808</v>
      </c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  <c r="AA964" s="68"/>
      <c r="AB964" s="68"/>
      <c r="AC964" s="68"/>
      <c r="AD964" s="68"/>
      <c r="AE964" s="68"/>
      <c r="AF964" s="68"/>
      <c r="AG964" s="68"/>
      <c r="AH964" s="68"/>
      <c r="AI964" s="68"/>
      <c r="AJ964" s="68"/>
      <c r="AK964" s="68"/>
      <c r="AL964" s="68"/>
      <c r="AM964" s="68"/>
      <c r="AN964" s="68"/>
      <c r="AO964" s="68"/>
      <c r="AP964" s="68"/>
      <c r="AQ964" s="68"/>
      <c r="AR964" s="68"/>
      <c r="AS964" s="68"/>
      <c r="AT964" s="68"/>
      <c r="AU964" s="68"/>
      <c r="AV964" s="68"/>
      <c r="AW964" s="68"/>
      <c r="AX964" s="68"/>
      <c r="AY964" s="68"/>
      <c r="AZ964" s="68"/>
      <c r="BA964" s="68"/>
      <c r="BB964" s="68"/>
      <c r="BC964" s="68"/>
      <c r="BD964" s="68"/>
      <c r="BE964" s="68"/>
      <c r="BF964" s="68"/>
      <c r="BG964" s="68"/>
      <c r="BH964" s="68"/>
      <c r="BI964" s="68"/>
      <c r="BJ964" s="68"/>
      <c r="BK964" s="68"/>
      <c r="BL964" s="68"/>
    </row>
    <row r="965" spans="1:64" s="69" customFormat="1" ht="18" customHeight="1" x14ac:dyDescent="0.2">
      <c r="A965" s="63" t="s">
        <v>2553</v>
      </c>
      <c r="B965" s="63" t="s">
        <v>4974</v>
      </c>
      <c r="C965" s="64" t="s">
        <v>2564</v>
      </c>
      <c r="D965" s="65" t="s">
        <v>2565</v>
      </c>
      <c r="E965" s="65" t="s">
        <v>2566</v>
      </c>
      <c r="F965" s="65" t="s">
        <v>5123</v>
      </c>
      <c r="G965" s="66">
        <v>348.36</v>
      </c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  <c r="AA965" s="68"/>
      <c r="AB965" s="68"/>
      <c r="AC965" s="68"/>
      <c r="AD965" s="68"/>
      <c r="AE965" s="68"/>
      <c r="AF965" s="68"/>
      <c r="AG965" s="68"/>
      <c r="AH965" s="68"/>
      <c r="AI965" s="68"/>
      <c r="AJ965" s="68"/>
      <c r="AK965" s="68"/>
      <c r="AL965" s="68"/>
      <c r="AM965" s="68"/>
      <c r="AN965" s="68"/>
      <c r="AO965" s="68"/>
      <c r="AP965" s="68"/>
      <c r="AQ965" s="68"/>
      <c r="AR965" s="68"/>
      <c r="AS965" s="68"/>
      <c r="AT965" s="68"/>
      <c r="AU965" s="68"/>
      <c r="AV965" s="68"/>
      <c r="AW965" s="68"/>
      <c r="AX965" s="68"/>
      <c r="AY965" s="68"/>
      <c r="AZ965" s="68"/>
      <c r="BA965" s="68"/>
      <c r="BB965" s="68"/>
      <c r="BC965" s="68"/>
      <c r="BD965" s="68"/>
      <c r="BE965" s="68"/>
      <c r="BF965" s="68"/>
      <c r="BG965" s="68"/>
      <c r="BH965" s="68"/>
      <c r="BI965" s="68"/>
      <c r="BJ965" s="68"/>
      <c r="BK965" s="68"/>
      <c r="BL965" s="68"/>
    </row>
    <row r="966" spans="1:64" s="69" customFormat="1" ht="18" customHeight="1" x14ac:dyDescent="0.2">
      <c r="A966" s="63" t="s">
        <v>2553</v>
      </c>
      <c r="B966" s="63" t="s">
        <v>6121</v>
      </c>
      <c r="C966" s="64" t="s">
        <v>2567</v>
      </c>
      <c r="D966" s="65" t="s">
        <v>2568</v>
      </c>
      <c r="E966" s="65" t="s">
        <v>2569</v>
      </c>
      <c r="F966" s="65" t="s">
        <v>6242</v>
      </c>
      <c r="G966" s="66">
        <v>7232</v>
      </c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  <c r="AA966" s="68"/>
      <c r="AB966" s="68"/>
      <c r="AC966" s="68"/>
      <c r="AD966" s="68"/>
      <c r="AE966" s="68"/>
      <c r="AF966" s="68"/>
      <c r="AG966" s="68"/>
      <c r="AH966" s="68"/>
      <c r="AI966" s="68"/>
      <c r="AJ966" s="68"/>
      <c r="AK966" s="68"/>
      <c r="AL966" s="68"/>
      <c r="AM966" s="68"/>
      <c r="AN966" s="68"/>
      <c r="AO966" s="68"/>
      <c r="AP966" s="68"/>
      <c r="AQ966" s="68"/>
      <c r="AR966" s="68"/>
      <c r="AS966" s="68"/>
      <c r="AT966" s="68"/>
      <c r="AU966" s="68"/>
      <c r="AV966" s="68"/>
      <c r="AW966" s="68"/>
      <c r="AX966" s="68"/>
      <c r="AY966" s="68"/>
      <c r="AZ966" s="68"/>
      <c r="BA966" s="68"/>
      <c r="BB966" s="68"/>
      <c r="BC966" s="68"/>
      <c r="BD966" s="68"/>
      <c r="BE966" s="68"/>
      <c r="BF966" s="68"/>
      <c r="BG966" s="68"/>
      <c r="BH966" s="68"/>
      <c r="BI966" s="68"/>
      <c r="BJ966" s="68"/>
      <c r="BK966" s="68"/>
      <c r="BL966" s="68"/>
    </row>
    <row r="967" spans="1:64" s="69" customFormat="1" ht="18" customHeight="1" x14ac:dyDescent="0.2">
      <c r="A967" s="63" t="s">
        <v>2553</v>
      </c>
      <c r="B967" s="63" t="s">
        <v>6121</v>
      </c>
      <c r="C967" s="64" t="s">
        <v>2570</v>
      </c>
      <c r="D967" s="65" t="s">
        <v>3864</v>
      </c>
      <c r="E967" s="65" t="s">
        <v>2571</v>
      </c>
      <c r="F967" s="65" t="s">
        <v>6371</v>
      </c>
      <c r="G967" s="66">
        <v>2185</v>
      </c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  <c r="AA967" s="68"/>
      <c r="AB967" s="68"/>
      <c r="AC967" s="68"/>
      <c r="AD967" s="68"/>
      <c r="AE967" s="68"/>
      <c r="AF967" s="68"/>
      <c r="AG967" s="68"/>
      <c r="AH967" s="68"/>
      <c r="AI967" s="68"/>
      <c r="AJ967" s="68"/>
      <c r="AK967" s="68"/>
      <c r="AL967" s="68"/>
      <c r="AM967" s="68"/>
      <c r="AN967" s="68"/>
      <c r="AO967" s="68"/>
      <c r="AP967" s="68"/>
      <c r="AQ967" s="68"/>
      <c r="AR967" s="68"/>
      <c r="AS967" s="68"/>
      <c r="AT967" s="68"/>
      <c r="AU967" s="68"/>
      <c r="AV967" s="68"/>
      <c r="AW967" s="68"/>
      <c r="AX967" s="68"/>
      <c r="AY967" s="68"/>
      <c r="AZ967" s="68"/>
      <c r="BA967" s="68"/>
      <c r="BB967" s="68"/>
      <c r="BC967" s="68"/>
      <c r="BD967" s="68"/>
      <c r="BE967" s="68"/>
      <c r="BF967" s="68"/>
      <c r="BG967" s="68"/>
      <c r="BH967" s="68"/>
      <c r="BI967" s="68"/>
      <c r="BJ967" s="68"/>
      <c r="BK967" s="68"/>
      <c r="BL967" s="68"/>
    </row>
    <row r="968" spans="1:64" s="69" customFormat="1" ht="18" customHeight="1" x14ac:dyDescent="0.2">
      <c r="A968" s="63" t="s">
        <v>2553</v>
      </c>
      <c r="B968" s="63" t="s">
        <v>6121</v>
      </c>
      <c r="C968" s="64" t="s">
        <v>2572</v>
      </c>
      <c r="D968" s="65" t="s">
        <v>2573</v>
      </c>
      <c r="E968" s="65" t="s">
        <v>2574</v>
      </c>
      <c r="F968" s="65" t="s">
        <v>6371</v>
      </c>
      <c r="G968" s="66">
        <v>2836</v>
      </c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  <c r="AA968" s="68"/>
      <c r="AB968" s="68"/>
      <c r="AC968" s="68"/>
      <c r="AD968" s="68"/>
      <c r="AE968" s="68"/>
      <c r="AF968" s="68"/>
      <c r="AG968" s="68"/>
      <c r="AH968" s="68"/>
      <c r="AI968" s="68"/>
      <c r="AJ968" s="68"/>
      <c r="AK968" s="68"/>
      <c r="AL968" s="68"/>
      <c r="AM968" s="68"/>
      <c r="AN968" s="68"/>
      <c r="AO968" s="68"/>
      <c r="AP968" s="68"/>
      <c r="AQ968" s="68"/>
      <c r="AR968" s="68"/>
      <c r="AS968" s="68"/>
      <c r="AT968" s="68"/>
      <c r="AU968" s="68"/>
      <c r="AV968" s="68"/>
      <c r="AW968" s="68"/>
      <c r="AX968" s="68"/>
      <c r="AY968" s="68"/>
      <c r="AZ968" s="68"/>
      <c r="BA968" s="68"/>
      <c r="BB968" s="68"/>
      <c r="BC968" s="68"/>
      <c r="BD968" s="68"/>
      <c r="BE968" s="68"/>
      <c r="BF968" s="68"/>
      <c r="BG968" s="68"/>
      <c r="BH968" s="68"/>
      <c r="BI968" s="68"/>
      <c r="BJ968" s="68"/>
      <c r="BK968" s="68"/>
      <c r="BL968" s="68"/>
    </row>
    <row r="969" spans="1:64" s="69" customFormat="1" ht="18" customHeight="1" x14ac:dyDescent="0.2">
      <c r="A969" s="63" t="s">
        <v>2553</v>
      </c>
      <c r="B969" s="63" t="s">
        <v>6121</v>
      </c>
      <c r="C969" s="64" t="s">
        <v>2575</v>
      </c>
      <c r="D969" s="65" t="s">
        <v>2576</v>
      </c>
      <c r="E969" s="65" t="s">
        <v>2577</v>
      </c>
      <c r="F969" s="65" t="s">
        <v>6371</v>
      </c>
      <c r="G969" s="66">
        <v>15951</v>
      </c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  <c r="AA969" s="68"/>
      <c r="AB969" s="68"/>
      <c r="AC969" s="68"/>
      <c r="AD969" s="68"/>
      <c r="AE969" s="68"/>
      <c r="AF969" s="68"/>
      <c r="AG969" s="68"/>
      <c r="AH969" s="68"/>
      <c r="AI969" s="68"/>
      <c r="AJ969" s="68"/>
      <c r="AK969" s="68"/>
      <c r="AL969" s="68"/>
      <c r="AM969" s="68"/>
      <c r="AN969" s="68"/>
      <c r="AO969" s="68"/>
      <c r="AP969" s="68"/>
      <c r="AQ969" s="68"/>
      <c r="AR969" s="68"/>
      <c r="AS969" s="68"/>
      <c r="AT969" s="68"/>
      <c r="AU969" s="68"/>
      <c r="AV969" s="68"/>
      <c r="AW969" s="68"/>
      <c r="AX969" s="68"/>
      <c r="AY969" s="68"/>
      <c r="AZ969" s="68"/>
      <c r="BA969" s="68"/>
      <c r="BB969" s="68"/>
      <c r="BC969" s="68"/>
      <c r="BD969" s="68"/>
      <c r="BE969" s="68"/>
      <c r="BF969" s="68"/>
      <c r="BG969" s="68"/>
      <c r="BH969" s="68"/>
      <c r="BI969" s="68"/>
      <c r="BJ969" s="68"/>
      <c r="BK969" s="68"/>
      <c r="BL969" s="68"/>
    </row>
    <row r="970" spans="1:64" s="69" customFormat="1" ht="18" customHeight="1" x14ac:dyDescent="0.2">
      <c r="A970" s="63" t="s">
        <v>2553</v>
      </c>
      <c r="B970" s="63" t="s">
        <v>6121</v>
      </c>
      <c r="C970" s="64" t="s">
        <v>2578</v>
      </c>
      <c r="D970" s="70" t="s">
        <v>2579</v>
      </c>
      <c r="E970" s="65" t="s">
        <v>2580</v>
      </c>
      <c r="F970" s="65" t="s">
        <v>6261</v>
      </c>
      <c r="G970" s="66">
        <v>3105</v>
      </c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  <c r="AA970" s="68"/>
      <c r="AB970" s="68"/>
      <c r="AC970" s="68"/>
      <c r="AD970" s="68"/>
      <c r="AE970" s="68"/>
      <c r="AF970" s="68"/>
      <c r="AG970" s="68"/>
      <c r="AH970" s="68"/>
      <c r="AI970" s="68"/>
      <c r="AJ970" s="68"/>
      <c r="AK970" s="68"/>
      <c r="AL970" s="68"/>
      <c r="AM970" s="68"/>
      <c r="AN970" s="68"/>
      <c r="AO970" s="68"/>
      <c r="AP970" s="68"/>
      <c r="AQ970" s="68"/>
      <c r="AR970" s="68"/>
      <c r="AS970" s="68"/>
      <c r="AT970" s="68"/>
      <c r="AU970" s="68"/>
      <c r="AV970" s="68"/>
      <c r="AW970" s="68"/>
      <c r="AX970" s="68"/>
      <c r="AY970" s="68"/>
      <c r="AZ970" s="68"/>
      <c r="BA970" s="68"/>
      <c r="BB970" s="68"/>
      <c r="BC970" s="68"/>
      <c r="BD970" s="68"/>
      <c r="BE970" s="68"/>
      <c r="BF970" s="68"/>
      <c r="BG970" s="68"/>
      <c r="BH970" s="68"/>
      <c r="BI970" s="68"/>
      <c r="BJ970" s="68"/>
      <c r="BK970" s="68"/>
      <c r="BL970" s="68"/>
    </row>
    <row r="971" spans="1:64" s="69" customFormat="1" ht="18" customHeight="1" x14ac:dyDescent="0.2">
      <c r="A971" s="63" t="s">
        <v>2553</v>
      </c>
      <c r="B971" s="63" t="s">
        <v>6121</v>
      </c>
      <c r="C971" s="64" t="s">
        <v>2581</v>
      </c>
      <c r="D971" s="65" t="s">
        <v>2582</v>
      </c>
      <c r="E971" s="65" t="s">
        <v>2583</v>
      </c>
      <c r="F971" s="65" t="s">
        <v>4777</v>
      </c>
      <c r="G971" s="66">
        <v>1929.96</v>
      </c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  <c r="AA971" s="68"/>
      <c r="AB971" s="68"/>
      <c r="AC971" s="68"/>
      <c r="AD971" s="68"/>
      <c r="AE971" s="68"/>
      <c r="AF971" s="68"/>
      <c r="AG971" s="68"/>
      <c r="AH971" s="68"/>
      <c r="AI971" s="68"/>
      <c r="AJ971" s="68"/>
      <c r="AK971" s="68"/>
      <c r="AL971" s="68"/>
      <c r="AM971" s="68"/>
      <c r="AN971" s="68"/>
      <c r="AO971" s="68"/>
      <c r="AP971" s="68"/>
      <c r="AQ971" s="68"/>
      <c r="AR971" s="68"/>
      <c r="AS971" s="68"/>
      <c r="AT971" s="68"/>
      <c r="AU971" s="68"/>
      <c r="AV971" s="68"/>
      <c r="AW971" s="68"/>
      <c r="AX971" s="68"/>
      <c r="AY971" s="68"/>
      <c r="AZ971" s="68"/>
      <c r="BA971" s="68"/>
      <c r="BB971" s="68"/>
      <c r="BC971" s="68"/>
      <c r="BD971" s="68"/>
      <c r="BE971" s="68"/>
      <c r="BF971" s="68"/>
      <c r="BG971" s="68"/>
      <c r="BH971" s="68"/>
      <c r="BI971" s="68"/>
      <c r="BJ971" s="68"/>
      <c r="BK971" s="68"/>
      <c r="BL971" s="68"/>
    </row>
    <row r="972" spans="1:64" s="69" customFormat="1" ht="18" customHeight="1" x14ac:dyDescent="0.2">
      <c r="A972" s="63" t="s">
        <v>2553</v>
      </c>
      <c r="B972" s="63" t="s">
        <v>6121</v>
      </c>
      <c r="C972" s="64" t="s">
        <v>2584</v>
      </c>
      <c r="D972" s="65" t="s">
        <v>3978</v>
      </c>
      <c r="E972" s="65" t="s">
        <v>3979</v>
      </c>
      <c r="F972" s="65" t="s">
        <v>6371</v>
      </c>
      <c r="G972" s="66">
        <v>1960.54</v>
      </c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  <c r="AA972" s="68"/>
      <c r="AB972" s="68"/>
      <c r="AC972" s="68"/>
      <c r="AD972" s="68"/>
      <c r="AE972" s="68"/>
      <c r="AF972" s="68"/>
      <c r="AG972" s="68"/>
      <c r="AH972" s="68"/>
      <c r="AI972" s="68"/>
      <c r="AJ972" s="68"/>
      <c r="AK972" s="68"/>
      <c r="AL972" s="68"/>
      <c r="AM972" s="68"/>
      <c r="AN972" s="68"/>
      <c r="AO972" s="68"/>
      <c r="AP972" s="68"/>
      <c r="AQ972" s="68"/>
      <c r="AR972" s="68"/>
      <c r="AS972" s="68"/>
      <c r="AT972" s="68"/>
      <c r="AU972" s="68"/>
      <c r="AV972" s="68"/>
      <c r="AW972" s="68"/>
      <c r="AX972" s="68"/>
      <c r="AY972" s="68"/>
      <c r="AZ972" s="68"/>
      <c r="BA972" s="68"/>
      <c r="BB972" s="68"/>
      <c r="BC972" s="68"/>
      <c r="BD972" s="68"/>
      <c r="BE972" s="68"/>
      <c r="BF972" s="68"/>
      <c r="BG972" s="68"/>
      <c r="BH972" s="68"/>
      <c r="BI972" s="68"/>
      <c r="BJ972" s="68"/>
      <c r="BK972" s="68"/>
      <c r="BL972" s="68"/>
    </row>
    <row r="973" spans="1:64" s="69" customFormat="1" ht="18" customHeight="1" x14ac:dyDescent="0.2">
      <c r="A973" s="63" t="s">
        <v>2553</v>
      </c>
      <c r="B973" s="63" t="s">
        <v>6121</v>
      </c>
      <c r="C973" s="64" t="s">
        <v>2585</v>
      </c>
      <c r="D973" s="65" t="s">
        <v>2586</v>
      </c>
      <c r="E973" s="65" t="s">
        <v>2587</v>
      </c>
      <c r="F973" s="65" t="s">
        <v>4777</v>
      </c>
      <c r="G973" s="66">
        <v>710</v>
      </c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  <c r="AA973" s="68"/>
      <c r="AB973" s="68"/>
      <c r="AC973" s="68"/>
      <c r="AD973" s="68"/>
      <c r="AE973" s="68"/>
      <c r="AF973" s="68"/>
      <c r="AG973" s="68"/>
      <c r="AH973" s="68"/>
      <c r="AI973" s="68"/>
      <c r="AJ973" s="68"/>
      <c r="AK973" s="68"/>
      <c r="AL973" s="68"/>
      <c r="AM973" s="68"/>
      <c r="AN973" s="68"/>
      <c r="AO973" s="68"/>
      <c r="AP973" s="68"/>
      <c r="AQ973" s="68"/>
      <c r="AR973" s="68"/>
      <c r="AS973" s="68"/>
      <c r="AT973" s="68"/>
      <c r="AU973" s="68"/>
      <c r="AV973" s="68"/>
      <c r="AW973" s="68"/>
      <c r="AX973" s="68"/>
      <c r="AY973" s="68"/>
      <c r="AZ973" s="68"/>
      <c r="BA973" s="68"/>
      <c r="BB973" s="68"/>
      <c r="BC973" s="68"/>
      <c r="BD973" s="68"/>
      <c r="BE973" s="68"/>
      <c r="BF973" s="68"/>
      <c r="BG973" s="68"/>
      <c r="BH973" s="68"/>
      <c r="BI973" s="68"/>
      <c r="BJ973" s="68"/>
      <c r="BK973" s="68"/>
      <c r="BL973" s="68"/>
    </row>
    <row r="974" spans="1:64" s="69" customFormat="1" ht="18" customHeight="1" x14ac:dyDescent="0.2">
      <c r="A974" s="63" t="s">
        <v>2553</v>
      </c>
      <c r="B974" s="63" t="s">
        <v>6121</v>
      </c>
      <c r="C974" s="64" t="s">
        <v>2588</v>
      </c>
      <c r="D974" s="65" t="s">
        <v>2589</v>
      </c>
      <c r="E974" s="65" t="s">
        <v>2590</v>
      </c>
      <c r="F974" s="65" t="s">
        <v>6242</v>
      </c>
      <c r="G974" s="66">
        <v>8001</v>
      </c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  <c r="AA974" s="68"/>
      <c r="AB974" s="68"/>
      <c r="AC974" s="68"/>
      <c r="AD974" s="68"/>
      <c r="AE974" s="68"/>
      <c r="AF974" s="68"/>
      <c r="AG974" s="68"/>
      <c r="AH974" s="68"/>
      <c r="AI974" s="68"/>
      <c r="AJ974" s="68"/>
      <c r="AK974" s="68"/>
      <c r="AL974" s="68"/>
      <c r="AM974" s="68"/>
      <c r="AN974" s="68"/>
      <c r="AO974" s="68"/>
      <c r="AP974" s="68"/>
      <c r="AQ974" s="68"/>
      <c r="AR974" s="68"/>
      <c r="AS974" s="68"/>
      <c r="AT974" s="68"/>
      <c r="AU974" s="68"/>
      <c r="AV974" s="68"/>
      <c r="AW974" s="68"/>
      <c r="AX974" s="68"/>
      <c r="AY974" s="68"/>
      <c r="AZ974" s="68"/>
      <c r="BA974" s="68"/>
      <c r="BB974" s="68"/>
      <c r="BC974" s="68"/>
      <c r="BD974" s="68"/>
      <c r="BE974" s="68"/>
      <c r="BF974" s="68"/>
      <c r="BG974" s="68"/>
      <c r="BH974" s="68"/>
      <c r="BI974" s="68"/>
      <c r="BJ974" s="68"/>
      <c r="BK974" s="68"/>
      <c r="BL974" s="68"/>
    </row>
    <row r="975" spans="1:64" s="69" customFormat="1" ht="18" customHeight="1" x14ac:dyDescent="0.2">
      <c r="A975" s="63" t="s">
        <v>2553</v>
      </c>
      <c r="B975" s="63" t="s">
        <v>5079</v>
      </c>
      <c r="C975" s="64" t="s">
        <v>2591</v>
      </c>
      <c r="D975" s="70" t="s">
        <v>2592</v>
      </c>
      <c r="E975" s="65" t="s">
        <v>2593</v>
      </c>
      <c r="F975" s="65" t="s">
        <v>6930</v>
      </c>
      <c r="G975" s="66">
        <v>329.6</v>
      </c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  <c r="AA975" s="68"/>
      <c r="AB975" s="68"/>
      <c r="AC975" s="68"/>
      <c r="AD975" s="68"/>
      <c r="AE975" s="68"/>
      <c r="AF975" s="68"/>
      <c r="AG975" s="68"/>
      <c r="AH975" s="68"/>
      <c r="AI975" s="68"/>
      <c r="AJ975" s="68"/>
      <c r="AK975" s="68"/>
      <c r="AL975" s="68"/>
      <c r="AM975" s="68"/>
      <c r="AN975" s="68"/>
      <c r="AO975" s="68"/>
      <c r="AP975" s="68"/>
      <c r="AQ975" s="68"/>
      <c r="AR975" s="68"/>
      <c r="AS975" s="68"/>
      <c r="AT975" s="68"/>
      <c r="AU975" s="68"/>
      <c r="AV975" s="68"/>
      <c r="AW975" s="68"/>
      <c r="AX975" s="68"/>
      <c r="AY975" s="68"/>
      <c r="AZ975" s="68"/>
      <c r="BA975" s="68"/>
      <c r="BB975" s="68"/>
      <c r="BC975" s="68"/>
      <c r="BD975" s="68"/>
      <c r="BE975" s="68"/>
      <c r="BF975" s="68"/>
      <c r="BG975" s="68"/>
      <c r="BH975" s="68"/>
      <c r="BI975" s="68"/>
      <c r="BJ975" s="68"/>
      <c r="BK975" s="68"/>
      <c r="BL975" s="68"/>
    </row>
    <row r="976" spans="1:64" s="69" customFormat="1" ht="18" customHeight="1" x14ac:dyDescent="0.2">
      <c r="A976" s="63" t="s">
        <v>2553</v>
      </c>
      <c r="B976" s="63" t="s">
        <v>5062</v>
      </c>
      <c r="C976" s="64" t="s">
        <v>2594</v>
      </c>
      <c r="D976" s="65" t="s">
        <v>4947</v>
      </c>
      <c r="E976" s="65" t="s">
        <v>2595</v>
      </c>
      <c r="F976" s="65" t="s">
        <v>6607</v>
      </c>
      <c r="G976" s="66">
        <v>846</v>
      </c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  <c r="AA976" s="68"/>
      <c r="AB976" s="68"/>
      <c r="AC976" s="68"/>
      <c r="AD976" s="68"/>
      <c r="AE976" s="68"/>
      <c r="AF976" s="68"/>
      <c r="AG976" s="68"/>
      <c r="AH976" s="68"/>
      <c r="AI976" s="68"/>
      <c r="AJ976" s="68"/>
      <c r="AK976" s="68"/>
      <c r="AL976" s="68"/>
      <c r="AM976" s="68"/>
      <c r="AN976" s="68"/>
      <c r="AO976" s="68"/>
      <c r="AP976" s="68"/>
      <c r="AQ976" s="68"/>
      <c r="AR976" s="68"/>
      <c r="AS976" s="68"/>
      <c r="AT976" s="68"/>
      <c r="AU976" s="68"/>
      <c r="AV976" s="68"/>
      <c r="AW976" s="68"/>
      <c r="AX976" s="68"/>
      <c r="AY976" s="68"/>
      <c r="AZ976" s="68"/>
      <c r="BA976" s="68"/>
      <c r="BB976" s="68"/>
      <c r="BC976" s="68"/>
      <c r="BD976" s="68"/>
      <c r="BE976" s="68"/>
      <c r="BF976" s="68"/>
      <c r="BG976" s="68"/>
      <c r="BH976" s="68"/>
      <c r="BI976" s="68"/>
      <c r="BJ976" s="68"/>
      <c r="BK976" s="68"/>
      <c r="BL976" s="68"/>
    </row>
    <row r="977" spans="1:64" s="69" customFormat="1" ht="18" customHeight="1" x14ac:dyDescent="0.2">
      <c r="A977" s="63" t="s">
        <v>2553</v>
      </c>
      <c r="B977" s="63" t="s">
        <v>5062</v>
      </c>
      <c r="C977" s="64" t="s">
        <v>2596</v>
      </c>
      <c r="D977" s="65" t="s">
        <v>4947</v>
      </c>
      <c r="E977" s="65" t="s">
        <v>2597</v>
      </c>
      <c r="F977" s="65" t="s">
        <v>6607</v>
      </c>
      <c r="G977" s="66">
        <v>821</v>
      </c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  <c r="AA977" s="68"/>
      <c r="AB977" s="68"/>
      <c r="AC977" s="68"/>
      <c r="AD977" s="68"/>
      <c r="AE977" s="68"/>
      <c r="AF977" s="68"/>
      <c r="AG977" s="68"/>
      <c r="AH977" s="68"/>
      <c r="AI977" s="68"/>
      <c r="AJ977" s="68"/>
      <c r="AK977" s="68"/>
      <c r="AL977" s="68"/>
      <c r="AM977" s="68"/>
      <c r="AN977" s="68"/>
      <c r="AO977" s="68"/>
      <c r="AP977" s="68"/>
      <c r="AQ977" s="68"/>
      <c r="AR977" s="68"/>
      <c r="AS977" s="68"/>
      <c r="AT977" s="68"/>
      <c r="AU977" s="68"/>
      <c r="AV977" s="68"/>
      <c r="AW977" s="68"/>
      <c r="AX977" s="68"/>
      <c r="AY977" s="68"/>
      <c r="AZ977" s="68"/>
      <c r="BA977" s="68"/>
      <c r="BB977" s="68"/>
      <c r="BC977" s="68"/>
      <c r="BD977" s="68"/>
      <c r="BE977" s="68"/>
      <c r="BF977" s="68"/>
      <c r="BG977" s="68"/>
      <c r="BH977" s="68"/>
      <c r="BI977" s="68"/>
      <c r="BJ977" s="68"/>
      <c r="BK977" s="68"/>
      <c r="BL977" s="68"/>
    </row>
    <row r="978" spans="1:64" s="69" customFormat="1" ht="18" customHeight="1" x14ac:dyDescent="0.2">
      <c r="A978" s="63" t="s">
        <v>2553</v>
      </c>
      <c r="B978" s="63" t="s">
        <v>5062</v>
      </c>
      <c r="C978" s="64" t="s">
        <v>2598</v>
      </c>
      <c r="D978" s="65" t="s">
        <v>7144</v>
      </c>
      <c r="E978" s="65" t="s">
        <v>2599</v>
      </c>
      <c r="F978" s="65" t="s">
        <v>5066</v>
      </c>
      <c r="G978" s="66">
        <v>1850</v>
      </c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  <c r="AA978" s="68"/>
      <c r="AB978" s="68"/>
      <c r="AC978" s="68"/>
      <c r="AD978" s="68"/>
      <c r="AE978" s="68"/>
      <c r="AF978" s="68"/>
      <c r="AG978" s="68"/>
      <c r="AH978" s="68"/>
      <c r="AI978" s="68"/>
      <c r="AJ978" s="68"/>
      <c r="AK978" s="68"/>
      <c r="AL978" s="68"/>
      <c r="AM978" s="68"/>
      <c r="AN978" s="68"/>
      <c r="AO978" s="68"/>
      <c r="AP978" s="68"/>
      <c r="AQ978" s="68"/>
      <c r="AR978" s="68"/>
      <c r="AS978" s="68"/>
      <c r="AT978" s="68"/>
      <c r="AU978" s="68"/>
      <c r="AV978" s="68"/>
      <c r="AW978" s="68"/>
      <c r="AX978" s="68"/>
      <c r="AY978" s="68"/>
      <c r="AZ978" s="68"/>
      <c r="BA978" s="68"/>
      <c r="BB978" s="68"/>
      <c r="BC978" s="68"/>
      <c r="BD978" s="68"/>
      <c r="BE978" s="68"/>
      <c r="BF978" s="68"/>
      <c r="BG978" s="68"/>
      <c r="BH978" s="68"/>
      <c r="BI978" s="68"/>
      <c r="BJ978" s="68"/>
      <c r="BK978" s="68"/>
      <c r="BL978" s="68"/>
    </row>
    <row r="979" spans="1:64" s="69" customFormat="1" ht="18" customHeight="1" x14ac:dyDescent="0.2">
      <c r="A979" s="63" t="s">
        <v>2553</v>
      </c>
      <c r="B979" s="63" t="s">
        <v>5062</v>
      </c>
      <c r="C979" s="64" t="s">
        <v>2600</v>
      </c>
      <c r="D979" s="65" t="s">
        <v>7144</v>
      </c>
      <c r="E979" s="65" t="s">
        <v>2601</v>
      </c>
      <c r="F979" s="65" t="s">
        <v>5066</v>
      </c>
      <c r="G979" s="66">
        <v>2950</v>
      </c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  <c r="AA979" s="68"/>
      <c r="AB979" s="68"/>
      <c r="AC979" s="68"/>
      <c r="AD979" s="68"/>
      <c r="AE979" s="68"/>
      <c r="AF979" s="68"/>
      <c r="AG979" s="68"/>
      <c r="AH979" s="68"/>
      <c r="AI979" s="68"/>
      <c r="AJ979" s="68"/>
      <c r="AK979" s="68"/>
      <c r="AL979" s="68"/>
      <c r="AM979" s="68"/>
      <c r="AN979" s="68"/>
      <c r="AO979" s="68"/>
      <c r="AP979" s="68"/>
      <c r="AQ979" s="68"/>
      <c r="AR979" s="68"/>
      <c r="AS979" s="68"/>
      <c r="AT979" s="68"/>
      <c r="AU979" s="68"/>
      <c r="AV979" s="68"/>
      <c r="AW979" s="68"/>
      <c r="AX979" s="68"/>
      <c r="AY979" s="68"/>
      <c r="AZ979" s="68"/>
      <c r="BA979" s="68"/>
      <c r="BB979" s="68"/>
      <c r="BC979" s="68"/>
      <c r="BD979" s="68"/>
      <c r="BE979" s="68"/>
      <c r="BF979" s="68"/>
      <c r="BG979" s="68"/>
      <c r="BH979" s="68"/>
      <c r="BI979" s="68"/>
      <c r="BJ979" s="68"/>
      <c r="BK979" s="68"/>
      <c r="BL979" s="68"/>
    </row>
    <row r="980" spans="1:64" s="69" customFormat="1" ht="18" customHeight="1" x14ac:dyDescent="0.2">
      <c r="A980" s="63" t="s">
        <v>2553</v>
      </c>
      <c r="B980" s="63" t="s">
        <v>5062</v>
      </c>
      <c r="C980" s="64" t="s">
        <v>2602</v>
      </c>
      <c r="D980" s="70" t="s">
        <v>6964</v>
      </c>
      <c r="E980" s="65" t="s">
        <v>2603</v>
      </c>
      <c r="F980" s="65" t="s">
        <v>5915</v>
      </c>
      <c r="G980" s="66">
        <v>2450</v>
      </c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  <c r="AA980" s="68"/>
      <c r="AB980" s="68"/>
      <c r="AC980" s="68"/>
      <c r="AD980" s="68"/>
      <c r="AE980" s="68"/>
      <c r="AF980" s="68"/>
      <c r="AG980" s="68"/>
      <c r="AH980" s="68"/>
      <c r="AI980" s="68"/>
      <c r="AJ980" s="68"/>
      <c r="AK980" s="68"/>
      <c r="AL980" s="68"/>
      <c r="AM980" s="68"/>
      <c r="AN980" s="68"/>
      <c r="AO980" s="68"/>
      <c r="AP980" s="68"/>
      <c r="AQ980" s="68"/>
      <c r="AR980" s="68"/>
      <c r="AS980" s="68"/>
      <c r="AT980" s="68"/>
      <c r="AU980" s="68"/>
      <c r="AV980" s="68"/>
      <c r="AW980" s="68"/>
      <c r="AX980" s="68"/>
      <c r="AY980" s="68"/>
      <c r="AZ980" s="68"/>
      <c r="BA980" s="68"/>
      <c r="BB980" s="68"/>
      <c r="BC980" s="68"/>
      <c r="BD980" s="68"/>
      <c r="BE980" s="68"/>
      <c r="BF980" s="68"/>
      <c r="BG980" s="68"/>
      <c r="BH980" s="68"/>
      <c r="BI980" s="68"/>
      <c r="BJ980" s="68"/>
      <c r="BK980" s="68"/>
      <c r="BL980" s="68"/>
    </row>
    <row r="981" spans="1:64" s="69" customFormat="1" ht="18" customHeight="1" x14ac:dyDescent="0.2">
      <c r="A981" s="63" t="s">
        <v>2553</v>
      </c>
      <c r="B981" s="63" t="s">
        <v>5084</v>
      </c>
      <c r="C981" s="64" t="s">
        <v>2604</v>
      </c>
      <c r="D981" s="65" t="s">
        <v>2605</v>
      </c>
      <c r="E981" s="65" t="s">
        <v>2606</v>
      </c>
      <c r="F981" s="65" t="s">
        <v>5275</v>
      </c>
      <c r="G981" s="66">
        <v>800</v>
      </c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  <c r="AA981" s="68"/>
      <c r="AB981" s="68"/>
      <c r="AC981" s="68"/>
      <c r="AD981" s="68"/>
      <c r="AE981" s="68"/>
      <c r="AF981" s="68"/>
      <c r="AG981" s="68"/>
      <c r="AH981" s="68"/>
      <c r="AI981" s="68"/>
      <c r="AJ981" s="68"/>
      <c r="AK981" s="68"/>
      <c r="AL981" s="68"/>
      <c r="AM981" s="68"/>
      <c r="AN981" s="68"/>
      <c r="AO981" s="68"/>
      <c r="AP981" s="68"/>
      <c r="AQ981" s="68"/>
      <c r="AR981" s="68"/>
      <c r="AS981" s="68"/>
      <c r="AT981" s="68"/>
      <c r="AU981" s="68"/>
      <c r="AV981" s="68"/>
      <c r="AW981" s="68"/>
      <c r="AX981" s="68"/>
      <c r="AY981" s="68"/>
      <c r="AZ981" s="68"/>
      <c r="BA981" s="68"/>
      <c r="BB981" s="68"/>
      <c r="BC981" s="68"/>
      <c r="BD981" s="68"/>
      <c r="BE981" s="68"/>
      <c r="BF981" s="68"/>
      <c r="BG981" s="68"/>
      <c r="BH981" s="68"/>
      <c r="BI981" s="68"/>
      <c r="BJ981" s="68"/>
      <c r="BK981" s="68"/>
      <c r="BL981" s="68"/>
    </row>
    <row r="982" spans="1:64" s="69" customFormat="1" ht="18" customHeight="1" x14ac:dyDescent="0.2">
      <c r="A982" s="63" t="s">
        <v>2553</v>
      </c>
      <c r="B982" s="63" t="s">
        <v>5084</v>
      </c>
      <c r="C982" s="64" t="s">
        <v>2607</v>
      </c>
      <c r="D982" s="65" t="s">
        <v>7087</v>
      </c>
      <c r="E982" s="65" t="s">
        <v>2608</v>
      </c>
      <c r="F982" s="65" t="s">
        <v>5275</v>
      </c>
      <c r="G982" s="66">
        <v>11955</v>
      </c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  <c r="AA982" s="68"/>
      <c r="AB982" s="68"/>
      <c r="AC982" s="68"/>
      <c r="AD982" s="68"/>
      <c r="AE982" s="68"/>
      <c r="AF982" s="68"/>
      <c r="AG982" s="68"/>
      <c r="AH982" s="68"/>
      <c r="AI982" s="68"/>
      <c r="AJ982" s="68"/>
      <c r="AK982" s="68"/>
      <c r="AL982" s="68"/>
      <c r="AM982" s="68"/>
      <c r="AN982" s="68"/>
      <c r="AO982" s="68"/>
      <c r="AP982" s="68"/>
      <c r="AQ982" s="68"/>
      <c r="AR982" s="68"/>
      <c r="AS982" s="68"/>
      <c r="AT982" s="68"/>
      <c r="AU982" s="68"/>
      <c r="AV982" s="68"/>
      <c r="AW982" s="68"/>
      <c r="AX982" s="68"/>
      <c r="AY982" s="68"/>
      <c r="AZ982" s="68"/>
      <c r="BA982" s="68"/>
      <c r="BB982" s="68"/>
      <c r="BC982" s="68"/>
      <c r="BD982" s="68"/>
      <c r="BE982" s="68"/>
      <c r="BF982" s="68"/>
      <c r="BG982" s="68"/>
      <c r="BH982" s="68"/>
      <c r="BI982" s="68"/>
      <c r="BJ982" s="68"/>
      <c r="BK982" s="68"/>
      <c r="BL982" s="68"/>
    </row>
    <row r="983" spans="1:64" s="69" customFormat="1" ht="18" customHeight="1" x14ac:dyDescent="0.2">
      <c r="A983" s="63" t="s">
        <v>2553</v>
      </c>
      <c r="B983" s="63" t="s">
        <v>4994</v>
      </c>
      <c r="C983" s="64" t="s">
        <v>2609</v>
      </c>
      <c r="D983" s="65" t="s">
        <v>2610</v>
      </c>
      <c r="E983" s="65" t="s">
        <v>2611</v>
      </c>
      <c r="F983" s="65" t="s">
        <v>5095</v>
      </c>
      <c r="G983" s="66">
        <v>731</v>
      </c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  <c r="AA983" s="68"/>
      <c r="AB983" s="68"/>
      <c r="AC983" s="68"/>
      <c r="AD983" s="68"/>
      <c r="AE983" s="68"/>
      <c r="AF983" s="68"/>
      <c r="AG983" s="68"/>
      <c r="AH983" s="68"/>
      <c r="AI983" s="68"/>
      <c r="AJ983" s="68"/>
      <c r="AK983" s="68"/>
      <c r="AL983" s="68"/>
      <c r="AM983" s="68"/>
      <c r="AN983" s="68"/>
      <c r="AO983" s="68"/>
      <c r="AP983" s="68"/>
      <c r="AQ983" s="68"/>
      <c r="AR983" s="68"/>
      <c r="AS983" s="68"/>
      <c r="AT983" s="68"/>
      <c r="AU983" s="68"/>
      <c r="AV983" s="68"/>
      <c r="AW983" s="68"/>
      <c r="AX983" s="68"/>
      <c r="AY983" s="68"/>
      <c r="AZ983" s="68"/>
      <c r="BA983" s="68"/>
      <c r="BB983" s="68"/>
      <c r="BC983" s="68"/>
      <c r="BD983" s="68"/>
      <c r="BE983" s="68"/>
      <c r="BF983" s="68"/>
      <c r="BG983" s="68"/>
      <c r="BH983" s="68"/>
      <c r="BI983" s="68"/>
      <c r="BJ983" s="68"/>
      <c r="BK983" s="68"/>
      <c r="BL983" s="68"/>
    </row>
    <row r="984" spans="1:64" s="67" customFormat="1" ht="18" customHeight="1" x14ac:dyDescent="0.2">
      <c r="A984" s="63" t="s">
        <v>2553</v>
      </c>
      <c r="B984" s="63" t="s">
        <v>4994</v>
      </c>
      <c r="C984" s="64" t="s">
        <v>2612</v>
      </c>
      <c r="D984" s="65" t="s">
        <v>5403</v>
      </c>
      <c r="E984" s="65" t="s">
        <v>2613</v>
      </c>
      <c r="F984" s="65" t="s">
        <v>5095</v>
      </c>
      <c r="G984" s="66">
        <v>1681</v>
      </c>
    </row>
    <row r="985" spans="1:64" s="67" customFormat="1" ht="18" customHeight="1" x14ac:dyDescent="0.2">
      <c r="A985" s="63" t="s">
        <v>2553</v>
      </c>
      <c r="B985" s="63" t="s">
        <v>4994</v>
      </c>
      <c r="C985" s="64" t="s">
        <v>2614</v>
      </c>
      <c r="D985" s="65" t="s">
        <v>5403</v>
      </c>
      <c r="E985" s="65" t="s">
        <v>2615</v>
      </c>
      <c r="F985" s="65" t="s">
        <v>5127</v>
      </c>
      <c r="G985" s="66">
        <v>2965</v>
      </c>
    </row>
    <row r="986" spans="1:64" s="69" customFormat="1" ht="18" customHeight="1" x14ac:dyDescent="0.2">
      <c r="A986" s="63" t="s">
        <v>2553</v>
      </c>
      <c r="B986" s="63" t="s">
        <v>4994</v>
      </c>
      <c r="C986" s="64" t="s">
        <v>2616</v>
      </c>
      <c r="D986" s="70" t="s">
        <v>2617</v>
      </c>
      <c r="E986" s="65" t="s">
        <v>2618</v>
      </c>
      <c r="F986" s="65" t="s">
        <v>5127</v>
      </c>
      <c r="G986" s="66">
        <v>168</v>
      </c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  <c r="AA986" s="68"/>
      <c r="AB986" s="68"/>
      <c r="AC986" s="68"/>
      <c r="AD986" s="68"/>
      <c r="AE986" s="68"/>
      <c r="AF986" s="68"/>
      <c r="AG986" s="68"/>
      <c r="AH986" s="68"/>
      <c r="AI986" s="68"/>
      <c r="AJ986" s="68"/>
      <c r="AK986" s="68"/>
      <c r="AL986" s="68"/>
      <c r="AM986" s="68"/>
      <c r="AN986" s="68"/>
      <c r="AO986" s="68"/>
      <c r="AP986" s="68"/>
      <c r="AQ986" s="68"/>
      <c r="AR986" s="68"/>
      <c r="AS986" s="68"/>
      <c r="AT986" s="68"/>
      <c r="AU986" s="68"/>
      <c r="AV986" s="68"/>
      <c r="AW986" s="68"/>
      <c r="AX986" s="68"/>
      <c r="AY986" s="68"/>
      <c r="AZ986" s="68"/>
      <c r="BA986" s="68"/>
      <c r="BB986" s="68"/>
      <c r="BC986" s="68"/>
      <c r="BD986" s="68"/>
      <c r="BE986" s="68"/>
      <c r="BF986" s="68"/>
      <c r="BG986" s="68"/>
      <c r="BH986" s="68"/>
      <c r="BI986" s="68"/>
      <c r="BJ986" s="68"/>
      <c r="BK986" s="68"/>
      <c r="BL986" s="68"/>
    </row>
    <row r="987" spans="1:64" s="69" customFormat="1" ht="18" customHeight="1" x14ac:dyDescent="0.2">
      <c r="A987" s="63" t="s">
        <v>2553</v>
      </c>
      <c r="B987" s="63" t="s">
        <v>4994</v>
      </c>
      <c r="C987" s="64" t="s">
        <v>2619</v>
      </c>
      <c r="D987" s="65" t="s">
        <v>2620</v>
      </c>
      <c r="E987" s="65" t="s">
        <v>2621</v>
      </c>
      <c r="F987" s="65" t="s">
        <v>5329</v>
      </c>
      <c r="G987" s="66">
        <v>1817</v>
      </c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  <c r="AA987" s="68"/>
      <c r="AB987" s="68"/>
      <c r="AC987" s="68"/>
      <c r="AD987" s="68"/>
      <c r="AE987" s="68"/>
      <c r="AF987" s="68"/>
      <c r="AG987" s="68"/>
      <c r="AH987" s="68"/>
      <c r="AI987" s="68"/>
      <c r="AJ987" s="68"/>
      <c r="AK987" s="68"/>
      <c r="AL987" s="68"/>
      <c r="AM987" s="68"/>
      <c r="AN987" s="68"/>
      <c r="AO987" s="68"/>
      <c r="AP987" s="68"/>
      <c r="AQ987" s="68"/>
      <c r="AR987" s="68"/>
      <c r="AS987" s="68"/>
      <c r="AT987" s="68"/>
      <c r="AU987" s="68"/>
      <c r="AV987" s="68"/>
      <c r="AW987" s="68"/>
      <c r="AX987" s="68"/>
      <c r="AY987" s="68"/>
      <c r="AZ987" s="68"/>
      <c r="BA987" s="68"/>
      <c r="BB987" s="68"/>
      <c r="BC987" s="68"/>
      <c r="BD987" s="68"/>
      <c r="BE987" s="68"/>
      <c r="BF987" s="68"/>
      <c r="BG987" s="68"/>
      <c r="BH987" s="68"/>
      <c r="BI987" s="68"/>
      <c r="BJ987" s="68"/>
      <c r="BK987" s="68"/>
      <c r="BL987" s="68"/>
    </row>
    <row r="988" spans="1:64" s="69" customFormat="1" ht="18" customHeight="1" x14ac:dyDescent="0.2">
      <c r="A988" s="63" t="s">
        <v>2553</v>
      </c>
      <c r="B988" s="63" t="s">
        <v>4994</v>
      </c>
      <c r="C988" s="64" t="s">
        <v>2622</v>
      </c>
      <c r="D988" s="65" t="s">
        <v>4016</v>
      </c>
      <c r="E988" s="65" t="s">
        <v>4017</v>
      </c>
      <c r="F988" s="65" t="s">
        <v>5225</v>
      </c>
      <c r="G988" s="66">
        <v>148.75</v>
      </c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  <c r="AA988" s="68"/>
      <c r="AB988" s="68"/>
      <c r="AC988" s="68"/>
      <c r="AD988" s="68"/>
      <c r="AE988" s="68"/>
      <c r="AF988" s="68"/>
      <c r="AG988" s="68"/>
      <c r="AH988" s="68"/>
      <c r="AI988" s="68"/>
      <c r="AJ988" s="68"/>
      <c r="AK988" s="68"/>
      <c r="AL988" s="68"/>
      <c r="AM988" s="68"/>
      <c r="AN988" s="68"/>
      <c r="AO988" s="68"/>
      <c r="AP988" s="68"/>
      <c r="AQ988" s="68"/>
      <c r="AR988" s="68"/>
      <c r="AS988" s="68"/>
      <c r="AT988" s="68"/>
      <c r="AU988" s="68"/>
      <c r="AV988" s="68"/>
      <c r="AW988" s="68"/>
      <c r="AX988" s="68"/>
      <c r="AY988" s="68"/>
      <c r="AZ988" s="68"/>
      <c r="BA988" s="68"/>
      <c r="BB988" s="68"/>
      <c r="BC988" s="68"/>
      <c r="BD988" s="68"/>
      <c r="BE988" s="68"/>
      <c r="BF988" s="68"/>
      <c r="BG988" s="68"/>
      <c r="BH988" s="68"/>
      <c r="BI988" s="68"/>
      <c r="BJ988" s="68"/>
      <c r="BK988" s="68"/>
      <c r="BL988" s="68"/>
    </row>
    <row r="989" spans="1:64" s="69" customFormat="1" ht="18" customHeight="1" x14ac:dyDescent="0.2">
      <c r="A989" s="63" t="s">
        <v>2553</v>
      </c>
      <c r="B989" s="63" t="s">
        <v>4994</v>
      </c>
      <c r="C989" s="64" t="s">
        <v>2623</v>
      </c>
      <c r="D989" s="65" t="s">
        <v>2624</v>
      </c>
      <c r="E989" s="65" t="s">
        <v>2625</v>
      </c>
      <c r="F989" s="65" t="s">
        <v>6131</v>
      </c>
      <c r="G989" s="66">
        <v>501.75</v>
      </c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  <c r="AA989" s="68"/>
      <c r="AB989" s="68"/>
      <c r="AC989" s="68"/>
      <c r="AD989" s="68"/>
      <c r="AE989" s="68"/>
      <c r="AF989" s="68"/>
      <c r="AG989" s="68"/>
      <c r="AH989" s="68"/>
      <c r="AI989" s="68"/>
      <c r="AJ989" s="68"/>
      <c r="AK989" s="68"/>
      <c r="AL989" s="68"/>
      <c r="AM989" s="68"/>
      <c r="AN989" s="68"/>
      <c r="AO989" s="68"/>
      <c r="AP989" s="68"/>
      <c r="AQ989" s="68"/>
      <c r="AR989" s="68"/>
      <c r="AS989" s="68"/>
      <c r="AT989" s="68"/>
      <c r="AU989" s="68"/>
      <c r="AV989" s="68"/>
      <c r="AW989" s="68"/>
      <c r="AX989" s="68"/>
      <c r="AY989" s="68"/>
      <c r="AZ989" s="68"/>
      <c r="BA989" s="68"/>
      <c r="BB989" s="68"/>
      <c r="BC989" s="68"/>
      <c r="BD989" s="68"/>
      <c r="BE989" s="68"/>
      <c r="BF989" s="68"/>
      <c r="BG989" s="68"/>
      <c r="BH989" s="68"/>
      <c r="BI989" s="68"/>
      <c r="BJ989" s="68"/>
      <c r="BK989" s="68"/>
      <c r="BL989" s="68"/>
    </row>
    <row r="990" spans="1:64" s="69" customFormat="1" ht="18" customHeight="1" x14ac:dyDescent="0.2">
      <c r="A990" s="63" t="s">
        <v>2553</v>
      </c>
      <c r="B990" s="63" t="s">
        <v>4994</v>
      </c>
      <c r="C990" s="64" t="s">
        <v>2626</v>
      </c>
      <c r="D990" s="65" t="s">
        <v>2624</v>
      </c>
      <c r="E990" s="65" t="s">
        <v>2627</v>
      </c>
      <c r="F990" s="65" t="s">
        <v>6131</v>
      </c>
      <c r="G990" s="66">
        <v>510.75</v>
      </c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  <c r="AA990" s="68"/>
      <c r="AB990" s="68"/>
      <c r="AC990" s="68"/>
      <c r="AD990" s="68"/>
      <c r="AE990" s="68"/>
      <c r="AF990" s="68"/>
      <c r="AG990" s="68"/>
      <c r="AH990" s="68"/>
      <c r="AI990" s="68"/>
      <c r="AJ990" s="68"/>
      <c r="AK990" s="68"/>
      <c r="AL990" s="68"/>
      <c r="AM990" s="68"/>
      <c r="AN990" s="68"/>
      <c r="AO990" s="68"/>
      <c r="AP990" s="68"/>
      <c r="AQ990" s="68"/>
      <c r="AR990" s="68"/>
      <c r="AS990" s="68"/>
      <c r="AT990" s="68"/>
      <c r="AU990" s="68"/>
      <c r="AV990" s="68"/>
      <c r="AW990" s="68"/>
      <c r="AX990" s="68"/>
      <c r="AY990" s="68"/>
      <c r="AZ990" s="68"/>
      <c r="BA990" s="68"/>
      <c r="BB990" s="68"/>
      <c r="BC990" s="68"/>
      <c r="BD990" s="68"/>
      <c r="BE990" s="68"/>
      <c r="BF990" s="68"/>
      <c r="BG990" s="68"/>
      <c r="BH990" s="68"/>
      <c r="BI990" s="68"/>
      <c r="BJ990" s="68"/>
      <c r="BK990" s="68"/>
      <c r="BL990" s="68"/>
    </row>
    <row r="991" spans="1:64" s="69" customFormat="1" ht="18" customHeight="1" x14ac:dyDescent="0.2">
      <c r="A991" s="63" t="s">
        <v>2553</v>
      </c>
      <c r="B991" s="63" t="s">
        <v>4994</v>
      </c>
      <c r="C991" s="64" t="s">
        <v>2628</v>
      </c>
      <c r="D991" s="65" t="s">
        <v>2629</v>
      </c>
      <c r="E991" s="65" t="s">
        <v>2630</v>
      </c>
      <c r="F991" s="65" t="s">
        <v>5095</v>
      </c>
      <c r="G991" s="66">
        <v>1335</v>
      </c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  <c r="AA991" s="68"/>
      <c r="AB991" s="68"/>
      <c r="AC991" s="68"/>
      <c r="AD991" s="68"/>
      <c r="AE991" s="68"/>
      <c r="AF991" s="68"/>
      <c r="AG991" s="68"/>
      <c r="AH991" s="68"/>
      <c r="AI991" s="68"/>
      <c r="AJ991" s="68"/>
      <c r="AK991" s="68"/>
      <c r="AL991" s="68"/>
      <c r="AM991" s="68"/>
      <c r="AN991" s="68"/>
      <c r="AO991" s="68"/>
      <c r="AP991" s="68"/>
      <c r="AQ991" s="68"/>
      <c r="AR991" s="68"/>
      <c r="AS991" s="68"/>
      <c r="AT991" s="68"/>
      <c r="AU991" s="68"/>
      <c r="AV991" s="68"/>
      <c r="AW991" s="68"/>
      <c r="AX991" s="68"/>
      <c r="AY991" s="68"/>
      <c r="AZ991" s="68"/>
      <c r="BA991" s="68"/>
      <c r="BB991" s="68"/>
      <c r="BC991" s="68"/>
      <c r="BD991" s="68"/>
      <c r="BE991" s="68"/>
      <c r="BF991" s="68"/>
      <c r="BG991" s="68"/>
      <c r="BH991" s="68"/>
      <c r="BI991" s="68"/>
      <c r="BJ991" s="68"/>
      <c r="BK991" s="68"/>
      <c r="BL991" s="68"/>
    </row>
    <row r="992" spans="1:64" s="69" customFormat="1" ht="18" customHeight="1" x14ac:dyDescent="0.2">
      <c r="A992" s="63" t="s">
        <v>2553</v>
      </c>
      <c r="B992" s="63" t="s">
        <v>4994</v>
      </c>
      <c r="C992" s="64" t="s">
        <v>2631</v>
      </c>
      <c r="D992" s="65" t="s">
        <v>2632</v>
      </c>
      <c r="E992" s="65" t="s">
        <v>2633</v>
      </c>
      <c r="F992" s="65" t="s">
        <v>5355</v>
      </c>
      <c r="G992" s="66">
        <v>349.4</v>
      </c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  <c r="AA992" s="68"/>
      <c r="AB992" s="68"/>
      <c r="AC992" s="68"/>
      <c r="AD992" s="68"/>
      <c r="AE992" s="68"/>
      <c r="AF992" s="68"/>
      <c r="AG992" s="68"/>
      <c r="AH992" s="68"/>
      <c r="AI992" s="68"/>
      <c r="AJ992" s="68"/>
      <c r="AK992" s="68"/>
      <c r="AL992" s="68"/>
      <c r="AM992" s="68"/>
      <c r="AN992" s="68"/>
      <c r="AO992" s="68"/>
      <c r="AP992" s="68"/>
      <c r="AQ992" s="68"/>
      <c r="AR992" s="68"/>
      <c r="AS992" s="68"/>
      <c r="AT992" s="68"/>
      <c r="AU992" s="68"/>
      <c r="AV992" s="68"/>
      <c r="AW992" s="68"/>
      <c r="AX992" s="68"/>
      <c r="AY992" s="68"/>
      <c r="AZ992" s="68"/>
      <c r="BA992" s="68"/>
      <c r="BB992" s="68"/>
      <c r="BC992" s="68"/>
      <c r="BD992" s="68"/>
      <c r="BE992" s="68"/>
      <c r="BF992" s="68"/>
      <c r="BG992" s="68"/>
      <c r="BH992" s="68"/>
      <c r="BI992" s="68"/>
      <c r="BJ992" s="68"/>
      <c r="BK992" s="68"/>
      <c r="BL992" s="68"/>
    </row>
    <row r="993" spans="1:64" s="69" customFormat="1" ht="18" customHeight="1" x14ac:dyDescent="0.2">
      <c r="A993" s="63" t="s">
        <v>2553</v>
      </c>
      <c r="B993" s="63" t="s">
        <v>5010</v>
      </c>
      <c r="C993" s="64" t="s">
        <v>2634</v>
      </c>
      <c r="D993" s="65" t="s">
        <v>2635</v>
      </c>
      <c r="E993" s="65" t="s">
        <v>2636</v>
      </c>
      <c r="F993" s="65" t="s">
        <v>2637</v>
      </c>
      <c r="G993" s="66">
        <v>1424.9</v>
      </c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  <c r="AA993" s="68"/>
      <c r="AB993" s="68"/>
      <c r="AC993" s="68"/>
      <c r="AD993" s="68"/>
      <c r="AE993" s="68"/>
      <c r="AF993" s="68"/>
      <c r="AG993" s="68"/>
      <c r="AH993" s="68"/>
      <c r="AI993" s="68"/>
      <c r="AJ993" s="68"/>
      <c r="AK993" s="68"/>
      <c r="AL993" s="68"/>
      <c r="AM993" s="68"/>
      <c r="AN993" s="68"/>
      <c r="AO993" s="68"/>
      <c r="AP993" s="68"/>
      <c r="AQ993" s="68"/>
      <c r="AR993" s="68"/>
      <c r="AS993" s="68"/>
      <c r="AT993" s="68"/>
      <c r="AU993" s="68"/>
      <c r="AV993" s="68"/>
      <c r="AW993" s="68"/>
      <c r="AX993" s="68"/>
      <c r="AY993" s="68"/>
      <c r="AZ993" s="68"/>
      <c r="BA993" s="68"/>
      <c r="BB993" s="68"/>
      <c r="BC993" s="68"/>
      <c r="BD993" s="68"/>
      <c r="BE993" s="68"/>
      <c r="BF993" s="68"/>
      <c r="BG993" s="68"/>
      <c r="BH993" s="68"/>
      <c r="BI993" s="68"/>
      <c r="BJ993" s="68"/>
      <c r="BK993" s="68"/>
      <c r="BL993" s="68"/>
    </row>
    <row r="994" spans="1:64" s="69" customFormat="1" ht="18" customHeight="1" x14ac:dyDescent="0.2">
      <c r="A994" s="63" t="s">
        <v>2553</v>
      </c>
      <c r="B994" s="63" t="s">
        <v>5010</v>
      </c>
      <c r="C994" s="64" t="s">
        <v>2638</v>
      </c>
      <c r="D994" s="70" t="s">
        <v>6947</v>
      </c>
      <c r="E994" s="65" t="s">
        <v>2639</v>
      </c>
      <c r="F994" s="65" t="s">
        <v>5144</v>
      </c>
      <c r="G994" s="66">
        <v>2000.5</v>
      </c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  <c r="AA994" s="68"/>
      <c r="AB994" s="68"/>
      <c r="AC994" s="68"/>
      <c r="AD994" s="68"/>
      <c r="AE994" s="68"/>
      <c r="AF994" s="68"/>
      <c r="AG994" s="68"/>
      <c r="AH994" s="68"/>
      <c r="AI994" s="68"/>
      <c r="AJ994" s="68"/>
      <c r="AK994" s="68"/>
      <c r="AL994" s="68"/>
      <c r="AM994" s="68"/>
      <c r="AN994" s="68"/>
      <c r="AO994" s="68"/>
      <c r="AP994" s="68"/>
      <c r="AQ994" s="68"/>
      <c r="AR994" s="68"/>
      <c r="AS994" s="68"/>
      <c r="AT994" s="68"/>
      <c r="AU994" s="68"/>
      <c r="AV994" s="68"/>
      <c r="AW994" s="68"/>
      <c r="AX994" s="68"/>
      <c r="AY994" s="68"/>
      <c r="AZ994" s="68"/>
      <c r="BA994" s="68"/>
      <c r="BB994" s="68"/>
      <c r="BC994" s="68"/>
      <c r="BD994" s="68"/>
      <c r="BE994" s="68"/>
      <c r="BF994" s="68"/>
      <c r="BG994" s="68"/>
      <c r="BH994" s="68"/>
      <c r="BI994" s="68"/>
      <c r="BJ994" s="68"/>
      <c r="BK994" s="68"/>
      <c r="BL994" s="68"/>
    </row>
    <row r="995" spans="1:64" s="69" customFormat="1" ht="18" customHeight="1" x14ac:dyDescent="0.2">
      <c r="A995" s="63" t="s">
        <v>2553</v>
      </c>
      <c r="B995" s="63" t="s">
        <v>5010</v>
      </c>
      <c r="C995" s="64" t="s">
        <v>2640</v>
      </c>
      <c r="D995" s="65" t="s">
        <v>4654</v>
      </c>
      <c r="E995" s="65" t="s">
        <v>2641</v>
      </c>
      <c r="F995" s="65" t="s">
        <v>3839</v>
      </c>
      <c r="G995" s="66">
        <v>2440.9499999999998</v>
      </c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  <c r="AA995" s="68"/>
      <c r="AB995" s="68"/>
      <c r="AC995" s="68"/>
      <c r="AD995" s="68"/>
      <c r="AE995" s="68"/>
      <c r="AF995" s="68"/>
      <c r="AG995" s="68"/>
      <c r="AH995" s="68"/>
      <c r="AI995" s="68"/>
      <c r="AJ995" s="68"/>
      <c r="AK995" s="68"/>
      <c r="AL995" s="68"/>
      <c r="AM995" s="68"/>
      <c r="AN995" s="68"/>
      <c r="AO995" s="68"/>
      <c r="AP995" s="68"/>
      <c r="AQ995" s="68"/>
      <c r="AR995" s="68"/>
      <c r="AS995" s="68"/>
      <c r="AT995" s="68"/>
      <c r="AU995" s="68"/>
      <c r="AV995" s="68"/>
      <c r="AW995" s="68"/>
      <c r="AX995" s="68"/>
      <c r="AY995" s="68"/>
      <c r="AZ995" s="68"/>
      <c r="BA995" s="68"/>
      <c r="BB995" s="68"/>
      <c r="BC995" s="68"/>
      <c r="BD995" s="68"/>
      <c r="BE995" s="68"/>
      <c r="BF995" s="68"/>
      <c r="BG995" s="68"/>
      <c r="BH995" s="68"/>
      <c r="BI995" s="68"/>
      <c r="BJ995" s="68"/>
      <c r="BK995" s="68"/>
      <c r="BL995" s="68"/>
    </row>
    <row r="996" spans="1:64" s="69" customFormat="1" ht="18" customHeight="1" x14ac:dyDescent="0.2">
      <c r="A996" s="63" t="s">
        <v>2553</v>
      </c>
      <c r="B996" s="63" t="s">
        <v>5010</v>
      </c>
      <c r="C996" s="64" t="s">
        <v>2642</v>
      </c>
      <c r="D996" s="65" t="s">
        <v>2643</v>
      </c>
      <c r="E996" s="65" t="s">
        <v>2644</v>
      </c>
      <c r="F996" s="65" t="s">
        <v>5014</v>
      </c>
      <c r="G996" s="66">
        <v>42401.23</v>
      </c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  <c r="AA996" s="68"/>
      <c r="AB996" s="68"/>
      <c r="AC996" s="68"/>
      <c r="AD996" s="68"/>
      <c r="AE996" s="68"/>
      <c r="AF996" s="68"/>
      <c r="AG996" s="68"/>
      <c r="AH996" s="68"/>
      <c r="AI996" s="68"/>
      <c r="AJ996" s="68"/>
      <c r="AK996" s="68"/>
      <c r="AL996" s="68"/>
      <c r="AM996" s="68"/>
      <c r="AN996" s="68"/>
      <c r="AO996" s="68"/>
      <c r="AP996" s="68"/>
      <c r="AQ996" s="68"/>
      <c r="AR996" s="68"/>
      <c r="AS996" s="68"/>
      <c r="AT996" s="68"/>
      <c r="AU996" s="68"/>
      <c r="AV996" s="68"/>
      <c r="AW996" s="68"/>
      <c r="AX996" s="68"/>
      <c r="AY996" s="68"/>
      <c r="AZ996" s="68"/>
      <c r="BA996" s="68"/>
      <c r="BB996" s="68"/>
      <c r="BC996" s="68"/>
      <c r="BD996" s="68"/>
      <c r="BE996" s="68"/>
      <c r="BF996" s="68"/>
      <c r="BG996" s="68"/>
      <c r="BH996" s="68"/>
      <c r="BI996" s="68"/>
      <c r="BJ996" s="68"/>
      <c r="BK996" s="68"/>
      <c r="BL996" s="68"/>
    </row>
    <row r="997" spans="1:64" s="69" customFormat="1" ht="18" customHeight="1" x14ac:dyDescent="0.2">
      <c r="A997" s="63" t="s">
        <v>2553</v>
      </c>
      <c r="B997" s="63" t="s">
        <v>5015</v>
      </c>
      <c r="C997" s="64" t="s">
        <v>2645</v>
      </c>
      <c r="D997" s="65" t="s">
        <v>2646</v>
      </c>
      <c r="E997" s="65" t="s">
        <v>2647</v>
      </c>
      <c r="F997" s="65" t="s">
        <v>2648</v>
      </c>
      <c r="G997" s="66">
        <v>1250</v>
      </c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  <c r="AA997" s="68"/>
      <c r="AB997" s="68"/>
      <c r="AC997" s="68"/>
      <c r="AD997" s="68"/>
      <c r="AE997" s="68"/>
      <c r="AF997" s="68"/>
      <c r="AG997" s="68"/>
      <c r="AH997" s="68"/>
      <c r="AI997" s="68"/>
      <c r="AJ997" s="68"/>
      <c r="AK997" s="68"/>
      <c r="AL997" s="68"/>
      <c r="AM997" s="68"/>
      <c r="AN997" s="68"/>
      <c r="AO997" s="68"/>
      <c r="AP997" s="68"/>
      <c r="AQ997" s="68"/>
      <c r="AR997" s="68"/>
      <c r="AS997" s="68"/>
      <c r="AT997" s="68"/>
      <c r="AU997" s="68"/>
      <c r="AV997" s="68"/>
      <c r="AW997" s="68"/>
      <c r="AX997" s="68"/>
      <c r="AY997" s="68"/>
      <c r="AZ997" s="68"/>
      <c r="BA997" s="68"/>
      <c r="BB997" s="68"/>
      <c r="BC997" s="68"/>
      <c r="BD997" s="68"/>
      <c r="BE997" s="68"/>
      <c r="BF997" s="68"/>
      <c r="BG997" s="68"/>
      <c r="BH997" s="68"/>
      <c r="BI997" s="68"/>
      <c r="BJ997" s="68"/>
      <c r="BK997" s="68"/>
      <c r="BL997" s="68"/>
    </row>
    <row r="998" spans="1:64" s="69" customFormat="1" ht="18" customHeight="1" x14ac:dyDescent="0.2">
      <c r="A998" s="63" t="s">
        <v>2553</v>
      </c>
      <c r="B998" s="63" t="s">
        <v>5015</v>
      </c>
      <c r="C998" s="64" t="s">
        <v>2649</v>
      </c>
      <c r="D998" s="65" t="s">
        <v>2650</v>
      </c>
      <c r="E998" s="65" t="s">
        <v>2651</v>
      </c>
      <c r="F998" s="65" t="s">
        <v>2648</v>
      </c>
      <c r="G998" s="66">
        <v>1100</v>
      </c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  <c r="AA998" s="68"/>
      <c r="AB998" s="68"/>
      <c r="AC998" s="68"/>
      <c r="AD998" s="68"/>
      <c r="AE998" s="68"/>
      <c r="AF998" s="68"/>
      <c r="AG998" s="68"/>
      <c r="AH998" s="68"/>
      <c r="AI998" s="68"/>
      <c r="AJ998" s="68"/>
      <c r="AK998" s="68"/>
      <c r="AL998" s="68"/>
      <c r="AM998" s="68"/>
      <c r="AN998" s="68"/>
      <c r="AO998" s="68"/>
      <c r="AP998" s="68"/>
      <c r="AQ998" s="68"/>
      <c r="AR998" s="68"/>
      <c r="AS998" s="68"/>
      <c r="AT998" s="68"/>
      <c r="AU998" s="68"/>
      <c r="AV998" s="68"/>
      <c r="AW998" s="68"/>
      <c r="AX998" s="68"/>
      <c r="AY998" s="68"/>
      <c r="AZ998" s="68"/>
      <c r="BA998" s="68"/>
      <c r="BB998" s="68"/>
      <c r="BC998" s="68"/>
      <c r="BD998" s="68"/>
      <c r="BE998" s="68"/>
      <c r="BF998" s="68"/>
      <c r="BG998" s="68"/>
      <c r="BH998" s="68"/>
      <c r="BI998" s="68"/>
      <c r="BJ998" s="68"/>
      <c r="BK998" s="68"/>
      <c r="BL998" s="68"/>
    </row>
    <row r="999" spans="1:64" s="69" customFormat="1" ht="18" customHeight="1" x14ac:dyDescent="0.2">
      <c r="A999" s="63" t="s">
        <v>2553</v>
      </c>
      <c r="B999" s="63" t="s">
        <v>5015</v>
      </c>
      <c r="C999" s="64" t="s">
        <v>2652</v>
      </c>
      <c r="D999" s="65" t="s">
        <v>2653</v>
      </c>
      <c r="E999" s="65" t="s">
        <v>2654</v>
      </c>
      <c r="F999" s="65" t="s">
        <v>2648</v>
      </c>
      <c r="G999" s="66">
        <v>895</v>
      </c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  <c r="AA999" s="68"/>
      <c r="AB999" s="68"/>
      <c r="AC999" s="68"/>
      <c r="AD999" s="68"/>
      <c r="AE999" s="68"/>
      <c r="AF999" s="68"/>
      <c r="AG999" s="68"/>
      <c r="AH999" s="68"/>
      <c r="AI999" s="68"/>
      <c r="AJ999" s="68"/>
      <c r="AK999" s="68"/>
      <c r="AL999" s="68"/>
      <c r="AM999" s="68"/>
      <c r="AN999" s="68"/>
      <c r="AO999" s="68"/>
      <c r="AP999" s="68"/>
      <c r="AQ999" s="68"/>
      <c r="AR999" s="68"/>
      <c r="AS999" s="68"/>
      <c r="AT999" s="68"/>
      <c r="AU999" s="68"/>
      <c r="AV999" s="68"/>
      <c r="AW999" s="68"/>
      <c r="AX999" s="68"/>
      <c r="AY999" s="68"/>
      <c r="AZ999" s="68"/>
      <c r="BA999" s="68"/>
      <c r="BB999" s="68"/>
      <c r="BC999" s="68"/>
      <c r="BD999" s="68"/>
      <c r="BE999" s="68"/>
      <c r="BF999" s="68"/>
      <c r="BG999" s="68"/>
      <c r="BH999" s="68"/>
      <c r="BI999" s="68"/>
      <c r="BJ999" s="68"/>
      <c r="BK999" s="68"/>
      <c r="BL999" s="68"/>
    </row>
    <row r="1000" spans="1:64" s="69" customFormat="1" ht="18" customHeight="1" x14ac:dyDescent="0.2">
      <c r="A1000" s="63" t="s">
        <v>2553</v>
      </c>
      <c r="B1000" s="63" t="s">
        <v>5015</v>
      </c>
      <c r="C1000" s="64" t="s">
        <v>2655</v>
      </c>
      <c r="D1000" s="65" t="s">
        <v>2656</v>
      </c>
      <c r="E1000" s="65" t="s">
        <v>2657</v>
      </c>
      <c r="F1000" s="65" t="s">
        <v>6222</v>
      </c>
      <c r="G1000" s="66">
        <v>1800</v>
      </c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  <c r="AA1000" s="68"/>
      <c r="AB1000" s="68"/>
      <c r="AC1000" s="68"/>
      <c r="AD1000" s="68"/>
      <c r="AE1000" s="68"/>
      <c r="AF1000" s="68"/>
      <c r="AG1000" s="68"/>
      <c r="AH1000" s="68"/>
      <c r="AI1000" s="68"/>
      <c r="AJ1000" s="68"/>
      <c r="AK1000" s="68"/>
      <c r="AL1000" s="68"/>
      <c r="AM1000" s="68"/>
      <c r="AN1000" s="68"/>
      <c r="AO1000" s="68"/>
      <c r="AP1000" s="68"/>
      <c r="AQ1000" s="68"/>
      <c r="AR1000" s="68"/>
      <c r="AS1000" s="68"/>
      <c r="AT1000" s="68"/>
      <c r="AU1000" s="68"/>
      <c r="AV1000" s="68"/>
      <c r="AW1000" s="68"/>
      <c r="AX1000" s="68"/>
      <c r="AY1000" s="68"/>
      <c r="AZ1000" s="68"/>
      <c r="BA1000" s="68"/>
      <c r="BB1000" s="68"/>
      <c r="BC1000" s="68"/>
      <c r="BD1000" s="68"/>
      <c r="BE1000" s="68"/>
      <c r="BF1000" s="68"/>
      <c r="BG1000" s="68"/>
      <c r="BH1000" s="68"/>
      <c r="BI1000" s="68"/>
      <c r="BJ1000" s="68"/>
      <c r="BK1000" s="68"/>
      <c r="BL1000" s="68"/>
    </row>
    <row r="1001" spans="1:64" s="69" customFormat="1" ht="18" customHeight="1" x14ac:dyDescent="0.2">
      <c r="A1001" s="63" t="s">
        <v>2553</v>
      </c>
      <c r="B1001" s="63" t="s">
        <v>5048</v>
      </c>
      <c r="C1001" s="64" t="s">
        <v>2658</v>
      </c>
      <c r="D1001" s="70" t="s">
        <v>2659</v>
      </c>
      <c r="E1001" s="65" t="s">
        <v>2660</v>
      </c>
      <c r="F1001" s="65" t="s">
        <v>5163</v>
      </c>
      <c r="G1001" s="66">
        <v>1328</v>
      </c>
      <c r="H1001" s="68"/>
      <c r="I1001" s="68"/>
      <c r="J1001" s="68"/>
      <c r="K1001" s="68"/>
      <c r="L1001" s="68"/>
      <c r="M1001" s="68"/>
      <c r="N1001" s="68"/>
      <c r="O1001" s="68"/>
      <c r="P1001" s="68"/>
      <c r="Q1001" s="68"/>
      <c r="R1001" s="68"/>
      <c r="S1001" s="68"/>
      <c r="T1001" s="68"/>
      <c r="U1001" s="68"/>
      <c r="V1001" s="68"/>
      <c r="W1001" s="68"/>
      <c r="X1001" s="68"/>
      <c r="Y1001" s="68"/>
      <c r="Z1001" s="68"/>
      <c r="AA1001" s="68"/>
      <c r="AB1001" s="68"/>
      <c r="AC1001" s="68"/>
      <c r="AD1001" s="68"/>
      <c r="AE1001" s="68"/>
      <c r="AF1001" s="68"/>
      <c r="AG1001" s="68"/>
      <c r="AH1001" s="68"/>
      <c r="AI1001" s="68"/>
      <c r="AJ1001" s="68"/>
      <c r="AK1001" s="68"/>
      <c r="AL1001" s="68"/>
      <c r="AM1001" s="68"/>
      <c r="AN1001" s="68"/>
      <c r="AO1001" s="68"/>
      <c r="AP1001" s="68"/>
      <c r="AQ1001" s="68"/>
      <c r="AR1001" s="68"/>
      <c r="AS1001" s="68"/>
      <c r="AT1001" s="68"/>
      <c r="AU1001" s="68"/>
      <c r="AV1001" s="68"/>
      <c r="AW1001" s="68"/>
      <c r="AX1001" s="68"/>
      <c r="AY1001" s="68"/>
      <c r="AZ1001" s="68"/>
      <c r="BA1001" s="68"/>
      <c r="BB1001" s="68"/>
      <c r="BC1001" s="68"/>
      <c r="BD1001" s="68"/>
      <c r="BE1001" s="68"/>
      <c r="BF1001" s="68"/>
      <c r="BG1001" s="68"/>
      <c r="BH1001" s="68"/>
      <c r="BI1001" s="68"/>
      <c r="BJ1001" s="68"/>
      <c r="BK1001" s="68"/>
      <c r="BL1001" s="68"/>
    </row>
    <row r="1002" spans="1:64" s="69" customFormat="1" ht="18" customHeight="1" x14ac:dyDescent="0.2">
      <c r="A1002" s="63" t="s">
        <v>2553</v>
      </c>
      <c r="B1002" s="63" t="s">
        <v>5048</v>
      </c>
      <c r="C1002" s="64" t="s">
        <v>2661</v>
      </c>
      <c r="D1002" s="65" t="s">
        <v>2662</v>
      </c>
      <c r="E1002" s="65" t="s">
        <v>2663</v>
      </c>
      <c r="F1002" s="65" t="s">
        <v>5163</v>
      </c>
      <c r="G1002" s="66">
        <v>1117</v>
      </c>
      <c r="H1002" s="68"/>
      <c r="I1002" s="68"/>
      <c r="J1002" s="68"/>
      <c r="K1002" s="68"/>
      <c r="L1002" s="68"/>
      <c r="M1002" s="68"/>
      <c r="N1002" s="68"/>
      <c r="O1002" s="68"/>
      <c r="P1002" s="68"/>
      <c r="Q1002" s="68"/>
      <c r="R1002" s="68"/>
      <c r="S1002" s="68"/>
      <c r="T1002" s="68"/>
      <c r="U1002" s="68"/>
      <c r="V1002" s="68"/>
      <c r="W1002" s="68"/>
      <c r="X1002" s="68"/>
      <c r="Y1002" s="68"/>
      <c r="Z1002" s="68"/>
      <c r="AA1002" s="68"/>
      <c r="AB1002" s="68"/>
      <c r="AC1002" s="68"/>
      <c r="AD1002" s="68"/>
      <c r="AE1002" s="68"/>
      <c r="AF1002" s="68"/>
      <c r="AG1002" s="68"/>
      <c r="AH1002" s="68"/>
      <c r="AI1002" s="68"/>
      <c r="AJ1002" s="68"/>
      <c r="AK1002" s="68"/>
      <c r="AL1002" s="68"/>
      <c r="AM1002" s="68"/>
      <c r="AN1002" s="68"/>
      <c r="AO1002" s="68"/>
      <c r="AP1002" s="68"/>
      <c r="AQ1002" s="68"/>
      <c r="AR1002" s="68"/>
      <c r="AS1002" s="68"/>
      <c r="AT1002" s="68"/>
      <c r="AU1002" s="68"/>
      <c r="AV1002" s="68"/>
      <c r="AW1002" s="68"/>
      <c r="AX1002" s="68"/>
      <c r="AY1002" s="68"/>
      <c r="AZ1002" s="68"/>
      <c r="BA1002" s="68"/>
      <c r="BB1002" s="68"/>
      <c r="BC1002" s="68"/>
      <c r="BD1002" s="68"/>
      <c r="BE1002" s="68"/>
      <c r="BF1002" s="68"/>
      <c r="BG1002" s="68"/>
      <c r="BH1002" s="68"/>
      <c r="BI1002" s="68"/>
      <c r="BJ1002" s="68"/>
      <c r="BK1002" s="68"/>
      <c r="BL1002" s="68"/>
    </row>
    <row r="1003" spans="1:64" s="69" customFormat="1" ht="18" customHeight="1" x14ac:dyDescent="0.2">
      <c r="A1003" s="63" t="s">
        <v>2553</v>
      </c>
      <c r="B1003" s="63" t="s">
        <v>5048</v>
      </c>
      <c r="C1003" s="64" t="s">
        <v>2664</v>
      </c>
      <c r="D1003" s="65" t="s">
        <v>4859</v>
      </c>
      <c r="E1003" s="65" t="s">
        <v>4860</v>
      </c>
      <c r="F1003" s="65" t="s">
        <v>5052</v>
      </c>
      <c r="G1003" s="66">
        <v>4082.25</v>
      </c>
      <c r="H1003" s="68"/>
      <c r="I1003" s="68"/>
      <c r="J1003" s="68"/>
      <c r="K1003" s="68"/>
      <c r="L1003" s="68"/>
      <c r="M1003" s="68"/>
      <c r="N1003" s="68"/>
      <c r="O1003" s="68"/>
      <c r="P1003" s="68"/>
      <c r="Q1003" s="68"/>
      <c r="R1003" s="68"/>
      <c r="S1003" s="68"/>
      <c r="T1003" s="68"/>
      <c r="U1003" s="68"/>
      <c r="V1003" s="68"/>
      <c r="W1003" s="68"/>
      <c r="X1003" s="68"/>
      <c r="Y1003" s="68"/>
      <c r="Z1003" s="68"/>
      <c r="AA1003" s="68"/>
      <c r="AB1003" s="68"/>
      <c r="AC1003" s="68"/>
      <c r="AD1003" s="68"/>
      <c r="AE1003" s="68"/>
      <c r="AF1003" s="68"/>
      <c r="AG1003" s="68"/>
      <c r="AH1003" s="68"/>
      <c r="AI1003" s="68"/>
      <c r="AJ1003" s="68"/>
      <c r="AK1003" s="68"/>
      <c r="AL1003" s="68"/>
      <c r="AM1003" s="68"/>
      <c r="AN1003" s="68"/>
      <c r="AO1003" s="68"/>
      <c r="AP1003" s="68"/>
      <c r="AQ1003" s="68"/>
      <c r="AR1003" s="68"/>
      <c r="AS1003" s="68"/>
      <c r="AT1003" s="68"/>
      <c r="AU1003" s="68"/>
      <c r="AV1003" s="68"/>
      <c r="AW1003" s="68"/>
      <c r="AX1003" s="68"/>
      <c r="AY1003" s="68"/>
      <c r="AZ1003" s="68"/>
      <c r="BA1003" s="68"/>
      <c r="BB1003" s="68"/>
      <c r="BC1003" s="68"/>
      <c r="BD1003" s="68"/>
      <c r="BE1003" s="68"/>
      <c r="BF1003" s="68"/>
      <c r="BG1003" s="68"/>
      <c r="BH1003" s="68"/>
      <c r="BI1003" s="68"/>
      <c r="BJ1003" s="68"/>
      <c r="BK1003" s="68"/>
      <c r="BL1003" s="68"/>
    </row>
    <row r="1004" spans="1:64" s="69" customFormat="1" ht="18" customHeight="1" x14ac:dyDescent="0.2">
      <c r="A1004" s="63" t="s">
        <v>2553</v>
      </c>
      <c r="B1004" s="63" t="s">
        <v>5048</v>
      </c>
      <c r="C1004" s="64" t="s">
        <v>2665</v>
      </c>
      <c r="D1004" s="65" t="s">
        <v>2666</v>
      </c>
      <c r="E1004" s="65" t="s">
        <v>2667</v>
      </c>
      <c r="F1004" s="65" t="s">
        <v>2668</v>
      </c>
      <c r="G1004" s="66" t="s">
        <v>4979</v>
      </c>
      <c r="H1004" s="68"/>
      <c r="I1004" s="68"/>
      <c r="J1004" s="68"/>
      <c r="K1004" s="68"/>
      <c r="L1004" s="68"/>
      <c r="M1004" s="68"/>
      <c r="N1004" s="68"/>
      <c r="O1004" s="68"/>
      <c r="P1004" s="68"/>
      <c r="Q1004" s="68"/>
      <c r="R1004" s="68"/>
      <c r="S1004" s="68"/>
      <c r="T1004" s="68"/>
      <c r="U1004" s="68"/>
      <c r="V1004" s="68"/>
      <c r="W1004" s="68"/>
      <c r="X1004" s="68"/>
      <c r="Y1004" s="68"/>
      <c r="Z1004" s="68"/>
      <c r="AA1004" s="68"/>
      <c r="AB1004" s="68"/>
      <c r="AC1004" s="68"/>
      <c r="AD1004" s="68"/>
      <c r="AE1004" s="68"/>
      <c r="AF1004" s="68"/>
      <c r="AG1004" s="68"/>
      <c r="AH1004" s="68"/>
      <c r="AI1004" s="68"/>
      <c r="AJ1004" s="68"/>
      <c r="AK1004" s="68"/>
      <c r="AL1004" s="68"/>
      <c r="AM1004" s="68"/>
      <c r="AN1004" s="68"/>
      <c r="AO1004" s="68"/>
      <c r="AP1004" s="68"/>
      <c r="AQ1004" s="68"/>
      <c r="AR1004" s="68"/>
      <c r="AS1004" s="68"/>
      <c r="AT1004" s="68"/>
      <c r="AU1004" s="68"/>
      <c r="AV1004" s="68"/>
      <c r="AW1004" s="68"/>
      <c r="AX1004" s="68"/>
      <c r="AY1004" s="68"/>
      <c r="AZ1004" s="68"/>
      <c r="BA1004" s="68"/>
      <c r="BB1004" s="68"/>
      <c r="BC1004" s="68"/>
      <c r="BD1004" s="68"/>
      <c r="BE1004" s="68"/>
      <c r="BF1004" s="68"/>
      <c r="BG1004" s="68"/>
      <c r="BH1004" s="68"/>
      <c r="BI1004" s="68"/>
      <c r="BJ1004" s="68"/>
      <c r="BK1004" s="68"/>
      <c r="BL1004" s="68"/>
    </row>
    <row r="1005" spans="1:64" s="69" customFormat="1" ht="18" customHeight="1" x14ac:dyDescent="0.2">
      <c r="A1005" s="63" t="s">
        <v>2553</v>
      </c>
      <c r="B1005" s="63" t="s">
        <v>5048</v>
      </c>
      <c r="C1005" s="64" t="s">
        <v>2642</v>
      </c>
      <c r="D1005" s="65" t="s">
        <v>2666</v>
      </c>
      <c r="E1005" s="65" t="s">
        <v>2669</v>
      </c>
      <c r="F1005" s="65" t="s">
        <v>5336</v>
      </c>
      <c r="G1005" s="66" t="s">
        <v>4979</v>
      </c>
      <c r="H1005" s="68"/>
      <c r="I1005" s="68"/>
      <c r="J1005" s="68"/>
      <c r="K1005" s="68"/>
      <c r="L1005" s="68"/>
      <c r="M1005" s="68"/>
      <c r="N1005" s="68"/>
      <c r="O1005" s="68"/>
      <c r="P1005" s="68"/>
      <c r="Q1005" s="68"/>
      <c r="R1005" s="68"/>
      <c r="S1005" s="68"/>
      <c r="T1005" s="68"/>
      <c r="U1005" s="68"/>
      <c r="V1005" s="68"/>
      <c r="W1005" s="68"/>
      <c r="X1005" s="68"/>
      <c r="Y1005" s="68"/>
      <c r="Z1005" s="68"/>
      <c r="AA1005" s="68"/>
      <c r="AB1005" s="68"/>
      <c r="AC1005" s="68"/>
      <c r="AD1005" s="68"/>
      <c r="AE1005" s="68"/>
      <c r="AF1005" s="68"/>
      <c r="AG1005" s="68"/>
      <c r="AH1005" s="68"/>
      <c r="AI1005" s="68"/>
      <c r="AJ1005" s="68"/>
      <c r="AK1005" s="68"/>
      <c r="AL1005" s="68"/>
      <c r="AM1005" s="68"/>
      <c r="AN1005" s="68"/>
      <c r="AO1005" s="68"/>
      <c r="AP1005" s="68"/>
      <c r="AQ1005" s="68"/>
      <c r="AR1005" s="68"/>
      <c r="AS1005" s="68"/>
      <c r="AT1005" s="68"/>
      <c r="AU1005" s="68"/>
      <c r="AV1005" s="68"/>
      <c r="AW1005" s="68"/>
      <c r="AX1005" s="68"/>
      <c r="AY1005" s="68"/>
      <c r="AZ1005" s="68"/>
      <c r="BA1005" s="68"/>
      <c r="BB1005" s="68"/>
      <c r="BC1005" s="68"/>
      <c r="BD1005" s="68"/>
      <c r="BE1005" s="68"/>
      <c r="BF1005" s="68"/>
      <c r="BG1005" s="68"/>
      <c r="BH1005" s="68"/>
      <c r="BI1005" s="68"/>
      <c r="BJ1005" s="68"/>
      <c r="BK1005" s="68"/>
      <c r="BL1005" s="68"/>
    </row>
    <row r="1006" spans="1:64" s="69" customFormat="1" ht="18" customHeight="1" x14ac:dyDescent="0.2">
      <c r="A1006" s="63" t="s">
        <v>2553</v>
      </c>
      <c r="B1006" s="63" t="s">
        <v>5069</v>
      </c>
      <c r="C1006" s="64" t="s">
        <v>2670</v>
      </c>
      <c r="D1006" s="70" t="s">
        <v>2671</v>
      </c>
      <c r="E1006" s="65" t="s">
        <v>2672</v>
      </c>
      <c r="F1006" s="65" t="s">
        <v>2673</v>
      </c>
      <c r="G1006" s="66">
        <v>3197.5</v>
      </c>
      <c r="H1006" s="68"/>
      <c r="I1006" s="68"/>
      <c r="J1006" s="68"/>
      <c r="K1006" s="68"/>
      <c r="L1006" s="68"/>
      <c r="M1006" s="68"/>
      <c r="N1006" s="68"/>
      <c r="O1006" s="68"/>
      <c r="P1006" s="68"/>
      <c r="Q1006" s="68"/>
      <c r="R1006" s="68"/>
      <c r="S1006" s="68"/>
      <c r="T1006" s="68"/>
      <c r="U1006" s="68"/>
      <c r="V1006" s="68"/>
      <c r="W1006" s="68"/>
      <c r="X1006" s="68"/>
      <c r="Y1006" s="68"/>
      <c r="Z1006" s="68"/>
      <c r="AA1006" s="68"/>
      <c r="AB1006" s="68"/>
      <c r="AC1006" s="68"/>
      <c r="AD1006" s="68"/>
      <c r="AE1006" s="68"/>
      <c r="AF1006" s="68"/>
      <c r="AG1006" s="68"/>
      <c r="AH1006" s="68"/>
      <c r="AI1006" s="68"/>
      <c r="AJ1006" s="68"/>
      <c r="AK1006" s="68"/>
      <c r="AL1006" s="68"/>
      <c r="AM1006" s="68"/>
      <c r="AN1006" s="68"/>
      <c r="AO1006" s="68"/>
      <c r="AP1006" s="68"/>
      <c r="AQ1006" s="68"/>
      <c r="AR1006" s="68"/>
      <c r="AS1006" s="68"/>
      <c r="AT1006" s="68"/>
      <c r="AU1006" s="68"/>
      <c r="AV1006" s="68"/>
      <c r="AW1006" s="68"/>
      <c r="AX1006" s="68"/>
      <c r="AY1006" s="68"/>
      <c r="AZ1006" s="68"/>
      <c r="BA1006" s="68"/>
      <c r="BB1006" s="68"/>
      <c r="BC1006" s="68"/>
      <c r="BD1006" s="68"/>
      <c r="BE1006" s="68"/>
      <c r="BF1006" s="68"/>
      <c r="BG1006" s="68"/>
      <c r="BH1006" s="68"/>
      <c r="BI1006" s="68"/>
      <c r="BJ1006" s="68"/>
      <c r="BK1006" s="68"/>
      <c r="BL1006" s="68"/>
    </row>
    <row r="1007" spans="1:64" s="69" customFormat="1" ht="18" customHeight="1" x14ac:dyDescent="0.2">
      <c r="A1007" s="63" t="s">
        <v>2674</v>
      </c>
      <c r="B1007" s="63" t="s">
        <v>5027</v>
      </c>
      <c r="C1007" s="64" t="s">
        <v>2675</v>
      </c>
      <c r="D1007" s="65" t="s">
        <v>2666</v>
      </c>
      <c r="E1007" s="65" t="s">
        <v>2676</v>
      </c>
      <c r="F1007" s="65" t="s">
        <v>6855</v>
      </c>
      <c r="G1007" s="66" t="s">
        <v>4979</v>
      </c>
      <c r="H1007" s="68"/>
      <c r="I1007" s="68"/>
      <c r="J1007" s="68"/>
      <c r="K1007" s="68"/>
      <c r="L1007" s="68"/>
      <c r="M1007" s="68"/>
      <c r="N1007" s="68"/>
      <c r="O1007" s="68"/>
      <c r="P1007" s="68"/>
      <c r="Q1007" s="68"/>
      <c r="R1007" s="68"/>
      <c r="S1007" s="68"/>
      <c r="T1007" s="68"/>
      <c r="U1007" s="68"/>
      <c r="V1007" s="68"/>
      <c r="W1007" s="68"/>
      <c r="X1007" s="68"/>
      <c r="Y1007" s="68"/>
      <c r="Z1007" s="68"/>
      <c r="AA1007" s="68"/>
      <c r="AB1007" s="68"/>
      <c r="AC1007" s="68"/>
      <c r="AD1007" s="68"/>
      <c r="AE1007" s="68"/>
      <c r="AF1007" s="68"/>
      <c r="AG1007" s="68"/>
      <c r="AH1007" s="68"/>
      <c r="AI1007" s="68"/>
      <c r="AJ1007" s="68"/>
      <c r="AK1007" s="68"/>
      <c r="AL1007" s="68"/>
      <c r="AM1007" s="68"/>
      <c r="AN1007" s="68"/>
      <c r="AO1007" s="68"/>
      <c r="AP1007" s="68"/>
      <c r="AQ1007" s="68"/>
      <c r="AR1007" s="68"/>
      <c r="AS1007" s="68"/>
      <c r="AT1007" s="68"/>
      <c r="AU1007" s="68"/>
      <c r="AV1007" s="68"/>
      <c r="AW1007" s="68"/>
      <c r="AX1007" s="68"/>
      <c r="AY1007" s="68"/>
      <c r="AZ1007" s="68"/>
      <c r="BA1007" s="68"/>
      <c r="BB1007" s="68"/>
      <c r="BC1007" s="68"/>
      <c r="BD1007" s="68"/>
      <c r="BE1007" s="68"/>
      <c r="BF1007" s="68"/>
      <c r="BG1007" s="68"/>
      <c r="BH1007" s="68"/>
      <c r="BI1007" s="68"/>
      <c r="BJ1007" s="68"/>
      <c r="BK1007" s="68"/>
      <c r="BL1007" s="68"/>
    </row>
    <row r="1008" spans="1:64" s="69" customFormat="1" ht="18" customHeight="1" x14ac:dyDescent="0.2">
      <c r="A1008" s="63" t="s">
        <v>2674</v>
      </c>
      <c r="B1008" s="63" t="s">
        <v>4974</v>
      </c>
      <c r="C1008" s="64" t="s">
        <v>2677</v>
      </c>
      <c r="D1008" s="65" t="s">
        <v>2678</v>
      </c>
      <c r="E1008" s="65" t="s">
        <v>2679</v>
      </c>
      <c r="F1008" s="65" t="s">
        <v>4978</v>
      </c>
      <c r="G1008" s="66">
        <v>950</v>
      </c>
      <c r="H1008" s="68"/>
      <c r="I1008" s="68"/>
      <c r="J1008" s="68"/>
      <c r="K1008" s="68"/>
      <c r="L1008" s="68"/>
      <c r="M1008" s="68"/>
      <c r="N1008" s="68"/>
      <c r="O1008" s="68"/>
      <c r="P1008" s="68"/>
      <c r="Q1008" s="68"/>
      <c r="R1008" s="68"/>
      <c r="S1008" s="68"/>
      <c r="T1008" s="68"/>
      <c r="U1008" s="68"/>
      <c r="V1008" s="68"/>
      <c r="W1008" s="68"/>
      <c r="X1008" s="68"/>
      <c r="Y1008" s="68"/>
      <c r="Z1008" s="68"/>
      <c r="AA1008" s="68"/>
      <c r="AB1008" s="68"/>
      <c r="AC1008" s="68"/>
      <c r="AD1008" s="68"/>
      <c r="AE1008" s="68"/>
      <c r="AF1008" s="68"/>
      <c r="AG1008" s="68"/>
      <c r="AH1008" s="68"/>
      <c r="AI1008" s="68"/>
      <c r="AJ1008" s="68"/>
      <c r="AK1008" s="68"/>
      <c r="AL1008" s="68"/>
      <c r="AM1008" s="68"/>
      <c r="AN1008" s="68"/>
      <c r="AO1008" s="68"/>
      <c r="AP1008" s="68"/>
      <c r="AQ1008" s="68"/>
      <c r="AR1008" s="68"/>
      <c r="AS1008" s="68"/>
      <c r="AT1008" s="68"/>
      <c r="AU1008" s="68"/>
      <c r="AV1008" s="68"/>
      <c r="AW1008" s="68"/>
      <c r="AX1008" s="68"/>
      <c r="AY1008" s="68"/>
      <c r="AZ1008" s="68"/>
      <c r="BA1008" s="68"/>
      <c r="BB1008" s="68"/>
      <c r="BC1008" s="68"/>
      <c r="BD1008" s="68"/>
      <c r="BE1008" s="68"/>
      <c r="BF1008" s="68"/>
      <c r="BG1008" s="68"/>
      <c r="BH1008" s="68"/>
      <c r="BI1008" s="68"/>
      <c r="BJ1008" s="68"/>
      <c r="BK1008" s="68"/>
      <c r="BL1008" s="68"/>
    </row>
    <row r="1009" spans="1:64" s="69" customFormat="1" ht="18" customHeight="1" x14ac:dyDescent="0.2">
      <c r="A1009" s="63" t="s">
        <v>2674</v>
      </c>
      <c r="B1009" s="63" t="s">
        <v>4974</v>
      </c>
      <c r="C1009" s="64" t="s">
        <v>2680</v>
      </c>
      <c r="D1009" s="70" t="s">
        <v>2681</v>
      </c>
      <c r="E1009" s="65" t="s">
        <v>3899</v>
      </c>
      <c r="F1009" s="65" t="s">
        <v>4978</v>
      </c>
      <c r="G1009" s="66">
        <v>35</v>
      </c>
      <c r="H1009" s="68"/>
      <c r="I1009" s="68"/>
      <c r="J1009" s="68"/>
      <c r="K1009" s="68"/>
      <c r="L1009" s="68"/>
      <c r="M1009" s="68"/>
      <c r="N1009" s="68"/>
      <c r="O1009" s="68"/>
      <c r="P1009" s="68"/>
      <c r="Q1009" s="68"/>
      <c r="R1009" s="68"/>
      <c r="S1009" s="68"/>
      <c r="T1009" s="68"/>
      <c r="U1009" s="68"/>
      <c r="V1009" s="68"/>
      <c r="W1009" s="68"/>
      <c r="X1009" s="68"/>
      <c r="Y1009" s="68"/>
      <c r="Z1009" s="68"/>
      <c r="AA1009" s="68"/>
      <c r="AB1009" s="68"/>
      <c r="AC1009" s="68"/>
      <c r="AD1009" s="68"/>
      <c r="AE1009" s="68"/>
      <c r="AF1009" s="68"/>
      <c r="AG1009" s="68"/>
      <c r="AH1009" s="68"/>
      <c r="AI1009" s="68"/>
      <c r="AJ1009" s="68"/>
      <c r="AK1009" s="68"/>
      <c r="AL1009" s="68"/>
      <c r="AM1009" s="68"/>
      <c r="AN1009" s="68"/>
      <c r="AO1009" s="68"/>
      <c r="AP1009" s="68"/>
      <c r="AQ1009" s="68"/>
      <c r="AR1009" s="68"/>
      <c r="AS1009" s="68"/>
      <c r="AT1009" s="68"/>
      <c r="AU1009" s="68"/>
      <c r="AV1009" s="68"/>
      <c r="AW1009" s="68"/>
      <c r="AX1009" s="68"/>
      <c r="AY1009" s="68"/>
      <c r="AZ1009" s="68"/>
      <c r="BA1009" s="68"/>
      <c r="BB1009" s="68"/>
      <c r="BC1009" s="68"/>
      <c r="BD1009" s="68"/>
      <c r="BE1009" s="68"/>
      <c r="BF1009" s="68"/>
      <c r="BG1009" s="68"/>
      <c r="BH1009" s="68"/>
      <c r="BI1009" s="68"/>
      <c r="BJ1009" s="68"/>
      <c r="BK1009" s="68"/>
      <c r="BL1009" s="68"/>
    </row>
    <row r="1010" spans="1:64" s="69" customFormat="1" ht="18" customHeight="1" x14ac:dyDescent="0.2">
      <c r="A1010" s="63" t="s">
        <v>2674</v>
      </c>
      <c r="B1010" s="63" t="s">
        <v>4974</v>
      </c>
      <c r="C1010" s="64" t="s">
        <v>2682</v>
      </c>
      <c r="D1010" s="65" t="s">
        <v>6741</v>
      </c>
      <c r="E1010" s="65" t="s">
        <v>2683</v>
      </c>
      <c r="F1010" s="65" t="s">
        <v>5061</v>
      </c>
      <c r="G1010" s="66">
        <v>4111</v>
      </c>
      <c r="H1010" s="68"/>
      <c r="I1010" s="68"/>
      <c r="J1010" s="68"/>
      <c r="K1010" s="68"/>
      <c r="L1010" s="68"/>
      <c r="M1010" s="68"/>
      <c r="N1010" s="68"/>
      <c r="O1010" s="68"/>
      <c r="P1010" s="68"/>
      <c r="Q1010" s="68"/>
      <c r="R1010" s="68"/>
      <c r="S1010" s="68"/>
      <c r="T1010" s="68"/>
      <c r="U1010" s="68"/>
      <c r="V1010" s="68"/>
      <c r="W1010" s="68"/>
      <c r="X1010" s="68"/>
      <c r="Y1010" s="68"/>
      <c r="Z1010" s="68"/>
      <c r="AA1010" s="68"/>
      <c r="AB1010" s="68"/>
      <c r="AC1010" s="68"/>
      <c r="AD1010" s="68"/>
      <c r="AE1010" s="68"/>
      <c r="AF1010" s="68"/>
      <c r="AG1010" s="68"/>
      <c r="AH1010" s="68"/>
      <c r="AI1010" s="68"/>
      <c r="AJ1010" s="68"/>
      <c r="AK1010" s="68"/>
      <c r="AL1010" s="68"/>
      <c r="AM1010" s="68"/>
      <c r="AN1010" s="68"/>
      <c r="AO1010" s="68"/>
      <c r="AP1010" s="68"/>
      <c r="AQ1010" s="68"/>
      <c r="AR1010" s="68"/>
      <c r="AS1010" s="68"/>
      <c r="AT1010" s="68"/>
      <c r="AU1010" s="68"/>
      <c r="AV1010" s="68"/>
      <c r="AW1010" s="68"/>
      <c r="AX1010" s="68"/>
      <c r="AY1010" s="68"/>
      <c r="AZ1010" s="68"/>
      <c r="BA1010" s="68"/>
      <c r="BB1010" s="68"/>
      <c r="BC1010" s="68"/>
      <c r="BD1010" s="68"/>
      <c r="BE1010" s="68"/>
      <c r="BF1010" s="68"/>
      <c r="BG1010" s="68"/>
      <c r="BH1010" s="68"/>
      <c r="BI1010" s="68"/>
      <c r="BJ1010" s="68"/>
      <c r="BK1010" s="68"/>
      <c r="BL1010" s="68"/>
    </row>
    <row r="1011" spans="1:64" s="69" customFormat="1" ht="18" customHeight="1" x14ac:dyDescent="0.2">
      <c r="A1011" s="63" t="s">
        <v>2674</v>
      </c>
      <c r="B1011" s="63" t="s">
        <v>4974</v>
      </c>
      <c r="C1011" s="64" t="s">
        <v>2684</v>
      </c>
      <c r="D1011" s="65" t="s">
        <v>6673</v>
      </c>
      <c r="E1011" s="65" t="s">
        <v>2685</v>
      </c>
      <c r="F1011" s="65" t="s">
        <v>5214</v>
      </c>
      <c r="G1011" s="66">
        <v>4657</v>
      </c>
      <c r="H1011" s="68"/>
      <c r="I1011" s="68"/>
      <c r="J1011" s="68"/>
      <c r="K1011" s="68"/>
      <c r="L1011" s="68"/>
      <c r="M1011" s="68"/>
      <c r="N1011" s="68"/>
      <c r="O1011" s="68"/>
      <c r="P1011" s="68"/>
      <c r="Q1011" s="68"/>
      <c r="R1011" s="68"/>
      <c r="S1011" s="68"/>
      <c r="T1011" s="68"/>
      <c r="U1011" s="68"/>
      <c r="V1011" s="68"/>
      <c r="W1011" s="68"/>
      <c r="X1011" s="68"/>
      <c r="Y1011" s="68"/>
      <c r="Z1011" s="68"/>
      <c r="AA1011" s="68"/>
      <c r="AB1011" s="68"/>
      <c r="AC1011" s="68"/>
      <c r="AD1011" s="68"/>
      <c r="AE1011" s="68"/>
      <c r="AF1011" s="68"/>
      <c r="AG1011" s="68"/>
      <c r="AH1011" s="68"/>
      <c r="AI1011" s="68"/>
      <c r="AJ1011" s="68"/>
      <c r="AK1011" s="68"/>
      <c r="AL1011" s="68"/>
      <c r="AM1011" s="68"/>
      <c r="AN1011" s="68"/>
      <c r="AO1011" s="68"/>
      <c r="AP1011" s="68"/>
      <c r="AQ1011" s="68"/>
      <c r="AR1011" s="68"/>
      <c r="AS1011" s="68"/>
      <c r="AT1011" s="68"/>
      <c r="AU1011" s="68"/>
      <c r="AV1011" s="68"/>
      <c r="AW1011" s="68"/>
      <c r="AX1011" s="68"/>
      <c r="AY1011" s="68"/>
      <c r="AZ1011" s="68"/>
      <c r="BA1011" s="68"/>
      <c r="BB1011" s="68"/>
      <c r="BC1011" s="68"/>
      <c r="BD1011" s="68"/>
      <c r="BE1011" s="68"/>
      <c r="BF1011" s="68"/>
      <c r="BG1011" s="68"/>
      <c r="BH1011" s="68"/>
      <c r="BI1011" s="68"/>
      <c r="BJ1011" s="68"/>
      <c r="BK1011" s="68"/>
      <c r="BL1011" s="68"/>
    </row>
    <row r="1012" spans="1:64" s="69" customFormat="1" ht="18" customHeight="1" x14ac:dyDescent="0.2">
      <c r="A1012" s="63" t="s">
        <v>2674</v>
      </c>
      <c r="B1012" s="63" t="s">
        <v>4974</v>
      </c>
      <c r="C1012" s="64" t="s">
        <v>2686</v>
      </c>
      <c r="D1012" s="65" t="s">
        <v>6178</v>
      </c>
      <c r="E1012" s="65" t="s">
        <v>2687</v>
      </c>
      <c r="F1012" s="65" t="s">
        <v>4993</v>
      </c>
      <c r="G1012" s="66">
        <v>1142.5</v>
      </c>
      <c r="H1012" s="68"/>
      <c r="I1012" s="68"/>
      <c r="J1012" s="68"/>
      <c r="K1012" s="68"/>
      <c r="L1012" s="68"/>
      <c r="M1012" s="68"/>
      <c r="N1012" s="68"/>
      <c r="O1012" s="68"/>
      <c r="P1012" s="68"/>
      <c r="Q1012" s="68"/>
      <c r="R1012" s="68"/>
      <c r="S1012" s="68"/>
      <c r="T1012" s="68"/>
      <c r="U1012" s="68"/>
      <c r="V1012" s="68"/>
      <c r="W1012" s="68"/>
      <c r="X1012" s="68"/>
      <c r="Y1012" s="68"/>
      <c r="Z1012" s="68"/>
      <c r="AA1012" s="68"/>
      <c r="AB1012" s="68"/>
      <c r="AC1012" s="68"/>
      <c r="AD1012" s="68"/>
      <c r="AE1012" s="68"/>
      <c r="AF1012" s="68"/>
      <c r="AG1012" s="68"/>
      <c r="AH1012" s="68"/>
      <c r="AI1012" s="68"/>
      <c r="AJ1012" s="68"/>
      <c r="AK1012" s="68"/>
      <c r="AL1012" s="68"/>
      <c r="AM1012" s="68"/>
      <c r="AN1012" s="68"/>
      <c r="AO1012" s="68"/>
      <c r="AP1012" s="68"/>
      <c r="AQ1012" s="68"/>
      <c r="AR1012" s="68"/>
      <c r="AS1012" s="68"/>
      <c r="AT1012" s="68"/>
      <c r="AU1012" s="68"/>
      <c r="AV1012" s="68"/>
      <c r="AW1012" s="68"/>
      <c r="AX1012" s="68"/>
      <c r="AY1012" s="68"/>
      <c r="AZ1012" s="68"/>
      <c r="BA1012" s="68"/>
      <c r="BB1012" s="68"/>
      <c r="BC1012" s="68"/>
      <c r="BD1012" s="68"/>
      <c r="BE1012" s="68"/>
      <c r="BF1012" s="68"/>
      <c r="BG1012" s="68"/>
      <c r="BH1012" s="68"/>
      <c r="BI1012" s="68"/>
      <c r="BJ1012" s="68"/>
      <c r="BK1012" s="68"/>
      <c r="BL1012" s="68"/>
    </row>
    <row r="1013" spans="1:64" s="69" customFormat="1" ht="18" customHeight="1" x14ac:dyDescent="0.2">
      <c r="A1013" s="63" t="s">
        <v>2674</v>
      </c>
      <c r="B1013" s="63" t="s">
        <v>4974</v>
      </c>
      <c r="C1013" s="64" t="s">
        <v>2688</v>
      </c>
      <c r="D1013" s="65" t="s">
        <v>6178</v>
      </c>
      <c r="E1013" s="65" t="s">
        <v>2687</v>
      </c>
      <c r="F1013" s="65" t="s">
        <v>4993</v>
      </c>
      <c r="G1013" s="66">
        <v>498</v>
      </c>
      <c r="H1013" s="68"/>
      <c r="I1013" s="68"/>
      <c r="J1013" s="68"/>
      <c r="K1013" s="68"/>
      <c r="L1013" s="68"/>
      <c r="M1013" s="68"/>
      <c r="N1013" s="68"/>
      <c r="O1013" s="68"/>
      <c r="P1013" s="68"/>
      <c r="Q1013" s="68"/>
      <c r="R1013" s="68"/>
      <c r="S1013" s="68"/>
      <c r="T1013" s="68"/>
      <c r="U1013" s="68"/>
      <c r="V1013" s="68"/>
      <c r="W1013" s="68"/>
      <c r="X1013" s="68"/>
      <c r="Y1013" s="68"/>
      <c r="Z1013" s="68"/>
      <c r="AA1013" s="68"/>
      <c r="AB1013" s="68"/>
      <c r="AC1013" s="68"/>
      <c r="AD1013" s="68"/>
      <c r="AE1013" s="68"/>
      <c r="AF1013" s="68"/>
      <c r="AG1013" s="68"/>
      <c r="AH1013" s="68"/>
      <c r="AI1013" s="68"/>
      <c r="AJ1013" s="68"/>
      <c r="AK1013" s="68"/>
      <c r="AL1013" s="68"/>
      <c r="AM1013" s="68"/>
      <c r="AN1013" s="68"/>
      <c r="AO1013" s="68"/>
      <c r="AP1013" s="68"/>
      <c r="AQ1013" s="68"/>
      <c r="AR1013" s="68"/>
      <c r="AS1013" s="68"/>
      <c r="AT1013" s="68"/>
      <c r="AU1013" s="68"/>
      <c r="AV1013" s="68"/>
      <c r="AW1013" s="68"/>
      <c r="AX1013" s="68"/>
      <c r="AY1013" s="68"/>
      <c r="AZ1013" s="68"/>
      <c r="BA1013" s="68"/>
      <c r="BB1013" s="68"/>
      <c r="BC1013" s="68"/>
      <c r="BD1013" s="68"/>
      <c r="BE1013" s="68"/>
      <c r="BF1013" s="68"/>
      <c r="BG1013" s="68"/>
      <c r="BH1013" s="68"/>
      <c r="BI1013" s="68"/>
      <c r="BJ1013" s="68"/>
      <c r="BK1013" s="68"/>
      <c r="BL1013" s="68"/>
    </row>
    <row r="1014" spans="1:64" s="69" customFormat="1" ht="18" customHeight="1" x14ac:dyDescent="0.2">
      <c r="A1014" s="63" t="s">
        <v>2674</v>
      </c>
      <c r="B1014" s="63" t="s">
        <v>4974</v>
      </c>
      <c r="C1014" s="64" t="s">
        <v>2689</v>
      </c>
      <c r="D1014" s="65" t="s">
        <v>2690</v>
      </c>
      <c r="E1014" s="65" t="s">
        <v>2691</v>
      </c>
      <c r="F1014" s="65" t="s">
        <v>5317</v>
      </c>
      <c r="G1014" s="66">
        <v>2721.53</v>
      </c>
      <c r="H1014" s="68"/>
      <c r="I1014" s="68"/>
      <c r="J1014" s="68"/>
      <c r="K1014" s="68"/>
      <c r="L1014" s="68"/>
      <c r="M1014" s="68"/>
      <c r="N1014" s="68"/>
      <c r="O1014" s="68"/>
      <c r="P1014" s="68"/>
      <c r="Q1014" s="68"/>
      <c r="R1014" s="68"/>
      <c r="S1014" s="68"/>
      <c r="T1014" s="68"/>
      <c r="U1014" s="68"/>
      <c r="V1014" s="68"/>
      <c r="W1014" s="68"/>
      <c r="X1014" s="68"/>
      <c r="Y1014" s="68"/>
      <c r="Z1014" s="68"/>
      <c r="AA1014" s="68"/>
      <c r="AB1014" s="68"/>
      <c r="AC1014" s="68"/>
      <c r="AD1014" s="68"/>
      <c r="AE1014" s="68"/>
      <c r="AF1014" s="68"/>
      <c r="AG1014" s="68"/>
      <c r="AH1014" s="68"/>
      <c r="AI1014" s="68"/>
      <c r="AJ1014" s="68"/>
      <c r="AK1014" s="68"/>
      <c r="AL1014" s="68"/>
      <c r="AM1014" s="68"/>
      <c r="AN1014" s="68"/>
      <c r="AO1014" s="68"/>
      <c r="AP1014" s="68"/>
      <c r="AQ1014" s="68"/>
      <c r="AR1014" s="68"/>
      <c r="AS1014" s="68"/>
      <c r="AT1014" s="68"/>
      <c r="AU1014" s="68"/>
      <c r="AV1014" s="68"/>
      <c r="AW1014" s="68"/>
      <c r="AX1014" s="68"/>
      <c r="AY1014" s="68"/>
      <c r="AZ1014" s="68"/>
      <c r="BA1014" s="68"/>
      <c r="BB1014" s="68"/>
      <c r="BC1014" s="68"/>
      <c r="BD1014" s="68"/>
      <c r="BE1014" s="68"/>
      <c r="BF1014" s="68"/>
      <c r="BG1014" s="68"/>
      <c r="BH1014" s="68"/>
      <c r="BI1014" s="68"/>
      <c r="BJ1014" s="68"/>
      <c r="BK1014" s="68"/>
      <c r="BL1014" s="68"/>
    </row>
    <row r="1015" spans="1:64" s="69" customFormat="1" ht="18" customHeight="1" x14ac:dyDescent="0.2">
      <c r="A1015" s="63" t="s">
        <v>2674</v>
      </c>
      <c r="B1015" s="63" t="s">
        <v>6121</v>
      </c>
      <c r="C1015" s="64" t="s">
        <v>2692</v>
      </c>
      <c r="D1015" s="65" t="s">
        <v>2576</v>
      </c>
      <c r="E1015" s="65" t="s">
        <v>2693</v>
      </c>
      <c r="F1015" s="65" t="s">
        <v>6371</v>
      </c>
      <c r="G1015" s="66">
        <v>238</v>
      </c>
      <c r="H1015" s="68"/>
      <c r="I1015" s="68"/>
      <c r="J1015" s="68"/>
      <c r="K1015" s="68"/>
      <c r="L1015" s="68"/>
      <c r="M1015" s="68"/>
      <c r="N1015" s="68"/>
      <c r="O1015" s="68"/>
      <c r="P1015" s="68"/>
      <c r="Q1015" s="68"/>
      <c r="R1015" s="68"/>
      <c r="S1015" s="68"/>
      <c r="T1015" s="68"/>
      <c r="U1015" s="68"/>
      <c r="V1015" s="68"/>
      <c r="W1015" s="68"/>
      <c r="X1015" s="68"/>
      <c r="Y1015" s="68"/>
      <c r="Z1015" s="68"/>
      <c r="AA1015" s="68"/>
      <c r="AB1015" s="68"/>
      <c r="AC1015" s="68"/>
      <c r="AD1015" s="68"/>
      <c r="AE1015" s="68"/>
      <c r="AF1015" s="68"/>
      <c r="AG1015" s="68"/>
      <c r="AH1015" s="68"/>
      <c r="AI1015" s="68"/>
      <c r="AJ1015" s="68"/>
      <c r="AK1015" s="68"/>
      <c r="AL1015" s="68"/>
      <c r="AM1015" s="68"/>
      <c r="AN1015" s="68"/>
      <c r="AO1015" s="68"/>
      <c r="AP1015" s="68"/>
      <c r="AQ1015" s="68"/>
      <c r="AR1015" s="68"/>
      <c r="AS1015" s="68"/>
      <c r="AT1015" s="68"/>
      <c r="AU1015" s="68"/>
      <c r="AV1015" s="68"/>
      <c r="AW1015" s="68"/>
      <c r="AX1015" s="68"/>
      <c r="AY1015" s="68"/>
      <c r="AZ1015" s="68"/>
      <c r="BA1015" s="68"/>
      <c r="BB1015" s="68"/>
      <c r="BC1015" s="68"/>
      <c r="BD1015" s="68"/>
      <c r="BE1015" s="68"/>
      <c r="BF1015" s="68"/>
      <c r="BG1015" s="68"/>
      <c r="BH1015" s="68"/>
      <c r="BI1015" s="68"/>
      <c r="BJ1015" s="68"/>
      <c r="BK1015" s="68"/>
      <c r="BL1015" s="68"/>
    </row>
    <row r="1016" spans="1:64" s="69" customFormat="1" ht="18" customHeight="1" x14ac:dyDescent="0.2">
      <c r="A1016" s="63" t="s">
        <v>2674</v>
      </c>
      <c r="B1016" s="63" t="s">
        <v>6121</v>
      </c>
      <c r="C1016" s="64" t="s">
        <v>2694</v>
      </c>
      <c r="D1016" s="65" t="s">
        <v>3978</v>
      </c>
      <c r="E1016" s="65" t="s">
        <v>3979</v>
      </c>
      <c r="F1016" s="65" t="s">
        <v>6371</v>
      </c>
      <c r="G1016" s="66">
        <v>13450.84</v>
      </c>
      <c r="H1016" s="68"/>
      <c r="I1016" s="68"/>
      <c r="J1016" s="68"/>
      <c r="K1016" s="68"/>
      <c r="L1016" s="68"/>
      <c r="M1016" s="68"/>
      <c r="N1016" s="68"/>
      <c r="O1016" s="68"/>
      <c r="P1016" s="68"/>
      <c r="Q1016" s="68"/>
      <c r="R1016" s="68"/>
      <c r="S1016" s="68"/>
      <c r="T1016" s="68"/>
      <c r="U1016" s="68"/>
      <c r="V1016" s="68"/>
      <c r="W1016" s="68"/>
      <c r="X1016" s="68"/>
      <c r="Y1016" s="68"/>
      <c r="Z1016" s="68"/>
      <c r="AA1016" s="68"/>
      <c r="AB1016" s="68"/>
      <c r="AC1016" s="68"/>
      <c r="AD1016" s="68"/>
      <c r="AE1016" s="68"/>
      <c r="AF1016" s="68"/>
      <c r="AG1016" s="68"/>
      <c r="AH1016" s="68"/>
      <c r="AI1016" s="68"/>
      <c r="AJ1016" s="68"/>
      <c r="AK1016" s="68"/>
      <c r="AL1016" s="68"/>
      <c r="AM1016" s="68"/>
      <c r="AN1016" s="68"/>
      <c r="AO1016" s="68"/>
      <c r="AP1016" s="68"/>
      <c r="AQ1016" s="68"/>
      <c r="AR1016" s="68"/>
      <c r="AS1016" s="68"/>
      <c r="AT1016" s="68"/>
      <c r="AU1016" s="68"/>
      <c r="AV1016" s="68"/>
      <c r="AW1016" s="68"/>
      <c r="AX1016" s="68"/>
      <c r="AY1016" s="68"/>
      <c r="AZ1016" s="68"/>
      <c r="BA1016" s="68"/>
      <c r="BB1016" s="68"/>
      <c r="BC1016" s="68"/>
      <c r="BD1016" s="68"/>
      <c r="BE1016" s="68"/>
      <c r="BF1016" s="68"/>
      <c r="BG1016" s="68"/>
      <c r="BH1016" s="68"/>
      <c r="BI1016" s="68"/>
      <c r="BJ1016" s="68"/>
      <c r="BK1016" s="68"/>
      <c r="BL1016" s="68"/>
    </row>
    <row r="1017" spans="1:64" s="69" customFormat="1" ht="18" customHeight="1" x14ac:dyDescent="0.2">
      <c r="A1017" s="63" t="s">
        <v>2674</v>
      </c>
      <c r="B1017" s="63" t="s">
        <v>5079</v>
      </c>
      <c r="C1017" s="64" t="s">
        <v>2695</v>
      </c>
      <c r="D1017" s="65" t="s">
        <v>2696</v>
      </c>
      <c r="E1017" s="65" t="s">
        <v>2697</v>
      </c>
      <c r="F1017" s="65" t="s">
        <v>6930</v>
      </c>
      <c r="G1017" s="66" t="s">
        <v>4979</v>
      </c>
      <c r="H1017" s="68"/>
      <c r="I1017" s="68"/>
      <c r="J1017" s="68"/>
      <c r="K1017" s="68"/>
      <c r="L1017" s="68"/>
      <c r="M1017" s="68"/>
      <c r="N1017" s="68"/>
      <c r="O1017" s="68"/>
      <c r="P1017" s="68"/>
      <c r="Q1017" s="68"/>
      <c r="R1017" s="68"/>
      <c r="S1017" s="68"/>
      <c r="T1017" s="68"/>
      <c r="U1017" s="68"/>
      <c r="V1017" s="68"/>
      <c r="W1017" s="68"/>
      <c r="X1017" s="68"/>
      <c r="Y1017" s="68"/>
      <c r="Z1017" s="68"/>
      <c r="AA1017" s="68"/>
      <c r="AB1017" s="68"/>
      <c r="AC1017" s="68"/>
      <c r="AD1017" s="68"/>
      <c r="AE1017" s="68"/>
      <c r="AF1017" s="68"/>
      <c r="AG1017" s="68"/>
      <c r="AH1017" s="68"/>
      <c r="AI1017" s="68"/>
      <c r="AJ1017" s="68"/>
      <c r="AK1017" s="68"/>
      <c r="AL1017" s="68"/>
      <c r="AM1017" s="68"/>
      <c r="AN1017" s="68"/>
      <c r="AO1017" s="68"/>
      <c r="AP1017" s="68"/>
      <c r="AQ1017" s="68"/>
      <c r="AR1017" s="68"/>
      <c r="AS1017" s="68"/>
      <c r="AT1017" s="68"/>
      <c r="AU1017" s="68"/>
      <c r="AV1017" s="68"/>
      <c r="AW1017" s="68"/>
      <c r="AX1017" s="68"/>
      <c r="AY1017" s="68"/>
      <c r="AZ1017" s="68"/>
      <c r="BA1017" s="68"/>
      <c r="BB1017" s="68"/>
      <c r="BC1017" s="68"/>
      <c r="BD1017" s="68"/>
      <c r="BE1017" s="68"/>
      <c r="BF1017" s="68"/>
      <c r="BG1017" s="68"/>
      <c r="BH1017" s="68"/>
      <c r="BI1017" s="68"/>
      <c r="BJ1017" s="68"/>
      <c r="BK1017" s="68"/>
      <c r="BL1017" s="68"/>
    </row>
    <row r="1018" spans="1:64" s="69" customFormat="1" ht="18" customHeight="1" x14ac:dyDescent="0.2">
      <c r="A1018" s="63" t="s">
        <v>2674</v>
      </c>
      <c r="B1018" s="63" t="s">
        <v>5062</v>
      </c>
      <c r="C1018" s="64" t="s">
        <v>2698</v>
      </c>
      <c r="D1018" s="65" t="s">
        <v>2699</v>
      </c>
      <c r="E1018" s="65" t="s">
        <v>2700</v>
      </c>
      <c r="F1018" s="65" t="s">
        <v>6275</v>
      </c>
      <c r="G1018" s="66">
        <v>323</v>
      </c>
      <c r="H1018" s="68"/>
      <c r="I1018" s="68"/>
      <c r="J1018" s="68"/>
      <c r="K1018" s="68"/>
      <c r="L1018" s="68"/>
      <c r="M1018" s="68"/>
      <c r="N1018" s="68"/>
      <c r="O1018" s="68"/>
      <c r="P1018" s="68"/>
      <c r="Q1018" s="68"/>
      <c r="R1018" s="68"/>
      <c r="S1018" s="68"/>
      <c r="T1018" s="68"/>
      <c r="U1018" s="68"/>
      <c r="V1018" s="68"/>
      <c r="W1018" s="68"/>
      <c r="X1018" s="68"/>
      <c r="Y1018" s="68"/>
      <c r="Z1018" s="68"/>
      <c r="AA1018" s="68"/>
      <c r="AB1018" s="68"/>
      <c r="AC1018" s="68"/>
      <c r="AD1018" s="68"/>
      <c r="AE1018" s="68"/>
      <c r="AF1018" s="68"/>
      <c r="AG1018" s="68"/>
      <c r="AH1018" s="68"/>
      <c r="AI1018" s="68"/>
      <c r="AJ1018" s="68"/>
      <c r="AK1018" s="68"/>
      <c r="AL1018" s="68"/>
      <c r="AM1018" s="68"/>
      <c r="AN1018" s="68"/>
      <c r="AO1018" s="68"/>
      <c r="AP1018" s="68"/>
      <c r="AQ1018" s="68"/>
      <c r="AR1018" s="68"/>
      <c r="AS1018" s="68"/>
      <c r="AT1018" s="68"/>
      <c r="AU1018" s="68"/>
      <c r="AV1018" s="68"/>
      <c r="AW1018" s="68"/>
      <c r="AX1018" s="68"/>
      <c r="AY1018" s="68"/>
      <c r="AZ1018" s="68"/>
      <c r="BA1018" s="68"/>
      <c r="BB1018" s="68"/>
      <c r="BC1018" s="68"/>
      <c r="BD1018" s="68"/>
      <c r="BE1018" s="68"/>
      <c r="BF1018" s="68"/>
      <c r="BG1018" s="68"/>
      <c r="BH1018" s="68"/>
      <c r="BI1018" s="68"/>
      <c r="BJ1018" s="68"/>
      <c r="BK1018" s="68"/>
      <c r="BL1018" s="68"/>
    </row>
    <row r="1019" spans="1:64" s="69" customFormat="1" ht="18" customHeight="1" x14ac:dyDescent="0.2">
      <c r="A1019" s="63" t="s">
        <v>2674</v>
      </c>
      <c r="B1019" s="63" t="s">
        <v>5062</v>
      </c>
      <c r="C1019" s="64" t="s">
        <v>2701</v>
      </c>
      <c r="D1019" s="65" t="s">
        <v>2702</v>
      </c>
      <c r="E1019" s="65" t="s">
        <v>2703</v>
      </c>
      <c r="F1019" s="65" t="s">
        <v>6607</v>
      </c>
      <c r="G1019" s="66">
        <v>6374.84</v>
      </c>
      <c r="H1019" s="68"/>
      <c r="I1019" s="68"/>
      <c r="J1019" s="68"/>
      <c r="K1019" s="68"/>
      <c r="L1019" s="68"/>
      <c r="M1019" s="68"/>
      <c r="N1019" s="68"/>
      <c r="O1019" s="68"/>
      <c r="P1019" s="68"/>
      <c r="Q1019" s="68"/>
      <c r="R1019" s="68"/>
      <c r="S1019" s="68"/>
      <c r="T1019" s="68"/>
      <c r="U1019" s="68"/>
      <c r="V1019" s="68"/>
      <c r="W1019" s="68"/>
      <c r="X1019" s="68"/>
      <c r="Y1019" s="68"/>
      <c r="Z1019" s="68"/>
      <c r="AA1019" s="68"/>
      <c r="AB1019" s="68"/>
      <c r="AC1019" s="68"/>
      <c r="AD1019" s="68"/>
      <c r="AE1019" s="68"/>
      <c r="AF1019" s="68"/>
      <c r="AG1019" s="68"/>
      <c r="AH1019" s="68"/>
      <c r="AI1019" s="68"/>
      <c r="AJ1019" s="68"/>
      <c r="AK1019" s="68"/>
      <c r="AL1019" s="68"/>
      <c r="AM1019" s="68"/>
      <c r="AN1019" s="68"/>
      <c r="AO1019" s="68"/>
      <c r="AP1019" s="68"/>
      <c r="AQ1019" s="68"/>
      <c r="AR1019" s="68"/>
      <c r="AS1019" s="68"/>
      <c r="AT1019" s="68"/>
      <c r="AU1019" s="68"/>
      <c r="AV1019" s="68"/>
      <c r="AW1019" s="68"/>
      <c r="AX1019" s="68"/>
      <c r="AY1019" s="68"/>
      <c r="AZ1019" s="68"/>
      <c r="BA1019" s="68"/>
      <c r="BB1019" s="68"/>
      <c r="BC1019" s="68"/>
      <c r="BD1019" s="68"/>
      <c r="BE1019" s="68"/>
      <c r="BF1019" s="68"/>
      <c r="BG1019" s="68"/>
      <c r="BH1019" s="68"/>
      <c r="BI1019" s="68"/>
      <c r="BJ1019" s="68"/>
      <c r="BK1019" s="68"/>
      <c r="BL1019" s="68"/>
    </row>
    <row r="1020" spans="1:64" s="69" customFormat="1" ht="18" customHeight="1" x14ac:dyDescent="0.2">
      <c r="A1020" s="63" t="s">
        <v>2674</v>
      </c>
      <c r="B1020" s="63" t="s">
        <v>5084</v>
      </c>
      <c r="C1020" s="64" t="s">
        <v>2704</v>
      </c>
      <c r="D1020" s="65" t="s">
        <v>6816</v>
      </c>
      <c r="E1020" s="65" t="s">
        <v>2705</v>
      </c>
      <c r="F1020" s="65" t="s">
        <v>5088</v>
      </c>
      <c r="G1020" s="66">
        <v>2753.85</v>
      </c>
      <c r="H1020" s="68"/>
      <c r="I1020" s="68"/>
      <c r="J1020" s="68"/>
      <c r="K1020" s="68"/>
      <c r="L1020" s="68"/>
      <c r="M1020" s="68"/>
      <c r="N1020" s="68"/>
      <c r="O1020" s="68"/>
      <c r="P1020" s="68"/>
      <c r="Q1020" s="68"/>
      <c r="R1020" s="68"/>
      <c r="S1020" s="68"/>
      <c r="T1020" s="68"/>
      <c r="U1020" s="68"/>
      <c r="V1020" s="68"/>
      <c r="W1020" s="68"/>
      <c r="X1020" s="68"/>
      <c r="Y1020" s="68"/>
      <c r="Z1020" s="68"/>
      <c r="AA1020" s="68"/>
      <c r="AB1020" s="68"/>
      <c r="AC1020" s="68"/>
      <c r="AD1020" s="68"/>
      <c r="AE1020" s="68"/>
      <c r="AF1020" s="68"/>
      <c r="AG1020" s="68"/>
      <c r="AH1020" s="68"/>
      <c r="AI1020" s="68"/>
      <c r="AJ1020" s="68"/>
      <c r="AK1020" s="68"/>
      <c r="AL1020" s="68"/>
      <c r="AM1020" s="68"/>
      <c r="AN1020" s="68"/>
      <c r="AO1020" s="68"/>
      <c r="AP1020" s="68"/>
      <c r="AQ1020" s="68"/>
      <c r="AR1020" s="68"/>
      <c r="AS1020" s="68"/>
      <c r="AT1020" s="68"/>
      <c r="AU1020" s="68"/>
      <c r="AV1020" s="68"/>
      <c r="AW1020" s="68"/>
      <c r="AX1020" s="68"/>
      <c r="AY1020" s="68"/>
      <c r="AZ1020" s="68"/>
      <c r="BA1020" s="68"/>
      <c r="BB1020" s="68"/>
      <c r="BC1020" s="68"/>
      <c r="BD1020" s="68"/>
      <c r="BE1020" s="68"/>
      <c r="BF1020" s="68"/>
      <c r="BG1020" s="68"/>
      <c r="BH1020" s="68"/>
      <c r="BI1020" s="68"/>
      <c r="BJ1020" s="68"/>
      <c r="BK1020" s="68"/>
      <c r="BL1020" s="68"/>
    </row>
    <row r="1021" spans="1:64" s="69" customFormat="1" ht="18" customHeight="1" x14ac:dyDescent="0.2">
      <c r="A1021" s="63" t="s">
        <v>2674</v>
      </c>
      <c r="B1021" s="63" t="s">
        <v>5084</v>
      </c>
      <c r="C1021" s="64" t="s">
        <v>2706</v>
      </c>
      <c r="D1021" s="65" t="s">
        <v>6816</v>
      </c>
      <c r="E1021" s="65" t="s">
        <v>2707</v>
      </c>
      <c r="F1021" s="65" t="s">
        <v>5088</v>
      </c>
      <c r="G1021" s="66">
        <v>230.25</v>
      </c>
      <c r="H1021" s="68"/>
      <c r="I1021" s="68"/>
      <c r="J1021" s="68"/>
      <c r="K1021" s="68"/>
      <c r="L1021" s="68"/>
      <c r="M1021" s="68"/>
      <c r="N1021" s="68"/>
      <c r="O1021" s="68"/>
      <c r="P1021" s="68"/>
      <c r="Q1021" s="68"/>
      <c r="R1021" s="68"/>
      <c r="S1021" s="68"/>
      <c r="T1021" s="68"/>
      <c r="U1021" s="68"/>
      <c r="V1021" s="68"/>
      <c r="W1021" s="68"/>
      <c r="X1021" s="68"/>
      <c r="Y1021" s="68"/>
      <c r="Z1021" s="68"/>
      <c r="AA1021" s="68"/>
      <c r="AB1021" s="68"/>
      <c r="AC1021" s="68"/>
      <c r="AD1021" s="68"/>
      <c r="AE1021" s="68"/>
      <c r="AF1021" s="68"/>
      <c r="AG1021" s="68"/>
      <c r="AH1021" s="68"/>
      <c r="AI1021" s="68"/>
      <c r="AJ1021" s="68"/>
      <c r="AK1021" s="68"/>
      <c r="AL1021" s="68"/>
      <c r="AM1021" s="68"/>
      <c r="AN1021" s="68"/>
      <c r="AO1021" s="68"/>
      <c r="AP1021" s="68"/>
      <c r="AQ1021" s="68"/>
      <c r="AR1021" s="68"/>
      <c r="AS1021" s="68"/>
      <c r="AT1021" s="68"/>
      <c r="AU1021" s="68"/>
      <c r="AV1021" s="68"/>
      <c r="AW1021" s="68"/>
      <c r="AX1021" s="68"/>
      <c r="AY1021" s="68"/>
      <c r="AZ1021" s="68"/>
      <c r="BA1021" s="68"/>
      <c r="BB1021" s="68"/>
      <c r="BC1021" s="68"/>
      <c r="BD1021" s="68"/>
      <c r="BE1021" s="68"/>
      <c r="BF1021" s="68"/>
      <c r="BG1021" s="68"/>
      <c r="BH1021" s="68"/>
      <c r="BI1021" s="68"/>
      <c r="BJ1021" s="68"/>
      <c r="BK1021" s="68"/>
      <c r="BL1021" s="68"/>
    </row>
    <row r="1022" spans="1:64" s="69" customFormat="1" ht="18" customHeight="1" x14ac:dyDescent="0.2">
      <c r="A1022" s="63" t="s">
        <v>2674</v>
      </c>
      <c r="B1022" s="63" t="s">
        <v>4994</v>
      </c>
      <c r="C1022" s="64" t="s">
        <v>2708</v>
      </c>
      <c r="D1022" s="65" t="s">
        <v>6721</v>
      </c>
      <c r="E1022" s="65" t="s">
        <v>6722</v>
      </c>
      <c r="F1022" s="65" t="s">
        <v>5127</v>
      </c>
      <c r="G1022" s="66">
        <v>1249</v>
      </c>
      <c r="H1022" s="68"/>
      <c r="I1022" s="68"/>
      <c r="J1022" s="68"/>
      <c r="K1022" s="68"/>
      <c r="L1022" s="68"/>
      <c r="M1022" s="68"/>
      <c r="N1022" s="68"/>
      <c r="O1022" s="68"/>
      <c r="P1022" s="68"/>
      <c r="Q1022" s="68"/>
      <c r="R1022" s="68"/>
      <c r="S1022" s="68"/>
      <c r="T1022" s="68"/>
      <c r="U1022" s="68"/>
      <c r="V1022" s="68"/>
      <c r="W1022" s="68"/>
      <c r="X1022" s="68"/>
      <c r="Y1022" s="68"/>
      <c r="Z1022" s="68"/>
      <c r="AA1022" s="68"/>
      <c r="AB1022" s="68"/>
      <c r="AC1022" s="68"/>
      <c r="AD1022" s="68"/>
      <c r="AE1022" s="68"/>
      <c r="AF1022" s="68"/>
      <c r="AG1022" s="68"/>
      <c r="AH1022" s="68"/>
      <c r="AI1022" s="68"/>
      <c r="AJ1022" s="68"/>
      <c r="AK1022" s="68"/>
      <c r="AL1022" s="68"/>
      <c r="AM1022" s="68"/>
      <c r="AN1022" s="68"/>
      <c r="AO1022" s="68"/>
      <c r="AP1022" s="68"/>
      <c r="AQ1022" s="68"/>
      <c r="AR1022" s="68"/>
      <c r="AS1022" s="68"/>
      <c r="AT1022" s="68"/>
      <c r="AU1022" s="68"/>
      <c r="AV1022" s="68"/>
      <c r="AW1022" s="68"/>
      <c r="AX1022" s="68"/>
      <c r="AY1022" s="68"/>
      <c r="AZ1022" s="68"/>
      <c r="BA1022" s="68"/>
      <c r="BB1022" s="68"/>
      <c r="BC1022" s="68"/>
      <c r="BD1022" s="68"/>
      <c r="BE1022" s="68"/>
      <c r="BF1022" s="68"/>
      <c r="BG1022" s="68"/>
      <c r="BH1022" s="68"/>
      <c r="BI1022" s="68"/>
      <c r="BJ1022" s="68"/>
      <c r="BK1022" s="68"/>
      <c r="BL1022" s="68"/>
    </row>
    <row r="1023" spans="1:64" s="69" customFormat="1" ht="18" customHeight="1" x14ac:dyDescent="0.2">
      <c r="A1023" s="63" t="s">
        <v>2674</v>
      </c>
      <c r="B1023" s="63" t="s">
        <v>4994</v>
      </c>
      <c r="C1023" s="64" t="s">
        <v>2709</v>
      </c>
      <c r="D1023" s="65" t="s">
        <v>4886</v>
      </c>
      <c r="E1023" s="65" t="s">
        <v>4889</v>
      </c>
      <c r="F1023" s="65" t="s">
        <v>5172</v>
      </c>
      <c r="G1023" s="66">
        <v>22900</v>
      </c>
      <c r="H1023" s="68"/>
      <c r="I1023" s="68"/>
      <c r="J1023" s="68"/>
      <c r="K1023" s="68"/>
      <c r="L1023" s="68"/>
      <c r="M1023" s="68"/>
      <c r="N1023" s="68"/>
      <c r="O1023" s="68"/>
      <c r="P1023" s="68"/>
      <c r="Q1023" s="68"/>
      <c r="R1023" s="68"/>
      <c r="S1023" s="68"/>
      <c r="T1023" s="68"/>
      <c r="U1023" s="68"/>
      <c r="V1023" s="68"/>
      <c r="W1023" s="68"/>
      <c r="X1023" s="68"/>
      <c r="Y1023" s="68"/>
      <c r="Z1023" s="68"/>
      <c r="AA1023" s="68"/>
      <c r="AB1023" s="68"/>
      <c r="AC1023" s="68"/>
      <c r="AD1023" s="68"/>
      <c r="AE1023" s="68"/>
      <c r="AF1023" s="68"/>
      <c r="AG1023" s="68"/>
      <c r="AH1023" s="68"/>
      <c r="AI1023" s="68"/>
      <c r="AJ1023" s="68"/>
      <c r="AK1023" s="68"/>
      <c r="AL1023" s="68"/>
      <c r="AM1023" s="68"/>
      <c r="AN1023" s="68"/>
      <c r="AO1023" s="68"/>
      <c r="AP1023" s="68"/>
      <c r="AQ1023" s="68"/>
      <c r="AR1023" s="68"/>
      <c r="AS1023" s="68"/>
      <c r="AT1023" s="68"/>
      <c r="AU1023" s="68"/>
      <c r="AV1023" s="68"/>
      <c r="AW1023" s="68"/>
      <c r="AX1023" s="68"/>
      <c r="AY1023" s="68"/>
      <c r="AZ1023" s="68"/>
      <c r="BA1023" s="68"/>
      <c r="BB1023" s="68"/>
      <c r="BC1023" s="68"/>
      <c r="BD1023" s="68"/>
      <c r="BE1023" s="68"/>
      <c r="BF1023" s="68"/>
      <c r="BG1023" s="68"/>
      <c r="BH1023" s="68"/>
      <c r="BI1023" s="68"/>
      <c r="BJ1023" s="68"/>
      <c r="BK1023" s="68"/>
      <c r="BL1023" s="68"/>
    </row>
    <row r="1024" spans="1:64" s="69" customFormat="1" ht="18" customHeight="1" x14ac:dyDescent="0.2">
      <c r="A1024" s="63" t="s">
        <v>2674</v>
      </c>
      <c r="B1024" s="63" t="s">
        <v>5010</v>
      </c>
      <c r="C1024" s="64" t="s">
        <v>2710</v>
      </c>
      <c r="D1024" s="70" t="s">
        <v>6947</v>
      </c>
      <c r="E1024" s="65" t="s">
        <v>2711</v>
      </c>
      <c r="F1024" s="65" t="s">
        <v>6409</v>
      </c>
      <c r="G1024" s="66">
        <v>1100</v>
      </c>
      <c r="H1024" s="68"/>
      <c r="I1024" s="68"/>
      <c r="J1024" s="68"/>
      <c r="K1024" s="68"/>
      <c r="L1024" s="68"/>
      <c r="M1024" s="68"/>
      <c r="N1024" s="68"/>
      <c r="O1024" s="68"/>
      <c r="P1024" s="68"/>
      <c r="Q1024" s="68"/>
      <c r="R1024" s="68"/>
      <c r="S1024" s="68"/>
      <c r="T1024" s="68"/>
      <c r="U1024" s="68"/>
      <c r="V1024" s="68"/>
      <c r="W1024" s="68"/>
      <c r="X1024" s="68"/>
      <c r="Y1024" s="68"/>
      <c r="Z1024" s="68"/>
      <c r="AA1024" s="68"/>
      <c r="AB1024" s="68"/>
      <c r="AC1024" s="68"/>
      <c r="AD1024" s="68"/>
      <c r="AE1024" s="68"/>
      <c r="AF1024" s="68"/>
      <c r="AG1024" s="68"/>
      <c r="AH1024" s="68"/>
      <c r="AI1024" s="68"/>
      <c r="AJ1024" s="68"/>
      <c r="AK1024" s="68"/>
      <c r="AL1024" s="68"/>
      <c r="AM1024" s="68"/>
      <c r="AN1024" s="68"/>
      <c r="AO1024" s="68"/>
      <c r="AP1024" s="68"/>
      <c r="AQ1024" s="68"/>
      <c r="AR1024" s="68"/>
      <c r="AS1024" s="68"/>
      <c r="AT1024" s="68"/>
      <c r="AU1024" s="68"/>
      <c r="AV1024" s="68"/>
      <c r="AW1024" s="68"/>
      <c r="AX1024" s="68"/>
      <c r="AY1024" s="68"/>
      <c r="AZ1024" s="68"/>
      <c r="BA1024" s="68"/>
      <c r="BB1024" s="68"/>
      <c r="BC1024" s="68"/>
      <c r="BD1024" s="68"/>
      <c r="BE1024" s="68"/>
      <c r="BF1024" s="68"/>
      <c r="BG1024" s="68"/>
      <c r="BH1024" s="68"/>
      <c r="BI1024" s="68"/>
      <c r="BJ1024" s="68"/>
      <c r="BK1024" s="68"/>
      <c r="BL1024" s="68"/>
    </row>
    <row r="1025" spans="1:64" s="69" customFormat="1" ht="18" customHeight="1" x14ac:dyDescent="0.2">
      <c r="A1025" s="63" t="s">
        <v>2674</v>
      </c>
      <c r="B1025" s="63" t="s">
        <v>5010</v>
      </c>
      <c r="C1025" s="64" t="s">
        <v>2712</v>
      </c>
      <c r="D1025" s="70" t="s">
        <v>6746</v>
      </c>
      <c r="E1025" s="65" t="s">
        <v>2713</v>
      </c>
      <c r="F1025" s="65" t="s">
        <v>5014</v>
      </c>
      <c r="G1025" s="66">
        <v>1039.5</v>
      </c>
      <c r="H1025" s="68"/>
      <c r="I1025" s="68"/>
      <c r="J1025" s="68"/>
      <c r="K1025" s="68"/>
      <c r="L1025" s="68"/>
      <c r="M1025" s="68"/>
      <c r="N1025" s="68"/>
      <c r="O1025" s="68"/>
      <c r="P1025" s="68"/>
      <c r="Q1025" s="68"/>
      <c r="R1025" s="68"/>
      <c r="S1025" s="68"/>
      <c r="T1025" s="68"/>
      <c r="U1025" s="68"/>
      <c r="V1025" s="68"/>
      <c r="W1025" s="68"/>
      <c r="X1025" s="68"/>
      <c r="Y1025" s="68"/>
      <c r="Z1025" s="68"/>
      <c r="AA1025" s="68"/>
      <c r="AB1025" s="68"/>
      <c r="AC1025" s="68"/>
      <c r="AD1025" s="68"/>
      <c r="AE1025" s="68"/>
      <c r="AF1025" s="68"/>
      <c r="AG1025" s="68"/>
      <c r="AH1025" s="68"/>
      <c r="AI1025" s="68"/>
      <c r="AJ1025" s="68"/>
      <c r="AK1025" s="68"/>
      <c r="AL1025" s="68"/>
      <c r="AM1025" s="68"/>
      <c r="AN1025" s="68"/>
      <c r="AO1025" s="68"/>
      <c r="AP1025" s="68"/>
      <c r="AQ1025" s="68"/>
      <c r="AR1025" s="68"/>
      <c r="AS1025" s="68"/>
      <c r="AT1025" s="68"/>
      <c r="AU1025" s="68"/>
      <c r="AV1025" s="68"/>
      <c r="AW1025" s="68"/>
      <c r="AX1025" s="68"/>
      <c r="AY1025" s="68"/>
      <c r="AZ1025" s="68"/>
      <c r="BA1025" s="68"/>
      <c r="BB1025" s="68"/>
      <c r="BC1025" s="68"/>
      <c r="BD1025" s="68"/>
      <c r="BE1025" s="68"/>
      <c r="BF1025" s="68"/>
      <c r="BG1025" s="68"/>
      <c r="BH1025" s="68"/>
      <c r="BI1025" s="68"/>
      <c r="BJ1025" s="68"/>
      <c r="BK1025" s="68"/>
      <c r="BL1025" s="68"/>
    </row>
    <row r="1026" spans="1:64" s="69" customFormat="1" ht="18" customHeight="1" x14ac:dyDescent="0.2">
      <c r="A1026" s="63" t="s">
        <v>2674</v>
      </c>
      <c r="B1026" s="63" t="s">
        <v>5010</v>
      </c>
      <c r="C1026" s="64" t="s">
        <v>2714</v>
      </c>
      <c r="D1026" s="65" t="s">
        <v>4131</v>
      </c>
      <c r="E1026" s="65" t="s">
        <v>2715</v>
      </c>
      <c r="F1026" s="65" t="s">
        <v>5042</v>
      </c>
      <c r="G1026" s="66">
        <v>605</v>
      </c>
      <c r="H1026" s="68"/>
      <c r="I1026" s="68"/>
      <c r="J1026" s="68"/>
      <c r="K1026" s="68"/>
      <c r="L1026" s="68"/>
      <c r="M1026" s="68"/>
      <c r="N1026" s="68"/>
      <c r="O1026" s="68"/>
      <c r="P1026" s="68"/>
      <c r="Q1026" s="68"/>
      <c r="R1026" s="68"/>
      <c r="S1026" s="68"/>
      <c r="T1026" s="68"/>
      <c r="U1026" s="68"/>
      <c r="V1026" s="68"/>
      <c r="W1026" s="68"/>
      <c r="X1026" s="68"/>
      <c r="Y1026" s="68"/>
      <c r="Z1026" s="68"/>
      <c r="AA1026" s="68"/>
      <c r="AB1026" s="68"/>
      <c r="AC1026" s="68"/>
      <c r="AD1026" s="68"/>
      <c r="AE1026" s="68"/>
      <c r="AF1026" s="68"/>
      <c r="AG1026" s="68"/>
      <c r="AH1026" s="68"/>
      <c r="AI1026" s="68"/>
      <c r="AJ1026" s="68"/>
      <c r="AK1026" s="68"/>
      <c r="AL1026" s="68"/>
      <c r="AM1026" s="68"/>
      <c r="AN1026" s="68"/>
      <c r="AO1026" s="68"/>
      <c r="AP1026" s="68"/>
      <c r="AQ1026" s="68"/>
      <c r="AR1026" s="68"/>
      <c r="AS1026" s="68"/>
      <c r="AT1026" s="68"/>
      <c r="AU1026" s="68"/>
      <c r="AV1026" s="68"/>
      <c r="AW1026" s="68"/>
      <c r="AX1026" s="68"/>
      <c r="AY1026" s="68"/>
      <c r="AZ1026" s="68"/>
      <c r="BA1026" s="68"/>
      <c r="BB1026" s="68"/>
      <c r="BC1026" s="68"/>
      <c r="BD1026" s="68"/>
      <c r="BE1026" s="68"/>
      <c r="BF1026" s="68"/>
      <c r="BG1026" s="68"/>
      <c r="BH1026" s="68"/>
      <c r="BI1026" s="68"/>
      <c r="BJ1026" s="68"/>
      <c r="BK1026" s="68"/>
      <c r="BL1026" s="68"/>
    </row>
    <row r="1027" spans="1:64" s="69" customFormat="1" ht="18" customHeight="1" x14ac:dyDescent="0.2">
      <c r="A1027" s="63" t="s">
        <v>2674</v>
      </c>
      <c r="B1027" s="63" t="s">
        <v>5010</v>
      </c>
      <c r="C1027" s="64" t="s">
        <v>2716</v>
      </c>
      <c r="D1027" s="65" t="s">
        <v>4131</v>
      </c>
      <c r="E1027" s="65" t="s">
        <v>2717</v>
      </c>
      <c r="F1027" s="65" t="s">
        <v>5014</v>
      </c>
      <c r="G1027" s="66">
        <v>1035.4000000000001</v>
      </c>
      <c r="H1027" s="68"/>
      <c r="I1027" s="68"/>
      <c r="J1027" s="68"/>
      <c r="K1027" s="68"/>
      <c r="L1027" s="68"/>
      <c r="M1027" s="68"/>
      <c r="N1027" s="68"/>
      <c r="O1027" s="68"/>
      <c r="P1027" s="68"/>
      <c r="Q1027" s="68"/>
      <c r="R1027" s="68"/>
      <c r="S1027" s="68"/>
      <c r="T1027" s="68"/>
      <c r="U1027" s="68"/>
      <c r="V1027" s="68"/>
      <c r="W1027" s="68"/>
      <c r="X1027" s="68"/>
      <c r="Y1027" s="68"/>
      <c r="Z1027" s="68"/>
      <c r="AA1027" s="68"/>
      <c r="AB1027" s="68"/>
      <c r="AC1027" s="68"/>
      <c r="AD1027" s="68"/>
      <c r="AE1027" s="68"/>
      <c r="AF1027" s="68"/>
      <c r="AG1027" s="68"/>
      <c r="AH1027" s="68"/>
      <c r="AI1027" s="68"/>
      <c r="AJ1027" s="68"/>
      <c r="AK1027" s="68"/>
      <c r="AL1027" s="68"/>
      <c r="AM1027" s="68"/>
      <c r="AN1027" s="68"/>
      <c r="AO1027" s="68"/>
      <c r="AP1027" s="68"/>
      <c r="AQ1027" s="68"/>
      <c r="AR1027" s="68"/>
      <c r="AS1027" s="68"/>
      <c r="AT1027" s="68"/>
      <c r="AU1027" s="68"/>
      <c r="AV1027" s="68"/>
      <c r="AW1027" s="68"/>
      <c r="AX1027" s="68"/>
      <c r="AY1027" s="68"/>
      <c r="AZ1027" s="68"/>
      <c r="BA1027" s="68"/>
      <c r="BB1027" s="68"/>
      <c r="BC1027" s="68"/>
      <c r="BD1027" s="68"/>
      <c r="BE1027" s="68"/>
      <c r="BF1027" s="68"/>
      <c r="BG1027" s="68"/>
      <c r="BH1027" s="68"/>
      <c r="BI1027" s="68"/>
      <c r="BJ1027" s="68"/>
      <c r="BK1027" s="68"/>
      <c r="BL1027" s="68"/>
    </row>
    <row r="1028" spans="1:64" s="69" customFormat="1" ht="18" customHeight="1" x14ac:dyDescent="0.2">
      <c r="A1028" s="63" t="s">
        <v>2674</v>
      </c>
      <c r="B1028" s="63" t="s">
        <v>4980</v>
      </c>
      <c r="C1028" s="64" t="s">
        <v>2718</v>
      </c>
      <c r="D1028" s="65" t="s">
        <v>6985</v>
      </c>
      <c r="E1028" s="65" t="s">
        <v>6986</v>
      </c>
      <c r="F1028" s="65" t="s">
        <v>5229</v>
      </c>
      <c r="G1028" s="66">
        <v>3826.5</v>
      </c>
      <c r="H1028" s="68"/>
      <c r="I1028" s="68"/>
      <c r="J1028" s="68"/>
      <c r="K1028" s="68"/>
      <c r="L1028" s="68"/>
      <c r="M1028" s="68"/>
      <c r="N1028" s="68"/>
      <c r="O1028" s="68"/>
      <c r="P1028" s="68"/>
      <c r="Q1028" s="68"/>
      <c r="R1028" s="68"/>
      <c r="S1028" s="68"/>
      <c r="T1028" s="68"/>
      <c r="U1028" s="68"/>
      <c r="V1028" s="68"/>
      <c r="W1028" s="68"/>
      <c r="X1028" s="68"/>
      <c r="Y1028" s="68"/>
      <c r="Z1028" s="68"/>
      <c r="AA1028" s="68"/>
      <c r="AB1028" s="68"/>
      <c r="AC1028" s="68"/>
      <c r="AD1028" s="68"/>
      <c r="AE1028" s="68"/>
      <c r="AF1028" s="68"/>
      <c r="AG1028" s="68"/>
      <c r="AH1028" s="68"/>
      <c r="AI1028" s="68"/>
      <c r="AJ1028" s="68"/>
      <c r="AK1028" s="68"/>
      <c r="AL1028" s="68"/>
      <c r="AM1028" s="68"/>
      <c r="AN1028" s="68"/>
      <c r="AO1028" s="68"/>
      <c r="AP1028" s="68"/>
      <c r="AQ1028" s="68"/>
      <c r="AR1028" s="68"/>
      <c r="AS1028" s="68"/>
      <c r="AT1028" s="68"/>
      <c r="AU1028" s="68"/>
      <c r="AV1028" s="68"/>
      <c r="AW1028" s="68"/>
      <c r="AX1028" s="68"/>
      <c r="AY1028" s="68"/>
      <c r="AZ1028" s="68"/>
      <c r="BA1028" s="68"/>
      <c r="BB1028" s="68"/>
      <c r="BC1028" s="68"/>
      <c r="BD1028" s="68"/>
      <c r="BE1028" s="68"/>
      <c r="BF1028" s="68"/>
      <c r="BG1028" s="68"/>
      <c r="BH1028" s="68"/>
      <c r="BI1028" s="68"/>
      <c r="BJ1028" s="68"/>
      <c r="BK1028" s="68"/>
      <c r="BL1028" s="68"/>
    </row>
    <row r="1029" spans="1:64" s="69" customFormat="1" ht="18" customHeight="1" x14ac:dyDescent="0.2">
      <c r="A1029" s="63" t="s">
        <v>2674</v>
      </c>
      <c r="B1029" s="63" t="s">
        <v>4980</v>
      </c>
      <c r="C1029" s="64" t="s">
        <v>2719</v>
      </c>
      <c r="D1029" s="65" t="s">
        <v>6431</v>
      </c>
      <c r="E1029" s="65" t="s">
        <v>2720</v>
      </c>
      <c r="F1029" s="65" t="s">
        <v>5229</v>
      </c>
      <c r="G1029" s="66">
        <v>2283</v>
      </c>
      <c r="H1029" s="68"/>
      <c r="I1029" s="68"/>
      <c r="J1029" s="68"/>
      <c r="K1029" s="68"/>
      <c r="L1029" s="68"/>
      <c r="M1029" s="68"/>
      <c r="N1029" s="68"/>
      <c r="O1029" s="68"/>
      <c r="P1029" s="68"/>
      <c r="Q1029" s="68"/>
      <c r="R1029" s="68"/>
      <c r="S1029" s="68"/>
      <c r="T1029" s="68"/>
      <c r="U1029" s="68"/>
      <c r="V1029" s="68"/>
      <c r="W1029" s="68"/>
      <c r="X1029" s="68"/>
      <c r="Y1029" s="68"/>
      <c r="Z1029" s="68"/>
      <c r="AA1029" s="68"/>
      <c r="AB1029" s="68"/>
      <c r="AC1029" s="68"/>
      <c r="AD1029" s="68"/>
      <c r="AE1029" s="68"/>
      <c r="AF1029" s="68"/>
      <c r="AG1029" s="68"/>
      <c r="AH1029" s="68"/>
      <c r="AI1029" s="68"/>
      <c r="AJ1029" s="68"/>
      <c r="AK1029" s="68"/>
      <c r="AL1029" s="68"/>
      <c r="AM1029" s="68"/>
      <c r="AN1029" s="68"/>
      <c r="AO1029" s="68"/>
      <c r="AP1029" s="68"/>
      <c r="AQ1029" s="68"/>
      <c r="AR1029" s="68"/>
      <c r="AS1029" s="68"/>
      <c r="AT1029" s="68"/>
      <c r="AU1029" s="68"/>
      <c r="AV1029" s="68"/>
      <c r="AW1029" s="68"/>
      <c r="AX1029" s="68"/>
      <c r="AY1029" s="68"/>
      <c r="AZ1029" s="68"/>
      <c r="BA1029" s="68"/>
      <c r="BB1029" s="68"/>
      <c r="BC1029" s="68"/>
      <c r="BD1029" s="68"/>
      <c r="BE1029" s="68"/>
      <c r="BF1029" s="68"/>
      <c r="BG1029" s="68"/>
      <c r="BH1029" s="68"/>
      <c r="BI1029" s="68"/>
      <c r="BJ1029" s="68"/>
      <c r="BK1029" s="68"/>
      <c r="BL1029" s="68"/>
    </row>
    <row r="1030" spans="1:64" s="69" customFormat="1" ht="18" customHeight="1" x14ac:dyDescent="0.2">
      <c r="A1030" s="63" t="s">
        <v>2674</v>
      </c>
      <c r="B1030" s="63" t="s">
        <v>4980</v>
      </c>
      <c r="C1030" s="64" t="s">
        <v>2721</v>
      </c>
      <c r="D1030" s="65" t="s">
        <v>2722</v>
      </c>
      <c r="E1030" s="65" t="s">
        <v>2723</v>
      </c>
      <c r="F1030" s="65" t="s">
        <v>5019</v>
      </c>
      <c r="G1030" s="66">
        <v>625.25</v>
      </c>
      <c r="H1030" s="68"/>
      <c r="I1030" s="68"/>
      <c r="J1030" s="68"/>
      <c r="K1030" s="68"/>
      <c r="L1030" s="68"/>
      <c r="M1030" s="68"/>
      <c r="N1030" s="68"/>
      <c r="O1030" s="68"/>
      <c r="P1030" s="68"/>
      <c r="Q1030" s="68"/>
      <c r="R1030" s="68"/>
      <c r="S1030" s="68"/>
      <c r="T1030" s="68"/>
      <c r="U1030" s="68"/>
      <c r="V1030" s="68"/>
      <c r="W1030" s="68"/>
      <c r="X1030" s="68"/>
      <c r="Y1030" s="68"/>
      <c r="Z1030" s="68"/>
      <c r="AA1030" s="68"/>
      <c r="AB1030" s="68"/>
      <c r="AC1030" s="68"/>
      <c r="AD1030" s="68"/>
      <c r="AE1030" s="68"/>
      <c r="AF1030" s="68"/>
      <c r="AG1030" s="68"/>
      <c r="AH1030" s="68"/>
      <c r="AI1030" s="68"/>
      <c r="AJ1030" s="68"/>
      <c r="AK1030" s="68"/>
      <c r="AL1030" s="68"/>
      <c r="AM1030" s="68"/>
      <c r="AN1030" s="68"/>
      <c r="AO1030" s="68"/>
      <c r="AP1030" s="68"/>
      <c r="AQ1030" s="68"/>
      <c r="AR1030" s="68"/>
      <c r="AS1030" s="68"/>
      <c r="AT1030" s="68"/>
      <c r="AU1030" s="68"/>
      <c r="AV1030" s="68"/>
      <c r="AW1030" s="68"/>
      <c r="AX1030" s="68"/>
      <c r="AY1030" s="68"/>
      <c r="AZ1030" s="68"/>
      <c r="BA1030" s="68"/>
      <c r="BB1030" s="68"/>
      <c r="BC1030" s="68"/>
      <c r="BD1030" s="68"/>
      <c r="BE1030" s="68"/>
      <c r="BF1030" s="68"/>
      <c r="BG1030" s="68"/>
      <c r="BH1030" s="68"/>
      <c r="BI1030" s="68"/>
      <c r="BJ1030" s="68"/>
      <c r="BK1030" s="68"/>
      <c r="BL1030" s="68"/>
    </row>
    <row r="1031" spans="1:64" s="69" customFormat="1" ht="18" customHeight="1" x14ac:dyDescent="0.2">
      <c r="A1031" s="63" t="s">
        <v>2674</v>
      </c>
      <c r="B1031" s="63" t="s">
        <v>4980</v>
      </c>
      <c r="C1031" s="64" t="s">
        <v>2724</v>
      </c>
      <c r="D1031" s="65" t="s">
        <v>6106</v>
      </c>
      <c r="E1031" s="65" t="s">
        <v>6107</v>
      </c>
      <c r="F1031" s="65" t="s">
        <v>5019</v>
      </c>
      <c r="G1031" s="66">
        <v>321</v>
      </c>
      <c r="H1031" s="68"/>
      <c r="I1031" s="68"/>
      <c r="J1031" s="68"/>
      <c r="K1031" s="68"/>
      <c r="L1031" s="68"/>
      <c r="M1031" s="68"/>
      <c r="N1031" s="68"/>
      <c r="O1031" s="68"/>
      <c r="P1031" s="68"/>
      <c r="Q1031" s="68"/>
      <c r="R1031" s="68"/>
      <c r="S1031" s="68"/>
      <c r="T1031" s="68"/>
      <c r="U1031" s="68"/>
      <c r="V1031" s="68"/>
      <c r="W1031" s="68"/>
      <c r="X1031" s="68"/>
      <c r="Y1031" s="68"/>
      <c r="Z1031" s="68"/>
      <c r="AA1031" s="68"/>
      <c r="AB1031" s="68"/>
      <c r="AC1031" s="68"/>
      <c r="AD1031" s="68"/>
      <c r="AE1031" s="68"/>
      <c r="AF1031" s="68"/>
      <c r="AG1031" s="68"/>
      <c r="AH1031" s="68"/>
      <c r="AI1031" s="68"/>
      <c r="AJ1031" s="68"/>
      <c r="AK1031" s="68"/>
      <c r="AL1031" s="68"/>
      <c r="AM1031" s="68"/>
      <c r="AN1031" s="68"/>
      <c r="AO1031" s="68"/>
      <c r="AP1031" s="68"/>
      <c r="AQ1031" s="68"/>
      <c r="AR1031" s="68"/>
      <c r="AS1031" s="68"/>
      <c r="AT1031" s="68"/>
      <c r="AU1031" s="68"/>
      <c r="AV1031" s="68"/>
      <c r="AW1031" s="68"/>
      <c r="AX1031" s="68"/>
      <c r="AY1031" s="68"/>
      <c r="AZ1031" s="68"/>
      <c r="BA1031" s="68"/>
      <c r="BB1031" s="68"/>
      <c r="BC1031" s="68"/>
      <c r="BD1031" s="68"/>
      <c r="BE1031" s="68"/>
      <c r="BF1031" s="68"/>
      <c r="BG1031" s="68"/>
      <c r="BH1031" s="68"/>
      <c r="BI1031" s="68"/>
      <c r="BJ1031" s="68"/>
      <c r="BK1031" s="68"/>
      <c r="BL1031" s="68"/>
    </row>
    <row r="1032" spans="1:64" s="69" customFormat="1" ht="18" customHeight="1" x14ac:dyDescent="0.2">
      <c r="A1032" s="63" t="s">
        <v>2674</v>
      </c>
      <c r="B1032" s="63" t="s">
        <v>5048</v>
      </c>
      <c r="C1032" s="64" t="s">
        <v>2725</v>
      </c>
      <c r="D1032" s="65" t="s">
        <v>5999</v>
      </c>
      <c r="E1032" s="65" t="s">
        <v>2726</v>
      </c>
      <c r="F1032" s="65" t="s">
        <v>6001</v>
      </c>
      <c r="G1032" s="66">
        <v>398</v>
      </c>
      <c r="H1032" s="68"/>
      <c r="I1032" s="68"/>
      <c r="J1032" s="68"/>
      <c r="K1032" s="68"/>
      <c r="L1032" s="68"/>
      <c r="M1032" s="68"/>
      <c r="N1032" s="68"/>
      <c r="O1032" s="68"/>
      <c r="P1032" s="68"/>
      <c r="Q1032" s="68"/>
      <c r="R1032" s="68"/>
      <c r="S1032" s="68"/>
      <c r="T1032" s="68"/>
      <c r="U1032" s="68"/>
      <c r="V1032" s="68"/>
      <c r="W1032" s="68"/>
      <c r="X1032" s="68"/>
      <c r="Y1032" s="68"/>
      <c r="Z1032" s="68"/>
      <c r="AA1032" s="68"/>
      <c r="AB1032" s="68"/>
      <c r="AC1032" s="68"/>
      <c r="AD1032" s="68"/>
      <c r="AE1032" s="68"/>
      <c r="AF1032" s="68"/>
      <c r="AG1032" s="68"/>
      <c r="AH1032" s="68"/>
      <c r="AI1032" s="68"/>
      <c r="AJ1032" s="68"/>
      <c r="AK1032" s="68"/>
      <c r="AL1032" s="68"/>
      <c r="AM1032" s="68"/>
      <c r="AN1032" s="68"/>
      <c r="AO1032" s="68"/>
      <c r="AP1032" s="68"/>
      <c r="AQ1032" s="68"/>
      <c r="AR1032" s="68"/>
      <c r="AS1032" s="68"/>
      <c r="AT1032" s="68"/>
      <c r="AU1032" s="68"/>
      <c r="AV1032" s="68"/>
      <c r="AW1032" s="68"/>
      <c r="AX1032" s="68"/>
      <c r="AY1032" s="68"/>
      <c r="AZ1032" s="68"/>
      <c r="BA1032" s="68"/>
      <c r="BB1032" s="68"/>
      <c r="BC1032" s="68"/>
      <c r="BD1032" s="68"/>
      <c r="BE1032" s="68"/>
      <c r="BF1032" s="68"/>
      <c r="BG1032" s="68"/>
      <c r="BH1032" s="68"/>
      <c r="BI1032" s="68"/>
      <c r="BJ1032" s="68"/>
      <c r="BK1032" s="68"/>
      <c r="BL1032" s="68"/>
    </row>
    <row r="1033" spans="1:64" s="69" customFormat="1" ht="18" customHeight="1" x14ac:dyDescent="0.2">
      <c r="A1033" s="63" t="s">
        <v>2674</v>
      </c>
      <c r="B1033" s="63" t="s">
        <v>5048</v>
      </c>
      <c r="C1033" s="64" t="s">
        <v>2727</v>
      </c>
      <c r="D1033" s="65" t="s">
        <v>5999</v>
      </c>
      <c r="E1033" s="65" t="s">
        <v>2728</v>
      </c>
      <c r="F1033" s="65" t="s">
        <v>6001</v>
      </c>
      <c r="G1033" s="66">
        <v>280.75</v>
      </c>
      <c r="H1033" s="68"/>
      <c r="I1033" s="68"/>
      <c r="J1033" s="68"/>
      <c r="K1033" s="68"/>
      <c r="L1033" s="68"/>
      <c r="M1033" s="68"/>
      <c r="N1033" s="68"/>
      <c r="O1033" s="68"/>
      <c r="P1033" s="68"/>
      <c r="Q1033" s="68"/>
      <c r="R1033" s="68"/>
      <c r="S1033" s="68"/>
      <c r="T1033" s="68"/>
      <c r="U1033" s="68"/>
      <c r="V1033" s="68"/>
      <c r="W1033" s="68"/>
      <c r="X1033" s="68"/>
      <c r="Y1033" s="68"/>
      <c r="Z1033" s="68"/>
      <c r="AA1033" s="68"/>
      <c r="AB1033" s="68"/>
      <c r="AC1033" s="68"/>
      <c r="AD1033" s="68"/>
      <c r="AE1033" s="68"/>
      <c r="AF1033" s="68"/>
      <c r="AG1033" s="68"/>
      <c r="AH1033" s="68"/>
      <c r="AI1033" s="68"/>
      <c r="AJ1033" s="68"/>
      <c r="AK1033" s="68"/>
      <c r="AL1033" s="68"/>
      <c r="AM1033" s="68"/>
      <c r="AN1033" s="68"/>
      <c r="AO1033" s="68"/>
      <c r="AP1033" s="68"/>
      <c r="AQ1033" s="68"/>
      <c r="AR1033" s="68"/>
      <c r="AS1033" s="68"/>
      <c r="AT1033" s="68"/>
      <c r="AU1033" s="68"/>
      <c r="AV1033" s="68"/>
      <c r="AW1033" s="68"/>
      <c r="AX1033" s="68"/>
      <c r="AY1033" s="68"/>
      <c r="AZ1033" s="68"/>
      <c r="BA1033" s="68"/>
      <c r="BB1033" s="68"/>
      <c r="BC1033" s="68"/>
      <c r="BD1033" s="68"/>
      <c r="BE1033" s="68"/>
      <c r="BF1033" s="68"/>
      <c r="BG1033" s="68"/>
      <c r="BH1033" s="68"/>
      <c r="BI1033" s="68"/>
      <c r="BJ1033" s="68"/>
      <c r="BK1033" s="68"/>
      <c r="BL1033" s="68"/>
    </row>
    <row r="1034" spans="1:64" s="69" customFormat="1" ht="18" customHeight="1" x14ac:dyDescent="0.2">
      <c r="A1034" s="63" t="s">
        <v>2674</v>
      </c>
      <c r="B1034" s="63" t="s">
        <v>5048</v>
      </c>
      <c r="C1034" s="64" t="s">
        <v>2729</v>
      </c>
      <c r="D1034" s="65" t="s">
        <v>2730</v>
      </c>
      <c r="E1034" s="65" t="s">
        <v>2731</v>
      </c>
      <c r="F1034" s="65" t="s">
        <v>5198</v>
      </c>
      <c r="G1034" s="66">
        <v>768.5</v>
      </c>
      <c r="H1034" s="68"/>
      <c r="I1034" s="68"/>
      <c r="J1034" s="68"/>
      <c r="K1034" s="68"/>
      <c r="L1034" s="68"/>
      <c r="M1034" s="68"/>
      <c r="N1034" s="68"/>
      <c r="O1034" s="68"/>
      <c r="P1034" s="68"/>
      <c r="Q1034" s="68"/>
      <c r="R1034" s="68"/>
      <c r="S1034" s="68"/>
      <c r="T1034" s="68"/>
      <c r="U1034" s="68"/>
      <c r="V1034" s="68"/>
      <c r="W1034" s="68"/>
      <c r="X1034" s="68"/>
      <c r="Y1034" s="68"/>
      <c r="Z1034" s="68"/>
      <c r="AA1034" s="68"/>
      <c r="AB1034" s="68"/>
      <c r="AC1034" s="68"/>
      <c r="AD1034" s="68"/>
      <c r="AE1034" s="68"/>
      <c r="AF1034" s="68"/>
      <c r="AG1034" s="68"/>
      <c r="AH1034" s="68"/>
      <c r="AI1034" s="68"/>
      <c r="AJ1034" s="68"/>
      <c r="AK1034" s="68"/>
      <c r="AL1034" s="68"/>
      <c r="AM1034" s="68"/>
      <c r="AN1034" s="68"/>
      <c r="AO1034" s="68"/>
      <c r="AP1034" s="68"/>
      <c r="AQ1034" s="68"/>
      <c r="AR1034" s="68"/>
      <c r="AS1034" s="68"/>
      <c r="AT1034" s="68"/>
      <c r="AU1034" s="68"/>
      <c r="AV1034" s="68"/>
      <c r="AW1034" s="68"/>
      <c r="AX1034" s="68"/>
      <c r="AY1034" s="68"/>
      <c r="AZ1034" s="68"/>
      <c r="BA1034" s="68"/>
      <c r="BB1034" s="68"/>
      <c r="BC1034" s="68"/>
      <c r="BD1034" s="68"/>
      <c r="BE1034" s="68"/>
      <c r="BF1034" s="68"/>
      <c r="BG1034" s="68"/>
      <c r="BH1034" s="68"/>
      <c r="BI1034" s="68"/>
      <c r="BJ1034" s="68"/>
      <c r="BK1034" s="68"/>
      <c r="BL1034" s="68"/>
    </row>
    <row r="1035" spans="1:64" s="69" customFormat="1" ht="18" customHeight="1" x14ac:dyDescent="0.2">
      <c r="A1035" s="63" t="s">
        <v>2674</v>
      </c>
      <c r="B1035" s="63" t="s">
        <v>5048</v>
      </c>
      <c r="C1035" s="64" t="s">
        <v>2732</v>
      </c>
      <c r="D1035" s="65" t="s">
        <v>2666</v>
      </c>
      <c r="E1035" s="65" t="s">
        <v>2733</v>
      </c>
      <c r="F1035" s="65" t="s">
        <v>5198</v>
      </c>
      <c r="G1035" s="66" t="s">
        <v>4979</v>
      </c>
      <c r="H1035" s="68"/>
      <c r="I1035" s="68"/>
      <c r="J1035" s="68"/>
      <c r="K1035" s="68"/>
      <c r="L1035" s="68"/>
      <c r="M1035" s="68"/>
      <c r="N1035" s="68"/>
      <c r="O1035" s="68"/>
      <c r="P1035" s="68"/>
      <c r="Q1035" s="68"/>
      <c r="R1035" s="68"/>
      <c r="S1035" s="68"/>
      <c r="T1035" s="68"/>
      <c r="U1035" s="68"/>
      <c r="V1035" s="68"/>
      <c r="W1035" s="68"/>
      <c r="X1035" s="68"/>
      <c r="Y1035" s="68"/>
      <c r="Z1035" s="68"/>
      <c r="AA1035" s="68"/>
      <c r="AB1035" s="68"/>
      <c r="AC1035" s="68"/>
      <c r="AD1035" s="68"/>
      <c r="AE1035" s="68"/>
      <c r="AF1035" s="68"/>
      <c r="AG1035" s="68"/>
      <c r="AH1035" s="68"/>
      <c r="AI1035" s="68"/>
      <c r="AJ1035" s="68"/>
      <c r="AK1035" s="68"/>
      <c r="AL1035" s="68"/>
      <c r="AM1035" s="68"/>
      <c r="AN1035" s="68"/>
      <c r="AO1035" s="68"/>
      <c r="AP1035" s="68"/>
      <c r="AQ1035" s="68"/>
      <c r="AR1035" s="68"/>
      <c r="AS1035" s="68"/>
      <c r="AT1035" s="68"/>
      <c r="AU1035" s="68"/>
      <c r="AV1035" s="68"/>
      <c r="AW1035" s="68"/>
      <c r="AX1035" s="68"/>
      <c r="AY1035" s="68"/>
      <c r="AZ1035" s="68"/>
      <c r="BA1035" s="68"/>
      <c r="BB1035" s="68"/>
      <c r="BC1035" s="68"/>
      <c r="BD1035" s="68"/>
      <c r="BE1035" s="68"/>
      <c r="BF1035" s="68"/>
      <c r="BG1035" s="68"/>
      <c r="BH1035" s="68"/>
      <c r="BI1035" s="68"/>
      <c r="BJ1035" s="68"/>
      <c r="BK1035" s="68"/>
      <c r="BL1035" s="68"/>
    </row>
    <row r="1036" spans="1:64" s="69" customFormat="1" ht="18" customHeight="1" x14ac:dyDescent="0.2">
      <c r="A1036" s="63" t="s">
        <v>2674</v>
      </c>
      <c r="B1036" s="63" t="s">
        <v>5069</v>
      </c>
      <c r="C1036" s="64" t="s">
        <v>2734</v>
      </c>
      <c r="D1036" s="65" t="s">
        <v>2735</v>
      </c>
      <c r="E1036" s="65" t="s">
        <v>2736</v>
      </c>
      <c r="F1036" s="65" t="s">
        <v>2673</v>
      </c>
      <c r="G1036" s="66">
        <v>1875</v>
      </c>
      <c r="H1036" s="68"/>
      <c r="I1036" s="68"/>
      <c r="J1036" s="68"/>
      <c r="K1036" s="68"/>
      <c r="L1036" s="68"/>
      <c r="M1036" s="68"/>
      <c r="N1036" s="68"/>
      <c r="O1036" s="68"/>
      <c r="P1036" s="68"/>
      <c r="Q1036" s="68"/>
      <c r="R1036" s="68"/>
      <c r="S1036" s="68"/>
      <c r="T1036" s="68"/>
      <c r="U1036" s="68"/>
      <c r="V1036" s="68"/>
      <c r="W1036" s="68"/>
      <c r="X1036" s="68"/>
      <c r="Y1036" s="68"/>
      <c r="Z1036" s="68"/>
      <c r="AA1036" s="68"/>
      <c r="AB1036" s="68"/>
      <c r="AC1036" s="68"/>
      <c r="AD1036" s="68"/>
      <c r="AE1036" s="68"/>
      <c r="AF1036" s="68"/>
      <c r="AG1036" s="68"/>
      <c r="AH1036" s="68"/>
      <c r="AI1036" s="68"/>
      <c r="AJ1036" s="68"/>
      <c r="AK1036" s="68"/>
      <c r="AL1036" s="68"/>
      <c r="AM1036" s="68"/>
      <c r="AN1036" s="68"/>
      <c r="AO1036" s="68"/>
      <c r="AP1036" s="68"/>
      <c r="AQ1036" s="68"/>
      <c r="AR1036" s="68"/>
      <c r="AS1036" s="68"/>
      <c r="AT1036" s="68"/>
      <c r="AU1036" s="68"/>
      <c r="AV1036" s="68"/>
      <c r="AW1036" s="68"/>
      <c r="AX1036" s="68"/>
      <c r="AY1036" s="68"/>
      <c r="AZ1036" s="68"/>
      <c r="BA1036" s="68"/>
      <c r="BB1036" s="68"/>
      <c r="BC1036" s="68"/>
      <c r="BD1036" s="68"/>
      <c r="BE1036" s="68"/>
      <c r="BF1036" s="68"/>
      <c r="BG1036" s="68"/>
      <c r="BH1036" s="68"/>
      <c r="BI1036" s="68"/>
      <c r="BJ1036" s="68"/>
      <c r="BK1036" s="68"/>
      <c r="BL1036" s="68"/>
    </row>
    <row r="1037" spans="1:64" s="69" customFormat="1" ht="18" customHeight="1" x14ac:dyDescent="0.2">
      <c r="A1037" s="63" t="s">
        <v>2737</v>
      </c>
      <c r="B1037" s="63" t="s">
        <v>5027</v>
      </c>
      <c r="C1037" s="64" t="s">
        <v>2738</v>
      </c>
      <c r="D1037" s="65" t="s">
        <v>2739</v>
      </c>
      <c r="E1037" s="65" t="s">
        <v>2740</v>
      </c>
      <c r="F1037" s="65" t="s">
        <v>5031</v>
      </c>
      <c r="G1037" s="66">
        <v>384</v>
      </c>
      <c r="H1037" s="68"/>
      <c r="I1037" s="68"/>
      <c r="J1037" s="68"/>
      <c r="K1037" s="68"/>
      <c r="L1037" s="68"/>
      <c r="M1037" s="68"/>
      <c r="N1037" s="68"/>
      <c r="O1037" s="68"/>
      <c r="P1037" s="68"/>
      <c r="Q1037" s="68"/>
      <c r="R1037" s="68"/>
      <c r="S1037" s="68"/>
      <c r="T1037" s="68"/>
      <c r="U1037" s="68"/>
      <c r="V1037" s="68"/>
      <c r="W1037" s="68"/>
      <c r="X1037" s="68"/>
      <c r="Y1037" s="68"/>
      <c r="Z1037" s="68"/>
      <c r="AA1037" s="68"/>
      <c r="AB1037" s="68"/>
      <c r="AC1037" s="68"/>
      <c r="AD1037" s="68"/>
      <c r="AE1037" s="68"/>
      <c r="AF1037" s="68"/>
      <c r="AG1037" s="68"/>
      <c r="AH1037" s="68"/>
      <c r="AI1037" s="68"/>
      <c r="AJ1037" s="68"/>
      <c r="AK1037" s="68"/>
      <c r="AL1037" s="68"/>
      <c r="AM1037" s="68"/>
      <c r="AN1037" s="68"/>
      <c r="AO1037" s="68"/>
      <c r="AP1037" s="68"/>
      <c r="AQ1037" s="68"/>
      <c r="AR1037" s="68"/>
      <c r="AS1037" s="68"/>
      <c r="AT1037" s="68"/>
      <c r="AU1037" s="68"/>
      <c r="AV1037" s="68"/>
      <c r="AW1037" s="68"/>
      <c r="AX1037" s="68"/>
      <c r="AY1037" s="68"/>
      <c r="AZ1037" s="68"/>
      <c r="BA1037" s="68"/>
      <c r="BB1037" s="68"/>
      <c r="BC1037" s="68"/>
      <c r="BD1037" s="68"/>
      <c r="BE1037" s="68"/>
      <c r="BF1037" s="68"/>
      <c r="BG1037" s="68"/>
      <c r="BH1037" s="68"/>
      <c r="BI1037" s="68"/>
      <c r="BJ1037" s="68"/>
      <c r="BK1037" s="68"/>
      <c r="BL1037" s="68"/>
    </row>
    <row r="1038" spans="1:64" s="69" customFormat="1" ht="18" customHeight="1" x14ac:dyDescent="0.2">
      <c r="A1038" s="63" t="s">
        <v>2737</v>
      </c>
      <c r="B1038" s="63" t="s">
        <v>5027</v>
      </c>
      <c r="C1038" s="64" t="s">
        <v>2741</v>
      </c>
      <c r="D1038" s="65" t="s">
        <v>3921</v>
      </c>
      <c r="E1038" s="65" t="s">
        <v>2742</v>
      </c>
      <c r="F1038" s="65" t="s">
        <v>5031</v>
      </c>
      <c r="G1038" s="66">
        <v>720</v>
      </c>
      <c r="H1038" s="68"/>
      <c r="I1038" s="68"/>
      <c r="J1038" s="68"/>
      <c r="K1038" s="68"/>
      <c r="L1038" s="68"/>
      <c r="M1038" s="68"/>
      <c r="N1038" s="68"/>
      <c r="O1038" s="68"/>
      <c r="P1038" s="68"/>
      <c r="Q1038" s="68"/>
      <c r="R1038" s="68"/>
      <c r="S1038" s="68"/>
      <c r="T1038" s="68"/>
      <c r="U1038" s="68"/>
      <c r="V1038" s="68"/>
      <c r="W1038" s="68"/>
      <c r="X1038" s="68"/>
      <c r="Y1038" s="68"/>
      <c r="Z1038" s="68"/>
      <c r="AA1038" s="68"/>
      <c r="AB1038" s="68"/>
      <c r="AC1038" s="68"/>
      <c r="AD1038" s="68"/>
      <c r="AE1038" s="68"/>
      <c r="AF1038" s="68"/>
      <c r="AG1038" s="68"/>
      <c r="AH1038" s="68"/>
      <c r="AI1038" s="68"/>
      <c r="AJ1038" s="68"/>
      <c r="AK1038" s="68"/>
      <c r="AL1038" s="68"/>
      <c r="AM1038" s="68"/>
      <c r="AN1038" s="68"/>
      <c r="AO1038" s="68"/>
      <c r="AP1038" s="68"/>
      <c r="AQ1038" s="68"/>
      <c r="AR1038" s="68"/>
      <c r="AS1038" s="68"/>
      <c r="AT1038" s="68"/>
      <c r="AU1038" s="68"/>
      <c r="AV1038" s="68"/>
      <c r="AW1038" s="68"/>
      <c r="AX1038" s="68"/>
      <c r="AY1038" s="68"/>
      <c r="AZ1038" s="68"/>
      <c r="BA1038" s="68"/>
      <c r="BB1038" s="68"/>
      <c r="BC1038" s="68"/>
      <c r="BD1038" s="68"/>
      <c r="BE1038" s="68"/>
      <c r="BF1038" s="68"/>
      <c r="BG1038" s="68"/>
      <c r="BH1038" s="68"/>
      <c r="BI1038" s="68"/>
      <c r="BJ1038" s="68"/>
      <c r="BK1038" s="68"/>
      <c r="BL1038" s="68"/>
    </row>
    <row r="1039" spans="1:64" s="69" customFormat="1" ht="18" customHeight="1" x14ac:dyDescent="0.2">
      <c r="A1039" s="63" t="s">
        <v>2737</v>
      </c>
      <c r="B1039" s="63" t="s">
        <v>5027</v>
      </c>
      <c r="C1039" s="64" t="s">
        <v>2743</v>
      </c>
      <c r="D1039" s="65" t="s">
        <v>6741</v>
      </c>
      <c r="E1039" s="65" t="s">
        <v>2744</v>
      </c>
      <c r="F1039" s="65" t="s">
        <v>5168</v>
      </c>
      <c r="G1039" s="66">
        <v>8109.51</v>
      </c>
      <c r="H1039" s="68"/>
      <c r="I1039" s="68"/>
      <c r="J1039" s="68"/>
      <c r="K1039" s="68"/>
      <c r="L1039" s="68"/>
      <c r="M1039" s="68"/>
      <c r="N1039" s="68"/>
      <c r="O1039" s="68"/>
      <c r="P1039" s="68"/>
      <c r="Q1039" s="68"/>
      <c r="R1039" s="68"/>
      <c r="S1039" s="68"/>
      <c r="T1039" s="68"/>
      <c r="U1039" s="68"/>
      <c r="V1039" s="68"/>
      <c r="W1039" s="68"/>
      <c r="X1039" s="68"/>
      <c r="Y1039" s="68"/>
      <c r="Z1039" s="68"/>
      <c r="AA1039" s="68"/>
      <c r="AB1039" s="68"/>
      <c r="AC1039" s="68"/>
      <c r="AD1039" s="68"/>
      <c r="AE1039" s="68"/>
      <c r="AF1039" s="68"/>
      <c r="AG1039" s="68"/>
      <c r="AH1039" s="68"/>
      <c r="AI1039" s="68"/>
      <c r="AJ1039" s="68"/>
      <c r="AK1039" s="68"/>
      <c r="AL1039" s="68"/>
      <c r="AM1039" s="68"/>
      <c r="AN1039" s="68"/>
      <c r="AO1039" s="68"/>
      <c r="AP1039" s="68"/>
      <c r="AQ1039" s="68"/>
      <c r="AR1039" s="68"/>
      <c r="AS1039" s="68"/>
      <c r="AT1039" s="68"/>
      <c r="AU1039" s="68"/>
      <c r="AV1039" s="68"/>
      <c r="AW1039" s="68"/>
      <c r="AX1039" s="68"/>
      <c r="AY1039" s="68"/>
      <c r="AZ1039" s="68"/>
      <c r="BA1039" s="68"/>
      <c r="BB1039" s="68"/>
      <c r="BC1039" s="68"/>
      <c r="BD1039" s="68"/>
      <c r="BE1039" s="68"/>
      <c r="BF1039" s="68"/>
      <c r="BG1039" s="68"/>
      <c r="BH1039" s="68"/>
      <c r="BI1039" s="68"/>
      <c r="BJ1039" s="68"/>
      <c r="BK1039" s="68"/>
      <c r="BL1039" s="68"/>
    </row>
    <row r="1040" spans="1:64" s="69" customFormat="1" ht="18" customHeight="1" x14ac:dyDescent="0.2">
      <c r="A1040" s="63" t="s">
        <v>2737</v>
      </c>
      <c r="B1040" s="63" t="s">
        <v>5027</v>
      </c>
      <c r="C1040" s="64" t="s">
        <v>2745</v>
      </c>
      <c r="D1040" s="65" t="s">
        <v>7057</v>
      </c>
      <c r="E1040" s="65" t="s">
        <v>2746</v>
      </c>
      <c r="F1040" s="65" t="s">
        <v>5031</v>
      </c>
      <c r="G1040" s="66">
        <v>611</v>
      </c>
      <c r="H1040" s="68"/>
      <c r="I1040" s="68"/>
      <c r="J1040" s="68"/>
      <c r="K1040" s="68"/>
      <c r="L1040" s="68"/>
      <c r="M1040" s="68"/>
      <c r="N1040" s="68"/>
      <c r="O1040" s="68"/>
      <c r="P1040" s="68"/>
      <c r="Q1040" s="68"/>
      <c r="R1040" s="68"/>
      <c r="S1040" s="68"/>
      <c r="T1040" s="68"/>
      <c r="U1040" s="68"/>
      <c r="V1040" s="68"/>
      <c r="W1040" s="68"/>
      <c r="X1040" s="68"/>
      <c r="Y1040" s="68"/>
      <c r="Z1040" s="68"/>
      <c r="AA1040" s="68"/>
      <c r="AB1040" s="68"/>
      <c r="AC1040" s="68"/>
      <c r="AD1040" s="68"/>
      <c r="AE1040" s="68"/>
      <c r="AF1040" s="68"/>
      <c r="AG1040" s="68"/>
      <c r="AH1040" s="68"/>
      <c r="AI1040" s="68"/>
      <c r="AJ1040" s="68"/>
      <c r="AK1040" s="68"/>
      <c r="AL1040" s="68"/>
      <c r="AM1040" s="68"/>
      <c r="AN1040" s="68"/>
      <c r="AO1040" s="68"/>
      <c r="AP1040" s="68"/>
      <c r="AQ1040" s="68"/>
      <c r="AR1040" s="68"/>
      <c r="AS1040" s="68"/>
      <c r="AT1040" s="68"/>
      <c r="AU1040" s="68"/>
      <c r="AV1040" s="68"/>
      <c r="AW1040" s="68"/>
      <c r="AX1040" s="68"/>
      <c r="AY1040" s="68"/>
      <c r="AZ1040" s="68"/>
      <c r="BA1040" s="68"/>
      <c r="BB1040" s="68"/>
      <c r="BC1040" s="68"/>
      <c r="BD1040" s="68"/>
      <c r="BE1040" s="68"/>
      <c r="BF1040" s="68"/>
      <c r="BG1040" s="68"/>
      <c r="BH1040" s="68"/>
      <c r="BI1040" s="68"/>
      <c r="BJ1040" s="68"/>
      <c r="BK1040" s="68"/>
      <c r="BL1040" s="68"/>
    </row>
    <row r="1041" spans="1:64" s="69" customFormat="1" ht="18" customHeight="1" x14ac:dyDescent="0.2">
      <c r="A1041" s="63" t="s">
        <v>2737</v>
      </c>
      <c r="B1041" s="63" t="s">
        <v>5027</v>
      </c>
      <c r="C1041" s="64" t="s">
        <v>2747</v>
      </c>
      <c r="D1041" s="70" t="s">
        <v>2557</v>
      </c>
      <c r="E1041" s="65" t="s">
        <v>2748</v>
      </c>
      <c r="F1041" s="65" t="s">
        <v>5031</v>
      </c>
      <c r="G1041" s="66">
        <v>600</v>
      </c>
      <c r="H1041" s="68"/>
      <c r="I1041" s="68"/>
      <c r="J1041" s="68"/>
      <c r="K1041" s="68"/>
      <c r="L1041" s="68"/>
      <c r="M1041" s="68"/>
      <c r="N1041" s="68"/>
      <c r="O1041" s="68"/>
      <c r="P1041" s="68"/>
      <c r="Q1041" s="68"/>
      <c r="R1041" s="68"/>
      <c r="S1041" s="68"/>
      <c r="T1041" s="68"/>
      <c r="U1041" s="68"/>
      <c r="V1041" s="68"/>
      <c r="W1041" s="68"/>
      <c r="X1041" s="68"/>
      <c r="Y1041" s="68"/>
      <c r="Z1041" s="68"/>
      <c r="AA1041" s="68"/>
      <c r="AB1041" s="68"/>
      <c r="AC1041" s="68"/>
      <c r="AD1041" s="68"/>
      <c r="AE1041" s="68"/>
      <c r="AF1041" s="68"/>
      <c r="AG1041" s="68"/>
      <c r="AH1041" s="68"/>
      <c r="AI1041" s="68"/>
      <c r="AJ1041" s="68"/>
      <c r="AK1041" s="68"/>
      <c r="AL1041" s="68"/>
      <c r="AM1041" s="68"/>
      <c r="AN1041" s="68"/>
      <c r="AO1041" s="68"/>
      <c r="AP1041" s="68"/>
      <c r="AQ1041" s="68"/>
      <c r="AR1041" s="68"/>
      <c r="AS1041" s="68"/>
      <c r="AT1041" s="68"/>
      <c r="AU1041" s="68"/>
      <c r="AV1041" s="68"/>
      <c r="AW1041" s="68"/>
      <c r="AX1041" s="68"/>
      <c r="AY1041" s="68"/>
      <c r="AZ1041" s="68"/>
      <c r="BA1041" s="68"/>
      <c r="BB1041" s="68"/>
      <c r="BC1041" s="68"/>
      <c r="BD1041" s="68"/>
      <c r="BE1041" s="68"/>
      <c r="BF1041" s="68"/>
      <c r="BG1041" s="68"/>
      <c r="BH1041" s="68"/>
      <c r="BI1041" s="68"/>
      <c r="BJ1041" s="68"/>
      <c r="BK1041" s="68"/>
      <c r="BL1041" s="68"/>
    </row>
    <row r="1042" spans="1:64" s="69" customFormat="1" ht="18" customHeight="1" x14ac:dyDescent="0.2">
      <c r="A1042" s="63" t="s">
        <v>2737</v>
      </c>
      <c r="B1042" s="63" t="s">
        <v>4974</v>
      </c>
      <c r="C1042" s="64" t="s">
        <v>2749</v>
      </c>
      <c r="D1042" s="65" t="s">
        <v>2750</v>
      </c>
      <c r="E1042" s="65" t="s">
        <v>2751</v>
      </c>
      <c r="F1042" s="65" t="s">
        <v>2752</v>
      </c>
      <c r="G1042" s="66">
        <v>12020.5</v>
      </c>
      <c r="H1042" s="68"/>
      <c r="I1042" s="68"/>
      <c r="J1042" s="68"/>
      <c r="K1042" s="68"/>
      <c r="L1042" s="68"/>
      <c r="M1042" s="68"/>
      <c r="N1042" s="68"/>
      <c r="O1042" s="68"/>
      <c r="P1042" s="68"/>
      <c r="Q1042" s="68"/>
      <c r="R1042" s="68"/>
      <c r="S1042" s="68"/>
      <c r="T1042" s="68"/>
      <c r="U1042" s="68"/>
      <c r="V1042" s="68"/>
      <c r="W1042" s="68"/>
      <c r="X1042" s="68"/>
      <c r="Y1042" s="68"/>
      <c r="Z1042" s="68"/>
      <c r="AA1042" s="68"/>
      <c r="AB1042" s="68"/>
      <c r="AC1042" s="68"/>
      <c r="AD1042" s="68"/>
      <c r="AE1042" s="68"/>
      <c r="AF1042" s="68"/>
      <c r="AG1042" s="68"/>
      <c r="AH1042" s="68"/>
      <c r="AI1042" s="68"/>
      <c r="AJ1042" s="68"/>
      <c r="AK1042" s="68"/>
      <c r="AL1042" s="68"/>
      <c r="AM1042" s="68"/>
      <c r="AN1042" s="68"/>
      <c r="AO1042" s="68"/>
      <c r="AP1042" s="68"/>
      <c r="AQ1042" s="68"/>
      <c r="AR1042" s="68"/>
      <c r="AS1042" s="68"/>
      <c r="AT1042" s="68"/>
      <c r="AU1042" s="68"/>
      <c r="AV1042" s="68"/>
      <c r="AW1042" s="68"/>
      <c r="AX1042" s="68"/>
      <c r="AY1042" s="68"/>
      <c r="AZ1042" s="68"/>
      <c r="BA1042" s="68"/>
      <c r="BB1042" s="68"/>
      <c r="BC1042" s="68"/>
      <c r="BD1042" s="68"/>
      <c r="BE1042" s="68"/>
      <c r="BF1042" s="68"/>
      <c r="BG1042" s="68"/>
      <c r="BH1042" s="68"/>
      <c r="BI1042" s="68"/>
      <c r="BJ1042" s="68"/>
      <c r="BK1042" s="68"/>
      <c r="BL1042" s="68"/>
    </row>
    <row r="1043" spans="1:64" s="69" customFormat="1" ht="18" customHeight="1" x14ac:dyDescent="0.2">
      <c r="A1043" s="63" t="s">
        <v>2737</v>
      </c>
      <c r="B1043" s="63" t="s">
        <v>5062</v>
      </c>
      <c r="C1043" s="64" t="s">
        <v>2753</v>
      </c>
      <c r="D1043" s="70" t="s">
        <v>6602</v>
      </c>
      <c r="E1043" s="65" t="s">
        <v>6603</v>
      </c>
      <c r="F1043" s="65" t="s">
        <v>5066</v>
      </c>
      <c r="G1043" s="66">
        <v>26585.040000000001</v>
      </c>
      <c r="H1043" s="68"/>
      <c r="I1043" s="68"/>
      <c r="J1043" s="68"/>
      <c r="K1043" s="68"/>
      <c r="L1043" s="68"/>
      <c r="M1043" s="68"/>
      <c r="N1043" s="68"/>
      <c r="O1043" s="68"/>
      <c r="P1043" s="68"/>
      <c r="Q1043" s="68"/>
      <c r="R1043" s="68"/>
      <c r="S1043" s="68"/>
      <c r="T1043" s="68"/>
      <c r="U1043" s="68"/>
      <c r="V1043" s="68"/>
      <c r="W1043" s="68"/>
      <c r="X1043" s="68"/>
      <c r="Y1043" s="68"/>
      <c r="Z1043" s="68"/>
      <c r="AA1043" s="68"/>
      <c r="AB1043" s="68"/>
      <c r="AC1043" s="68"/>
      <c r="AD1043" s="68"/>
      <c r="AE1043" s="68"/>
      <c r="AF1043" s="68"/>
      <c r="AG1043" s="68"/>
      <c r="AH1043" s="68"/>
      <c r="AI1043" s="68"/>
      <c r="AJ1043" s="68"/>
      <c r="AK1043" s="68"/>
      <c r="AL1043" s="68"/>
      <c r="AM1043" s="68"/>
      <c r="AN1043" s="68"/>
      <c r="AO1043" s="68"/>
      <c r="AP1043" s="68"/>
      <c r="AQ1043" s="68"/>
      <c r="AR1043" s="68"/>
      <c r="AS1043" s="68"/>
      <c r="AT1043" s="68"/>
      <c r="AU1043" s="68"/>
      <c r="AV1043" s="68"/>
      <c r="AW1043" s="68"/>
      <c r="AX1043" s="68"/>
      <c r="AY1043" s="68"/>
      <c r="AZ1043" s="68"/>
      <c r="BA1043" s="68"/>
      <c r="BB1043" s="68"/>
      <c r="BC1043" s="68"/>
      <c r="BD1043" s="68"/>
      <c r="BE1043" s="68"/>
      <c r="BF1043" s="68"/>
      <c r="BG1043" s="68"/>
      <c r="BH1043" s="68"/>
      <c r="BI1043" s="68"/>
      <c r="BJ1043" s="68"/>
      <c r="BK1043" s="68"/>
      <c r="BL1043" s="68"/>
    </row>
    <row r="1044" spans="1:64" s="69" customFormat="1" ht="18" customHeight="1" x14ac:dyDescent="0.2">
      <c r="A1044" s="63" t="s">
        <v>2737</v>
      </c>
      <c r="B1044" s="63" t="s">
        <v>5062</v>
      </c>
      <c r="C1044" s="64" t="s">
        <v>2754</v>
      </c>
      <c r="D1044" s="70" t="s">
        <v>2755</v>
      </c>
      <c r="E1044" s="65" t="s">
        <v>2756</v>
      </c>
      <c r="F1044" s="65" t="s">
        <v>6201</v>
      </c>
      <c r="G1044" s="66" t="s">
        <v>4979</v>
      </c>
      <c r="H1044" s="68"/>
      <c r="I1044" s="68"/>
      <c r="J1044" s="68"/>
      <c r="K1044" s="68"/>
      <c r="L1044" s="68"/>
      <c r="M1044" s="68"/>
      <c r="N1044" s="68"/>
      <c r="O1044" s="68"/>
      <c r="P1044" s="68"/>
      <c r="Q1044" s="68"/>
      <c r="R1044" s="68"/>
      <c r="S1044" s="68"/>
      <c r="T1044" s="68"/>
      <c r="U1044" s="68"/>
      <c r="V1044" s="68"/>
      <c r="W1044" s="68"/>
      <c r="X1044" s="68"/>
      <c r="Y1044" s="68"/>
      <c r="Z1044" s="68"/>
      <c r="AA1044" s="68"/>
      <c r="AB1044" s="68"/>
      <c r="AC1044" s="68"/>
      <c r="AD1044" s="68"/>
      <c r="AE1044" s="68"/>
      <c r="AF1044" s="68"/>
      <c r="AG1044" s="68"/>
      <c r="AH1044" s="68"/>
      <c r="AI1044" s="68"/>
      <c r="AJ1044" s="68"/>
      <c r="AK1044" s="68"/>
      <c r="AL1044" s="68"/>
      <c r="AM1044" s="68"/>
      <c r="AN1044" s="68"/>
      <c r="AO1044" s="68"/>
      <c r="AP1044" s="68"/>
      <c r="AQ1044" s="68"/>
      <c r="AR1044" s="68"/>
      <c r="AS1044" s="68"/>
      <c r="AT1044" s="68"/>
      <c r="AU1044" s="68"/>
      <c r="AV1044" s="68"/>
      <c r="AW1044" s="68"/>
      <c r="AX1044" s="68"/>
      <c r="AY1044" s="68"/>
      <c r="AZ1044" s="68"/>
      <c r="BA1044" s="68"/>
      <c r="BB1044" s="68"/>
      <c r="BC1044" s="68"/>
      <c r="BD1044" s="68"/>
      <c r="BE1044" s="68"/>
      <c r="BF1044" s="68"/>
      <c r="BG1044" s="68"/>
      <c r="BH1044" s="68"/>
      <c r="BI1044" s="68"/>
      <c r="BJ1044" s="68"/>
      <c r="BK1044" s="68"/>
      <c r="BL1044" s="68"/>
    </row>
    <row r="1045" spans="1:64" s="69" customFormat="1" ht="18" customHeight="1" x14ac:dyDescent="0.2">
      <c r="A1045" s="63" t="s">
        <v>2737</v>
      </c>
      <c r="B1045" s="63" t="s">
        <v>5062</v>
      </c>
      <c r="C1045" s="64" t="s">
        <v>2757</v>
      </c>
      <c r="D1045" s="65" t="s">
        <v>6958</v>
      </c>
      <c r="E1045" s="65" t="s">
        <v>4876</v>
      </c>
      <c r="F1045" s="65" t="s">
        <v>6960</v>
      </c>
      <c r="G1045" s="66">
        <v>900</v>
      </c>
      <c r="H1045" s="68"/>
      <c r="I1045" s="68"/>
      <c r="J1045" s="68"/>
      <c r="K1045" s="68"/>
      <c r="L1045" s="68"/>
      <c r="M1045" s="68"/>
      <c r="N1045" s="68"/>
      <c r="O1045" s="68"/>
      <c r="P1045" s="68"/>
      <c r="Q1045" s="68"/>
      <c r="R1045" s="68"/>
      <c r="S1045" s="68"/>
      <c r="T1045" s="68"/>
      <c r="U1045" s="68"/>
      <c r="V1045" s="68"/>
      <c r="W1045" s="68"/>
      <c r="X1045" s="68"/>
      <c r="Y1045" s="68"/>
      <c r="Z1045" s="68"/>
      <c r="AA1045" s="68"/>
      <c r="AB1045" s="68"/>
      <c r="AC1045" s="68"/>
      <c r="AD1045" s="68"/>
      <c r="AE1045" s="68"/>
      <c r="AF1045" s="68"/>
      <c r="AG1045" s="68"/>
      <c r="AH1045" s="68"/>
      <c r="AI1045" s="68"/>
      <c r="AJ1045" s="68"/>
      <c r="AK1045" s="68"/>
      <c r="AL1045" s="68"/>
      <c r="AM1045" s="68"/>
      <c r="AN1045" s="68"/>
      <c r="AO1045" s="68"/>
      <c r="AP1045" s="68"/>
      <c r="AQ1045" s="68"/>
      <c r="AR1045" s="68"/>
      <c r="AS1045" s="68"/>
      <c r="AT1045" s="68"/>
      <c r="AU1045" s="68"/>
      <c r="AV1045" s="68"/>
      <c r="AW1045" s="68"/>
      <c r="AX1045" s="68"/>
      <c r="AY1045" s="68"/>
      <c r="AZ1045" s="68"/>
      <c r="BA1045" s="68"/>
      <c r="BB1045" s="68"/>
      <c r="BC1045" s="68"/>
      <c r="BD1045" s="68"/>
      <c r="BE1045" s="68"/>
      <c r="BF1045" s="68"/>
      <c r="BG1045" s="68"/>
      <c r="BH1045" s="68"/>
      <c r="BI1045" s="68"/>
      <c r="BJ1045" s="68"/>
      <c r="BK1045" s="68"/>
      <c r="BL1045" s="68"/>
    </row>
    <row r="1046" spans="1:64" s="69" customFormat="1" ht="18" customHeight="1" x14ac:dyDescent="0.2">
      <c r="A1046" s="63" t="s">
        <v>2737</v>
      </c>
      <c r="B1046" s="63" t="s">
        <v>5062</v>
      </c>
      <c r="C1046" s="64" t="s">
        <v>2758</v>
      </c>
      <c r="D1046" s="65" t="s">
        <v>2759</v>
      </c>
      <c r="E1046" s="65" t="s">
        <v>2760</v>
      </c>
      <c r="F1046" s="65" t="s">
        <v>5066</v>
      </c>
      <c r="G1046" s="66">
        <v>460</v>
      </c>
      <c r="H1046" s="68"/>
      <c r="I1046" s="68"/>
      <c r="J1046" s="68"/>
      <c r="K1046" s="68"/>
      <c r="L1046" s="68"/>
      <c r="M1046" s="68"/>
      <c r="N1046" s="68"/>
      <c r="O1046" s="68"/>
      <c r="P1046" s="68"/>
      <c r="Q1046" s="68"/>
      <c r="R1046" s="68"/>
      <c r="S1046" s="68"/>
      <c r="T1046" s="68"/>
      <c r="U1046" s="68"/>
      <c r="V1046" s="68"/>
      <c r="W1046" s="68"/>
      <c r="X1046" s="68"/>
      <c r="Y1046" s="68"/>
      <c r="Z1046" s="68"/>
      <c r="AA1046" s="68"/>
      <c r="AB1046" s="68"/>
      <c r="AC1046" s="68"/>
      <c r="AD1046" s="68"/>
      <c r="AE1046" s="68"/>
      <c r="AF1046" s="68"/>
      <c r="AG1046" s="68"/>
      <c r="AH1046" s="68"/>
      <c r="AI1046" s="68"/>
      <c r="AJ1046" s="68"/>
      <c r="AK1046" s="68"/>
      <c r="AL1046" s="68"/>
      <c r="AM1046" s="68"/>
      <c r="AN1046" s="68"/>
      <c r="AO1046" s="68"/>
      <c r="AP1046" s="68"/>
      <c r="AQ1046" s="68"/>
      <c r="AR1046" s="68"/>
      <c r="AS1046" s="68"/>
      <c r="AT1046" s="68"/>
      <c r="AU1046" s="68"/>
      <c r="AV1046" s="68"/>
      <c r="AW1046" s="68"/>
      <c r="AX1046" s="68"/>
      <c r="AY1046" s="68"/>
      <c r="AZ1046" s="68"/>
      <c r="BA1046" s="68"/>
      <c r="BB1046" s="68"/>
      <c r="BC1046" s="68"/>
      <c r="BD1046" s="68"/>
      <c r="BE1046" s="68"/>
      <c r="BF1046" s="68"/>
      <c r="BG1046" s="68"/>
      <c r="BH1046" s="68"/>
      <c r="BI1046" s="68"/>
      <c r="BJ1046" s="68"/>
      <c r="BK1046" s="68"/>
      <c r="BL1046" s="68"/>
    </row>
    <row r="1047" spans="1:64" s="69" customFormat="1" ht="18" customHeight="1" x14ac:dyDescent="0.2">
      <c r="A1047" s="63" t="s">
        <v>2737</v>
      </c>
      <c r="B1047" s="63" t="s">
        <v>4994</v>
      </c>
      <c r="C1047" s="64" t="s">
        <v>2761</v>
      </c>
      <c r="D1047" s="70" t="s">
        <v>2617</v>
      </c>
      <c r="E1047" s="65" t="s">
        <v>2762</v>
      </c>
      <c r="F1047" s="65" t="s">
        <v>5127</v>
      </c>
      <c r="G1047" s="66">
        <v>225</v>
      </c>
      <c r="H1047" s="68"/>
      <c r="I1047" s="68"/>
      <c r="J1047" s="68"/>
      <c r="K1047" s="68"/>
      <c r="L1047" s="68"/>
      <c r="M1047" s="68"/>
      <c r="N1047" s="68"/>
      <c r="O1047" s="68"/>
      <c r="P1047" s="68"/>
      <c r="Q1047" s="68"/>
      <c r="R1047" s="68"/>
      <c r="S1047" s="68"/>
      <c r="T1047" s="68"/>
      <c r="U1047" s="68"/>
      <c r="V1047" s="68"/>
      <c r="W1047" s="68"/>
      <c r="X1047" s="68"/>
      <c r="Y1047" s="68"/>
      <c r="Z1047" s="68"/>
      <c r="AA1047" s="68"/>
      <c r="AB1047" s="68"/>
      <c r="AC1047" s="68"/>
      <c r="AD1047" s="68"/>
      <c r="AE1047" s="68"/>
      <c r="AF1047" s="68"/>
      <c r="AG1047" s="68"/>
      <c r="AH1047" s="68"/>
      <c r="AI1047" s="68"/>
      <c r="AJ1047" s="68"/>
      <c r="AK1047" s="68"/>
      <c r="AL1047" s="68"/>
      <c r="AM1047" s="68"/>
      <c r="AN1047" s="68"/>
      <c r="AO1047" s="68"/>
      <c r="AP1047" s="68"/>
      <c r="AQ1047" s="68"/>
      <c r="AR1047" s="68"/>
      <c r="AS1047" s="68"/>
      <c r="AT1047" s="68"/>
      <c r="AU1047" s="68"/>
      <c r="AV1047" s="68"/>
      <c r="AW1047" s="68"/>
      <c r="AX1047" s="68"/>
      <c r="AY1047" s="68"/>
      <c r="AZ1047" s="68"/>
      <c r="BA1047" s="68"/>
      <c r="BB1047" s="68"/>
      <c r="BC1047" s="68"/>
      <c r="BD1047" s="68"/>
      <c r="BE1047" s="68"/>
      <c r="BF1047" s="68"/>
      <c r="BG1047" s="68"/>
      <c r="BH1047" s="68"/>
      <c r="BI1047" s="68"/>
      <c r="BJ1047" s="68"/>
      <c r="BK1047" s="68"/>
      <c r="BL1047" s="68"/>
    </row>
    <row r="1048" spans="1:64" s="69" customFormat="1" ht="18" customHeight="1" x14ac:dyDescent="0.2">
      <c r="A1048" s="63" t="s">
        <v>2737</v>
      </c>
      <c r="B1048" s="63" t="s">
        <v>4994</v>
      </c>
      <c r="C1048" s="64" t="s">
        <v>2763</v>
      </c>
      <c r="D1048" s="65" t="s">
        <v>2764</v>
      </c>
      <c r="E1048" s="65" t="s">
        <v>2765</v>
      </c>
      <c r="F1048" s="65" t="s">
        <v>5989</v>
      </c>
      <c r="G1048" s="66">
        <v>839.5</v>
      </c>
      <c r="H1048" s="68"/>
      <c r="I1048" s="68"/>
      <c r="J1048" s="68"/>
      <c r="K1048" s="68"/>
      <c r="L1048" s="68"/>
      <c r="M1048" s="68"/>
      <c r="N1048" s="68"/>
      <c r="O1048" s="68"/>
      <c r="P1048" s="68"/>
      <c r="Q1048" s="68"/>
      <c r="R1048" s="68"/>
      <c r="S1048" s="68"/>
      <c r="T1048" s="68"/>
      <c r="U1048" s="68"/>
      <c r="V1048" s="68"/>
      <c r="W1048" s="68"/>
      <c r="X1048" s="68"/>
      <c r="Y1048" s="68"/>
      <c r="Z1048" s="68"/>
      <c r="AA1048" s="68"/>
      <c r="AB1048" s="68"/>
      <c r="AC1048" s="68"/>
      <c r="AD1048" s="68"/>
      <c r="AE1048" s="68"/>
      <c r="AF1048" s="68"/>
      <c r="AG1048" s="68"/>
      <c r="AH1048" s="68"/>
      <c r="AI1048" s="68"/>
      <c r="AJ1048" s="68"/>
      <c r="AK1048" s="68"/>
      <c r="AL1048" s="68"/>
      <c r="AM1048" s="68"/>
      <c r="AN1048" s="68"/>
      <c r="AO1048" s="68"/>
      <c r="AP1048" s="68"/>
      <c r="AQ1048" s="68"/>
      <c r="AR1048" s="68"/>
      <c r="AS1048" s="68"/>
      <c r="AT1048" s="68"/>
      <c r="AU1048" s="68"/>
      <c r="AV1048" s="68"/>
      <c r="AW1048" s="68"/>
      <c r="AX1048" s="68"/>
      <c r="AY1048" s="68"/>
      <c r="AZ1048" s="68"/>
      <c r="BA1048" s="68"/>
      <c r="BB1048" s="68"/>
      <c r="BC1048" s="68"/>
      <c r="BD1048" s="68"/>
      <c r="BE1048" s="68"/>
      <c r="BF1048" s="68"/>
      <c r="BG1048" s="68"/>
      <c r="BH1048" s="68"/>
      <c r="BI1048" s="68"/>
      <c r="BJ1048" s="68"/>
      <c r="BK1048" s="68"/>
      <c r="BL1048" s="68"/>
    </row>
    <row r="1049" spans="1:64" s="69" customFormat="1" ht="18" customHeight="1" x14ac:dyDescent="0.2">
      <c r="A1049" s="63" t="s">
        <v>2737</v>
      </c>
      <c r="B1049" s="63" t="s">
        <v>4994</v>
      </c>
      <c r="C1049" s="64" t="s">
        <v>2766</v>
      </c>
      <c r="D1049" s="65" t="s">
        <v>2767</v>
      </c>
      <c r="E1049" s="65" t="s">
        <v>2768</v>
      </c>
      <c r="F1049" s="65" t="s">
        <v>2769</v>
      </c>
      <c r="G1049" s="66">
        <v>276.5</v>
      </c>
      <c r="H1049" s="68"/>
      <c r="I1049" s="68"/>
      <c r="J1049" s="68"/>
      <c r="K1049" s="68"/>
      <c r="L1049" s="68"/>
      <c r="M1049" s="68"/>
      <c r="N1049" s="68"/>
      <c r="O1049" s="68"/>
      <c r="P1049" s="68"/>
      <c r="Q1049" s="68"/>
      <c r="R1049" s="68"/>
      <c r="S1049" s="68"/>
      <c r="T1049" s="68"/>
      <c r="U1049" s="68"/>
      <c r="V1049" s="68"/>
      <c r="W1049" s="68"/>
      <c r="X1049" s="68"/>
      <c r="Y1049" s="68"/>
      <c r="Z1049" s="68"/>
      <c r="AA1049" s="68"/>
      <c r="AB1049" s="68"/>
      <c r="AC1049" s="68"/>
      <c r="AD1049" s="68"/>
      <c r="AE1049" s="68"/>
      <c r="AF1049" s="68"/>
      <c r="AG1049" s="68"/>
      <c r="AH1049" s="68"/>
      <c r="AI1049" s="68"/>
      <c r="AJ1049" s="68"/>
      <c r="AK1049" s="68"/>
      <c r="AL1049" s="68"/>
      <c r="AM1049" s="68"/>
      <c r="AN1049" s="68"/>
      <c r="AO1049" s="68"/>
      <c r="AP1049" s="68"/>
      <c r="AQ1049" s="68"/>
      <c r="AR1049" s="68"/>
      <c r="AS1049" s="68"/>
      <c r="AT1049" s="68"/>
      <c r="AU1049" s="68"/>
      <c r="AV1049" s="68"/>
      <c r="AW1049" s="68"/>
      <c r="AX1049" s="68"/>
      <c r="AY1049" s="68"/>
      <c r="AZ1049" s="68"/>
      <c r="BA1049" s="68"/>
      <c r="BB1049" s="68"/>
      <c r="BC1049" s="68"/>
      <c r="BD1049" s="68"/>
      <c r="BE1049" s="68"/>
      <c r="BF1049" s="68"/>
      <c r="BG1049" s="68"/>
      <c r="BH1049" s="68"/>
      <c r="BI1049" s="68"/>
      <c r="BJ1049" s="68"/>
      <c r="BK1049" s="68"/>
      <c r="BL1049" s="68"/>
    </row>
    <row r="1050" spans="1:64" s="69" customFormat="1" ht="18" customHeight="1" x14ac:dyDescent="0.2">
      <c r="A1050" s="63" t="s">
        <v>2737</v>
      </c>
      <c r="B1050" s="63" t="s">
        <v>5010</v>
      </c>
      <c r="C1050" s="64" t="s">
        <v>2770</v>
      </c>
      <c r="D1050" s="70" t="s">
        <v>6947</v>
      </c>
      <c r="E1050" s="65" t="s">
        <v>2771</v>
      </c>
      <c r="F1050" s="65" t="s">
        <v>4671</v>
      </c>
      <c r="G1050" s="66">
        <v>2395.44</v>
      </c>
      <c r="H1050" s="68"/>
      <c r="I1050" s="68"/>
      <c r="J1050" s="68"/>
      <c r="K1050" s="68"/>
      <c r="L1050" s="68"/>
      <c r="M1050" s="68"/>
      <c r="N1050" s="68"/>
      <c r="O1050" s="68"/>
      <c r="P1050" s="68"/>
      <c r="Q1050" s="68"/>
      <c r="R1050" s="68"/>
      <c r="S1050" s="68"/>
      <c r="T1050" s="68"/>
      <c r="U1050" s="68"/>
      <c r="V1050" s="68"/>
      <c r="W1050" s="68"/>
      <c r="X1050" s="68"/>
      <c r="Y1050" s="68"/>
      <c r="Z1050" s="68"/>
      <c r="AA1050" s="68"/>
      <c r="AB1050" s="68"/>
      <c r="AC1050" s="68"/>
      <c r="AD1050" s="68"/>
      <c r="AE1050" s="68"/>
      <c r="AF1050" s="68"/>
      <c r="AG1050" s="68"/>
      <c r="AH1050" s="68"/>
      <c r="AI1050" s="68"/>
      <c r="AJ1050" s="68"/>
      <c r="AK1050" s="68"/>
      <c r="AL1050" s="68"/>
      <c r="AM1050" s="68"/>
      <c r="AN1050" s="68"/>
      <c r="AO1050" s="68"/>
      <c r="AP1050" s="68"/>
      <c r="AQ1050" s="68"/>
      <c r="AR1050" s="68"/>
      <c r="AS1050" s="68"/>
      <c r="AT1050" s="68"/>
      <c r="AU1050" s="68"/>
      <c r="AV1050" s="68"/>
      <c r="AW1050" s="68"/>
      <c r="AX1050" s="68"/>
      <c r="AY1050" s="68"/>
      <c r="AZ1050" s="68"/>
      <c r="BA1050" s="68"/>
      <c r="BB1050" s="68"/>
      <c r="BC1050" s="68"/>
      <c r="BD1050" s="68"/>
      <c r="BE1050" s="68"/>
      <c r="BF1050" s="68"/>
      <c r="BG1050" s="68"/>
      <c r="BH1050" s="68"/>
      <c r="BI1050" s="68"/>
      <c r="BJ1050" s="68"/>
      <c r="BK1050" s="68"/>
      <c r="BL1050" s="68"/>
    </row>
    <row r="1051" spans="1:64" s="69" customFormat="1" ht="18" customHeight="1" x14ac:dyDescent="0.2">
      <c r="A1051" s="63" t="s">
        <v>2737</v>
      </c>
      <c r="B1051" s="63" t="s">
        <v>5010</v>
      </c>
      <c r="C1051" s="64" t="s">
        <v>2772</v>
      </c>
      <c r="D1051" s="65" t="s">
        <v>2773</v>
      </c>
      <c r="E1051" s="65" t="s">
        <v>2774</v>
      </c>
      <c r="F1051" s="65" t="s">
        <v>2637</v>
      </c>
      <c r="G1051" s="66">
        <v>1155</v>
      </c>
      <c r="H1051" s="68"/>
      <c r="I1051" s="68"/>
      <c r="J1051" s="68"/>
      <c r="K1051" s="68"/>
      <c r="L1051" s="68"/>
      <c r="M1051" s="68"/>
      <c r="N1051" s="68"/>
      <c r="O1051" s="68"/>
      <c r="P1051" s="68"/>
      <c r="Q1051" s="68"/>
      <c r="R1051" s="68"/>
      <c r="S1051" s="68"/>
      <c r="T1051" s="68"/>
      <c r="U1051" s="68"/>
      <c r="V1051" s="68"/>
      <c r="W1051" s="68"/>
      <c r="X1051" s="68"/>
      <c r="Y1051" s="68"/>
      <c r="Z1051" s="68"/>
      <c r="AA1051" s="68"/>
      <c r="AB1051" s="68"/>
      <c r="AC1051" s="68"/>
      <c r="AD1051" s="68"/>
      <c r="AE1051" s="68"/>
      <c r="AF1051" s="68"/>
      <c r="AG1051" s="68"/>
      <c r="AH1051" s="68"/>
      <c r="AI1051" s="68"/>
      <c r="AJ1051" s="68"/>
      <c r="AK1051" s="68"/>
      <c r="AL1051" s="68"/>
      <c r="AM1051" s="68"/>
      <c r="AN1051" s="68"/>
      <c r="AO1051" s="68"/>
      <c r="AP1051" s="68"/>
      <c r="AQ1051" s="68"/>
      <c r="AR1051" s="68"/>
      <c r="AS1051" s="68"/>
      <c r="AT1051" s="68"/>
      <c r="AU1051" s="68"/>
      <c r="AV1051" s="68"/>
      <c r="AW1051" s="68"/>
      <c r="AX1051" s="68"/>
      <c r="AY1051" s="68"/>
      <c r="AZ1051" s="68"/>
      <c r="BA1051" s="68"/>
      <c r="BB1051" s="68"/>
      <c r="BC1051" s="68"/>
      <c r="BD1051" s="68"/>
      <c r="BE1051" s="68"/>
      <c r="BF1051" s="68"/>
      <c r="BG1051" s="68"/>
      <c r="BH1051" s="68"/>
      <c r="BI1051" s="68"/>
      <c r="BJ1051" s="68"/>
      <c r="BK1051" s="68"/>
      <c r="BL1051" s="68"/>
    </row>
    <row r="1052" spans="1:64" s="69" customFormat="1" ht="18" customHeight="1" x14ac:dyDescent="0.2">
      <c r="A1052" s="63" t="s">
        <v>2737</v>
      </c>
      <c r="B1052" s="63" t="s">
        <v>5010</v>
      </c>
      <c r="C1052" s="64" t="s">
        <v>2775</v>
      </c>
      <c r="D1052" s="65" t="s">
        <v>2776</v>
      </c>
      <c r="E1052" s="65" t="s">
        <v>2777</v>
      </c>
      <c r="F1052" s="65" t="s">
        <v>3839</v>
      </c>
      <c r="G1052" s="66">
        <v>1795.5</v>
      </c>
      <c r="H1052" s="68"/>
      <c r="I1052" s="68"/>
      <c r="J1052" s="68"/>
      <c r="K1052" s="68"/>
      <c r="L1052" s="68"/>
      <c r="M1052" s="68"/>
      <c r="N1052" s="68"/>
      <c r="O1052" s="68"/>
      <c r="P1052" s="68"/>
      <c r="Q1052" s="68"/>
      <c r="R1052" s="68"/>
      <c r="S1052" s="68"/>
      <c r="T1052" s="68"/>
      <c r="U1052" s="68"/>
      <c r="V1052" s="68"/>
      <c r="W1052" s="68"/>
      <c r="X1052" s="68"/>
      <c r="Y1052" s="68"/>
      <c r="Z1052" s="68"/>
      <c r="AA1052" s="68"/>
      <c r="AB1052" s="68"/>
      <c r="AC1052" s="68"/>
      <c r="AD1052" s="68"/>
      <c r="AE1052" s="68"/>
      <c r="AF1052" s="68"/>
      <c r="AG1052" s="68"/>
      <c r="AH1052" s="68"/>
      <c r="AI1052" s="68"/>
      <c r="AJ1052" s="68"/>
      <c r="AK1052" s="68"/>
      <c r="AL1052" s="68"/>
      <c r="AM1052" s="68"/>
      <c r="AN1052" s="68"/>
      <c r="AO1052" s="68"/>
      <c r="AP1052" s="68"/>
      <c r="AQ1052" s="68"/>
      <c r="AR1052" s="68"/>
      <c r="AS1052" s="68"/>
      <c r="AT1052" s="68"/>
      <c r="AU1052" s="68"/>
      <c r="AV1052" s="68"/>
      <c r="AW1052" s="68"/>
      <c r="AX1052" s="68"/>
      <c r="AY1052" s="68"/>
      <c r="AZ1052" s="68"/>
      <c r="BA1052" s="68"/>
      <c r="BB1052" s="68"/>
      <c r="BC1052" s="68"/>
      <c r="BD1052" s="68"/>
      <c r="BE1052" s="68"/>
      <c r="BF1052" s="68"/>
      <c r="BG1052" s="68"/>
      <c r="BH1052" s="68"/>
      <c r="BI1052" s="68"/>
      <c r="BJ1052" s="68"/>
      <c r="BK1052" s="68"/>
      <c r="BL1052" s="68"/>
    </row>
    <row r="1053" spans="1:64" s="69" customFormat="1" ht="18" customHeight="1" x14ac:dyDescent="0.2">
      <c r="A1053" s="63" t="s">
        <v>2737</v>
      </c>
      <c r="B1053" s="63" t="s">
        <v>5048</v>
      </c>
      <c r="C1053" s="64" t="s">
        <v>2778</v>
      </c>
      <c r="D1053" s="70" t="s">
        <v>4962</v>
      </c>
      <c r="E1053" s="65" t="s">
        <v>2779</v>
      </c>
      <c r="F1053" s="65" t="s">
        <v>5103</v>
      </c>
      <c r="G1053" s="66">
        <v>510</v>
      </c>
      <c r="H1053" s="68"/>
      <c r="I1053" s="68"/>
      <c r="J1053" s="68"/>
      <c r="K1053" s="68"/>
      <c r="L1053" s="68"/>
      <c r="M1053" s="68"/>
      <c r="N1053" s="68"/>
      <c r="O1053" s="68"/>
      <c r="P1053" s="68"/>
      <c r="Q1053" s="68"/>
      <c r="R1053" s="68"/>
      <c r="S1053" s="68"/>
      <c r="T1053" s="68"/>
      <c r="U1053" s="68"/>
      <c r="V1053" s="68"/>
      <c r="W1053" s="68"/>
      <c r="X1053" s="68"/>
      <c r="Y1053" s="68"/>
      <c r="Z1053" s="68"/>
      <c r="AA1053" s="68"/>
      <c r="AB1053" s="68"/>
      <c r="AC1053" s="68"/>
      <c r="AD1053" s="68"/>
      <c r="AE1053" s="68"/>
      <c r="AF1053" s="68"/>
      <c r="AG1053" s="68"/>
      <c r="AH1053" s="68"/>
      <c r="AI1053" s="68"/>
      <c r="AJ1053" s="68"/>
      <c r="AK1053" s="68"/>
      <c r="AL1053" s="68"/>
      <c r="AM1053" s="68"/>
      <c r="AN1053" s="68"/>
      <c r="AO1053" s="68"/>
      <c r="AP1053" s="68"/>
      <c r="AQ1053" s="68"/>
      <c r="AR1053" s="68"/>
      <c r="AS1053" s="68"/>
      <c r="AT1053" s="68"/>
      <c r="AU1053" s="68"/>
      <c r="AV1053" s="68"/>
      <c r="AW1053" s="68"/>
      <c r="AX1053" s="68"/>
      <c r="AY1053" s="68"/>
      <c r="AZ1053" s="68"/>
      <c r="BA1053" s="68"/>
      <c r="BB1053" s="68"/>
      <c r="BC1053" s="68"/>
      <c r="BD1053" s="68"/>
      <c r="BE1053" s="68"/>
      <c r="BF1053" s="68"/>
      <c r="BG1053" s="68"/>
      <c r="BH1053" s="68"/>
      <c r="BI1053" s="68"/>
      <c r="BJ1053" s="68"/>
      <c r="BK1053" s="68"/>
      <c r="BL1053" s="68"/>
    </row>
    <row r="1054" spans="1:64" s="69" customFormat="1" ht="18" customHeight="1" x14ac:dyDescent="0.2">
      <c r="A1054" s="63" t="s">
        <v>2737</v>
      </c>
      <c r="B1054" s="63" t="s">
        <v>5048</v>
      </c>
      <c r="C1054" s="64" t="s">
        <v>2780</v>
      </c>
      <c r="D1054" s="65" t="s">
        <v>2781</v>
      </c>
      <c r="E1054" s="65" t="s">
        <v>2782</v>
      </c>
      <c r="F1054" s="65" t="s">
        <v>5198</v>
      </c>
      <c r="G1054" s="66">
        <v>240</v>
      </c>
      <c r="H1054" s="68"/>
      <c r="I1054" s="68"/>
      <c r="J1054" s="68"/>
      <c r="K1054" s="68"/>
      <c r="L1054" s="68"/>
      <c r="M1054" s="68"/>
      <c r="N1054" s="68"/>
      <c r="O1054" s="68"/>
      <c r="P1054" s="68"/>
      <c r="Q1054" s="68"/>
      <c r="R1054" s="68"/>
      <c r="S1054" s="68"/>
      <c r="T1054" s="68"/>
      <c r="U1054" s="68"/>
      <c r="V1054" s="68"/>
      <c r="W1054" s="68"/>
      <c r="X1054" s="68"/>
      <c r="Y1054" s="68"/>
      <c r="Z1054" s="68"/>
      <c r="AA1054" s="68"/>
      <c r="AB1054" s="68"/>
      <c r="AC1054" s="68"/>
      <c r="AD1054" s="68"/>
      <c r="AE1054" s="68"/>
      <c r="AF1054" s="68"/>
      <c r="AG1054" s="68"/>
      <c r="AH1054" s="68"/>
      <c r="AI1054" s="68"/>
      <c r="AJ1054" s="68"/>
      <c r="AK1054" s="68"/>
      <c r="AL1054" s="68"/>
      <c r="AM1054" s="68"/>
      <c r="AN1054" s="68"/>
      <c r="AO1054" s="68"/>
      <c r="AP1054" s="68"/>
      <c r="AQ1054" s="68"/>
      <c r="AR1054" s="68"/>
      <c r="AS1054" s="68"/>
      <c r="AT1054" s="68"/>
      <c r="AU1054" s="68"/>
      <c r="AV1054" s="68"/>
      <c r="AW1054" s="68"/>
      <c r="AX1054" s="68"/>
      <c r="AY1054" s="68"/>
      <c r="AZ1054" s="68"/>
      <c r="BA1054" s="68"/>
      <c r="BB1054" s="68"/>
      <c r="BC1054" s="68"/>
      <c r="BD1054" s="68"/>
      <c r="BE1054" s="68"/>
      <c r="BF1054" s="68"/>
      <c r="BG1054" s="68"/>
      <c r="BH1054" s="68"/>
      <c r="BI1054" s="68"/>
      <c r="BJ1054" s="68"/>
      <c r="BK1054" s="68"/>
      <c r="BL1054" s="68"/>
    </row>
    <row r="1055" spans="1:64" s="69" customFormat="1" ht="18" customHeight="1" x14ac:dyDescent="0.2">
      <c r="A1055" s="63" t="s">
        <v>2737</v>
      </c>
      <c r="B1055" s="63" t="s">
        <v>5048</v>
      </c>
      <c r="C1055" s="64" t="s">
        <v>2783</v>
      </c>
      <c r="D1055" s="65" t="s">
        <v>2784</v>
      </c>
      <c r="E1055" s="65" t="s">
        <v>2785</v>
      </c>
      <c r="F1055" s="65" t="s">
        <v>5163</v>
      </c>
      <c r="G1055" s="66">
        <v>452</v>
      </c>
      <c r="H1055" s="68"/>
      <c r="I1055" s="68"/>
      <c r="J1055" s="68"/>
      <c r="K1055" s="68"/>
      <c r="L1055" s="68"/>
      <c r="M1055" s="68"/>
      <c r="N1055" s="68"/>
      <c r="O1055" s="68"/>
      <c r="P1055" s="68"/>
      <c r="Q1055" s="68"/>
      <c r="R1055" s="68"/>
      <c r="S1055" s="68"/>
      <c r="T1055" s="68"/>
      <c r="U1055" s="68"/>
      <c r="V1055" s="68"/>
      <c r="W1055" s="68"/>
      <c r="X1055" s="68"/>
      <c r="Y1055" s="68"/>
      <c r="Z1055" s="68"/>
      <c r="AA1055" s="68"/>
      <c r="AB1055" s="68"/>
      <c r="AC1055" s="68"/>
      <c r="AD1055" s="68"/>
      <c r="AE1055" s="68"/>
      <c r="AF1055" s="68"/>
      <c r="AG1055" s="68"/>
      <c r="AH1055" s="68"/>
      <c r="AI1055" s="68"/>
      <c r="AJ1055" s="68"/>
      <c r="AK1055" s="68"/>
      <c r="AL1055" s="68"/>
      <c r="AM1055" s="68"/>
      <c r="AN1055" s="68"/>
      <c r="AO1055" s="68"/>
      <c r="AP1055" s="68"/>
      <c r="AQ1055" s="68"/>
      <c r="AR1055" s="68"/>
      <c r="AS1055" s="68"/>
      <c r="AT1055" s="68"/>
      <c r="AU1055" s="68"/>
      <c r="AV1055" s="68"/>
      <c r="AW1055" s="68"/>
      <c r="AX1055" s="68"/>
      <c r="AY1055" s="68"/>
      <c r="AZ1055" s="68"/>
      <c r="BA1055" s="68"/>
      <c r="BB1055" s="68"/>
      <c r="BC1055" s="68"/>
      <c r="BD1055" s="68"/>
      <c r="BE1055" s="68"/>
      <c r="BF1055" s="68"/>
      <c r="BG1055" s="68"/>
      <c r="BH1055" s="68"/>
      <c r="BI1055" s="68"/>
      <c r="BJ1055" s="68"/>
      <c r="BK1055" s="68"/>
      <c r="BL1055" s="68"/>
    </row>
    <row r="1056" spans="1:64" s="69" customFormat="1" ht="18" customHeight="1" x14ac:dyDescent="0.2">
      <c r="A1056" s="63" t="s">
        <v>2737</v>
      </c>
      <c r="B1056" s="63" t="s">
        <v>5048</v>
      </c>
      <c r="C1056" s="64" t="s">
        <v>2786</v>
      </c>
      <c r="D1056" s="65" t="s">
        <v>2784</v>
      </c>
      <c r="E1056" s="65" t="s">
        <v>2787</v>
      </c>
      <c r="F1056" s="65" t="s">
        <v>5163</v>
      </c>
      <c r="G1056" s="66">
        <v>45.5</v>
      </c>
      <c r="H1056" s="68"/>
      <c r="I1056" s="68"/>
      <c r="J1056" s="68"/>
      <c r="K1056" s="68"/>
      <c r="L1056" s="68"/>
      <c r="M1056" s="68"/>
      <c r="N1056" s="68"/>
      <c r="O1056" s="68"/>
      <c r="P1056" s="68"/>
      <c r="Q1056" s="68"/>
      <c r="R1056" s="68"/>
      <c r="S1056" s="68"/>
      <c r="T1056" s="68"/>
      <c r="U1056" s="68"/>
      <c r="V1056" s="68"/>
      <c r="W1056" s="68"/>
      <c r="X1056" s="68"/>
      <c r="Y1056" s="68"/>
      <c r="Z1056" s="68"/>
      <c r="AA1056" s="68"/>
      <c r="AB1056" s="68"/>
      <c r="AC1056" s="68"/>
      <c r="AD1056" s="68"/>
      <c r="AE1056" s="68"/>
      <c r="AF1056" s="68"/>
      <c r="AG1056" s="68"/>
      <c r="AH1056" s="68"/>
      <c r="AI1056" s="68"/>
      <c r="AJ1056" s="68"/>
      <c r="AK1056" s="68"/>
      <c r="AL1056" s="68"/>
      <c r="AM1056" s="68"/>
      <c r="AN1056" s="68"/>
      <c r="AO1056" s="68"/>
      <c r="AP1056" s="68"/>
      <c r="AQ1056" s="68"/>
      <c r="AR1056" s="68"/>
      <c r="AS1056" s="68"/>
      <c r="AT1056" s="68"/>
      <c r="AU1056" s="68"/>
      <c r="AV1056" s="68"/>
      <c r="AW1056" s="68"/>
      <c r="AX1056" s="68"/>
      <c r="AY1056" s="68"/>
      <c r="AZ1056" s="68"/>
      <c r="BA1056" s="68"/>
      <c r="BB1056" s="68"/>
      <c r="BC1056" s="68"/>
      <c r="BD1056" s="68"/>
      <c r="BE1056" s="68"/>
      <c r="BF1056" s="68"/>
      <c r="BG1056" s="68"/>
      <c r="BH1056" s="68"/>
      <c r="BI1056" s="68"/>
      <c r="BJ1056" s="68"/>
      <c r="BK1056" s="68"/>
      <c r="BL1056" s="68"/>
    </row>
    <row r="1057" spans="1:64" s="69" customFormat="1" ht="18" customHeight="1" x14ac:dyDescent="0.2">
      <c r="A1057" s="63" t="s">
        <v>2737</v>
      </c>
      <c r="B1057" s="63" t="s">
        <v>5048</v>
      </c>
      <c r="C1057" s="64" t="s">
        <v>2788</v>
      </c>
      <c r="D1057" s="65" t="s">
        <v>2784</v>
      </c>
      <c r="E1057" s="65" t="s">
        <v>2789</v>
      </c>
      <c r="F1057" s="65" t="s">
        <v>5163</v>
      </c>
      <c r="G1057" s="66">
        <v>22.5</v>
      </c>
      <c r="H1057" s="68"/>
      <c r="I1057" s="68"/>
      <c r="J1057" s="68"/>
      <c r="K1057" s="68"/>
      <c r="L1057" s="68"/>
      <c r="M1057" s="68"/>
      <c r="N1057" s="68"/>
      <c r="O1057" s="68"/>
      <c r="P1057" s="68"/>
      <c r="Q1057" s="68"/>
      <c r="R1057" s="68"/>
      <c r="S1057" s="68"/>
      <c r="T1057" s="68"/>
      <c r="U1057" s="68"/>
      <c r="V1057" s="68"/>
      <c r="W1057" s="68"/>
      <c r="X1057" s="68"/>
      <c r="Y1057" s="68"/>
      <c r="Z1057" s="68"/>
      <c r="AA1057" s="68"/>
      <c r="AB1057" s="68"/>
      <c r="AC1057" s="68"/>
      <c r="AD1057" s="68"/>
      <c r="AE1057" s="68"/>
      <c r="AF1057" s="68"/>
      <c r="AG1057" s="68"/>
      <c r="AH1057" s="68"/>
      <c r="AI1057" s="68"/>
      <c r="AJ1057" s="68"/>
      <c r="AK1057" s="68"/>
      <c r="AL1057" s="68"/>
      <c r="AM1057" s="68"/>
      <c r="AN1057" s="68"/>
      <c r="AO1057" s="68"/>
      <c r="AP1057" s="68"/>
      <c r="AQ1057" s="68"/>
      <c r="AR1057" s="68"/>
      <c r="AS1057" s="68"/>
      <c r="AT1057" s="68"/>
      <c r="AU1057" s="68"/>
      <c r="AV1057" s="68"/>
      <c r="AW1057" s="68"/>
      <c r="AX1057" s="68"/>
      <c r="AY1057" s="68"/>
      <c r="AZ1057" s="68"/>
      <c r="BA1057" s="68"/>
      <c r="BB1057" s="68"/>
      <c r="BC1057" s="68"/>
      <c r="BD1057" s="68"/>
      <c r="BE1057" s="68"/>
      <c r="BF1057" s="68"/>
      <c r="BG1057" s="68"/>
      <c r="BH1057" s="68"/>
      <c r="BI1057" s="68"/>
      <c r="BJ1057" s="68"/>
      <c r="BK1057" s="68"/>
      <c r="BL1057" s="68"/>
    </row>
    <row r="1058" spans="1:64" s="69" customFormat="1" ht="18" customHeight="1" x14ac:dyDescent="0.2">
      <c r="A1058" s="63" t="s">
        <v>2737</v>
      </c>
      <c r="B1058" s="63" t="s">
        <v>5048</v>
      </c>
      <c r="C1058" s="64" t="s">
        <v>2790</v>
      </c>
      <c r="D1058" s="65" t="s">
        <v>2784</v>
      </c>
      <c r="E1058" s="65" t="s">
        <v>2791</v>
      </c>
      <c r="F1058" s="65" t="s">
        <v>5163</v>
      </c>
      <c r="G1058" s="66">
        <v>176.25</v>
      </c>
      <c r="H1058" s="68"/>
      <c r="I1058" s="68"/>
      <c r="J1058" s="68"/>
      <c r="K1058" s="68"/>
      <c r="L1058" s="68"/>
      <c r="M1058" s="68"/>
      <c r="N1058" s="68"/>
      <c r="O1058" s="68"/>
      <c r="P1058" s="68"/>
      <c r="Q1058" s="68"/>
      <c r="R1058" s="68"/>
      <c r="S1058" s="68"/>
      <c r="T1058" s="68"/>
      <c r="U1058" s="68"/>
      <c r="V1058" s="68"/>
      <c r="W1058" s="68"/>
      <c r="X1058" s="68"/>
      <c r="Y1058" s="68"/>
      <c r="Z1058" s="68"/>
      <c r="AA1058" s="68"/>
      <c r="AB1058" s="68"/>
      <c r="AC1058" s="68"/>
      <c r="AD1058" s="68"/>
      <c r="AE1058" s="68"/>
      <c r="AF1058" s="68"/>
      <c r="AG1058" s="68"/>
      <c r="AH1058" s="68"/>
      <c r="AI1058" s="68"/>
      <c r="AJ1058" s="68"/>
      <c r="AK1058" s="68"/>
      <c r="AL1058" s="68"/>
      <c r="AM1058" s="68"/>
      <c r="AN1058" s="68"/>
      <c r="AO1058" s="68"/>
      <c r="AP1058" s="68"/>
      <c r="AQ1058" s="68"/>
      <c r="AR1058" s="68"/>
      <c r="AS1058" s="68"/>
      <c r="AT1058" s="68"/>
      <c r="AU1058" s="68"/>
      <c r="AV1058" s="68"/>
      <c r="AW1058" s="68"/>
      <c r="AX1058" s="68"/>
      <c r="AY1058" s="68"/>
      <c r="AZ1058" s="68"/>
      <c r="BA1058" s="68"/>
      <c r="BB1058" s="68"/>
      <c r="BC1058" s="68"/>
      <c r="BD1058" s="68"/>
      <c r="BE1058" s="68"/>
      <c r="BF1058" s="68"/>
      <c r="BG1058" s="68"/>
      <c r="BH1058" s="68"/>
      <c r="BI1058" s="68"/>
      <c r="BJ1058" s="68"/>
      <c r="BK1058" s="68"/>
      <c r="BL1058" s="68"/>
    </row>
    <row r="1059" spans="1:64" s="69" customFormat="1" ht="18" customHeight="1" x14ac:dyDescent="0.2">
      <c r="A1059" s="63" t="s">
        <v>2737</v>
      </c>
      <c r="B1059" s="63" t="s">
        <v>5069</v>
      </c>
      <c r="C1059" s="64" t="s">
        <v>2792</v>
      </c>
      <c r="D1059" s="65" t="s">
        <v>2735</v>
      </c>
      <c r="E1059" s="65" t="s">
        <v>2793</v>
      </c>
      <c r="F1059" s="65" t="s">
        <v>2673</v>
      </c>
      <c r="G1059" s="66">
        <v>4273.75</v>
      </c>
      <c r="H1059" s="68"/>
      <c r="I1059" s="68"/>
      <c r="J1059" s="68"/>
      <c r="K1059" s="68"/>
      <c r="L1059" s="68"/>
      <c r="M1059" s="68"/>
      <c r="N1059" s="68"/>
      <c r="O1059" s="68"/>
      <c r="P1059" s="68"/>
      <c r="Q1059" s="68"/>
      <c r="R1059" s="68"/>
      <c r="S1059" s="68"/>
      <c r="T1059" s="68"/>
      <c r="U1059" s="68"/>
      <c r="V1059" s="68"/>
      <c r="W1059" s="68"/>
      <c r="X1059" s="68"/>
      <c r="Y1059" s="68"/>
      <c r="Z1059" s="68"/>
      <c r="AA1059" s="68"/>
      <c r="AB1059" s="68"/>
      <c r="AC1059" s="68"/>
      <c r="AD1059" s="68"/>
      <c r="AE1059" s="68"/>
      <c r="AF1059" s="68"/>
      <c r="AG1059" s="68"/>
      <c r="AH1059" s="68"/>
      <c r="AI1059" s="68"/>
      <c r="AJ1059" s="68"/>
      <c r="AK1059" s="68"/>
      <c r="AL1059" s="68"/>
      <c r="AM1059" s="68"/>
      <c r="AN1059" s="68"/>
      <c r="AO1059" s="68"/>
      <c r="AP1059" s="68"/>
      <c r="AQ1059" s="68"/>
      <c r="AR1059" s="68"/>
      <c r="AS1059" s="68"/>
      <c r="AT1059" s="68"/>
      <c r="AU1059" s="68"/>
      <c r="AV1059" s="68"/>
      <c r="AW1059" s="68"/>
      <c r="AX1059" s="68"/>
      <c r="AY1059" s="68"/>
      <c r="AZ1059" s="68"/>
      <c r="BA1059" s="68"/>
      <c r="BB1059" s="68"/>
      <c r="BC1059" s="68"/>
      <c r="BD1059" s="68"/>
      <c r="BE1059" s="68"/>
      <c r="BF1059" s="68"/>
      <c r="BG1059" s="68"/>
      <c r="BH1059" s="68"/>
      <c r="BI1059" s="68"/>
      <c r="BJ1059" s="68"/>
      <c r="BK1059" s="68"/>
      <c r="BL1059" s="68"/>
    </row>
    <row r="1060" spans="1:64" s="69" customFormat="1" ht="18" customHeight="1" x14ac:dyDescent="0.2">
      <c r="A1060" s="63" t="s">
        <v>2737</v>
      </c>
      <c r="B1060" s="63" t="s">
        <v>5069</v>
      </c>
      <c r="C1060" s="64" t="s">
        <v>2794</v>
      </c>
      <c r="D1060" s="65" t="s">
        <v>2735</v>
      </c>
      <c r="E1060" s="65" t="s">
        <v>2795</v>
      </c>
      <c r="F1060" s="65" t="s">
        <v>2673</v>
      </c>
      <c r="G1060" s="66">
        <v>2800</v>
      </c>
      <c r="H1060" s="68"/>
      <c r="I1060" s="68"/>
      <c r="J1060" s="68"/>
      <c r="K1060" s="68"/>
      <c r="L1060" s="68"/>
      <c r="M1060" s="68"/>
      <c r="N1060" s="68"/>
      <c r="O1060" s="68"/>
      <c r="P1060" s="68"/>
      <c r="Q1060" s="68"/>
      <c r="R1060" s="68"/>
      <c r="S1060" s="68"/>
      <c r="T1060" s="68"/>
      <c r="U1060" s="68"/>
      <c r="V1060" s="68"/>
      <c r="W1060" s="68"/>
      <c r="X1060" s="68"/>
      <c r="Y1060" s="68"/>
      <c r="Z1060" s="68"/>
      <c r="AA1060" s="68"/>
      <c r="AB1060" s="68"/>
      <c r="AC1060" s="68"/>
      <c r="AD1060" s="68"/>
      <c r="AE1060" s="68"/>
      <c r="AF1060" s="68"/>
      <c r="AG1060" s="68"/>
      <c r="AH1060" s="68"/>
      <c r="AI1060" s="68"/>
      <c r="AJ1060" s="68"/>
      <c r="AK1060" s="68"/>
      <c r="AL1060" s="68"/>
      <c r="AM1060" s="68"/>
      <c r="AN1060" s="68"/>
      <c r="AO1060" s="68"/>
      <c r="AP1060" s="68"/>
      <c r="AQ1060" s="68"/>
      <c r="AR1060" s="68"/>
      <c r="AS1060" s="68"/>
      <c r="AT1060" s="68"/>
      <c r="AU1060" s="68"/>
      <c r="AV1060" s="68"/>
      <c r="AW1060" s="68"/>
      <c r="AX1060" s="68"/>
      <c r="AY1060" s="68"/>
      <c r="AZ1060" s="68"/>
      <c r="BA1060" s="68"/>
      <c r="BB1060" s="68"/>
      <c r="BC1060" s="68"/>
      <c r="BD1060" s="68"/>
      <c r="BE1060" s="68"/>
      <c r="BF1060" s="68"/>
      <c r="BG1060" s="68"/>
      <c r="BH1060" s="68"/>
      <c r="BI1060" s="68"/>
      <c r="BJ1060" s="68"/>
      <c r="BK1060" s="68"/>
      <c r="BL1060" s="68"/>
    </row>
    <row r="1061" spans="1:64" s="67" customFormat="1" ht="18" customHeight="1" x14ac:dyDescent="0.2">
      <c r="A1061" s="63" t="s">
        <v>2796</v>
      </c>
      <c r="B1061" s="63" t="s">
        <v>5027</v>
      </c>
      <c r="C1061" s="64" t="s">
        <v>2797</v>
      </c>
      <c r="D1061" s="65" t="s">
        <v>2798</v>
      </c>
      <c r="E1061" s="65" t="s">
        <v>2799</v>
      </c>
      <c r="F1061" s="65" t="s">
        <v>5031</v>
      </c>
      <c r="G1061" s="66">
        <v>800</v>
      </c>
    </row>
    <row r="1062" spans="1:64" s="69" customFormat="1" ht="18" customHeight="1" x14ac:dyDescent="0.2">
      <c r="A1062" s="63" t="s">
        <v>2796</v>
      </c>
      <c r="B1062" s="63" t="s">
        <v>5027</v>
      </c>
      <c r="C1062" s="64" t="s">
        <v>2800</v>
      </c>
      <c r="D1062" s="70" t="s">
        <v>6746</v>
      </c>
      <c r="E1062" s="65" t="s">
        <v>2801</v>
      </c>
      <c r="F1062" s="65" t="s">
        <v>5210</v>
      </c>
      <c r="G1062" s="66">
        <v>600</v>
      </c>
      <c r="H1062" s="68"/>
      <c r="I1062" s="68"/>
      <c r="J1062" s="68"/>
      <c r="K1062" s="68"/>
      <c r="L1062" s="68"/>
      <c r="M1062" s="68"/>
      <c r="N1062" s="68"/>
      <c r="O1062" s="68"/>
      <c r="P1062" s="68"/>
      <c r="Q1062" s="68"/>
      <c r="R1062" s="68"/>
      <c r="S1062" s="68"/>
      <c r="T1062" s="68"/>
      <c r="U1062" s="68"/>
      <c r="V1062" s="68"/>
      <c r="W1062" s="68"/>
      <c r="X1062" s="68"/>
      <c r="Y1062" s="68"/>
      <c r="Z1062" s="68"/>
      <c r="AA1062" s="68"/>
      <c r="AB1062" s="68"/>
      <c r="AC1062" s="68"/>
      <c r="AD1062" s="68"/>
      <c r="AE1062" s="68"/>
      <c r="AF1062" s="68"/>
      <c r="AG1062" s="68"/>
      <c r="AH1062" s="68"/>
      <c r="AI1062" s="68"/>
      <c r="AJ1062" s="68"/>
      <c r="AK1062" s="68"/>
      <c r="AL1062" s="68"/>
      <c r="AM1062" s="68"/>
      <c r="AN1062" s="68"/>
      <c r="AO1062" s="68"/>
      <c r="AP1062" s="68"/>
      <c r="AQ1062" s="68"/>
      <c r="AR1062" s="68"/>
      <c r="AS1062" s="68"/>
      <c r="AT1062" s="68"/>
      <c r="AU1062" s="68"/>
      <c r="AV1062" s="68"/>
      <c r="AW1062" s="68"/>
      <c r="AX1062" s="68"/>
      <c r="AY1062" s="68"/>
      <c r="AZ1062" s="68"/>
      <c r="BA1062" s="68"/>
      <c r="BB1062" s="68"/>
      <c r="BC1062" s="68"/>
      <c r="BD1062" s="68"/>
      <c r="BE1062" s="68"/>
      <c r="BF1062" s="68"/>
      <c r="BG1062" s="68"/>
      <c r="BH1062" s="68"/>
      <c r="BI1062" s="68"/>
      <c r="BJ1062" s="68"/>
      <c r="BK1062" s="68"/>
      <c r="BL1062" s="68"/>
    </row>
    <row r="1063" spans="1:64" s="69" customFormat="1" ht="18" customHeight="1" x14ac:dyDescent="0.2">
      <c r="A1063" s="63" t="s">
        <v>2796</v>
      </c>
      <c r="B1063" s="63" t="s">
        <v>5027</v>
      </c>
      <c r="C1063" s="64" t="s">
        <v>2802</v>
      </c>
      <c r="D1063" s="70" t="s">
        <v>6746</v>
      </c>
      <c r="E1063" s="65" t="s">
        <v>2803</v>
      </c>
      <c r="F1063" s="65" t="s">
        <v>5031</v>
      </c>
      <c r="G1063" s="66">
        <v>650</v>
      </c>
      <c r="H1063" s="68"/>
      <c r="I1063" s="68"/>
      <c r="J1063" s="68"/>
      <c r="K1063" s="68"/>
      <c r="L1063" s="68"/>
      <c r="M1063" s="68"/>
      <c r="N1063" s="68"/>
      <c r="O1063" s="68"/>
      <c r="P1063" s="68"/>
      <c r="Q1063" s="68"/>
      <c r="R1063" s="68"/>
      <c r="S1063" s="68"/>
      <c r="T1063" s="68"/>
      <c r="U1063" s="68"/>
      <c r="V1063" s="68"/>
      <c r="W1063" s="68"/>
      <c r="X1063" s="68"/>
      <c r="Y1063" s="68"/>
      <c r="Z1063" s="68"/>
      <c r="AA1063" s="68"/>
      <c r="AB1063" s="68"/>
      <c r="AC1063" s="68"/>
      <c r="AD1063" s="68"/>
      <c r="AE1063" s="68"/>
      <c r="AF1063" s="68"/>
      <c r="AG1063" s="68"/>
      <c r="AH1063" s="68"/>
      <c r="AI1063" s="68"/>
      <c r="AJ1063" s="68"/>
      <c r="AK1063" s="68"/>
      <c r="AL1063" s="68"/>
      <c r="AM1063" s="68"/>
      <c r="AN1063" s="68"/>
      <c r="AO1063" s="68"/>
      <c r="AP1063" s="68"/>
      <c r="AQ1063" s="68"/>
      <c r="AR1063" s="68"/>
      <c r="AS1063" s="68"/>
      <c r="AT1063" s="68"/>
      <c r="AU1063" s="68"/>
      <c r="AV1063" s="68"/>
      <c r="AW1063" s="68"/>
      <c r="AX1063" s="68"/>
      <c r="AY1063" s="68"/>
      <c r="AZ1063" s="68"/>
      <c r="BA1063" s="68"/>
      <c r="BB1063" s="68"/>
      <c r="BC1063" s="68"/>
      <c r="BD1063" s="68"/>
      <c r="BE1063" s="68"/>
      <c r="BF1063" s="68"/>
      <c r="BG1063" s="68"/>
      <c r="BH1063" s="68"/>
      <c r="BI1063" s="68"/>
      <c r="BJ1063" s="68"/>
      <c r="BK1063" s="68"/>
      <c r="BL1063" s="68"/>
    </row>
    <row r="1064" spans="1:64" s="69" customFormat="1" ht="18" customHeight="1" x14ac:dyDescent="0.2">
      <c r="A1064" s="63" t="s">
        <v>2796</v>
      </c>
      <c r="B1064" s="63" t="s">
        <v>5027</v>
      </c>
      <c r="C1064" s="64" t="s">
        <v>2804</v>
      </c>
      <c r="D1064" s="70" t="s">
        <v>2805</v>
      </c>
      <c r="E1064" s="65" t="s">
        <v>2806</v>
      </c>
      <c r="F1064" s="65" t="s">
        <v>5031</v>
      </c>
      <c r="G1064" s="66">
        <v>750</v>
      </c>
      <c r="H1064" s="68"/>
      <c r="I1064" s="68"/>
      <c r="J1064" s="68"/>
      <c r="K1064" s="68"/>
      <c r="L1064" s="68"/>
      <c r="M1064" s="68"/>
      <c r="N1064" s="68"/>
      <c r="O1064" s="68"/>
      <c r="P1064" s="68"/>
      <c r="Q1064" s="68"/>
      <c r="R1064" s="68"/>
      <c r="S1064" s="68"/>
      <c r="T1064" s="68"/>
      <c r="U1064" s="68"/>
      <c r="V1064" s="68"/>
      <c r="W1064" s="68"/>
      <c r="X1064" s="68"/>
      <c r="Y1064" s="68"/>
      <c r="Z1064" s="68"/>
      <c r="AA1064" s="68"/>
      <c r="AB1064" s="68"/>
      <c r="AC1064" s="68"/>
      <c r="AD1064" s="68"/>
      <c r="AE1064" s="68"/>
      <c r="AF1064" s="68"/>
      <c r="AG1064" s="68"/>
      <c r="AH1064" s="68"/>
      <c r="AI1064" s="68"/>
      <c r="AJ1064" s="68"/>
      <c r="AK1064" s="68"/>
      <c r="AL1064" s="68"/>
      <c r="AM1064" s="68"/>
      <c r="AN1064" s="68"/>
      <c r="AO1064" s="68"/>
      <c r="AP1064" s="68"/>
      <c r="AQ1064" s="68"/>
      <c r="AR1064" s="68"/>
      <c r="AS1064" s="68"/>
      <c r="AT1064" s="68"/>
      <c r="AU1064" s="68"/>
      <c r="AV1064" s="68"/>
      <c r="AW1064" s="68"/>
      <c r="AX1064" s="68"/>
      <c r="AY1064" s="68"/>
      <c r="AZ1064" s="68"/>
      <c r="BA1064" s="68"/>
      <c r="BB1064" s="68"/>
      <c r="BC1064" s="68"/>
      <c r="BD1064" s="68"/>
      <c r="BE1064" s="68"/>
      <c r="BF1064" s="68"/>
      <c r="BG1064" s="68"/>
      <c r="BH1064" s="68"/>
      <c r="BI1064" s="68"/>
      <c r="BJ1064" s="68"/>
      <c r="BK1064" s="68"/>
      <c r="BL1064" s="68"/>
    </row>
    <row r="1065" spans="1:64" s="69" customFormat="1" ht="18" customHeight="1" x14ac:dyDescent="0.2">
      <c r="A1065" s="63" t="s">
        <v>2796</v>
      </c>
      <c r="B1065" s="63" t="s">
        <v>6121</v>
      </c>
      <c r="C1065" s="64" t="s">
        <v>2807</v>
      </c>
      <c r="D1065" s="65" t="s">
        <v>2808</v>
      </c>
      <c r="E1065" s="65" t="s">
        <v>2809</v>
      </c>
      <c r="F1065" s="65" t="s">
        <v>6261</v>
      </c>
      <c r="G1065" s="66">
        <v>3885</v>
      </c>
      <c r="H1065" s="68"/>
      <c r="I1065" s="68"/>
      <c r="J1065" s="68"/>
      <c r="K1065" s="68"/>
      <c r="L1065" s="68"/>
      <c r="M1065" s="68"/>
      <c r="N1065" s="68"/>
      <c r="O1065" s="68"/>
      <c r="P1065" s="68"/>
      <c r="Q1065" s="68"/>
      <c r="R1065" s="68"/>
      <c r="S1065" s="68"/>
      <c r="T1065" s="68"/>
      <c r="U1065" s="68"/>
      <c r="V1065" s="68"/>
      <c r="W1065" s="68"/>
      <c r="X1065" s="68"/>
      <c r="Y1065" s="68"/>
      <c r="Z1065" s="68"/>
      <c r="AA1065" s="68"/>
      <c r="AB1065" s="68"/>
      <c r="AC1065" s="68"/>
      <c r="AD1065" s="68"/>
      <c r="AE1065" s="68"/>
      <c r="AF1065" s="68"/>
      <c r="AG1065" s="68"/>
      <c r="AH1065" s="68"/>
      <c r="AI1065" s="68"/>
      <c r="AJ1065" s="68"/>
      <c r="AK1065" s="68"/>
      <c r="AL1065" s="68"/>
      <c r="AM1065" s="68"/>
      <c r="AN1065" s="68"/>
      <c r="AO1065" s="68"/>
      <c r="AP1065" s="68"/>
      <c r="AQ1065" s="68"/>
      <c r="AR1065" s="68"/>
      <c r="AS1065" s="68"/>
      <c r="AT1065" s="68"/>
      <c r="AU1065" s="68"/>
      <c r="AV1065" s="68"/>
      <c r="AW1065" s="68"/>
      <c r="AX1065" s="68"/>
      <c r="AY1065" s="68"/>
      <c r="AZ1065" s="68"/>
      <c r="BA1065" s="68"/>
      <c r="BB1065" s="68"/>
      <c r="BC1065" s="68"/>
      <c r="BD1065" s="68"/>
      <c r="BE1065" s="68"/>
      <c r="BF1065" s="68"/>
      <c r="BG1065" s="68"/>
      <c r="BH1065" s="68"/>
      <c r="BI1065" s="68"/>
      <c r="BJ1065" s="68"/>
      <c r="BK1065" s="68"/>
      <c r="BL1065" s="68"/>
    </row>
    <row r="1066" spans="1:64" s="69" customFormat="1" ht="18" customHeight="1" x14ac:dyDescent="0.2">
      <c r="A1066" s="63" t="s">
        <v>2796</v>
      </c>
      <c r="B1066" s="63" t="s">
        <v>5079</v>
      </c>
      <c r="C1066" s="64" t="s">
        <v>2810</v>
      </c>
      <c r="D1066" s="65" t="s">
        <v>2811</v>
      </c>
      <c r="E1066" s="65" t="s">
        <v>2812</v>
      </c>
      <c r="F1066" s="65" t="s">
        <v>5083</v>
      </c>
      <c r="G1066" s="66">
        <v>3310</v>
      </c>
      <c r="H1066" s="68"/>
      <c r="I1066" s="68"/>
      <c r="J1066" s="68"/>
      <c r="K1066" s="68"/>
      <c r="L1066" s="68"/>
      <c r="M1066" s="68"/>
      <c r="N1066" s="68"/>
      <c r="O1066" s="68"/>
      <c r="P1066" s="68"/>
      <c r="Q1066" s="68"/>
      <c r="R1066" s="68"/>
      <c r="S1066" s="68"/>
      <c r="T1066" s="68"/>
      <c r="U1066" s="68"/>
      <c r="V1066" s="68"/>
      <c r="W1066" s="68"/>
      <c r="X1066" s="68"/>
      <c r="Y1066" s="68"/>
      <c r="Z1066" s="68"/>
      <c r="AA1066" s="68"/>
      <c r="AB1066" s="68"/>
      <c r="AC1066" s="68"/>
      <c r="AD1066" s="68"/>
      <c r="AE1066" s="68"/>
      <c r="AF1066" s="68"/>
      <c r="AG1066" s="68"/>
      <c r="AH1066" s="68"/>
      <c r="AI1066" s="68"/>
      <c r="AJ1066" s="68"/>
      <c r="AK1066" s="68"/>
      <c r="AL1066" s="68"/>
      <c r="AM1066" s="68"/>
      <c r="AN1066" s="68"/>
      <c r="AO1066" s="68"/>
      <c r="AP1066" s="68"/>
      <c r="AQ1066" s="68"/>
      <c r="AR1066" s="68"/>
      <c r="AS1066" s="68"/>
      <c r="AT1066" s="68"/>
      <c r="AU1066" s="68"/>
      <c r="AV1066" s="68"/>
      <c r="AW1066" s="68"/>
      <c r="AX1066" s="68"/>
      <c r="AY1066" s="68"/>
      <c r="AZ1066" s="68"/>
      <c r="BA1066" s="68"/>
      <c r="BB1066" s="68"/>
      <c r="BC1066" s="68"/>
      <c r="BD1066" s="68"/>
      <c r="BE1066" s="68"/>
      <c r="BF1066" s="68"/>
      <c r="BG1066" s="68"/>
      <c r="BH1066" s="68"/>
      <c r="BI1066" s="68"/>
      <c r="BJ1066" s="68"/>
      <c r="BK1066" s="68"/>
      <c r="BL1066" s="68"/>
    </row>
    <row r="1067" spans="1:64" s="69" customFormat="1" ht="18" customHeight="1" x14ac:dyDescent="0.2">
      <c r="A1067" s="63" t="s">
        <v>2796</v>
      </c>
      <c r="B1067" s="63" t="s">
        <v>5062</v>
      </c>
      <c r="C1067" s="64" t="s">
        <v>2813</v>
      </c>
      <c r="D1067" s="65" t="s">
        <v>2814</v>
      </c>
      <c r="E1067" s="65" t="s">
        <v>2815</v>
      </c>
      <c r="F1067" s="65" t="s">
        <v>6960</v>
      </c>
      <c r="G1067" s="66">
        <v>1800</v>
      </c>
      <c r="H1067" s="68"/>
      <c r="I1067" s="68"/>
      <c r="J1067" s="68"/>
      <c r="K1067" s="68"/>
      <c r="L1067" s="68"/>
      <c r="M1067" s="68"/>
      <c r="N1067" s="68"/>
      <c r="O1067" s="68"/>
      <c r="P1067" s="68"/>
      <c r="Q1067" s="68"/>
      <c r="R1067" s="68"/>
      <c r="S1067" s="68"/>
      <c r="T1067" s="68"/>
      <c r="U1067" s="68"/>
      <c r="V1067" s="68"/>
      <c r="W1067" s="68"/>
      <c r="X1067" s="68"/>
      <c r="Y1067" s="68"/>
      <c r="Z1067" s="68"/>
      <c r="AA1067" s="68"/>
      <c r="AB1067" s="68"/>
      <c r="AC1067" s="68"/>
      <c r="AD1067" s="68"/>
      <c r="AE1067" s="68"/>
      <c r="AF1067" s="68"/>
      <c r="AG1067" s="68"/>
      <c r="AH1067" s="68"/>
      <c r="AI1067" s="68"/>
      <c r="AJ1067" s="68"/>
      <c r="AK1067" s="68"/>
      <c r="AL1067" s="68"/>
      <c r="AM1067" s="68"/>
      <c r="AN1067" s="68"/>
      <c r="AO1067" s="68"/>
      <c r="AP1067" s="68"/>
      <c r="AQ1067" s="68"/>
      <c r="AR1067" s="68"/>
      <c r="AS1067" s="68"/>
      <c r="AT1067" s="68"/>
      <c r="AU1067" s="68"/>
      <c r="AV1067" s="68"/>
      <c r="AW1067" s="68"/>
      <c r="AX1067" s="68"/>
      <c r="AY1067" s="68"/>
      <c r="AZ1067" s="68"/>
      <c r="BA1067" s="68"/>
      <c r="BB1067" s="68"/>
      <c r="BC1067" s="68"/>
      <c r="BD1067" s="68"/>
      <c r="BE1067" s="68"/>
      <c r="BF1067" s="68"/>
      <c r="BG1067" s="68"/>
      <c r="BH1067" s="68"/>
      <c r="BI1067" s="68"/>
      <c r="BJ1067" s="68"/>
      <c r="BK1067" s="68"/>
      <c r="BL1067" s="68"/>
    </row>
    <row r="1068" spans="1:64" s="69" customFormat="1" ht="18" customHeight="1" x14ac:dyDescent="0.2">
      <c r="A1068" s="63" t="s">
        <v>2796</v>
      </c>
      <c r="B1068" s="63" t="s">
        <v>5062</v>
      </c>
      <c r="C1068" s="64" t="s">
        <v>2816</v>
      </c>
      <c r="D1068" s="65" t="s">
        <v>2814</v>
      </c>
      <c r="E1068" s="65" t="s">
        <v>2817</v>
      </c>
      <c r="F1068" s="65" t="s">
        <v>6960</v>
      </c>
      <c r="G1068" s="66">
        <v>2200</v>
      </c>
      <c r="H1068" s="68"/>
      <c r="I1068" s="68"/>
      <c r="J1068" s="68"/>
      <c r="K1068" s="68"/>
      <c r="L1068" s="68"/>
      <c r="M1068" s="68"/>
      <c r="N1068" s="68"/>
      <c r="O1068" s="68"/>
      <c r="P1068" s="68"/>
      <c r="Q1068" s="68"/>
      <c r="R1068" s="68"/>
      <c r="S1068" s="68"/>
      <c r="T1068" s="68"/>
      <c r="U1068" s="68"/>
      <c r="V1068" s="68"/>
      <c r="W1068" s="68"/>
      <c r="X1068" s="68"/>
      <c r="Y1068" s="68"/>
      <c r="Z1068" s="68"/>
      <c r="AA1068" s="68"/>
      <c r="AB1068" s="68"/>
      <c r="AC1068" s="68"/>
      <c r="AD1068" s="68"/>
      <c r="AE1068" s="68"/>
      <c r="AF1068" s="68"/>
      <c r="AG1068" s="68"/>
      <c r="AH1068" s="68"/>
      <c r="AI1068" s="68"/>
      <c r="AJ1068" s="68"/>
      <c r="AK1068" s="68"/>
      <c r="AL1068" s="68"/>
      <c r="AM1068" s="68"/>
      <c r="AN1068" s="68"/>
      <c r="AO1068" s="68"/>
      <c r="AP1068" s="68"/>
      <c r="AQ1068" s="68"/>
      <c r="AR1068" s="68"/>
      <c r="AS1068" s="68"/>
      <c r="AT1068" s="68"/>
      <c r="AU1068" s="68"/>
      <c r="AV1068" s="68"/>
      <c r="AW1068" s="68"/>
      <c r="AX1068" s="68"/>
      <c r="AY1068" s="68"/>
      <c r="AZ1068" s="68"/>
      <c r="BA1068" s="68"/>
      <c r="BB1068" s="68"/>
      <c r="BC1068" s="68"/>
      <c r="BD1068" s="68"/>
      <c r="BE1068" s="68"/>
      <c r="BF1068" s="68"/>
      <c r="BG1068" s="68"/>
      <c r="BH1068" s="68"/>
      <c r="BI1068" s="68"/>
      <c r="BJ1068" s="68"/>
      <c r="BK1068" s="68"/>
      <c r="BL1068" s="68"/>
    </row>
    <row r="1069" spans="1:64" s="69" customFormat="1" ht="18" customHeight="1" x14ac:dyDescent="0.2">
      <c r="A1069" s="63" t="s">
        <v>2796</v>
      </c>
      <c r="B1069" s="63" t="s">
        <v>5062</v>
      </c>
      <c r="C1069" s="64" t="s">
        <v>2818</v>
      </c>
      <c r="D1069" s="65" t="s">
        <v>2819</v>
      </c>
      <c r="E1069" s="65" t="s">
        <v>2820</v>
      </c>
      <c r="F1069" s="65" t="s">
        <v>5915</v>
      </c>
      <c r="G1069" s="66">
        <v>1800</v>
      </c>
      <c r="H1069" s="68"/>
      <c r="I1069" s="68"/>
      <c r="J1069" s="68"/>
      <c r="K1069" s="68"/>
      <c r="L1069" s="68"/>
      <c r="M1069" s="68"/>
      <c r="N1069" s="68"/>
      <c r="O1069" s="68"/>
      <c r="P1069" s="68"/>
      <c r="Q1069" s="68"/>
      <c r="R1069" s="68"/>
      <c r="S1069" s="68"/>
      <c r="T1069" s="68"/>
      <c r="U1069" s="68"/>
      <c r="V1069" s="68"/>
      <c r="W1069" s="68"/>
      <c r="X1069" s="68"/>
      <c r="Y1069" s="68"/>
      <c r="Z1069" s="68"/>
      <c r="AA1069" s="68"/>
      <c r="AB1069" s="68"/>
      <c r="AC1069" s="68"/>
      <c r="AD1069" s="68"/>
      <c r="AE1069" s="68"/>
      <c r="AF1069" s="68"/>
      <c r="AG1069" s="68"/>
      <c r="AH1069" s="68"/>
      <c r="AI1069" s="68"/>
      <c r="AJ1069" s="68"/>
      <c r="AK1069" s="68"/>
      <c r="AL1069" s="68"/>
      <c r="AM1069" s="68"/>
      <c r="AN1069" s="68"/>
      <c r="AO1069" s="68"/>
      <c r="AP1069" s="68"/>
      <c r="AQ1069" s="68"/>
      <c r="AR1069" s="68"/>
      <c r="AS1069" s="68"/>
      <c r="AT1069" s="68"/>
      <c r="AU1069" s="68"/>
      <c r="AV1069" s="68"/>
      <c r="AW1069" s="68"/>
      <c r="AX1069" s="68"/>
      <c r="AY1069" s="68"/>
      <c r="AZ1069" s="68"/>
      <c r="BA1069" s="68"/>
      <c r="BB1069" s="68"/>
      <c r="BC1069" s="68"/>
      <c r="BD1069" s="68"/>
      <c r="BE1069" s="68"/>
      <c r="BF1069" s="68"/>
      <c r="BG1069" s="68"/>
      <c r="BH1069" s="68"/>
      <c r="BI1069" s="68"/>
      <c r="BJ1069" s="68"/>
      <c r="BK1069" s="68"/>
      <c r="BL1069" s="68"/>
    </row>
    <row r="1070" spans="1:64" s="69" customFormat="1" ht="18" customHeight="1" x14ac:dyDescent="0.2">
      <c r="A1070" s="63" t="s">
        <v>2796</v>
      </c>
      <c r="B1070" s="63" t="s">
        <v>5062</v>
      </c>
      <c r="C1070" s="64" t="s">
        <v>2821</v>
      </c>
      <c r="D1070" s="70" t="s">
        <v>6614</v>
      </c>
      <c r="E1070" s="65" t="s">
        <v>5911</v>
      </c>
      <c r="F1070" s="65" t="s">
        <v>5066</v>
      </c>
      <c r="G1070" s="66">
        <v>200</v>
      </c>
      <c r="H1070" s="68"/>
      <c r="I1070" s="68"/>
      <c r="J1070" s="68"/>
      <c r="K1070" s="68"/>
      <c r="L1070" s="68"/>
      <c r="M1070" s="68"/>
      <c r="N1070" s="68"/>
      <c r="O1070" s="68"/>
      <c r="P1070" s="68"/>
      <c r="Q1070" s="68"/>
      <c r="R1070" s="68"/>
      <c r="S1070" s="68"/>
      <c r="T1070" s="68"/>
      <c r="U1070" s="68"/>
      <c r="V1070" s="68"/>
      <c r="W1070" s="68"/>
      <c r="X1070" s="68"/>
      <c r="Y1070" s="68"/>
      <c r="Z1070" s="68"/>
      <c r="AA1070" s="68"/>
      <c r="AB1070" s="68"/>
      <c r="AC1070" s="68"/>
      <c r="AD1070" s="68"/>
      <c r="AE1070" s="68"/>
      <c r="AF1070" s="68"/>
      <c r="AG1070" s="68"/>
      <c r="AH1070" s="68"/>
      <c r="AI1070" s="68"/>
      <c r="AJ1070" s="68"/>
      <c r="AK1070" s="68"/>
      <c r="AL1070" s="68"/>
      <c r="AM1070" s="68"/>
      <c r="AN1070" s="68"/>
      <c r="AO1070" s="68"/>
      <c r="AP1070" s="68"/>
      <c r="AQ1070" s="68"/>
      <c r="AR1070" s="68"/>
      <c r="AS1070" s="68"/>
      <c r="AT1070" s="68"/>
      <c r="AU1070" s="68"/>
      <c r="AV1070" s="68"/>
      <c r="AW1070" s="68"/>
      <c r="AX1070" s="68"/>
      <c r="AY1070" s="68"/>
      <c r="AZ1070" s="68"/>
      <c r="BA1070" s="68"/>
      <c r="BB1070" s="68"/>
      <c r="BC1070" s="68"/>
      <c r="BD1070" s="68"/>
      <c r="BE1070" s="68"/>
      <c r="BF1070" s="68"/>
      <c r="BG1070" s="68"/>
      <c r="BH1070" s="68"/>
      <c r="BI1070" s="68"/>
      <c r="BJ1070" s="68"/>
      <c r="BK1070" s="68"/>
      <c r="BL1070" s="68"/>
    </row>
    <row r="1071" spans="1:64" s="69" customFormat="1" ht="18" customHeight="1" x14ac:dyDescent="0.2">
      <c r="A1071" s="63" t="s">
        <v>2796</v>
      </c>
      <c r="B1071" s="63" t="s">
        <v>5062</v>
      </c>
      <c r="C1071" s="64" t="s">
        <v>2822</v>
      </c>
      <c r="D1071" s="65" t="s">
        <v>2823</v>
      </c>
      <c r="E1071" s="65" t="s">
        <v>2824</v>
      </c>
      <c r="F1071" s="65" t="s">
        <v>6960</v>
      </c>
      <c r="G1071" s="66">
        <v>3250</v>
      </c>
      <c r="H1071" s="68"/>
      <c r="I1071" s="68"/>
      <c r="J1071" s="68"/>
      <c r="K1071" s="68"/>
      <c r="L1071" s="68"/>
      <c r="M1071" s="68"/>
      <c r="N1071" s="68"/>
      <c r="O1071" s="68"/>
      <c r="P1071" s="68"/>
      <c r="Q1071" s="68"/>
      <c r="R1071" s="68"/>
      <c r="S1071" s="68"/>
      <c r="T1071" s="68"/>
      <c r="U1071" s="68"/>
      <c r="V1071" s="68"/>
      <c r="W1071" s="68"/>
      <c r="X1071" s="68"/>
      <c r="Y1071" s="68"/>
      <c r="Z1071" s="68"/>
      <c r="AA1071" s="68"/>
      <c r="AB1071" s="68"/>
      <c r="AC1071" s="68"/>
      <c r="AD1071" s="68"/>
      <c r="AE1071" s="68"/>
      <c r="AF1071" s="68"/>
      <c r="AG1071" s="68"/>
      <c r="AH1071" s="68"/>
      <c r="AI1071" s="68"/>
      <c r="AJ1071" s="68"/>
      <c r="AK1071" s="68"/>
      <c r="AL1071" s="68"/>
      <c r="AM1071" s="68"/>
      <c r="AN1071" s="68"/>
      <c r="AO1071" s="68"/>
      <c r="AP1071" s="68"/>
      <c r="AQ1071" s="68"/>
      <c r="AR1071" s="68"/>
      <c r="AS1071" s="68"/>
      <c r="AT1071" s="68"/>
      <c r="AU1071" s="68"/>
      <c r="AV1071" s="68"/>
      <c r="AW1071" s="68"/>
      <c r="AX1071" s="68"/>
      <c r="AY1071" s="68"/>
      <c r="AZ1071" s="68"/>
      <c r="BA1071" s="68"/>
      <c r="BB1071" s="68"/>
      <c r="BC1071" s="68"/>
      <c r="BD1071" s="68"/>
      <c r="BE1071" s="68"/>
      <c r="BF1071" s="68"/>
      <c r="BG1071" s="68"/>
      <c r="BH1071" s="68"/>
      <c r="BI1071" s="68"/>
      <c r="BJ1071" s="68"/>
      <c r="BK1071" s="68"/>
      <c r="BL1071" s="68"/>
    </row>
    <row r="1072" spans="1:64" s="69" customFormat="1" ht="18" customHeight="1" x14ac:dyDescent="0.2">
      <c r="A1072" s="63" t="s">
        <v>2796</v>
      </c>
      <c r="B1072" s="63" t="s">
        <v>5062</v>
      </c>
      <c r="C1072" s="64" t="s">
        <v>2825</v>
      </c>
      <c r="D1072" s="70" t="s">
        <v>2826</v>
      </c>
      <c r="E1072" s="65" t="s">
        <v>2827</v>
      </c>
      <c r="F1072" s="65" t="s">
        <v>6275</v>
      </c>
      <c r="G1072" s="66">
        <v>2625</v>
      </c>
      <c r="H1072" s="68"/>
      <c r="I1072" s="68"/>
      <c r="J1072" s="68"/>
      <c r="K1072" s="68"/>
      <c r="L1072" s="68"/>
      <c r="M1072" s="68"/>
      <c r="N1072" s="68"/>
      <c r="O1072" s="68"/>
      <c r="P1072" s="68"/>
      <c r="Q1072" s="68"/>
      <c r="R1072" s="68"/>
      <c r="S1072" s="68"/>
      <c r="T1072" s="68"/>
      <c r="U1072" s="68"/>
      <c r="V1072" s="68"/>
      <c r="W1072" s="68"/>
      <c r="X1072" s="68"/>
      <c r="Y1072" s="68"/>
      <c r="Z1072" s="68"/>
      <c r="AA1072" s="68"/>
      <c r="AB1072" s="68"/>
      <c r="AC1072" s="68"/>
      <c r="AD1072" s="68"/>
      <c r="AE1072" s="68"/>
      <c r="AF1072" s="68"/>
      <c r="AG1072" s="68"/>
      <c r="AH1072" s="68"/>
      <c r="AI1072" s="68"/>
      <c r="AJ1072" s="68"/>
      <c r="AK1072" s="68"/>
      <c r="AL1072" s="68"/>
      <c r="AM1072" s="68"/>
      <c r="AN1072" s="68"/>
      <c r="AO1072" s="68"/>
      <c r="AP1072" s="68"/>
      <c r="AQ1072" s="68"/>
      <c r="AR1072" s="68"/>
      <c r="AS1072" s="68"/>
      <c r="AT1072" s="68"/>
      <c r="AU1072" s="68"/>
      <c r="AV1072" s="68"/>
      <c r="AW1072" s="68"/>
      <c r="AX1072" s="68"/>
      <c r="AY1072" s="68"/>
      <c r="AZ1072" s="68"/>
      <c r="BA1072" s="68"/>
      <c r="BB1072" s="68"/>
      <c r="BC1072" s="68"/>
      <c r="BD1072" s="68"/>
      <c r="BE1072" s="68"/>
      <c r="BF1072" s="68"/>
      <c r="BG1072" s="68"/>
      <c r="BH1072" s="68"/>
      <c r="BI1072" s="68"/>
      <c r="BJ1072" s="68"/>
      <c r="BK1072" s="68"/>
      <c r="BL1072" s="68"/>
    </row>
    <row r="1073" spans="1:185" s="69" customFormat="1" ht="18" customHeight="1" x14ac:dyDescent="0.2">
      <c r="A1073" s="63" t="s">
        <v>2796</v>
      </c>
      <c r="B1073" s="63" t="s">
        <v>5062</v>
      </c>
      <c r="C1073" s="64" t="s">
        <v>2828</v>
      </c>
      <c r="D1073" s="65" t="s">
        <v>2829</v>
      </c>
      <c r="E1073" s="65" t="s">
        <v>2830</v>
      </c>
      <c r="F1073" s="65" t="s">
        <v>5066</v>
      </c>
      <c r="G1073" s="66">
        <v>1750</v>
      </c>
      <c r="H1073" s="68"/>
      <c r="I1073" s="68"/>
      <c r="J1073" s="68"/>
      <c r="K1073" s="68"/>
      <c r="L1073" s="68"/>
      <c r="M1073" s="68"/>
      <c r="N1073" s="68"/>
      <c r="O1073" s="68"/>
      <c r="P1073" s="68"/>
      <c r="Q1073" s="68"/>
      <c r="R1073" s="68"/>
      <c r="S1073" s="68"/>
      <c r="T1073" s="68"/>
      <c r="U1073" s="68"/>
      <c r="V1073" s="68"/>
      <c r="W1073" s="68"/>
      <c r="X1073" s="68"/>
      <c r="Y1073" s="68"/>
      <c r="Z1073" s="68"/>
      <c r="AA1073" s="68"/>
      <c r="AB1073" s="68"/>
      <c r="AC1073" s="68"/>
      <c r="AD1073" s="68"/>
      <c r="AE1073" s="68"/>
      <c r="AF1073" s="68"/>
      <c r="AG1073" s="68"/>
      <c r="AH1073" s="68"/>
      <c r="AI1073" s="68"/>
      <c r="AJ1073" s="68"/>
      <c r="AK1073" s="68"/>
      <c r="AL1073" s="68"/>
      <c r="AM1073" s="68"/>
      <c r="AN1073" s="68"/>
      <c r="AO1073" s="68"/>
      <c r="AP1073" s="68"/>
      <c r="AQ1073" s="68"/>
      <c r="AR1073" s="68"/>
      <c r="AS1073" s="68"/>
      <c r="AT1073" s="68"/>
      <c r="AU1073" s="68"/>
      <c r="AV1073" s="68"/>
      <c r="AW1073" s="68"/>
      <c r="AX1073" s="68"/>
      <c r="AY1073" s="68"/>
      <c r="AZ1073" s="68"/>
      <c r="BA1073" s="68"/>
      <c r="BB1073" s="68"/>
      <c r="BC1073" s="68"/>
      <c r="BD1073" s="68"/>
      <c r="BE1073" s="68"/>
      <c r="BF1073" s="68"/>
      <c r="BG1073" s="68"/>
      <c r="BH1073" s="68"/>
      <c r="BI1073" s="68"/>
      <c r="BJ1073" s="68"/>
      <c r="BK1073" s="68"/>
      <c r="BL1073" s="68"/>
    </row>
    <row r="1074" spans="1:185" s="68" customFormat="1" ht="18" customHeight="1" x14ac:dyDescent="0.2">
      <c r="A1074" s="63" t="s">
        <v>2796</v>
      </c>
      <c r="B1074" s="63" t="s">
        <v>4994</v>
      </c>
      <c r="C1074" s="64" t="s">
        <v>2831</v>
      </c>
      <c r="D1074" s="65" t="s">
        <v>6741</v>
      </c>
      <c r="E1074" s="65" t="s">
        <v>2832</v>
      </c>
      <c r="F1074" s="65" t="s">
        <v>5405</v>
      </c>
      <c r="G1074" s="66">
        <v>1113</v>
      </c>
      <c r="BM1074" s="69"/>
      <c r="BN1074" s="69"/>
      <c r="BO1074" s="69"/>
      <c r="BP1074" s="69"/>
      <c r="BQ1074" s="69"/>
      <c r="BR1074" s="69"/>
      <c r="BS1074" s="69"/>
      <c r="BT1074" s="69"/>
      <c r="BU1074" s="69"/>
      <c r="BV1074" s="69"/>
      <c r="BW1074" s="69"/>
      <c r="BX1074" s="69"/>
      <c r="BY1074" s="69"/>
      <c r="BZ1074" s="69"/>
      <c r="CA1074" s="69"/>
      <c r="CB1074" s="69"/>
      <c r="CC1074" s="69"/>
      <c r="CD1074" s="69"/>
      <c r="CE1074" s="69"/>
      <c r="CF1074" s="69"/>
      <c r="CG1074" s="69"/>
      <c r="CH1074" s="69"/>
      <c r="CI1074" s="69"/>
      <c r="CJ1074" s="69"/>
      <c r="CK1074" s="69"/>
      <c r="CL1074" s="69"/>
      <c r="CM1074" s="69"/>
      <c r="CN1074" s="69"/>
      <c r="CO1074" s="69"/>
      <c r="CP1074" s="69"/>
      <c r="CQ1074" s="69"/>
      <c r="CR1074" s="69"/>
      <c r="CS1074" s="69"/>
      <c r="CT1074" s="69"/>
      <c r="CU1074" s="69"/>
      <c r="CV1074" s="69"/>
      <c r="CW1074" s="69"/>
      <c r="CX1074" s="69"/>
      <c r="CY1074" s="69"/>
      <c r="CZ1074" s="69"/>
      <c r="DA1074" s="69"/>
      <c r="DB1074" s="69"/>
      <c r="DC1074" s="69"/>
      <c r="DD1074" s="69"/>
      <c r="DE1074" s="69"/>
      <c r="DF1074" s="69"/>
      <c r="DG1074" s="69"/>
      <c r="DH1074" s="69"/>
      <c r="DI1074" s="69"/>
      <c r="DJ1074" s="69"/>
      <c r="DK1074" s="69"/>
      <c r="DL1074" s="69"/>
      <c r="DM1074" s="69"/>
      <c r="DN1074" s="69"/>
      <c r="DO1074" s="69"/>
      <c r="DP1074" s="69"/>
      <c r="DQ1074" s="69"/>
      <c r="DR1074" s="69"/>
      <c r="DS1074" s="69"/>
      <c r="DT1074" s="69"/>
      <c r="DU1074" s="69"/>
      <c r="DV1074" s="69"/>
      <c r="DW1074" s="69"/>
      <c r="DX1074" s="69"/>
      <c r="DY1074" s="69"/>
      <c r="DZ1074" s="69"/>
      <c r="EA1074" s="69"/>
      <c r="EB1074" s="69"/>
      <c r="EC1074" s="69"/>
      <c r="ED1074" s="69"/>
      <c r="EE1074" s="69"/>
      <c r="EF1074" s="69"/>
      <c r="EG1074" s="69"/>
      <c r="EH1074" s="69"/>
      <c r="EI1074" s="69"/>
      <c r="EJ1074" s="69"/>
      <c r="EK1074" s="69"/>
      <c r="EL1074" s="69"/>
      <c r="EM1074" s="69"/>
      <c r="EN1074" s="69"/>
      <c r="EO1074" s="69"/>
      <c r="EP1074" s="69"/>
      <c r="EQ1074" s="69"/>
      <c r="ER1074" s="69"/>
      <c r="ES1074" s="69"/>
      <c r="ET1074" s="69"/>
      <c r="EU1074" s="69"/>
      <c r="EV1074" s="69"/>
      <c r="EW1074" s="69"/>
      <c r="EX1074" s="69"/>
      <c r="EY1074" s="69"/>
      <c r="EZ1074" s="69"/>
      <c r="FA1074" s="69"/>
      <c r="FB1074" s="69"/>
      <c r="FC1074" s="69"/>
      <c r="FD1074" s="69"/>
      <c r="FE1074" s="69"/>
      <c r="FF1074" s="69"/>
      <c r="FG1074" s="69"/>
      <c r="FH1074" s="69"/>
      <c r="FI1074" s="69"/>
      <c r="FJ1074" s="69"/>
      <c r="FK1074" s="69"/>
      <c r="FL1074" s="69"/>
      <c r="FM1074" s="69"/>
      <c r="FN1074" s="69"/>
      <c r="FO1074" s="69"/>
      <c r="FP1074" s="69"/>
      <c r="FQ1074" s="69"/>
      <c r="FR1074" s="69"/>
      <c r="FS1074" s="69"/>
      <c r="FT1074" s="69"/>
      <c r="FU1074" s="69"/>
      <c r="FV1074" s="69"/>
      <c r="FW1074" s="69"/>
      <c r="FX1074" s="69"/>
      <c r="FY1074" s="69"/>
      <c r="FZ1074" s="69"/>
      <c r="GA1074" s="69"/>
      <c r="GB1074" s="69"/>
      <c r="GC1074" s="69"/>
    </row>
    <row r="1075" spans="1:185" s="69" customFormat="1" ht="18" customHeight="1" x14ac:dyDescent="0.2">
      <c r="A1075" s="63" t="s">
        <v>2796</v>
      </c>
      <c r="B1075" s="63" t="s">
        <v>4994</v>
      </c>
      <c r="C1075" s="64" t="s">
        <v>2833</v>
      </c>
      <c r="D1075" s="70" t="s">
        <v>2834</v>
      </c>
      <c r="E1075" s="65" t="s">
        <v>2835</v>
      </c>
      <c r="F1075" s="65" t="s">
        <v>6286</v>
      </c>
      <c r="G1075" s="66">
        <v>322.5</v>
      </c>
      <c r="H1075" s="68"/>
      <c r="I1075" s="68"/>
      <c r="J1075" s="68"/>
      <c r="K1075" s="68"/>
      <c r="L1075" s="68"/>
      <c r="M1075" s="68"/>
      <c r="N1075" s="68"/>
      <c r="O1075" s="68"/>
      <c r="P1075" s="68"/>
      <c r="Q1075" s="68"/>
      <c r="R1075" s="68"/>
      <c r="S1075" s="68"/>
      <c r="T1075" s="68"/>
      <c r="U1075" s="68"/>
      <c r="V1075" s="68"/>
      <c r="W1075" s="68"/>
      <c r="X1075" s="68"/>
      <c r="Y1075" s="68"/>
      <c r="Z1075" s="68"/>
      <c r="AA1075" s="68"/>
      <c r="AB1075" s="68"/>
      <c r="AC1075" s="68"/>
      <c r="AD1075" s="68"/>
      <c r="AE1075" s="68"/>
      <c r="AF1075" s="68"/>
      <c r="AG1075" s="68"/>
      <c r="AH1075" s="68"/>
      <c r="AI1075" s="68"/>
      <c r="AJ1075" s="68"/>
      <c r="AK1075" s="68"/>
      <c r="AL1075" s="68"/>
      <c r="AM1075" s="68"/>
      <c r="AN1075" s="68"/>
      <c r="AO1075" s="68"/>
      <c r="AP1075" s="68"/>
      <c r="AQ1075" s="68"/>
      <c r="AR1075" s="68"/>
      <c r="AS1075" s="68"/>
      <c r="AT1075" s="68"/>
      <c r="AU1075" s="68"/>
      <c r="AV1075" s="68"/>
      <c r="AW1075" s="68"/>
      <c r="AX1075" s="68"/>
      <c r="AY1075" s="68"/>
      <c r="AZ1075" s="68"/>
      <c r="BA1075" s="68"/>
      <c r="BB1075" s="68"/>
      <c r="BC1075" s="68"/>
      <c r="BD1075" s="68"/>
      <c r="BE1075" s="68"/>
      <c r="BF1075" s="68"/>
      <c r="BG1075" s="68"/>
      <c r="BH1075" s="68"/>
      <c r="BI1075" s="68"/>
      <c r="BJ1075" s="68"/>
      <c r="BK1075" s="68"/>
      <c r="BL1075" s="68"/>
    </row>
    <row r="1076" spans="1:185" s="68" customFormat="1" ht="18" customHeight="1" x14ac:dyDescent="0.2">
      <c r="A1076" s="63" t="s">
        <v>2796</v>
      </c>
      <c r="B1076" s="63" t="s">
        <v>4994</v>
      </c>
      <c r="C1076" s="64" t="s">
        <v>2836</v>
      </c>
      <c r="D1076" s="70" t="s">
        <v>2837</v>
      </c>
      <c r="E1076" s="65" t="s">
        <v>2838</v>
      </c>
      <c r="F1076" s="65" t="s">
        <v>5095</v>
      </c>
      <c r="G1076" s="66">
        <v>750.9</v>
      </c>
      <c r="BM1076" s="69"/>
      <c r="BN1076" s="69"/>
      <c r="BO1076" s="69"/>
      <c r="BP1076" s="69"/>
      <c r="BQ1076" s="69"/>
      <c r="BR1076" s="69"/>
      <c r="BS1076" s="69"/>
      <c r="BT1076" s="69"/>
      <c r="BU1076" s="69"/>
      <c r="BV1076" s="69"/>
      <c r="BW1076" s="69"/>
      <c r="BX1076" s="69"/>
      <c r="BY1076" s="69"/>
      <c r="BZ1076" s="69"/>
      <c r="CA1076" s="69"/>
      <c r="CB1076" s="69"/>
      <c r="CC1076" s="69"/>
      <c r="CD1076" s="69"/>
      <c r="CE1076" s="69"/>
      <c r="CF1076" s="69"/>
      <c r="CG1076" s="69"/>
      <c r="CH1076" s="69"/>
      <c r="CI1076" s="69"/>
      <c r="CJ1076" s="69"/>
      <c r="CK1076" s="69"/>
      <c r="CL1076" s="69"/>
      <c r="CM1076" s="69"/>
      <c r="CN1076" s="69"/>
      <c r="CO1076" s="69"/>
      <c r="CP1076" s="69"/>
      <c r="CQ1076" s="69"/>
      <c r="CR1076" s="69"/>
      <c r="CS1076" s="69"/>
      <c r="CT1076" s="69"/>
      <c r="CU1076" s="69"/>
      <c r="CV1076" s="69"/>
      <c r="CW1076" s="69"/>
      <c r="CX1076" s="69"/>
      <c r="CY1076" s="69"/>
      <c r="CZ1076" s="69"/>
      <c r="DA1076" s="69"/>
      <c r="DB1076" s="69"/>
      <c r="DC1076" s="69"/>
      <c r="DD1076" s="69"/>
      <c r="DE1076" s="69"/>
      <c r="DF1076" s="69"/>
      <c r="DG1076" s="69"/>
      <c r="DH1076" s="69"/>
      <c r="DI1076" s="69"/>
      <c r="DJ1076" s="69"/>
      <c r="DK1076" s="69"/>
      <c r="DL1076" s="69"/>
      <c r="DM1076" s="69"/>
      <c r="DN1076" s="69"/>
      <c r="DO1076" s="69"/>
      <c r="DP1076" s="69"/>
      <c r="DQ1076" s="69"/>
      <c r="DR1076" s="69"/>
      <c r="DS1076" s="69"/>
      <c r="DT1076" s="69"/>
      <c r="DU1076" s="69"/>
      <c r="DV1076" s="69"/>
      <c r="DW1076" s="69"/>
      <c r="DX1076" s="69"/>
      <c r="DY1076" s="69"/>
      <c r="DZ1076" s="69"/>
      <c r="EA1076" s="69"/>
      <c r="EB1076" s="69"/>
      <c r="EC1076" s="69"/>
      <c r="ED1076" s="69"/>
      <c r="EE1076" s="69"/>
      <c r="EF1076" s="69"/>
      <c r="EG1076" s="69"/>
      <c r="EH1076" s="69"/>
      <c r="EI1076" s="69"/>
      <c r="EJ1076" s="69"/>
      <c r="EK1076" s="69"/>
      <c r="EL1076" s="69"/>
      <c r="EM1076" s="69"/>
      <c r="EN1076" s="69"/>
      <c r="EO1076" s="69"/>
      <c r="EP1076" s="69"/>
      <c r="EQ1076" s="69"/>
      <c r="ER1076" s="69"/>
      <c r="ES1076" s="69"/>
      <c r="ET1076" s="69"/>
      <c r="EU1076" s="69"/>
      <c r="EV1076" s="69"/>
      <c r="EW1076" s="69"/>
      <c r="EX1076" s="69"/>
      <c r="EY1076" s="69"/>
      <c r="EZ1076" s="69"/>
      <c r="FA1076" s="69"/>
      <c r="FB1076" s="69"/>
    </row>
    <row r="1077" spans="1:185" s="68" customFormat="1" ht="18" customHeight="1" x14ac:dyDescent="0.2">
      <c r="A1077" s="63" t="s">
        <v>2796</v>
      </c>
      <c r="B1077" s="63" t="s">
        <v>5010</v>
      </c>
      <c r="C1077" s="64" t="s">
        <v>2839</v>
      </c>
      <c r="D1077" s="65" t="s">
        <v>2840</v>
      </c>
      <c r="E1077" s="65" t="s">
        <v>2841</v>
      </c>
      <c r="F1077" s="65" t="s">
        <v>5014</v>
      </c>
      <c r="G1077" s="66">
        <v>1500</v>
      </c>
    </row>
    <row r="1078" spans="1:185" s="69" customFormat="1" ht="18" customHeight="1" x14ac:dyDescent="0.2">
      <c r="A1078" s="63" t="s">
        <v>2796</v>
      </c>
      <c r="B1078" s="63" t="s">
        <v>5010</v>
      </c>
      <c r="C1078" s="64" t="s">
        <v>2842</v>
      </c>
      <c r="D1078" s="70" t="s">
        <v>2843</v>
      </c>
      <c r="E1078" s="65" t="s">
        <v>2844</v>
      </c>
      <c r="F1078" s="65" t="s">
        <v>4671</v>
      </c>
      <c r="G1078" s="66">
        <v>1669.5</v>
      </c>
      <c r="H1078" s="68"/>
      <c r="I1078" s="68"/>
      <c r="J1078" s="68"/>
      <c r="K1078" s="68"/>
      <c r="L1078" s="68"/>
      <c r="M1078" s="68"/>
      <c r="N1078" s="68"/>
      <c r="O1078" s="68"/>
      <c r="P1078" s="68"/>
      <c r="Q1078" s="68"/>
      <c r="R1078" s="68"/>
      <c r="S1078" s="68"/>
      <c r="T1078" s="68"/>
      <c r="U1078" s="68"/>
      <c r="V1078" s="68"/>
      <c r="W1078" s="68"/>
      <c r="X1078" s="68"/>
      <c r="Y1078" s="68"/>
      <c r="Z1078" s="68"/>
      <c r="AA1078" s="68"/>
      <c r="AB1078" s="68"/>
      <c r="AC1078" s="68"/>
      <c r="AD1078" s="68"/>
      <c r="AE1078" s="68"/>
      <c r="AF1078" s="68"/>
      <c r="AG1078" s="68"/>
      <c r="AH1078" s="68"/>
      <c r="AI1078" s="68"/>
      <c r="AJ1078" s="68"/>
      <c r="AK1078" s="68"/>
      <c r="AL1078" s="68"/>
      <c r="AM1078" s="68"/>
      <c r="AN1078" s="68"/>
      <c r="AO1078" s="68"/>
      <c r="AP1078" s="68"/>
      <c r="AQ1078" s="68"/>
      <c r="AR1078" s="68"/>
      <c r="AS1078" s="68"/>
      <c r="AT1078" s="68"/>
      <c r="AU1078" s="68"/>
      <c r="AV1078" s="68"/>
      <c r="AW1078" s="68"/>
      <c r="AX1078" s="68"/>
      <c r="AY1078" s="68"/>
      <c r="AZ1078" s="68"/>
      <c r="BA1078" s="68"/>
      <c r="BB1078" s="68"/>
      <c r="BC1078" s="68"/>
      <c r="BD1078" s="68"/>
      <c r="BE1078" s="68"/>
      <c r="BF1078" s="68"/>
      <c r="BG1078" s="68"/>
      <c r="BH1078" s="68"/>
      <c r="BI1078" s="68"/>
      <c r="BJ1078" s="68"/>
      <c r="BK1078" s="68"/>
      <c r="BL1078" s="68"/>
    </row>
    <row r="1079" spans="1:185" s="69" customFormat="1" ht="18" customHeight="1" x14ac:dyDescent="0.2">
      <c r="A1079" s="63" t="s">
        <v>2796</v>
      </c>
      <c r="B1079" s="63" t="s">
        <v>4980</v>
      </c>
      <c r="C1079" s="64" t="s">
        <v>2845</v>
      </c>
      <c r="D1079" s="65" t="s">
        <v>3889</v>
      </c>
      <c r="E1079" s="65" t="s">
        <v>2846</v>
      </c>
      <c r="F1079" s="65" t="s">
        <v>5019</v>
      </c>
      <c r="G1079" s="66">
        <v>3423</v>
      </c>
      <c r="H1079" s="68"/>
      <c r="I1079" s="68"/>
      <c r="J1079" s="68"/>
      <c r="K1079" s="68"/>
      <c r="L1079" s="68"/>
      <c r="M1079" s="68"/>
      <c r="N1079" s="68"/>
      <c r="O1079" s="68"/>
      <c r="P1079" s="68"/>
      <c r="Q1079" s="68"/>
      <c r="R1079" s="68"/>
      <c r="S1079" s="68"/>
      <c r="T1079" s="68"/>
      <c r="U1079" s="68"/>
      <c r="V1079" s="68"/>
      <c r="W1079" s="68"/>
      <c r="X1079" s="68"/>
      <c r="Y1079" s="68"/>
      <c r="Z1079" s="68"/>
      <c r="AA1079" s="68"/>
      <c r="AB1079" s="68"/>
      <c r="AC1079" s="68"/>
      <c r="AD1079" s="68"/>
      <c r="AE1079" s="68"/>
      <c r="AF1079" s="68"/>
      <c r="AG1079" s="68"/>
      <c r="AH1079" s="68"/>
      <c r="AI1079" s="68"/>
      <c r="AJ1079" s="68"/>
      <c r="AK1079" s="68"/>
      <c r="AL1079" s="68"/>
      <c r="AM1079" s="68"/>
      <c r="AN1079" s="68"/>
      <c r="AO1079" s="68"/>
      <c r="AP1079" s="68"/>
      <c r="AQ1079" s="68"/>
      <c r="AR1079" s="68"/>
      <c r="AS1079" s="68"/>
      <c r="AT1079" s="68"/>
      <c r="AU1079" s="68"/>
      <c r="AV1079" s="68"/>
      <c r="AW1079" s="68"/>
      <c r="AX1079" s="68"/>
      <c r="AY1079" s="68"/>
      <c r="AZ1079" s="68"/>
      <c r="BA1079" s="68"/>
      <c r="BB1079" s="68"/>
      <c r="BC1079" s="68"/>
      <c r="BD1079" s="68"/>
      <c r="BE1079" s="68"/>
      <c r="BF1079" s="68"/>
      <c r="BG1079" s="68"/>
      <c r="BH1079" s="68"/>
      <c r="BI1079" s="68"/>
      <c r="BJ1079" s="68"/>
      <c r="BK1079" s="68"/>
      <c r="BL1079" s="68"/>
    </row>
    <row r="1080" spans="1:185" s="69" customFormat="1" ht="18" customHeight="1" x14ac:dyDescent="0.2">
      <c r="A1080" s="63" t="s">
        <v>2796</v>
      </c>
      <c r="B1080" s="63" t="s">
        <v>4980</v>
      </c>
      <c r="C1080" s="64" t="s">
        <v>2847</v>
      </c>
      <c r="D1080" s="65" t="s">
        <v>2722</v>
      </c>
      <c r="E1080" s="65" t="s">
        <v>2723</v>
      </c>
      <c r="F1080" s="65" t="s">
        <v>5019</v>
      </c>
      <c r="G1080" s="66">
        <v>2283</v>
      </c>
      <c r="H1080" s="68"/>
      <c r="I1080" s="68"/>
      <c r="J1080" s="68"/>
      <c r="K1080" s="68"/>
      <c r="L1080" s="68"/>
      <c r="M1080" s="68"/>
      <c r="N1080" s="68"/>
      <c r="O1080" s="68"/>
      <c r="P1080" s="68"/>
      <c r="Q1080" s="68"/>
      <c r="R1080" s="68"/>
      <c r="S1080" s="68"/>
      <c r="T1080" s="68"/>
      <c r="U1080" s="68"/>
      <c r="V1080" s="68"/>
      <c r="W1080" s="68"/>
      <c r="X1080" s="68"/>
      <c r="Y1080" s="68"/>
      <c r="Z1080" s="68"/>
      <c r="AA1080" s="68"/>
      <c r="AB1080" s="68"/>
      <c r="AC1080" s="68"/>
      <c r="AD1080" s="68"/>
      <c r="AE1080" s="68"/>
      <c r="AF1080" s="68"/>
      <c r="AG1080" s="68"/>
      <c r="AH1080" s="68"/>
      <c r="AI1080" s="68"/>
      <c r="AJ1080" s="68"/>
      <c r="AK1080" s="68"/>
      <c r="AL1080" s="68"/>
      <c r="AM1080" s="68"/>
      <c r="AN1080" s="68"/>
      <c r="AO1080" s="68"/>
      <c r="AP1080" s="68"/>
      <c r="AQ1080" s="68"/>
      <c r="AR1080" s="68"/>
      <c r="AS1080" s="68"/>
      <c r="AT1080" s="68"/>
      <c r="AU1080" s="68"/>
      <c r="AV1080" s="68"/>
      <c r="AW1080" s="68"/>
      <c r="AX1080" s="68"/>
      <c r="AY1080" s="68"/>
      <c r="AZ1080" s="68"/>
      <c r="BA1080" s="68"/>
      <c r="BB1080" s="68"/>
      <c r="BC1080" s="68"/>
      <c r="BD1080" s="68"/>
      <c r="BE1080" s="68"/>
      <c r="BF1080" s="68"/>
      <c r="BG1080" s="68"/>
      <c r="BH1080" s="68"/>
      <c r="BI1080" s="68"/>
      <c r="BJ1080" s="68"/>
      <c r="BK1080" s="68"/>
      <c r="BL1080" s="68"/>
    </row>
    <row r="1081" spans="1:185" s="69" customFormat="1" ht="18" customHeight="1" x14ac:dyDescent="0.2">
      <c r="A1081" s="63" t="s">
        <v>2796</v>
      </c>
      <c r="B1081" s="63" t="s">
        <v>4980</v>
      </c>
      <c r="C1081" s="64" t="s">
        <v>2848</v>
      </c>
      <c r="D1081" s="65" t="s">
        <v>6895</v>
      </c>
      <c r="E1081" s="65" t="s">
        <v>4723</v>
      </c>
      <c r="F1081" s="65" t="s">
        <v>5249</v>
      </c>
      <c r="G1081" s="66">
        <v>851</v>
      </c>
      <c r="H1081" s="68"/>
      <c r="I1081" s="68"/>
      <c r="J1081" s="68"/>
      <c r="K1081" s="68"/>
      <c r="L1081" s="68"/>
      <c r="M1081" s="68"/>
      <c r="N1081" s="68"/>
      <c r="O1081" s="68"/>
      <c r="P1081" s="68"/>
      <c r="Q1081" s="68"/>
      <c r="R1081" s="68"/>
      <c r="S1081" s="68"/>
      <c r="T1081" s="68"/>
      <c r="U1081" s="68"/>
      <c r="V1081" s="68"/>
      <c r="W1081" s="68"/>
      <c r="X1081" s="68"/>
      <c r="Y1081" s="68"/>
      <c r="Z1081" s="68"/>
      <c r="AA1081" s="68"/>
      <c r="AB1081" s="68"/>
      <c r="AC1081" s="68"/>
      <c r="AD1081" s="68"/>
      <c r="AE1081" s="68"/>
      <c r="AF1081" s="68"/>
      <c r="AG1081" s="68"/>
      <c r="AH1081" s="68"/>
      <c r="AI1081" s="68"/>
      <c r="AJ1081" s="68"/>
      <c r="AK1081" s="68"/>
      <c r="AL1081" s="68"/>
      <c r="AM1081" s="68"/>
      <c r="AN1081" s="68"/>
      <c r="AO1081" s="68"/>
      <c r="AP1081" s="68"/>
      <c r="AQ1081" s="68"/>
      <c r="AR1081" s="68"/>
      <c r="AS1081" s="68"/>
      <c r="AT1081" s="68"/>
      <c r="AU1081" s="68"/>
      <c r="AV1081" s="68"/>
      <c r="AW1081" s="68"/>
      <c r="AX1081" s="68"/>
      <c r="AY1081" s="68"/>
      <c r="AZ1081" s="68"/>
      <c r="BA1081" s="68"/>
      <c r="BB1081" s="68"/>
      <c r="BC1081" s="68"/>
      <c r="BD1081" s="68"/>
      <c r="BE1081" s="68"/>
      <c r="BF1081" s="68"/>
      <c r="BG1081" s="68"/>
      <c r="BH1081" s="68"/>
      <c r="BI1081" s="68"/>
      <c r="BJ1081" s="68"/>
      <c r="BK1081" s="68"/>
      <c r="BL1081" s="68"/>
    </row>
    <row r="1082" spans="1:185" s="69" customFormat="1" ht="18" customHeight="1" x14ac:dyDescent="0.2">
      <c r="A1082" s="63" t="s">
        <v>2796</v>
      </c>
      <c r="B1082" s="63" t="s">
        <v>4980</v>
      </c>
      <c r="C1082" s="64" t="s">
        <v>2849</v>
      </c>
      <c r="D1082" s="65" t="s">
        <v>2850</v>
      </c>
      <c r="E1082" s="65" t="s">
        <v>2851</v>
      </c>
      <c r="F1082" s="65" t="s">
        <v>4984</v>
      </c>
      <c r="G1082" s="66">
        <v>742.5</v>
      </c>
      <c r="H1082" s="68"/>
      <c r="I1082" s="68"/>
      <c r="J1082" s="68"/>
      <c r="K1082" s="68"/>
      <c r="L1082" s="68"/>
      <c r="M1082" s="68"/>
      <c r="N1082" s="68"/>
      <c r="O1082" s="68"/>
      <c r="P1082" s="68"/>
      <c r="Q1082" s="68"/>
      <c r="R1082" s="68"/>
      <c r="S1082" s="68"/>
      <c r="T1082" s="68"/>
      <c r="U1082" s="68"/>
      <c r="V1082" s="68"/>
      <c r="W1082" s="68"/>
      <c r="X1082" s="68"/>
      <c r="Y1082" s="68"/>
      <c r="Z1082" s="68"/>
      <c r="AA1082" s="68"/>
      <c r="AB1082" s="68"/>
      <c r="AC1082" s="68"/>
      <c r="AD1082" s="68"/>
      <c r="AE1082" s="68"/>
      <c r="AF1082" s="68"/>
      <c r="AG1082" s="68"/>
      <c r="AH1082" s="68"/>
      <c r="AI1082" s="68"/>
      <c r="AJ1082" s="68"/>
      <c r="AK1082" s="68"/>
      <c r="AL1082" s="68"/>
      <c r="AM1082" s="68"/>
      <c r="AN1082" s="68"/>
      <c r="AO1082" s="68"/>
      <c r="AP1082" s="68"/>
      <c r="AQ1082" s="68"/>
      <c r="AR1082" s="68"/>
      <c r="AS1082" s="68"/>
      <c r="AT1082" s="68"/>
      <c r="AU1082" s="68"/>
      <c r="AV1082" s="68"/>
      <c r="AW1082" s="68"/>
      <c r="AX1082" s="68"/>
      <c r="AY1082" s="68"/>
      <c r="AZ1082" s="68"/>
      <c r="BA1082" s="68"/>
      <c r="BB1082" s="68"/>
      <c r="BC1082" s="68"/>
      <c r="BD1082" s="68"/>
      <c r="BE1082" s="68"/>
      <c r="BF1082" s="68"/>
      <c r="BG1082" s="68"/>
      <c r="BH1082" s="68"/>
      <c r="BI1082" s="68"/>
      <c r="BJ1082" s="68"/>
      <c r="BK1082" s="68"/>
      <c r="BL1082" s="68"/>
    </row>
    <row r="1083" spans="1:185" s="69" customFormat="1" ht="18" customHeight="1" x14ac:dyDescent="0.2">
      <c r="A1083" s="63" t="s">
        <v>2796</v>
      </c>
      <c r="B1083" s="63" t="s">
        <v>4980</v>
      </c>
      <c r="C1083" s="64" t="s">
        <v>2852</v>
      </c>
      <c r="D1083" s="65" t="s">
        <v>6106</v>
      </c>
      <c r="E1083" s="65" t="s">
        <v>6107</v>
      </c>
      <c r="F1083" s="65" t="s">
        <v>5019</v>
      </c>
      <c r="G1083" s="66">
        <v>222.25</v>
      </c>
      <c r="H1083" s="68"/>
      <c r="I1083" s="68"/>
      <c r="J1083" s="68"/>
      <c r="K1083" s="68"/>
      <c r="L1083" s="68"/>
      <c r="M1083" s="68"/>
      <c r="N1083" s="68"/>
      <c r="O1083" s="68"/>
      <c r="P1083" s="68"/>
      <c r="Q1083" s="68"/>
      <c r="R1083" s="68"/>
      <c r="S1083" s="68"/>
      <c r="T1083" s="68"/>
      <c r="U1083" s="68"/>
      <c r="V1083" s="68"/>
      <c r="W1083" s="68"/>
      <c r="X1083" s="68"/>
      <c r="Y1083" s="68"/>
      <c r="Z1083" s="68"/>
      <c r="AA1083" s="68"/>
      <c r="AB1083" s="68"/>
      <c r="AC1083" s="68"/>
      <c r="AD1083" s="68"/>
      <c r="AE1083" s="68"/>
      <c r="AF1083" s="68"/>
      <c r="AG1083" s="68"/>
      <c r="AH1083" s="68"/>
      <c r="AI1083" s="68"/>
      <c r="AJ1083" s="68"/>
      <c r="AK1083" s="68"/>
      <c r="AL1083" s="68"/>
      <c r="AM1083" s="68"/>
      <c r="AN1083" s="68"/>
      <c r="AO1083" s="68"/>
      <c r="AP1083" s="68"/>
      <c r="AQ1083" s="68"/>
      <c r="AR1083" s="68"/>
      <c r="AS1083" s="68"/>
      <c r="AT1083" s="68"/>
      <c r="AU1083" s="68"/>
      <c r="AV1083" s="68"/>
      <c r="AW1083" s="68"/>
      <c r="AX1083" s="68"/>
      <c r="AY1083" s="68"/>
      <c r="AZ1083" s="68"/>
      <c r="BA1083" s="68"/>
      <c r="BB1083" s="68"/>
      <c r="BC1083" s="68"/>
      <c r="BD1083" s="68"/>
      <c r="BE1083" s="68"/>
      <c r="BF1083" s="68"/>
      <c r="BG1083" s="68"/>
      <c r="BH1083" s="68"/>
      <c r="BI1083" s="68"/>
      <c r="BJ1083" s="68"/>
      <c r="BK1083" s="68"/>
      <c r="BL1083" s="68"/>
    </row>
    <row r="1084" spans="1:185" s="68" customFormat="1" ht="18" customHeight="1" x14ac:dyDescent="0.2">
      <c r="A1084" s="63" t="s">
        <v>2796</v>
      </c>
      <c r="B1084" s="63" t="s">
        <v>5048</v>
      </c>
      <c r="C1084" s="64" t="s">
        <v>2853</v>
      </c>
      <c r="D1084" s="65" t="s">
        <v>6561</v>
      </c>
      <c r="E1084" s="65" t="s">
        <v>2854</v>
      </c>
      <c r="F1084" s="65" t="s">
        <v>6237</v>
      </c>
      <c r="G1084" s="66">
        <v>722.5</v>
      </c>
      <c r="BM1084" s="69"/>
      <c r="BN1084" s="69"/>
      <c r="BO1084" s="69"/>
      <c r="BP1084" s="69"/>
      <c r="BQ1084" s="69"/>
      <c r="BR1084" s="69"/>
      <c r="BS1084" s="69"/>
      <c r="BT1084" s="69"/>
      <c r="BU1084" s="69"/>
      <c r="BV1084" s="69"/>
      <c r="BW1084" s="69"/>
      <c r="BX1084" s="69"/>
      <c r="BY1084" s="69"/>
      <c r="BZ1084" s="69"/>
      <c r="CA1084" s="69"/>
      <c r="CB1084" s="69"/>
      <c r="CC1084" s="69"/>
      <c r="CD1084" s="69"/>
      <c r="CE1084" s="69"/>
      <c r="CF1084" s="69"/>
      <c r="CG1084" s="69"/>
      <c r="CH1084" s="69"/>
      <c r="CI1084" s="69"/>
      <c r="CJ1084" s="69"/>
      <c r="CK1084" s="69"/>
      <c r="CL1084" s="69"/>
      <c r="CM1084" s="69"/>
      <c r="CN1084" s="69"/>
      <c r="CO1084" s="69"/>
      <c r="CP1084" s="69"/>
      <c r="CQ1084" s="69"/>
      <c r="CR1084" s="69"/>
      <c r="CS1084" s="69"/>
      <c r="CT1084" s="69"/>
      <c r="CU1084" s="69"/>
      <c r="CV1084" s="69"/>
      <c r="CW1084" s="69"/>
      <c r="CX1084" s="69"/>
      <c r="CY1084" s="69"/>
      <c r="CZ1084" s="69"/>
      <c r="DA1084" s="69"/>
      <c r="DB1084" s="69"/>
      <c r="DC1084" s="69"/>
      <c r="DD1084" s="69"/>
      <c r="DE1084" s="69"/>
      <c r="DF1084" s="69"/>
      <c r="DG1084" s="69"/>
      <c r="DH1084" s="69"/>
      <c r="DI1084" s="69"/>
      <c r="DJ1084" s="69"/>
      <c r="DK1084" s="69"/>
      <c r="DL1084" s="69"/>
      <c r="DM1084" s="69"/>
      <c r="DN1084" s="69"/>
      <c r="DO1084" s="69"/>
      <c r="DP1084" s="69"/>
      <c r="DQ1084" s="69"/>
      <c r="DR1084" s="69"/>
      <c r="DS1084" s="69"/>
      <c r="DT1084" s="69"/>
      <c r="DU1084" s="69"/>
      <c r="DV1084" s="69"/>
      <c r="DW1084" s="69"/>
      <c r="DX1084" s="69"/>
      <c r="DY1084" s="69"/>
      <c r="DZ1084" s="69"/>
      <c r="EA1084" s="69"/>
      <c r="EB1084" s="69"/>
      <c r="EC1084" s="69"/>
      <c r="ED1084" s="69"/>
      <c r="EE1084" s="69"/>
      <c r="EF1084" s="69"/>
      <c r="EG1084" s="69"/>
      <c r="EH1084" s="69"/>
      <c r="EI1084" s="69"/>
      <c r="EJ1084" s="69"/>
      <c r="EK1084" s="69"/>
      <c r="EL1084" s="69"/>
      <c r="EM1084" s="69"/>
      <c r="EN1084" s="69"/>
      <c r="EO1084" s="69"/>
      <c r="EP1084" s="69"/>
      <c r="EQ1084" s="69"/>
      <c r="ER1084" s="69"/>
      <c r="ES1084" s="69"/>
      <c r="ET1084" s="69"/>
      <c r="EU1084" s="69"/>
      <c r="EV1084" s="69"/>
      <c r="EW1084" s="69"/>
      <c r="EX1084" s="69"/>
      <c r="EY1084" s="69"/>
      <c r="EZ1084" s="69"/>
      <c r="FA1084" s="69"/>
      <c r="FB1084" s="69"/>
      <c r="FC1084" s="69"/>
      <c r="FD1084" s="69"/>
      <c r="FE1084" s="69"/>
      <c r="FF1084" s="69"/>
      <c r="FG1084" s="69"/>
      <c r="FH1084" s="69"/>
      <c r="FI1084" s="69"/>
      <c r="FJ1084" s="69"/>
      <c r="FK1084" s="69"/>
      <c r="FL1084" s="69"/>
      <c r="FM1084" s="69"/>
      <c r="FN1084" s="69"/>
      <c r="FO1084" s="69"/>
      <c r="FP1084" s="69"/>
      <c r="FQ1084" s="69"/>
      <c r="FR1084" s="69"/>
      <c r="FS1084" s="69"/>
      <c r="FT1084" s="69"/>
      <c r="FU1084" s="69"/>
      <c r="FV1084" s="69"/>
      <c r="FW1084" s="69"/>
      <c r="FX1084" s="69"/>
      <c r="FY1084" s="69"/>
      <c r="FZ1084" s="69"/>
      <c r="GA1084" s="69"/>
      <c r="GB1084" s="69"/>
      <c r="GC1084" s="69"/>
    </row>
    <row r="1085" spans="1:185" s="69" customFormat="1" ht="18" customHeight="1" x14ac:dyDescent="0.2">
      <c r="A1085" s="63" t="s">
        <v>2796</v>
      </c>
      <c r="B1085" s="63" t="s">
        <v>5069</v>
      </c>
      <c r="C1085" s="64" t="s">
        <v>2855</v>
      </c>
      <c r="D1085" s="65" t="s">
        <v>2735</v>
      </c>
      <c r="E1085" s="65" t="s">
        <v>2856</v>
      </c>
      <c r="F1085" s="65" t="s">
        <v>2673</v>
      </c>
      <c r="G1085" s="66">
        <v>4500</v>
      </c>
      <c r="H1085" s="68"/>
      <c r="I1085" s="68"/>
      <c r="J1085" s="68"/>
      <c r="K1085" s="68"/>
      <c r="L1085" s="68"/>
      <c r="M1085" s="68"/>
      <c r="N1085" s="68"/>
      <c r="O1085" s="68"/>
      <c r="P1085" s="68"/>
      <c r="Q1085" s="68"/>
      <c r="R1085" s="68"/>
      <c r="S1085" s="68"/>
      <c r="T1085" s="68"/>
      <c r="U1085" s="68"/>
      <c r="V1085" s="68"/>
      <c r="W1085" s="68"/>
      <c r="X1085" s="68"/>
      <c r="Y1085" s="68"/>
      <c r="Z1085" s="68"/>
      <c r="AA1085" s="68"/>
      <c r="AB1085" s="68"/>
      <c r="AC1085" s="68"/>
      <c r="AD1085" s="68"/>
      <c r="AE1085" s="68"/>
      <c r="AF1085" s="68"/>
      <c r="AG1085" s="68"/>
      <c r="AH1085" s="68"/>
      <c r="AI1085" s="68"/>
      <c r="AJ1085" s="68"/>
      <c r="AK1085" s="68"/>
      <c r="AL1085" s="68"/>
      <c r="AM1085" s="68"/>
      <c r="AN1085" s="68"/>
      <c r="AO1085" s="68"/>
      <c r="AP1085" s="68"/>
      <c r="AQ1085" s="68"/>
      <c r="AR1085" s="68"/>
      <c r="AS1085" s="68"/>
      <c r="AT1085" s="68"/>
      <c r="AU1085" s="68"/>
      <c r="AV1085" s="68"/>
      <c r="AW1085" s="68"/>
      <c r="AX1085" s="68"/>
      <c r="AY1085" s="68"/>
      <c r="AZ1085" s="68"/>
      <c r="BA1085" s="68"/>
      <c r="BB1085" s="68"/>
      <c r="BC1085" s="68"/>
      <c r="BD1085" s="68"/>
      <c r="BE1085" s="68"/>
      <c r="BF1085" s="68"/>
      <c r="BG1085" s="68"/>
      <c r="BH1085" s="68"/>
      <c r="BI1085" s="68"/>
      <c r="BJ1085" s="68"/>
      <c r="BK1085" s="68"/>
      <c r="BL1085" s="68"/>
    </row>
    <row r="1086" spans="1:185" s="69" customFormat="1" ht="18" customHeight="1" x14ac:dyDescent="0.2">
      <c r="A1086" s="63" t="s">
        <v>2796</v>
      </c>
      <c r="B1086" s="63" t="s">
        <v>5069</v>
      </c>
      <c r="C1086" s="64" t="s">
        <v>2857</v>
      </c>
      <c r="D1086" s="70" t="s">
        <v>2671</v>
      </c>
      <c r="E1086" s="65" t="s">
        <v>2858</v>
      </c>
      <c r="F1086" s="65" t="s">
        <v>2673</v>
      </c>
      <c r="G1086" s="66">
        <v>4380.8</v>
      </c>
      <c r="H1086" s="68"/>
      <c r="I1086" s="68"/>
      <c r="J1086" s="68"/>
      <c r="K1086" s="68"/>
      <c r="L1086" s="68"/>
      <c r="M1086" s="68"/>
      <c r="N1086" s="68"/>
      <c r="O1086" s="68"/>
      <c r="P1086" s="68"/>
      <c r="Q1086" s="68"/>
      <c r="R1086" s="68"/>
      <c r="S1086" s="68"/>
      <c r="T1086" s="68"/>
      <c r="U1086" s="68"/>
      <c r="V1086" s="68"/>
      <c r="W1086" s="68"/>
      <c r="X1086" s="68"/>
      <c r="Y1086" s="68"/>
      <c r="Z1086" s="68"/>
      <c r="AA1086" s="68"/>
      <c r="AB1086" s="68"/>
      <c r="AC1086" s="68"/>
      <c r="AD1086" s="68"/>
      <c r="AE1086" s="68"/>
      <c r="AF1086" s="68"/>
      <c r="AG1086" s="68"/>
      <c r="AH1086" s="68"/>
      <c r="AI1086" s="68"/>
      <c r="AJ1086" s="68"/>
      <c r="AK1086" s="68"/>
      <c r="AL1086" s="68"/>
      <c r="AM1086" s="68"/>
      <c r="AN1086" s="68"/>
      <c r="AO1086" s="68"/>
      <c r="AP1086" s="68"/>
      <c r="AQ1086" s="68"/>
      <c r="AR1086" s="68"/>
      <c r="AS1086" s="68"/>
      <c r="AT1086" s="68"/>
      <c r="AU1086" s="68"/>
      <c r="AV1086" s="68"/>
      <c r="AW1086" s="68"/>
      <c r="AX1086" s="68"/>
      <c r="AY1086" s="68"/>
      <c r="AZ1086" s="68"/>
      <c r="BA1086" s="68"/>
      <c r="BB1086" s="68"/>
      <c r="BC1086" s="68"/>
      <c r="BD1086" s="68"/>
      <c r="BE1086" s="68"/>
      <c r="BF1086" s="68"/>
      <c r="BG1086" s="68"/>
      <c r="BH1086" s="68"/>
      <c r="BI1086" s="68"/>
      <c r="BJ1086" s="68"/>
      <c r="BK1086" s="68"/>
      <c r="BL1086" s="68"/>
    </row>
    <row r="1087" spans="1:185" s="69" customFormat="1" ht="18" customHeight="1" x14ac:dyDescent="0.2">
      <c r="A1087" s="63" t="s">
        <v>2796</v>
      </c>
      <c r="B1087" s="63" t="s">
        <v>5069</v>
      </c>
      <c r="C1087" s="64" t="s">
        <v>2859</v>
      </c>
      <c r="D1087" s="70" t="s">
        <v>2671</v>
      </c>
      <c r="E1087" s="65" t="s">
        <v>2860</v>
      </c>
      <c r="F1087" s="65" t="s">
        <v>2673</v>
      </c>
      <c r="G1087" s="66">
        <v>4500</v>
      </c>
      <c r="H1087" s="68"/>
      <c r="I1087" s="68"/>
      <c r="J1087" s="68"/>
      <c r="K1087" s="68"/>
      <c r="L1087" s="68"/>
      <c r="M1087" s="68"/>
      <c r="N1087" s="68"/>
      <c r="O1087" s="68"/>
      <c r="P1087" s="68"/>
      <c r="Q1087" s="68"/>
      <c r="R1087" s="68"/>
      <c r="S1087" s="68"/>
      <c r="T1087" s="68"/>
      <c r="U1087" s="68"/>
      <c r="V1087" s="68"/>
      <c r="W1087" s="68"/>
      <c r="X1087" s="68"/>
      <c r="Y1087" s="68"/>
      <c r="Z1087" s="68"/>
      <c r="AA1087" s="68"/>
      <c r="AB1087" s="68"/>
      <c r="AC1087" s="68"/>
      <c r="AD1087" s="68"/>
      <c r="AE1087" s="68"/>
      <c r="AF1087" s="68"/>
      <c r="AG1087" s="68"/>
      <c r="AH1087" s="68"/>
      <c r="AI1087" s="68"/>
      <c r="AJ1087" s="68"/>
      <c r="AK1087" s="68"/>
      <c r="AL1087" s="68"/>
      <c r="AM1087" s="68"/>
      <c r="AN1087" s="68"/>
      <c r="AO1087" s="68"/>
      <c r="AP1087" s="68"/>
      <c r="AQ1087" s="68"/>
      <c r="AR1087" s="68"/>
      <c r="AS1087" s="68"/>
      <c r="AT1087" s="68"/>
      <c r="AU1087" s="68"/>
      <c r="AV1087" s="68"/>
      <c r="AW1087" s="68"/>
      <c r="AX1087" s="68"/>
      <c r="AY1087" s="68"/>
      <c r="AZ1087" s="68"/>
      <c r="BA1087" s="68"/>
      <c r="BB1087" s="68"/>
      <c r="BC1087" s="68"/>
      <c r="BD1087" s="68"/>
      <c r="BE1087" s="68"/>
      <c r="BF1087" s="68"/>
      <c r="BG1087" s="68"/>
      <c r="BH1087" s="68"/>
      <c r="BI1087" s="68"/>
      <c r="BJ1087" s="68"/>
      <c r="BK1087" s="68"/>
      <c r="BL1087" s="68"/>
    </row>
    <row r="1088" spans="1:185" s="69" customFormat="1" ht="18" customHeight="1" x14ac:dyDescent="0.2">
      <c r="A1088" s="63" t="s">
        <v>2796</v>
      </c>
      <c r="B1088" s="63" t="s">
        <v>5069</v>
      </c>
      <c r="C1088" s="64" t="s">
        <v>2861</v>
      </c>
      <c r="D1088" s="70" t="s">
        <v>2671</v>
      </c>
      <c r="E1088" s="65" t="s">
        <v>2862</v>
      </c>
      <c r="F1088" s="65" t="s">
        <v>2673</v>
      </c>
      <c r="G1088" s="66">
        <v>2500</v>
      </c>
      <c r="H1088" s="68"/>
      <c r="I1088" s="68"/>
      <c r="J1088" s="68"/>
      <c r="K1088" s="68"/>
      <c r="L1088" s="68"/>
      <c r="M1088" s="68"/>
      <c r="N1088" s="68"/>
      <c r="O1088" s="68"/>
      <c r="P1088" s="68"/>
      <c r="Q1088" s="68"/>
      <c r="R1088" s="68"/>
      <c r="S1088" s="68"/>
      <c r="T1088" s="68"/>
      <c r="U1088" s="68"/>
      <c r="V1088" s="68"/>
      <c r="W1088" s="68"/>
      <c r="X1088" s="68"/>
      <c r="Y1088" s="68"/>
      <c r="Z1088" s="68"/>
      <c r="AA1088" s="68"/>
      <c r="AB1088" s="68"/>
      <c r="AC1088" s="68"/>
      <c r="AD1088" s="68"/>
      <c r="AE1088" s="68"/>
      <c r="AF1088" s="68"/>
      <c r="AG1088" s="68"/>
      <c r="AH1088" s="68"/>
      <c r="AI1088" s="68"/>
      <c r="AJ1088" s="68"/>
      <c r="AK1088" s="68"/>
      <c r="AL1088" s="68"/>
      <c r="AM1088" s="68"/>
      <c r="AN1088" s="68"/>
      <c r="AO1088" s="68"/>
      <c r="AP1088" s="68"/>
      <c r="AQ1088" s="68"/>
      <c r="AR1088" s="68"/>
      <c r="AS1088" s="68"/>
      <c r="AT1088" s="68"/>
      <c r="AU1088" s="68"/>
      <c r="AV1088" s="68"/>
      <c r="AW1088" s="68"/>
      <c r="AX1088" s="68"/>
      <c r="AY1088" s="68"/>
      <c r="AZ1088" s="68"/>
      <c r="BA1088" s="68"/>
      <c r="BB1088" s="68"/>
      <c r="BC1088" s="68"/>
      <c r="BD1088" s="68"/>
      <c r="BE1088" s="68"/>
      <c r="BF1088" s="68"/>
      <c r="BG1088" s="68"/>
      <c r="BH1088" s="68"/>
      <c r="BI1088" s="68"/>
      <c r="BJ1088" s="68"/>
      <c r="BK1088" s="68"/>
      <c r="BL1088" s="68"/>
    </row>
    <row r="1089" spans="1:64" s="69" customFormat="1" ht="18" customHeight="1" x14ac:dyDescent="0.2">
      <c r="A1089" s="63" t="s">
        <v>2796</v>
      </c>
      <c r="B1089" s="63" t="s">
        <v>5069</v>
      </c>
      <c r="C1089" s="64" t="s">
        <v>2863</v>
      </c>
      <c r="D1089" s="70" t="s">
        <v>2671</v>
      </c>
      <c r="E1089" s="65" t="s">
        <v>2864</v>
      </c>
      <c r="F1089" s="65" t="s">
        <v>2673</v>
      </c>
      <c r="G1089" s="66">
        <v>4500</v>
      </c>
      <c r="H1089" s="68"/>
      <c r="I1089" s="68"/>
      <c r="J1089" s="68"/>
      <c r="K1089" s="68"/>
      <c r="L1089" s="68"/>
      <c r="M1089" s="68"/>
      <c r="N1089" s="68"/>
      <c r="O1089" s="68"/>
      <c r="P1089" s="68"/>
      <c r="Q1089" s="68"/>
      <c r="R1089" s="68"/>
      <c r="S1089" s="68"/>
      <c r="T1089" s="68"/>
      <c r="U1089" s="68"/>
      <c r="V1089" s="68"/>
      <c r="W1089" s="68"/>
      <c r="X1089" s="68"/>
      <c r="Y1089" s="68"/>
      <c r="Z1089" s="68"/>
      <c r="AA1089" s="68"/>
      <c r="AB1089" s="68"/>
      <c r="AC1089" s="68"/>
      <c r="AD1089" s="68"/>
      <c r="AE1089" s="68"/>
      <c r="AF1089" s="68"/>
      <c r="AG1089" s="68"/>
      <c r="AH1089" s="68"/>
      <c r="AI1089" s="68"/>
      <c r="AJ1089" s="68"/>
      <c r="AK1089" s="68"/>
      <c r="AL1089" s="68"/>
      <c r="AM1089" s="68"/>
      <c r="AN1089" s="68"/>
      <c r="AO1089" s="68"/>
      <c r="AP1089" s="68"/>
      <c r="AQ1089" s="68"/>
      <c r="AR1089" s="68"/>
      <c r="AS1089" s="68"/>
      <c r="AT1089" s="68"/>
      <c r="AU1089" s="68"/>
      <c r="AV1089" s="68"/>
      <c r="AW1089" s="68"/>
      <c r="AX1089" s="68"/>
      <c r="AY1089" s="68"/>
      <c r="AZ1089" s="68"/>
      <c r="BA1089" s="68"/>
      <c r="BB1089" s="68"/>
      <c r="BC1089" s="68"/>
      <c r="BD1089" s="68"/>
      <c r="BE1089" s="68"/>
      <c r="BF1089" s="68"/>
      <c r="BG1089" s="68"/>
      <c r="BH1089" s="68"/>
      <c r="BI1089" s="68"/>
      <c r="BJ1089" s="68"/>
      <c r="BK1089" s="68"/>
      <c r="BL1089" s="68"/>
    </row>
    <row r="1090" spans="1:64" s="67" customFormat="1" ht="18" customHeight="1" x14ac:dyDescent="0.2">
      <c r="A1090" s="63" t="s">
        <v>2865</v>
      </c>
      <c r="B1090" s="63" t="s">
        <v>5027</v>
      </c>
      <c r="C1090" s="64" t="s">
        <v>2866</v>
      </c>
      <c r="D1090" s="65" t="s">
        <v>2798</v>
      </c>
      <c r="E1090" s="65" t="s">
        <v>2867</v>
      </c>
      <c r="F1090" s="65" t="s">
        <v>5031</v>
      </c>
      <c r="G1090" s="66">
        <v>1170</v>
      </c>
    </row>
    <row r="1091" spans="1:64" s="69" customFormat="1" ht="18" customHeight="1" x14ac:dyDescent="0.2">
      <c r="A1091" s="63" t="s">
        <v>2865</v>
      </c>
      <c r="B1091" s="63" t="s">
        <v>5027</v>
      </c>
      <c r="C1091" s="64" t="s">
        <v>2868</v>
      </c>
      <c r="D1091" s="70" t="s">
        <v>6746</v>
      </c>
      <c r="E1091" s="65" t="s">
        <v>2869</v>
      </c>
      <c r="F1091" s="65" t="s">
        <v>6855</v>
      </c>
      <c r="G1091" s="66">
        <v>1020</v>
      </c>
      <c r="H1091" s="68"/>
      <c r="I1091" s="68"/>
      <c r="J1091" s="68"/>
      <c r="K1091" s="68"/>
      <c r="L1091" s="68"/>
      <c r="M1091" s="68"/>
      <c r="N1091" s="68"/>
      <c r="O1091" s="68"/>
      <c r="P1091" s="68"/>
      <c r="Q1091" s="68"/>
      <c r="R1091" s="68"/>
      <c r="S1091" s="68"/>
      <c r="T1091" s="68"/>
      <c r="U1091" s="68"/>
      <c r="V1091" s="68"/>
      <c r="W1091" s="68"/>
      <c r="X1091" s="68"/>
      <c r="Y1091" s="68"/>
      <c r="Z1091" s="68"/>
      <c r="AA1091" s="68"/>
      <c r="AB1091" s="68"/>
      <c r="AC1091" s="68"/>
      <c r="AD1091" s="68"/>
      <c r="AE1091" s="68"/>
      <c r="AF1091" s="68"/>
      <c r="AG1091" s="68"/>
      <c r="AH1091" s="68"/>
      <c r="AI1091" s="68"/>
      <c r="AJ1091" s="68"/>
      <c r="AK1091" s="68"/>
      <c r="AL1091" s="68"/>
      <c r="AM1091" s="68"/>
      <c r="AN1091" s="68"/>
      <c r="AO1091" s="68"/>
      <c r="AP1091" s="68"/>
      <c r="AQ1091" s="68"/>
      <c r="AR1091" s="68"/>
      <c r="AS1091" s="68"/>
      <c r="AT1091" s="68"/>
      <c r="AU1091" s="68"/>
      <c r="AV1091" s="68"/>
      <c r="AW1091" s="68"/>
      <c r="AX1091" s="68"/>
      <c r="AY1091" s="68"/>
      <c r="AZ1091" s="68"/>
      <c r="BA1091" s="68"/>
      <c r="BB1091" s="68"/>
      <c r="BC1091" s="68"/>
      <c r="BD1091" s="68"/>
      <c r="BE1091" s="68"/>
      <c r="BF1091" s="68"/>
      <c r="BG1091" s="68"/>
      <c r="BH1091" s="68"/>
      <c r="BI1091" s="68"/>
      <c r="BJ1091" s="68"/>
      <c r="BK1091" s="68"/>
      <c r="BL1091" s="68"/>
    </row>
    <row r="1092" spans="1:64" s="69" customFormat="1" ht="18" customHeight="1" x14ac:dyDescent="0.2">
      <c r="A1092" s="63" t="s">
        <v>2865</v>
      </c>
      <c r="B1092" s="63" t="s">
        <v>5027</v>
      </c>
      <c r="C1092" s="64" t="s">
        <v>2870</v>
      </c>
      <c r="D1092" s="70" t="s">
        <v>6746</v>
      </c>
      <c r="E1092" s="65" t="s">
        <v>2871</v>
      </c>
      <c r="F1092" s="65" t="s">
        <v>5031</v>
      </c>
      <c r="G1092" s="66">
        <v>2000</v>
      </c>
      <c r="H1092" s="68"/>
      <c r="I1092" s="68"/>
      <c r="J1092" s="68"/>
      <c r="K1092" s="68"/>
      <c r="L1092" s="68"/>
      <c r="M1092" s="68"/>
      <c r="N1092" s="68"/>
      <c r="O1092" s="68"/>
      <c r="P1092" s="68"/>
      <c r="Q1092" s="68"/>
      <c r="R1092" s="68"/>
      <c r="S1092" s="68"/>
      <c r="T1092" s="68"/>
      <c r="U1092" s="68"/>
      <c r="V1092" s="68"/>
      <c r="W1092" s="68"/>
      <c r="X1092" s="68"/>
      <c r="Y1092" s="68"/>
      <c r="Z1092" s="68"/>
      <c r="AA1092" s="68"/>
      <c r="AB1092" s="68"/>
      <c r="AC1092" s="68"/>
      <c r="AD1092" s="68"/>
      <c r="AE1092" s="68"/>
      <c r="AF1092" s="68"/>
      <c r="AG1092" s="68"/>
      <c r="AH1092" s="68"/>
      <c r="AI1092" s="68"/>
      <c r="AJ1092" s="68"/>
      <c r="AK1092" s="68"/>
      <c r="AL1092" s="68"/>
      <c r="AM1092" s="68"/>
      <c r="AN1092" s="68"/>
      <c r="AO1092" s="68"/>
      <c r="AP1092" s="68"/>
      <c r="AQ1092" s="68"/>
      <c r="AR1092" s="68"/>
      <c r="AS1092" s="68"/>
      <c r="AT1092" s="68"/>
      <c r="AU1092" s="68"/>
      <c r="AV1092" s="68"/>
      <c r="AW1092" s="68"/>
      <c r="AX1092" s="68"/>
      <c r="AY1092" s="68"/>
      <c r="AZ1092" s="68"/>
      <c r="BA1092" s="68"/>
      <c r="BB1092" s="68"/>
      <c r="BC1092" s="68"/>
      <c r="BD1092" s="68"/>
      <c r="BE1092" s="68"/>
      <c r="BF1092" s="68"/>
      <c r="BG1092" s="68"/>
      <c r="BH1092" s="68"/>
      <c r="BI1092" s="68"/>
      <c r="BJ1092" s="68"/>
      <c r="BK1092" s="68"/>
      <c r="BL1092" s="68"/>
    </row>
    <row r="1093" spans="1:64" s="69" customFormat="1" ht="18" customHeight="1" x14ac:dyDescent="0.2">
      <c r="A1093" s="63" t="s">
        <v>2865</v>
      </c>
      <c r="B1093" s="63" t="s">
        <v>5027</v>
      </c>
      <c r="C1093" s="64" t="s">
        <v>2872</v>
      </c>
      <c r="D1093" s="70" t="s">
        <v>6746</v>
      </c>
      <c r="E1093" s="65" t="s">
        <v>2873</v>
      </c>
      <c r="F1093" s="65" t="s">
        <v>5031</v>
      </c>
      <c r="G1093" s="66">
        <v>605</v>
      </c>
      <c r="H1093" s="68"/>
      <c r="I1093" s="68"/>
      <c r="J1093" s="68"/>
      <c r="K1093" s="68"/>
      <c r="L1093" s="68"/>
      <c r="M1093" s="68"/>
      <c r="N1093" s="68"/>
      <c r="O1093" s="68"/>
      <c r="P1093" s="68"/>
      <c r="Q1093" s="68"/>
      <c r="R1093" s="68"/>
      <c r="S1093" s="68"/>
      <c r="T1093" s="68"/>
      <c r="U1093" s="68"/>
      <c r="V1093" s="68"/>
      <c r="W1093" s="68"/>
      <c r="X1093" s="68"/>
      <c r="Y1093" s="68"/>
      <c r="Z1093" s="68"/>
      <c r="AA1093" s="68"/>
      <c r="AB1093" s="68"/>
      <c r="AC1093" s="68"/>
      <c r="AD1093" s="68"/>
      <c r="AE1093" s="68"/>
      <c r="AF1093" s="68"/>
      <c r="AG1093" s="68"/>
      <c r="AH1093" s="68"/>
      <c r="AI1093" s="68"/>
      <c r="AJ1093" s="68"/>
      <c r="AK1093" s="68"/>
      <c r="AL1093" s="68"/>
      <c r="AM1093" s="68"/>
      <c r="AN1093" s="68"/>
      <c r="AO1093" s="68"/>
      <c r="AP1093" s="68"/>
      <c r="AQ1093" s="68"/>
      <c r="AR1093" s="68"/>
      <c r="AS1093" s="68"/>
      <c r="AT1093" s="68"/>
      <c r="AU1093" s="68"/>
      <c r="AV1093" s="68"/>
      <c r="AW1093" s="68"/>
      <c r="AX1093" s="68"/>
      <c r="AY1093" s="68"/>
      <c r="AZ1093" s="68"/>
      <c r="BA1093" s="68"/>
      <c r="BB1093" s="68"/>
      <c r="BC1093" s="68"/>
      <c r="BD1093" s="68"/>
      <c r="BE1093" s="68"/>
      <c r="BF1093" s="68"/>
      <c r="BG1093" s="68"/>
      <c r="BH1093" s="68"/>
      <c r="BI1093" s="68"/>
      <c r="BJ1093" s="68"/>
      <c r="BK1093" s="68"/>
      <c r="BL1093" s="68"/>
    </row>
    <row r="1094" spans="1:64" s="69" customFormat="1" ht="18" customHeight="1" x14ac:dyDescent="0.2">
      <c r="A1094" s="63" t="s">
        <v>2865</v>
      </c>
      <c r="B1094" s="63" t="s">
        <v>5027</v>
      </c>
      <c r="C1094" s="64" t="s">
        <v>2874</v>
      </c>
      <c r="D1094" s="65" t="s">
        <v>2875</v>
      </c>
      <c r="E1094" s="65" t="s">
        <v>2876</v>
      </c>
      <c r="F1094" s="65" t="s">
        <v>6042</v>
      </c>
      <c r="G1094" s="66">
        <v>325</v>
      </c>
      <c r="H1094" s="68"/>
      <c r="I1094" s="68"/>
      <c r="J1094" s="68"/>
      <c r="K1094" s="68"/>
      <c r="L1094" s="68"/>
      <c r="M1094" s="68"/>
      <c r="N1094" s="68"/>
      <c r="O1094" s="68"/>
      <c r="P1094" s="68"/>
      <c r="Q1094" s="68"/>
      <c r="R1094" s="68"/>
      <c r="S1094" s="68"/>
      <c r="T1094" s="68"/>
      <c r="U1094" s="68"/>
      <c r="V1094" s="68"/>
      <c r="W1094" s="68"/>
      <c r="X1094" s="68"/>
      <c r="Y1094" s="68"/>
      <c r="Z1094" s="68"/>
      <c r="AA1094" s="68"/>
      <c r="AB1094" s="68"/>
      <c r="AC1094" s="68"/>
      <c r="AD1094" s="68"/>
      <c r="AE1094" s="68"/>
      <c r="AF1094" s="68"/>
      <c r="AG1094" s="68"/>
      <c r="AH1094" s="68"/>
      <c r="AI1094" s="68"/>
      <c r="AJ1094" s="68"/>
      <c r="AK1094" s="68"/>
      <c r="AL1094" s="68"/>
      <c r="AM1094" s="68"/>
      <c r="AN1094" s="68"/>
      <c r="AO1094" s="68"/>
      <c r="AP1094" s="68"/>
      <c r="AQ1094" s="68"/>
      <c r="AR1094" s="68"/>
      <c r="AS1094" s="68"/>
      <c r="AT1094" s="68"/>
      <c r="AU1094" s="68"/>
      <c r="AV1094" s="68"/>
      <c r="AW1094" s="68"/>
      <c r="AX1094" s="68"/>
      <c r="AY1094" s="68"/>
      <c r="AZ1094" s="68"/>
      <c r="BA1094" s="68"/>
      <c r="BB1094" s="68"/>
      <c r="BC1094" s="68"/>
      <c r="BD1094" s="68"/>
      <c r="BE1094" s="68"/>
      <c r="BF1094" s="68"/>
      <c r="BG1094" s="68"/>
      <c r="BH1094" s="68"/>
      <c r="BI1094" s="68"/>
      <c r="BJ1094" s="68"/>
      <c r="BK1094" s="68"/>
      <c r="BL1094" s="68"/>
    </row>
    <row r="1095" spans="1:64" s="69" customFormat="1" ht="18" customHeight="1" x14ac:dyDescent="0.2">
      <c r="A1095" s="63" t="s">
        <v>2865</v>
      </c>
      <c r="B1095" s="63" t="s">
        <v>5027</v>
      </c>
      <c r="C1095" s="64" t="s">
        <v>2877</v>
      </c>
      <c r="D1095" s="65" t="s">
        <v>7057</v>
      </c>
      <c r="E1095" s="65" t="s">
        <v>7058</v>
      </c>
      <c r="F1095" s="65" t="s">
        <v>5031</v>
      </c>
      <c r="G1095" s="66" t="s">
        <v>4979</v>
      </c>
      <c r="H1095" s="68"/>
      <c r="I1095" s="68"/>
      <c r="J1095" s="68"/>
      <c r="K1095" s="68"/>
      <c r="L1095" s="68"/>
      <c r="M1095" s="68"/>
      <c r="N1095" s="68"/>
      <c r="O1095" s="68"/>
      <c r="P1095" s="68"/>
      <c r="Q1095" s="68"/>
      <c r="R1095" s="68"/>
      <c r="S1095" s="68"/>
      <c r="T1095" s="68"/>
      <c r="U1095" s="68"/>
      <c r="V1095" s="68"/>
      <c r="W1095" s="68"/>
      <c r="X1095" s="68"/>
      <c r="Y1095" s="68"/>
      <c r="Z1095" s="68"/>
      <c r="AA1095" s="68"/>
      <c r="AB1095" s="68"/>
      <c r="AC1095" s="68"/>
      <c r="AD1095" s="68"/>
      <c r="AE1095" s="68"/>
      <c r="AF1095" s="68"/>
      <c r="AG1095" s="68"/>
      <c r="AH1095" s="68"/>
      <c r="AI1095" s="68"/>
      <c r="AJ1095" s="68"/>
      <c r="AK1095" s="68"/>
      <c r="AL1095" s="68"/>
      <c r="AM1095" s="68"/>
      <c r="AN1095" s="68"/>
      <c r="AO1095" s="68"/>
      <c r="AP1095" s="68"/>
      <c r="AQ1095" s="68"/>
      <c r="AR1095" s="68"/>
      <c r="AS1095" s="68"/>
      <c r="AT1095" s="68"/>
      <c r="AU1095" s="68"/>
      <c r="AV1095" s="68"/>
      <c r="AW1095" s="68"/>
      <c r="AX1095" s="68"/>
      <c r="AY1095" s="68"/>
      <c r="AZ1095" s="68"/>
      <c r="BA1095" s="68"/>
      <c r="BB1095" s="68"/>
      <c r="BC1095" s="68"/>
      <c r="BD1095" s="68"/>
      <c r="BE1095" s="68"/>
      <c r="BF1095" s="68"/>
      <c r="BG1095" s="68"/>
      <c r="BH1095" s="68"/>
      <c r="BI1095" s="68"/>
      <c r="BJ1095" s="68"/>
      <c r="BK1095" s="68"/>
      <c r="BL1095" s="68"/>
    </row>
    <row r="1096" spans="1:64" s="69" customFormat="1" ht="18" customHeight="1" x14ac:dyDescent="0.2">
      <c r="A1096" s="63" t="s">
        <v>2865</v>
      </c>
      <c r="B1096" s="63" t="s">
        <v>5027</v>
      </c>
      <c r="C1096" s="64" t="s">
        <v>2878</v>
      </c>
      <c r="D1096" s="70" t="s">
        <v>2557</v>
      </c>
      <c r="E1096" s="65" t="s">
        <v>2879</v>
      </c>
      <c r="F1096" s="65" t="s">
        <v>5031</v>
      </c>
      <c r="G1096" s="66">
        <v>2968</v>
      </c>
      <c r="H1096" s="68"/>
      <c r="I1096" s="68"/>
      <c r="J1096" s="68"/>
      <c r="K1096" s="68"/>
      <c r="L1096" s="68"/>
      <c r="M1096" s="68"/>
      <c r="N1096" s="68"/>
      <c r="O1096" s="68"/>
      <c r="P1096" s="68"/>
      <c r="Q1096" s="68"/>
      <c r="R1096" s="68"/>
      <c r="S1096" s="68"/>
      <c r="T1096" s="68"/>
      <c r="U1096" s="68"/>
      <c r="V1096" s="68"/>
      <c r="W1096" s="68"/>
      <c r="X1096" s="68"/>
      <c r="Y1096" s="68"/>
      <c r="Z1096" s="68"/>
      <c r="AA1096" s="68"/>
      <c r="AB1096" s="68"/>
      <c r="AC1096" s="68"/>
      <c r="AD1096" s="68"/>
      <c r="AE1096" s="68"/>
      <c r="AF1096" s="68"/>
      <c r="AG1096" s="68"/>
      <c r="AH1096" s="68"/>
      <c r="AI1096" s="68"/>
      <c r="AJ1096" s="68"/>
      <c r="AK1096" s="68"/>
      <c r="AL1096" s="68"/>
      <c r="AM1096" s="68"/>
      <c r="AN1096" s="68"/>
      <c r="AO1096" s="68"/>
      <c r="AP1096" s="68"/>
      <c r="AQ1096" s="68"/>
      <c r="AR1096" s="68"/>
      <c r="AS1096" s="68"/>
      <c r="AT1096" s="68"/>
      <c r="AU1096" s="68"/>
      <c r="AV1096" s="68"/>
      <c r="AW1096" s="68"/>
      <c r="AX1096" s="68"/>
      <c r="AY1096" s="68"/>
      <c r="AZ1096" s="68"/>
      <c r="BA1096" s="68"/>
      <c r="BB1096" s="68"/>
      <c r="BC1096" s="68"/>
      <c r="BD1096" s="68"/>
      <c r="BE1096" s="68"/>
      <c r="BF1096" s="68"/>
      <c r="BG1096" s="68"/>
      <c r="BH1096" s="68"/>
      <c r="BI1096" s="68"/>
      <c r="BJ1096" s="68"/>
      <c r="BK1096" s="68"/>
      <c r="BL1096" s="68"/>
    </row>
    <row r="1097" spans="1:64" s="69" customFormat="1" ht="18" customHeight="1" x14ac:dyDescent="0.2">
      <c r="A1097" s="63" t="s">
        <v>2865</v>
      </c>
      <c r="B1097" s="63" t="s">
        <v>5027</v>
      </c>
      <c r="C1097" s="64" t="s">
        <v>2880</v>
      </c>
      <c r="D1097" s="70" t="s">
        <v>2557</v>
      </c>
      <c r="E1097" s="65" t="s">
        <v>2881</v>
      </c>
      <c r="F1097" s="65" t="s">
        <v>5031</v>
      </c>
      <c r="G1097" s="66">
        <v>545</v>
      </c>
      <c r="H1097" s="68"/>
      <c r="I1097" s="68"/>
      <c r="J1097" s="68"/>
      <c r="K1097" s="68"/>
      <c r="L1097" s="68"/>
      <c r="M1097" s="68"/>
      <c r="N1097" s="68"/>
      <c r="O1097" s="68"/>
      <c r="P1097" s="68"/>
      <c r="Q1097" s="68"/>
      <c r="R1097" s="68"/>
      <c r="S1097" s="68"/>
      <c r="T1097" s="68"/>
      <c r="U1097" s="68"/>
      <c r="V1097" s="68"/>
      <c r="W1097" s="68"/>
      <c r="X1097" s="68"/>
      <c r="Y1097" s="68"/>
      <c r="Z1097" s="68"/>
      <c r="AA1097" s="68"/>
      <c r="AB1097" s="68"/>
      <c r="AC1097" s="68"/>
      <c r="AD1097" s="68"/>
      <c r="AE1097" s="68"/>
      <c r="AF1097" s="68"/>
      <c r="AG1097" s="68"/>
      <c r="AH1097" s="68"/>
      <c r="AI1097" s="68"/>
      <c r="AJ1097" s="68"/>
      <c r="AK1097" s="68"/>
      <c r="AL1097" s="68"/>
      <c r="AM1097" s="68"/>
      <c r="AN1097" s="68"/>
      <c r="AO1097" s="68"/>
      <c r="AP1097" s="68"/>
      <c r="AQ1097" s="68"/>
      <c r="AR1097" s="68"/>
      <c r="AS1097" s="68"/>
      <c r="AT1097" s="68"/>
      <c r="AU1097" s="68"/>
      <c r="AV1097" s="68"/>
      <c r="AW1097" s="68"/>
      <c r="AX1097" s="68"/>
      <c r="AY1097" s="68"/>
      <c r="AZ1097" s="68"/>
      <c r="BA1097" s="68"/>
      <c r="BB1097" s="68"/>
      <c r="BC1097" s="68"/>
      <c r="BD1097" s="68"/>
      <c r="BE1097" s="68"/>
      <c r="BF1097" s="68"/>
      <c r="BG1097" s="68"/>
      <c r="BH1097" s="68"/>
      <c r="BI1097" s="68"/>
      <c r="BJ1097" s="68"/>
      <c r="BK1097" s="68"/>
      <c r="BL1097" s="68"/>
    </row>
    <row r="1098" spans="1:64" s="69" customFormat="1" ht="18" customHeight="1" x14ac:dyDescent="0.2">
      <c r="A1098" s="63" t="s">
        <v>2865</v>
      </c>
      <c r="B1098" s="63" t="s">
        <v>5027</v>
      </c>
      <c r="C1098" s="64" t="s">
        <v>2882</v>
      </c>
      <c r="D1098" s="65" t="s">
        <v>5029</v>
      </c>
      <c r="E1098" s="65" t="s">
        <v>2883</v>
      </c>
      <c r="F1098" s="65" t="s">
        <v>5031</v>
      </c>
      <c r="G1098" s="66">
        <v>1315</v>
      </c>
      <c r="H1098" s="68"/>
      <c r="I1098" s="68"/>
      <c r="J1098" s="68"/>
      <c r="K1098" s="68"/>
      <c r="L1098" s="68"/>
      <c r="M1098" s="68"/>
      <c r="N1098" s="68"/>
      <c r="O1098" s="68"/>
      <c r="P1098" s="68"/>
      <c r="Q1098" s="68"/>
      <c r="R1098" s="68"/>
      <c r="S1098" s="68"/>
      <c r="T1098" s="68"/>
      <c r="U1098" s="68"/>
      <c r="V1098" s="68"/>
      <c r="W1098" s="68"/>
      <c r="X1098" s="68"/>
      <c r="Y1098" s="68"/>
      <c r="Z1098" s="68"/>
      <c r="AA1098" s="68"/>
      <c r="AB1098" s="68"/>
      <c r="AC1098" s="68"/>
      <c r="AD1098" s="68"/>
      <c r="AE1098" s="68"/>
      <c r="AF1098" s="68"/>
      <c r="AG1098" s="68"/>
      <c r="AH1098" s="68"/>
      <c r="AI1098" s="68"/>
      <c r="AJ1098" s="68"/>
      <c r="AK1098" s="68"/>
      <c r="AL1098" s="68"/>
      <c r="AM1098" s="68"/>
      <c r="AN1098" s="68"/>
      <c r="AO1098" s="68"/>
      <c r="AP1098" s="68"/>
      <c r="AQ1098" s="68"/>
      <c r="AR1098" s="68"/>
      <c r="AS1098" s="68"/>
      <c r="AT1098" s="68"/>
      <c r="AU1098" s="68"/>
      <c r="AV1098" s="68"/>
      <c r="AW1098" s="68"/>
      <c r="AX1098" s="68"/>
      <c r="AY1098" s="68"/>
      <c r="AZ1098" s="68"/>
      <c r="BA1098" s="68"/>
      <c r="BB1098" s="68"/>
      <c r="BC1098" s="68"/>
      <c r="BD1098" s="68"/>
      <c r="BE1098" s="68"/>
      <c r="BF1098" s="68"/>
      <c r="BG1098" s="68"/>
      <c r="BH1098" s="68"/>
      <c r="BI1098" s="68"/>
      <c r="BJ1098" s="68"/>
      <c r="BK1098" s="68"/>
      <c r="BL1098" s="68"/>
    </row>
    <row r="1099" spans="1:64" s="69" customFormat="1" ht="18" customHeight="1" x14ac:dyDescent="0.2">
      <c r="A1099" s="63" t="s">
        <v>2865</v>
      </c>
      <c r="B1099" s="63" t="s">
        <v>6494</v>
      </c>
      <c r="C1099" s="64" t="s">
        <v>2884</v>
      </c>
      <c r="D1099" s="70" t="s">
        <v>5440</v>
      </c>
      <c r="E1099" s="65" t="s">
        <v>4939</v>
      </c>
      <c r="F1099" s="65" t="s">
        <v>4940</v>
      </c>
      <c r="G1099" s="66">
        <v>8855</v>
      </c>
      <c r="H1099" s="68"/>
      <c r="I1099" s="68"/>
      <c r="J1099" s="68"/>
      <c r="K1099" s="68"/>
      <c r="L1099" s="68"/>
      <c r="M1099" s="68"/>
      <c r="N1099" s="68"/>
      <c r="O1099" s="68"/>
      <c r="P1099" s="68"/>
      <c r="Q1099" s="68"/>
      <c r="R1099" s="68"/>
      <c r="S1099" s="68"/>
      <c r="T1099" s="68"/>
      <c r="U1099" s="68"/>
      <c r="V1099" s="68"/>
      <c r="W1099" s="68"/>
      <c r="X1099" s="68"/>
      <c r="Y1099" s="68"/>
      <c r="Z1099" s="68"/>
      <c r="AA1099" s="68"/>
      <c r="AB1099" s="68"/>
      <c r="AC1099" s="68"/>
      <c r="AD1099" s="68"/>
      <c r="AE1099" s="68"/>
      <c r="AF1099" s="68"/>
      <c r="AG1099" s="68"/>
      <c r="AH1099" s="68"/>
      <c r="AI1099" s="68"/>
      <c r="AJ1099" s="68"/>
      <c r="AK1099" s="68"/>
      <c r="AL1099" s="68"/>
      <c r="AM1099" s="68"/>
      <c r="AN1099" s="68"/>
      <c r="AO1099" s="68"/>
      <c r="AP1099" s="68"/>
      <c r="AQ1099" s="68"/>
      <c r="AR1099" s="68"/>
      <c r="AS1099" s="68"/>
      <c r="AT1099" s="68"/>
      <c r="AU1099" s="68"/>
      <c r="AV1099" s="68"/>
      <c r="AW1099" s="68"/>
      <c r="AX1099" s="68"/>
      <c r="AY1099" s="68"/>
      <c r="AZ1099" s="68"/>
      <c r="BA1099" s="68"/>
      <c r="BB1099" s="68"/>
      <c r="BC1099" s="68"/>
      <c r="BD1099" s="68"/>
      <c r="BE1099" s="68"/>
      <c r="BF1099" s="68"/>
      <c r="BG1099" s="68"/>
      <c r="BH1099" s="68"/>
      <c r="BI1099" s="68"/>
      <c r="BJ1099" s="68"/>
      <c r="BK1099" s="68"/>
      <c r="BL1099" s="68"/>
    </row>
    <row r="1100" spans="1:64" s="67" customFormat="1" ht="18" customHeight="1" x14ac:dyDescent="0.2">
      <c r="A1100" s="63" t="s">
        <v>2865</v>
      </c>
      <c r="B1100" s="63" t="s">
        <v>4974</v>
      </c>
      <c r="C1100" s="64" t="s">
        <v>2885</v>
      </c>
      <c r="D1100" s="65" t="s">
        <v>2886</v>
      </c>
      <c r="E1100" s="65" t="s">
        <v>2887</v>
      </c>
      <c r="F1100" s="65" t="s">
        <v>4978</v>
      </c>
      <c r="G1100" s="66">
        <v>3747</v>
      </c>
    </row>
    <row r="1101" spans="1:64" s="69" customFormat="1" ht="18" customHeight="1" x14ac:dyDescent="0.2">
      <c r="A1101" s="63" t="s">
        <v>2865</v>
      </c>
      <c r="B1101" s="63" t="s">
        <v>4974</v>
      </c>
      <c r="C1101" s="64" t="s">
        <v>2888</v>
      </c>
      <c r="D1101" s="65" t="s">
        <v>3884</v>
      </c>
      <c r="E1101" s="65" t="s">
        <v>3885</v>
      </c>
      <c r="F1101" s="65" t="s">
        <v>5389</v>
      </c>
      <c r="G1101" s="66">
        <v>1169</v>
      </c>
      <c r="H1101" s="68"/>
      <c r="I1101" s="68"/>
      <c r="J1101" s="68"/>
      <c r="K1101" s="68"/>
      <c r="L1101" s="68"/>
      <c r="M1101" s="68"/>
      <c r="N1101" s="68"/>
      <c r="O1101" s="68"/>
      <c r="P1101" s="68"/>
      <c r="Q1101" s="68"/>
      <c r="R1101" s="68"/>
      <c r="S1101" s="68"/>
      <c r="T1101" s="68"/>
      <c r="U1101" s="68"/>
      <c r="V1101" s="68"/>
      <c r="W1101" s="68"/>
      <c r="X1101" s="68"/>
      <c r="Y1101" s="68"/>
      <c r="Z1101" s="68"/>
      <c r="AA1101" s="68"/>
      <c r="AB1101" s="68"/>
      <c r="AC1101" s="68"/>
      <c r="AD1101" s="68"/>
      <c r="AE1101" s="68"/>
      <c r="AF1101" s="68"/>
      <c r="AG1101" s="68"/>
      <c r="AH1101" s="68"/>
      <c r="AI1101" s="68"/>
      <c r="AJ1101" s="68"/>
      <c r="AK1101" s="68"/>
      <c r="AL1101" s="68"/>
      <c r="AM1101" s="68"/>
      <c r="AN1101" s="68"/>
      <c r="AO1101" s="68"/>
      <c r="AP1101" s="68"/>
      <c r="AQ1101" s="68"/>
      <c r="AR1101" s="68"/>
      <c r="AS1101" s="68"/>
      <c r="AT1101" s="68"/>
      <c r="AU1101" s="68"/>
      <c r="AV1101" s="68"/>
      <c r="AW1101" s="68"/>
      <c r="AX1101" s="68"/>
      <c r="AY1101" s="68"/>
      <c r="AZ1101" s="68"/>
      <c r="BA1101" s="68"/>
      <c r="BB1101" s="68"/>
      <c r="BC1101" s="68"/>
      <c r="BD1101" s="68"/>
      <c r="BE1101" s="68"/>
      <c r="BF1101" s="68"/>
      <c r="BG1101" s="68"/>
      <c r="BH1101" s="68"/>
      <c r="BI1101" s="68"/>
      <c r="BJ1101" s="68"/>
      <c r="BK1101" s="68"/>
      <c r="BL1101" s="68"/>
    </row>
    <row r="1102" spans="1:64" s="69" customFormat="1" ht="18" customHeight="1" x14ac:dyDescent="0.2">
      <c r="A1102" s="63" t="s">
        <v>2865</v>
      </c>
      <c r="B1102" s="63" t="s">
        <v>4974</v>
      </c>
      <c r="C1102" s="64" t="s">
        <v>2889</v>
      </c>
      <c r="D1102" s="65" t="s">
        <v>6499</v>
      </c>
      <c r="E1102" s="65" t="s">
        <v>2890</v>
      </c>
      <c r="F1102" s="65" t="s">
        <v>6683</v>
      </c>
      <c r="G1102" s="66">
        <v>3319</v>
      </c>
      <c r="H1102" s="68"/>
      <c r="I1102" s="68"/>
      <c r="J1102" s="68"/>
      <c r="K1102" s="68"/>
      <c r="L1102" s="68"/>
      <c r="M1102" s="68"/>
      <c r="N1102" s="68"/>
      <c r="O1102" s="68"/>
      <c r="P1102" s="68"/>
      <c r="Q1102" s="68"/>
      <c r="R1102" s="68"/>
      <c r="S1102" s="68"/>
      <c r="T1102" s="68"/>
      <c r="U1102" s="68"/>
      <c r="V1102" s="68"/>
      <c r="W1102" s="68"/>
      <c r="X1102" s="68"/>
      <c r="Y1102" s="68"/>
      <c r="Z1102" s="68"/>
      <c r="AA1102" s="68"/>
      <c r="AB1102" s="68"/>
      <c r="AC1102" s="68"/>
      <c r="AD1102" s="68"/>
      <c r="AE1102" s="68"/>
      <c r="AF1102" s="68"/>
      <c r="AG1102" s="68"/>
      <c r="AH1102" s="68"/>
      <c r="AI1102" s="68"/>
      <c r="AJ1102" s="68"/>
      <c r="AK1102" s="68"/>
      <c r="AL1102" s="68"/>
      <c r="AM1102" s="68"/>
      <c r="AN1102" s="68"/>
      <c r="AO1102" s="68"/>
      <c r="AP1102" s="68"/>
      <c r="AQ1102" s="68"/>
      <c r="AR1102" s="68"/>
      <c r="AS1102" s="68"/>
      <c r="AT1102" s="68"/>
      <c r="AU1102" s="68"/>
      <c r="AV1102" s="68"/>
      <c r="AW1102" s="68"/>
      <c r="AX1102" s="68"/>
      <c r="AY1102" s="68"/>
      <c r="AZ1102" s="68"/>
      <c r="BA1102" s="68"/>
      <c r="BB1102" s="68"/>
      <c r="BC1102" s="68"/>
      <c r="BD1102" s="68"/>
      <c r="BE1102" s="68"/>
      <c r="BF1102" s="68"/>
      <c r="BG1102" s="68"/>
      <c r="BH1102" s="68"/>
      <c r="BI1102" s="68"/>
      <c r="BJ1102" s="68"/>
      <c r="BK1102" s="68"/>
      <c r="BL1102" s="68"/>
    </row>
    <row r="1103" spans="1:64" s="69" customFormat="1" ht="18" customHeight="1" x14ac:dyDescent="0.2">
      <c r="A1103" s="63" t="s">
        <v>2865</v>
      </c>
      <c r="B1103" s="63" t="s">
        <v>4974</v>
      </c>
      <c r="C1103" s="64" t="s">
        <v>2891</v>
      </c>
      <c r="D1103" s="65" t="s">
        <v>6499</v>
      </c>
      <c r="E1103" s="65" t="s">
        <v>2892</v>
      </c>
      <c r="F1103" s="65" t="s">
        <v>6683</v>
      </c>
      <c r="G1103" s="66">
        <v>1730</v>
      </c>
      <c r="H1103" s="68"/>
      <c r="I1103" s="68"/>
      <c r="J1103" s="68"/>
      <c r="K1103" s="68"/>
      <c r="L1103" s="68"/>
      <c r="M1103" s="68"/>
      <c r="N1103" s="68"/>
      <c r="O1103" s="68"/>
      <c r="P1103" s="68"/>
      <c r="Q1103" s="68"/>
      <c r="R1103" s="68"/>
      <c r="S1103" s="68"/>
      <c r="T1103" s="68"/>
      <c r="U1103" s="68"/>
      <c r="V1103" s="68"/>
      <c r="W1103" s="68"/>
      <c r="X1103" s="68"/>
      <c r="Y1103" s="68"/>
      <c r="Z1103" s="68"/>
      <c r="AA1103" s="68"/>
      <c r="AB1103" s="68"/>
      <c r="AC1103" s="68"/>
      <c r="AD1103" s="68"/>
      <c r="AE1103" s="68"/>
      <c r="AF1103" s="68"/>
      <c r="AG1103" s="68"/>
      <c r="AH1103" s="68"/>
      <c r="AI1103" s="68"/>
      <c r="AJ1103" s="68"/>
      <c r="AK1103" s="68"/>
      <c r="AL1103" s="68"/>
      <c r="AM1103" s="68"/>
      <c r="AN1103" s="68"/>
      <c r="AO1103" s="68"/>
      <c r="AP1103" s="68"/>
      <c r="AQ1103" s="68"/>
      <c r="AR1103" s="68"/>
      <c r="AS1103" s="68"/>
      <c r="AT1103" s="68"/>
      <c r="AU1103" s="68"/>
      <c r="AV1103" s="68"/>
      <c r="AW1103" s="68"/>
      <c r="AX1103" s="68"/>
      <c r="AY1103" s="68"/>
      <c r="AZ1103" s="68"/>
      <c r="BA1103" s="68"/>
      <c r="BB1103" s="68"/>
      <c r="BC1103" s="68"/>
      <c r="BD1103" s="68"/>
      <c r="BE1103" s="68"/>
      <c r="BF1103" s="68"/>
      <c r="BG1103" s="68"/>
      <c r="BH1103" s="68"/>
      <c r="BI1103" s="68"/>
      <c r="BJ1103" s="68"/>
      <c r="BK1103" s="68"/>
      <c r="BL1103" s="68"/>
    </row>
    <row r="1104" spans="1:64" s="69" customFormat="1" ht="18" customHeight="1" x14ac:dyDescent="0.2">
      <c r="A1104" s="63" t="s">
        <v>2865</v>
      </c>
      <c r="B1104" s="63" t="s">
        <v>4974</v>
      </c>
      <c r="C1104" s="64" t="s">
        <v>2893</v>
      </c>
      <c r="D1104" s="65" t="s">
        <v>6499</v>
      </c>
      <c r="E1104" s="65" t="s">
        <v>2894</v>
      </c>
      <c r="F1104" s="65" t="s">
        <v>6683</v>
      </c>
      <c r="G1104" s="66">
        <v>4014</v>
      </c>
      <c r="H1104" s="68"/>
      <c r="I1104" s="68"/>
      <c r="J1104" s="68"/>
      <c r="K1104" s="68"/>
      <c r="L1104" s="68"/>
      <c r="M1104" s="68"/>
      <c r="N1104" s="68"/>
      <c r="O1104" s="68"/>
      <c r="P1104" s="68"/>
      <c r="Q1104" s="68"/>
      <c r="R1104" s="68"/>
      <c r="S1104" s="68"/>
      <c r="T1104" s="68"/>
      <c r="U1104" s="68"/>
      <c r="V1104" s="68"/>
      <c r="W1104" s="68"/>
      <c r="X1104" s="68"/>
      <c r="Y1104" s="68"/>
      <c r="Z1104" s="68"/>
      <c r="AA1104" s="68"/>
      <c r="AB1104" s="68"/>
      <c r="AC1104" s="68"/>
      <c r="AD1104" s="68"/>
      <c r="AE1104" s="68"/>
      <c r="AF1104" s="68"/>
      <c r="AG1104" s="68"/>
      <c r="AH1104" s="68"/>
      <c r="AI1104" s="68"/>
      <c r="AJ1104" s="68"/>
      <c r="AK1104" s="68"/>
      <c r="AL1104" s="68"/>
      <c r="AM1104" s="68"/>
      <c r="AN1104" s="68"/>
      <c r="AO1104" s="68"/>
      <c r="AP1104" s="68"/>
      <c r="AQ1104" s="68"/>
      <c r="AR1104" s="68"/>
      <c r="AS1104" s="68"/>
      <c r="AT1104" s="68"/>
      <c r="AU1104" s="68"/>
      <c r="AV1104" s="68"/>
      <c r="AW1104" s="68"/>
      <c r="AX1104" s="68"/>
      <c r="AY1104" s="68"/>
      <c r="AZ1104" s="68"/>
      <c r="BA1104" s="68"/>
      <c r="BB1104" s="68"/>
      <c r="BC1104" s="68"/>
      <c r="BD1104" s="68"/>
      <c r="BE1104" s="68"/>
      <c r="BF1104" s="68"/>
      <c r="BG1104" s="68"/>
      <c r="BH1104" s="68"/>
      <c r="BI1104" s="68"/>
      <c r="BJ1104" s="68"/>
      <c r="BK1104" s="68"/>
      <c r="BL1104" s="68"/>
    </row>
    <row r="1105" spans="1:185" s="68" customFormat="1" ht="18" customHeight="1" x14ac:dyDescent="0.2">
      <c r="A1105" s="63" t="s">
        <v>2865</v>
      </c>
      <c r="B1105" s="63" t="s">
        <v>6121</v>
      </c>
      <c r="C1105" s="64" t="s">
        <v>2895</v>
      </c>
      <c r="D1105" s="70" t="s">
        <v>2896</v>
      </c>
      <c r="E1105" s="65" t="s">
        <v>2897</v>
      </c>
      <c r="F1105" s="65" t="s">
        <v>6124</v>
      </c>
      <c r="G1105" s="66">
        <v>5545</v>
      </c>
      <c r="BM1105" s="69"/>
      <c r="BN1105" s="69"/>
      <c r="BO1105" s="69"/>
      <c r="BP1105" s="69"/>
      <c r="BQ1105" s="69"/>
      <c r="BR1105" s="69"/>
      <c r="BS1105" s="69"/>
      <c r="BT1105" s="69"/>
      <c r="BU1105" s="69"/>
      <c r="BV1105" s="69"/>
      <c r="BW1105" s="69"/>
      <c r="BX1105" s="69"/>
      <c r="BY1105" s="69"/>
      <c r="BZ1105" s="69"/>
      <c r="CA1105" s="69"/>
      <c r="CB1105" s="69"/>
      <c r="CC1105" s="69"/>
      <c r="CD1105" s="69"/>
      <c r="CE1105" s="69"/>
      <c r="CF1105" s="69"/>
      <c r="CG1105" s="69"/>
      <c r="CH1105" s="69"/>
      <c r="CI1105" s="69"/>
      <c r="CJ1105" s="69"/>
      <c r="CK1105" s="69"/>
      <c r="CL1105" s="69"/>
      <c r="CM1105" s="69"/>
      <c r="CN1105" s="69"/>
      <c r="CO1105" s="69"/>
      <c r="CP1105" s="69"/>
      <c r="CQ1105" s="69"/>
      <c r="CR1105" s="69"/>
      <c r="CS1105" s="69"/>
      <c r="CT1105" s="69"/>
      <c r="CU1105" s="69"/>
      <c r="CV1105" s="69"/>
      <c r="CW1105" s="69"/>
      <c r="CX1105" s="69"/>
      <c r="CY1105" s="69"/>
      <c r="CZ1105" s="69"/>
      <c r="DA1105" s="69"/>
      <c r="DB1105" s="69"/>
      <c r="DC1105" s="69"/>
      <c r="DD1105" s="69"/>
      <c r="DE1105" s="69"/>
      <c r="DF1105" s="69"/>
      <c r="DG1105" s="69"/>
      <c r="DH1105" s="69"/>
      <c r="DI1105" s="69"/>
      <c r="DJ1105" s="69"/>
      <c r="DK1105" s="69"/>
      <c r="DL1105" s="69"/>
      <c r="DM1105" s="69"/>
      <c r="DN1105" s="69"/>
      <c r="DO1105" s="69"/>
      <c r="DP1105" s="69"/>
      <c r="DQ1105" s="69"/>
      <c r="DR1105" s="69"/>
      <c r="DS1105" s="69"/>
      <c r="DT1105" s="69"/>
      <c r="DU1105" s="69"/>
      <c r="DV1105" s="69"/>
      <c r="DW1105" s="69"/>
      <c r="DX1105" s="69"/>
      <c r="DY1105" s="69"/>
      <c r="DZ1105" s="69"/>
      <c r="EA1105" s="69"/>
      <c r="EB1105" s="69"/>
      <c r="EC1105" s="69"/>
      <c r="ED1105" s="69"/>
      <c r="EE1105" s="69"/>
      <c r="EF1105" s="69"/>
      <c r="EG1105" s="69"/>
      <c r="EH1105" s="69"/>
      <c r="EI1105" s="69"/>
      <c r="EJ1105" s="69"/>
      <c r="EK1105" s="69"/>
      <c r="EL1105" s="69"/>
      <c r="EM1105" s="69"/>
      <c r="EN1105" s="69"/>
      <c r="EO1105" s="69"/>
      <c r="EP1105" s="69"/>
      <c r="EQ1105" s="69"/>
      <c r="ER1105" s="69"/>
      <c r="ES1105" s="69"/>
      <c r="ET1105" s="69"/>
      <c r="EU1105" s="69"/>
      <c r="EV1105" s="69"/>
      <c r="EW1105" s="69"/>
      <c r="EX1105" s="69"/>
      <c r="EY1105" s="69"/>
      <c r="EZ1105" s="69"/>
      <c r="FA1105" s="69"/>
      <c r="FB1105" s="69"/>
      <c r="FC1105" s="69"/>
      <c r="FD1105" s="69"/>
      <c r="FE1105" s="69"/>
      <c r="FF1105" s="69"/>
      <c r="FG1105" s="69"/>
      <c r="FH1105" s="69"/>
      <c r="FI1105" s="69"/>
      <c r="FJ1105" s="69"/>
      <c r="FK1105" s="69"/>
      <c r="FL1105" s="69"/>
      <c r="FM1105" s="69"/>
      <c r="FN1105" s="69"/>
      <c r="FO1105" s="69"/>
      <c r="FP1105" s="69"/>
      <c r="FQ1105" s="69"/>
      <c r="FR1105" s="69"/>
      <c r="FS1105" s="69"/>
      <c r="FT1105" s="69"/>
      <c r="FU1105" s="69"/>
      <c r="FV1105" s="69"/>
      <c r="FW1105" s="69"/>
      <c r="FX1105" s="69"/>
      <c r="FY1105" s="69"/>
      <c r="FZ1105" s="69"/>
      <c r="GA1105" s="69"/>
      <c r="GB1105" s="69"/>
      <c r="GC1105" s="69"/>
    </row>
    <row r="1106" spans="1:185" s="68" customFormat="1" ht="18" customHeight="1" x14ac:dyDescent="0.2">
      <c r="A1106" s="63" t="s">
        <v>2865</v>
      </c>
      <c r="B1106" s="63" t="s">
        <v>6121</v>
      </c>
      <c r="C1106" s="64" t="s">
        <v>2898</v>
      </c>
      <c r="D1106" s="70" t="s">
        <v>2896</v>
      </c>
      <c r="E1106" s="65" t="s">
        <v>2899</v>
      </c>
      <c r="F1106" s="65" t="s">
        <v>6124</v>
      </c>
      <c r="G1106" s="66">
        <v>7845</v>
      </c>
      <c r="BM1106" s="69"/>
      <c r="BN1106" s="69"/>
      <c r="BO1106" s="69"/>
      <c r="BP1106" s="69"/>
      <c r="BQ1106" s="69"/>
      <c r="BR1106" s="69"/>
      <c r="BS1106" s="69"/>
      <c r="BT1106" s="69"/>
      <c r="BU1106" s="69"/>
      <c r="BV1106" s="69"/>
      <c r="BW1106" s="69"/>
      <c r="BX1106" s="69"/>
      <c r="BY1106" s="69"/>
      <c r="BZ1106" s="69"/>
      <c r="CA1106" s="69"/>
      <c r="CB1106" s="69"/>
      <c r="CC1106" s="69"/>
      <c r="CD1106" s="69"/>
      <c r="CE1106" s="69"/>
      <c r="CF1106" s="69"/>
      <c r="CG1106" s="69"/>
      <c r="CH1106" s="69"/>
      <c r="CI1106" s="69"/>
      <c r="CJ1106" s="69"/>
      <c r="CK1106" s="69"/>
      <c r="CL1106" s="69"/>
      <c r="CM1106" s="69"/>
      <c r="CN1106" s="69"/>
      <c r="CO1106" s="69"/>
      <c r="CP1106" s="69"/>
      <c r="CQ1106" s="69"/>
      <c r="CR1106" s="69"/>
      <c r="CS1106" s="69"/>
      <c r="CT1106" s="69"/>
      <c r="CU1106" s="69"/>
      <c r="CV1106" s="69"/>
      <c r="CW1106" s="69"/>
      <c r="CX1106" s="69"/>
      <c r="CY1106" s="69"/>
      <c r="CZ1106" s="69"/>
      <c r="DA1106" s="69"/>
      <c r="DB1106" s="69"/>
      <c r="DC1106" s="69"/>
      <c r="DD1106" s="69"/>
      <c r="DE1106" s="69"/>
      <c r="DF1106" s="69"/>
      <c r="DG1106" s="69"/>
      <c r="DH1106" s="69"/>
      <c r="DI1106" s="69"/>
      <c r="DJ1106" s="69"/>
      <c r="DK1106" s="69"/>
      <c r="DL1106" s="69"/>
      <c r="DM1106" s="69"/>
      <c r="DN1106" s="69"/>
      <c r="DO1106" s="69"/>
      <c r="DP1106" s="69"/>
      <c r="DQ1106" s="69"/>
      <c r="DR1106" s="69"/>
      <c r="DS1106" s="69"/>
      <c r="DT1106" s="69"/>
      <c r="DU1106" s="69"/>
      <c r="DV1106" s="69"/>
      <c r="DW1106" s="69"/>
      <c r="DX1106" s="69"/>
      <c r="DY1106" s="69"/>
      <c r="DZ1106" s="69"/>
      <c r="EA1106" s="69"/>
      <c r="EB1106" s="69"/>
      <c r="EC1106" s="69"/>
      <c r="ED1106" s="69"/>
      <c r="EE1106" s="69"/>
      <c r="EF1106" s="69"/>
      <c r="EG1106" s="69"/>
      <c r="EH1106" s="69"/>
      <c r="EI1106" s="69"/>
      <c r="EJ1106" s="69"/>
      <c r="EK1106" s="69"/>
      <c r="EL1106" s="69"/>
      <c r="EM1106" s="69"/>
      <c r="EN1106" s="69"/>
      <c r="EO1106" s="69"/>
      <c r="EP1106" s="69"/>
      <c r="EQ1106" s="69"/>
      <c r="ER1106" s="69"/>
      <c r="ES1106" s="69"/>
      <c r="ET1106" s="69"/>
      <c r="EU1106" s="69"/>
      <c r="EV1106" s="69"/>
      <c r="EW1106" s="69"/>
      <c r="EX1106" s="69"/>
      <c r="EY1106" s="69"/>
      <c r="EZ1106" s="69"/>
      <c r="FA1106" s="69"/>
      <c r="FB1106" s="69"/>
      <c r="FC1106" s="69"/>
      <c r="FD1106" s="69"/>
      <c r="FE1106" s="69"/>
      <c r="FF1106" s="69"/>
      <c r="FG1106" s="69"/>
      <c r="FH1106" s="69"/>
      <c r="FI1106" s="69"/>
      <c r="FJ1106" s="69"/>
      <c r="FK1106" s="69"/>
      <c r="FL1106" s="69"/>
      <c r="FM1106" s="69"/>
      <c r="FN1106" s="69"/>
      <c r="FO1106" s="69"/>
      <c r="FP1106" s="69"/>
      <c r="FQ1106" s="69"/>
      <c r="FR1106" s="69"/>
      <c r="FS1106" s="69"/>
      <c r="FT1106" s="69"/>
      <c r="FU1106" s="69"/>
      <c r="FV1106" s="69"/>
      <c r="FW1106" s="69"/>
      <c r="FX1106" s="69"/>
      <c r="FY1106" s="69"/>
      <c r="FZ1106" s="69"/>
      <c r="GA1106" s="69"/>
      <c r="GB1106" s="69"/>
      <c r="GC1106" s="69"/>
    </row>
    <row r="1107" spans="1:185" s="68" customFormat="1" ht="18" customHeight="1" x14ac:dyDescent="0.2">
      <c r="A1107" s="63" t="s">
        <v>2865</v>
      </c>
      <c r="B1107" s="63" t="s">
        <v>6121</v>
      </c>
      <c r="C1107" s="64" t="s">
        <v>2900</v>
      </c>
      <c r="D1107" s="70" t="s">
        <v>2896</v>
      </c>
      <c r="E1107" s="65" t="s">
        <v>2901</v>
      </c>
      <c r="F1107" s="65" t="s">
        <v>6124</v>
      </c>
      <c r="G1107" s="66">
        <v>2745</v>
      </c>
      <c r="BM1107" s="69"/>
      <c r="BN1107" s="69"/>
      <c r="BO1107" s="69"/>
      <c r="BP1107" s="69"/>
      <c r="BQ1107" s="69"/>
      <c r="BR1107" s="69"/>
      <c r="BS1107" s="69"/>
      <c r="BT1107" s="69"/>
      <c r="BU1107" s="69"/>
      <c r="BV1107" s="69"/>
      <c r="BW1107" s="69"/>
      <c r="BX1107" s="69"/>
      <c r="BY1107" s="69"/>
      <c r="BZ1107" s="69"/>
      <c r="CA1107" s="69"/>
      <c r="CB1107" s="69"/>
      <c r="CC1107" s="69"/>
      <c r="CD1107" s="69"/>
      <c r="CE1107" s="69"/>
      <c r="CF1107" s="69"/>
      <c r="CG1107" s="69"/>
      <c r="CH1107" s="69"/>
      <c r="CI1107" s="69"/>
      <c r="CJ1107" s="69"/>
      <c r="CK1107" s="69"/>
      <c r="CL1107" s="69"/>
      <c r="CM1107" s="69"/>
      <c r="CN1107" s="69"/>
      <c r="CO1107" s="69"/>
      <c r="CP1107" s="69"/>
      <c r="CQ1107" s="69"/>
      <c r="CR1107" s="69"/>
      <c r="CS1107" s="69"/>
      <c r="CT1107" s="69"/>
      <c r="CU1107" s="69"/>
      <c r="CV1107" s="69"/>
      <c r="CW1107" s="69"/>
      <c r="CX1107" s="69"/>
      <c r="CY1107" s="69"/>
      <c r="CZ1107" s="69"/>
      <c r="DA1107" s="69"/>
      <c r="DB1107" s="69"/>
      <c r="DC1107" s="69"/>
      <c r="DD1107" s="69"/>
      <c r="DE1107" s="69"/>
      <c r="DF1107" s="69"/>
      <c r="DG1107" s="69"/>
      <c r="DH1107" s="69"/>
      <c r="DI1107" s="69"/>
      <c r="DJ1107" s="69"/>
      <c r="DK1107" s="69"/>
      <c r="DL1107" s="69"/>
      <c r="DM1107" s="69"/>
      <c r="DN1107" s="69"/>
      <c r="DO1107" s="69"/>
      <c r="DP1107" s="69"/>
      <c r="DQ1107" s="69"/>
      <c r="DR1107" s="69"/>
      <c r="DS1107" s="69"/>
      <c r="DT1107" s="69"/>
      <c r="DU1107" s="69"/>
      <c r="DV1107" s="69"/>
      <c r="DW1107" s="69"/>
      <c r="DX1107" s="69"/>
      <c r="DY1107" s="69"/>
      <c r="DZ1107" s="69"/>
      <c r="EA1107" s="69"/>
      <c r="EB1107" s="69"/>
      <c r="EC1107" s="69"/>
      <c r="ED1107" s="69"/>
      <c r="EE1107" s="69"/>
      <c r="EF1107" s="69"/>
      <c r="EG1107" s="69"/>
      <c r="EH1107" s="69"/>
      <c r="EI1107" s="69"/>
      <c r="EJ1107" s="69"/>
      <c r="EK1107" s="69"/>
      <c r="EL1107" s="69"/>
      <c r="EM1107" s="69"/>
      <c r="EN1107" s="69"/>
      <c r="EO1107" s="69"/>
      <c r="EP1107" s="69"/>
      <c r="EQ1107" s="69"/>
      <c r="ER1107" s="69"/>
      <c r="ES1107" s="69"/>
      <c r="ET1107" s="69"/>
      <c r="EU1107" s="69"/>
      <c r="EV1107" s="69"/>
      <c r="EW1107" s="69"/>
      <c r="EX1107" s="69"/>
      <c r="EY1107" s="69"/>
      <c r="EZ1107" s="69"/>
      <c r="FA1107" s="69"/>
      <c r="FB1107" s="69"/>
      <c r="FC1107" s="69"/>
      <c r="FD1107" s="69"/>
      <c r="FE1107" s="69"/>
      <c r="FF1107" s="69"/>
      <c r="FG1107" s="69"/>
      <c r="FH1107" s="69"/>
      <c r="FI1107" s="69"/>
      <c r="FJ1107" s="69"/>
      <c r="FK1107" s="69"/>
      <c r="FL1107" s="69"/>
      <c r="FM1107" s="69"/>
      <c r="FN1107" s="69"/>
      <c r="FO1107" s="69"/>
      <c r="FP1107" s="69"/>
      <c r="FQ1107" s="69"/>
      <c r="FR1107" s="69"/>
      <c r="FS1107" s="69"/>
      <c r="FT1107" s="69"/>
      <c r="FU1107" s="69"/>
      <c r="FV1107" s="69"/>
      <c r="FW1107" s="69"/>
      <c r="FX1107" s="69"/>
      <c r="FY1107" s="69"/>
      <c r="FZ1107" s="69"/>
      <c r="GA1107" s="69"/>
      <c r="GB1107" s="69"/>
      <c r="GC1107" s="69"/>
    </row>
    <row r="1108" spans="1:185" s="69" customFormat="1" ht="18" customHeight="1" x14ac:dyDescent="0.2">
      <c r="A1108" s="63" t="s">
        <v>2865</v>
      </c>
      <c r="B1108" s="63" t="s">
        <v>6121</v>
      </c>
      <c r="C1108" s="64" t="s">
        <v>2902</v>
      </c>
      <c r="D1108" s="70" t="s">
        <v>2896</v>
      </c>
      <c r="E1108" s="65" t="s">
        <v>2903</v>
      </c>
      <c r="F1108" s="65" t="s">
        <v>6124</v>
      </c>
      <c r="G1108" s="66">
        <v>2750</v>
      </c>
      <c r="H1108" s="68"/>
      <c r="I1108" s="68"/>
      <c r="J1108" s="68"/>
      <c r="K1108" s="68"/>
      <c r="L1108" s="68"/>
      <c r="M1108" s="68"/>
      <c r="N1108" s="68"/>
      <c r="O1108" s="68"/>
      <c r="P1108" s="68"/>
      <c r="Q1108" s="68"/>
      <c r="R1108" s="68"/>
      <c r="S1108" s="68"/>
      <c r="T1108" s="68"/>
      <c r="U1108" s="68"/>
      <c r="V1108" s="68"/>
      <c r="W1108" s="68"/>
      <c r="X1108" s="68"/>
      <c r="Y1108" s="68"/>
      <c r="Z1108" s="68"/>
      <c r="AA1108" s="68"/>
      <c r="AB1108" s="68"/>
      <c r="AC1108" s="68"/>
      <c r="AD1108" s="68"/>
      <c r="AE1108" s="68"/>
      <c r="AF1108" s="68"/>
      <c r="AG1108" s="68"/>
      <c r="AH1108" s="68"/>
      <c r="AI1108" s="68"/>
      <c r="AJ1108" s="68"/>
      <c r="AK1108" s="68"/>
      <c r="AL1108" s="68"/>
      <c r="AM1108" s="68"/>
      <c r="AN1108" s="68"/>
      <c r="AO1108" s="68"/>
      <c r="AP1108" s="68"/>
      <c r="AQ1108" s="68"/>
      <c r="AR1108" s="68"/>
      <c r="AS1108" s="68"/>
      <c r="AT1108" s="68"/>
      <c r="AU1108" s="68"/>
      <c r="AV1108" s="68"/>
      <c r="AW1108" s="68"/>
      <c r="AX1108" s="68"/>
      <c r="AY1108" s="68"/>
      <c r="AZ1108" s="68"/>
      <c r="BA1108" s="68"/>
      <c r="BB1108" s="68"/>
      <c r="BC1108" s="68"/>
      <c r="BD1108" s="68"/>
      <c r="BE1108" s="68"/>
      <c r="BF1108" s="68"/>
      <c r="BG1108" s="68"/>
      <c r="BH1108" s="68"/>
      <c r="BI1108" s="68"/>
      <c r="BJ1108" s="68"/>
      <c r="BK1108" s="68"/>
      <c r="BL1108" s="68"/>
    </row>
    <row r="1109" spans="1:185" s="68" customFormat="1" ht="18" customHeight="1" x14ac:dyDescent="0.2">
      <c r="A1109" s="63" t="s">
        <v>2865</v>
      </c>
      <c r="B1109" s="63" t="s">
        <v>6121</v>
      </c>
      <c r="C1109" s="64" t="s">
        <v>2904</v>
      </c>
      <c r="D1109" s="65" t="s">
        <v>2905</v>
      </c>
      <c r="E1109" s="65" t="s">
        <v>2906</v>
      </c>
      <c r="F1109" s="65" t="s">
        <v>7075</v>
      </c>
      <c r="G1109" s="66">
        <v>2315</v>
      </c>
      <c r="BM1109" s="69"/>
      <c r="BN1109" s="69"/>
      <c r="BO1109" s="69"/>
      <c r="BP1109" s="69"/>
      <c r="BQ1109" s="69"/>
      <c r="BR1109" s="69"/>
      <c r="BS1109" s="69"/>
      <c r="BT1109" s="69"/>
      <c r="BU1109" s="69"/>
      <c r="BV1109" s="69"/>
      <c r="BW1109" s="69"/>
      <c r="BX1109" s="69"/>
      <c r="BY1109" s="69"/>
      <c r="BZ1109" s="69"/>
      <c r="CA1109" s="69"/>
      <c r="CB1109" s="69"/>
      <c r="CC1109" s="69"/>
      <c r="CD1109" s="69"/>
      <c r="CE1109" s="69"/>
      <c r="CF1109" s="69"/>
      <c r="CG1109" s="69"/>
      <c r="CH1109" s="69"/>
      <c r="CI1109" s="69"/>
      <c r="CJ1109" s="69"/>
      <c r="CK1109" s="69"/>
      <c r="CL1109" s="69"/>
      <c r="CM1109" s="69"/>
      <c r="CN1109" s="69"/>
      <c r="CO1109" s="69"/>
      <c r="CP1109" s="69"/>
      <c r="CQ1109" s="69"/>
      <c r="CR1109" s="69"/>
      <c r="CS1109" s="69"/>
      <c r="CT1109" s="69"/>
      <c r="CU1109" s="69"/>
      <c r="CV1109" s="69"/>
      <c r="CW1109" s="69"/>
      <c r="CX1109" s="69"/>
      <c r="CY1109" s="69"/>
      <c r="CZ1109" s="69"/>
      <c r="DA1109" s="69"/>
      <c r="DB1109" s="69"/>
      <c r="DC1109" s="69"/>
      <c r="DD1109" s="69"/>
      <c r="DE1109" s="69"/>
      <c r="DF1109" s="69"/>
      <c r="DG1109" s="69"/>
      <c r="DH1109" s="69"/>
      <c r="DI1109" s="69"/>
      <c r="DJ1109" s="69"/>
      <c r="DK1109" s="69"/>
      <c r="DL1109" s="69"/>
      <c r="DM1109" s="69"/>
      <c r="DN1109" s="69"/>
      <c r="DO1109" s="69"/>
      <c r="DP1109" s="69"/>
      <c r="DQ1109" s="69"/>
      <c r="DR1109" s="69"/>
      <c r="DS1109" s="69"/>
      <c r="DT1109" s="69"/>
      <c r="DU1109" s="69"/>
      <c r="DV1109" s="69"/>
      <c r="DW1109" s="69"/>
      <c r="DX1109" s="69"/>
      <c r="DY1109" s="69"/>
      <c r="DZ1109" s="69"/>
      <c r="EA1109" s="69"/>
      <c r="EB1109" s="69"/>
      <c r="EC1109" s="69"/>
      <c r="ED1109" s="69"/>
      <c r="EE1109" s="69"/>
      <c r="EF1109" s="69"/>
      <c r="EG1109" s="69"/>
      <c r="EH1109" s="69"/>
      <c r="EI1109" s="69"/>
      <c r="EJ1109" s="69"/>
      <c r="EK1109" s="69"/>
      <c r="EL1109" s="69"/>
      <c r="EM1109" s="69"/>
      <c r="EN1109" s="69"/>
      <c r="EO1109" s="69"/>
      <c r="EP1109" s="69"/>
      <c r="EQ1109" s="69"/>
      <c r="ER1109" s="69"/>
      <c r="ES1109" s="69"/>
      <c r="ET1109" s="69"/>
      <c r="EU1109" s="69"/>
      <c r="EV1109" s="69"/>
      <c r="EW1109" s="69"/>
      <c r="EX1109" s="69"/>
      <c r="EY1109" s="69"/>
      <c r="EZ1109" s="69"/>
      <c r="FA1109" s="69"/>
      <c r="FB1109" s="69"/>
    </row>
    <row r="1110" spans="1:185" s="69" customFormat="1" ht="18" customHeight="1" x14ac:dyDescent="0.2">
      <c r="A1110" s="63" t="s">
        <v>2865</v>
      </c>
      <c r="B1110" s="63" t="s">
        <v>6121</v>
      </c>
      <c r="C1110" s="64" t="s">
        <v>2907</v>
      </c>
      <c r="D1110" s="65" t="s">
        <v>2908</v>
      </c>
      <c r="E1110" s="65" t="s">
        <v>2909</v>
      </c>
      <c r="F1110" s="65" t="s">
        <v>6242</v>
      </c>
      <c r="G1110" s="66">
        <v>6955</v>
      </c>
      <c r="H1110" s="68"/>
      <c r="I1110" s="68"/>
      <c r="J1110" s="68"/>
      <c r="K1110" s="68"/>
      <c r="L1110" s="68"/>
      <c r="M1110" s="68"/>
      <c r="N1110" s="68"/>
      <c r="O1110" s="68"/>
      <c r="P1110" s="68"/>
      <c r="Q1110" s="68"/>
      <c r="R1110" s="68"/>
      <c r="S1110" s="68"/>
      <c r="T1110" s="68"/>
      <c r="U1110" s="68"/>
      <c r="V1110" s="68"/>
      <c r="W1110" s="68"/>
      <c r="X1110" s="68"/>
      <c r="Y1110" s="68"/>
      <c r="Z1110" s="68"/>
      <c r="AA1110" s="68"/>
      <c r="AB1110" s="68"/>
      <c r="AC1110" s="68"/>
      <c r="AD1110" s="68"/>
      <c r="AE1110" s="68"/>
      <c r="AF1110" s="68"/>
      <c r="AG1110" s="68"/>
      <c r="AH1110" s="68"/>
      <c r="AI1110" s="68"/>
      <c r="AJ1110" s="68"/>
      <c r="AK1110" s="68"/>
      <c r="AL1110" s="68"/>
      <c r="AM1110" s="68"/>
      <c r="AN1110" s="68"/>
      <c r="AO1110" s="68"/>
      <c r="AP1110" s="68"/>
      <c r="AQ1110" s="68"/>
      <c r="AR1110" s="68"/>
      <c r="AS1110" s="68"/>
      <c r="AT1110" s="68"/>
      <c r="AU1110" s="68"/>
      <c r="AV1110" s="68"/>
      <c r="AW1110" s="68"/>
      <c r="AX1110" s="68"/>
      <c r="AY1110" s="68"/>
      <c r="AZ1110" s="68"/>
      <c r="BA1110" s="68"/>
      <c r="BB1110" s="68"/>
      <c r="BC1110" s="68"/>
      <c r="BD1110" s="68"/>
      <c r="BE1110" s="68"/>
      <c r="BF1110" s="68"/>
      <c r="BG1110" s="68"/>
      <c r="BH1110" s="68"/>
      <c r="BI1110" s="68"/>
      <c r="BJ1110" s="68"/>
      <c r="BK1110" s="68"/>
      <c r="BL1110" s="68"/>
    </row>
    <row r="1111" spans="1:185" s="69" customFormat="1" ht="18" customHeight="1" x14ac:dyDescent="0.2">
      <c r="A1111" s="63" t="s">
        <v>2865</v>
      </c>
      <c r="B1111" s="63" t="s">
        <v>6121</v>
      </c>
      <c r="C1111" s="64" t="s">
        <v>2910</v>
      </c>
      <c r="D1111" s="65" t="s">
        <v>2911</v>
      </c>
      <c r="E1111" s="65" t="s">
        <v>2912</v>
      </c>
      <c r="F1111" s="65" t="s">
        <v>6242</v>
      </c>
      <c r="G1111" s="66">
        <v>7222.5</v>
      </c>
      <c r="H1111" s="68"/>
      <c r="I1111" s="68"/>
      <c r="J1111" s="68"/>
      <c r="K1111" s="68"/>
      <c r="L1111" s="68"/>
      <c r="M1111" s="68"/>
      <c r="N1111" s="68"/>
      <c r="O1111" s="68"/>
      <c r="P1111" s="68"/>
      <c r="Q1111" s="68"/>
      <c r="R1111" s="68"/>
      <c r="S1111" s="68"/>
      <c r="T1111" s="68"/>
      <c r="U1111" s="68"/>
      <c r="V1111" s="68"/>
      <c r="W1111" s="68"/>
      <c r="X1111" s="68"/>
      <c r="Y1111" s="68"/>
      <c r="Z1111" s="68"/>
      <c r="AA1111" s="68"/>
      <c r="AB1111" s="68"/>
      <c r="AC1111" s="68"/>
      <c r="AD1111" s="68"/>
      <c r="AE1111" s="68"/>
      <c r="AF1111" s="68"/>
      <c r="AG1111" s="68"/>
      <c r="AH1111" s="68"/>
      <c r="AI1111" s="68"/>
      <c r="AJ1111" s="68"/>
      <c r="AK1111" s="68"/>
      <c r="AL1111" s="68"/>
      <c r="AM1111" s="68"/>
      <c r="AN1111" s="68"/>
      <c r="AO1111" s="68"/>
      <c r="AP1111" s="68"/>
      <c r="AQ1111" s="68"/>
      <c r="AR1111" s="68"/>
      <c r="AS1111" s="68"/>
      <c r="AT1111" s="68"/>
      <c r="AU1111" s="68"/>
      <c r="AV1111" s="68"/>
      <c r="AW1111" s="68"/>
      <c r="AX1111" s="68"/>
      <c r="AY1111" s="68"/>
      <c r="AZ1111" s="68"/>
      <c r="BA1111" s="68"/>
      <c r="BB1111" s="68"/>
      <c r="BC1111" s="68"/>
      <c r="BD1111" s="68"/>
      <c r="BE1111" s="68"/>
      <c r="BF1111" s="68"/>
      <c r="BG1111" s="68"/>
      <c r="BH1111" s="68"/>
      <c r="BI1111" s="68"/>
      <c r="BJ1111" s="68"/>
      <c r="BK1111" s="68"/>
      <c r="BL1111" s="68"/>
    </row>
    <row r="1112" spans="1:185" s="69" customFormat="1" ht="18" customHeight="1" x14ac:dyDescent="0.2">
      <c r="A1112" s="63" t="s">
        <v>2865</v>
      </c>
      <c r="B1112" s="63" t="s">
        <v>6121</v>
      </c>
      <c r="C1112" s="64" t="s">
        <v>2913</v>
      </c>
      <c r="D1112" s="65" t="s">
        <v>3884</v>
      </c>
      <c r="E1112" s="65" t="s">
        <v>2914</v>
      </c>
      <c r="F1112" s="65" t="s">
        <v>2915</v>
      </c>
      <c r="G1112" s="66">
        <v>3190</v>
      </c>
      <c r="H1112" s="68"/>
      <c r="I1112" s="68"/>
      <c r="J1112" s="68"/>
      <c r="K1112" s="68"/>
      <c r="L1112" s="68"/>
      <c r="M1112" s="68"/>
      <c r="N1112" s="68"/>
      <c r="O1112" s="68"/>
      <c r="P1112" s="68"/>
      <c r="Q1112" s="68"/>
      <c r="R1112" s="68"/>
      <c r="S1112" s="68"/>
      <c r="T1112" s="68"/>
      <c r="U1112" s="68"/>
      <c r="V1112" s="68"/>
      <c r="W1112" s="68"/>
      <c r="X1112" s="68"/>
      <c r="Y1112" s="68"/>
      <c r="Z1112" s="68"/>
      <c r="AA1112" s="68"/>
      <c r="AB1112" s="68"/>
      <c r="AC1112" s="68"/>
      <c r="AD1112" s="68"/>
      <c r="AE1112" s="68"/>
      <c r="AF1112" s="68"/>
      <c r="AG1112" s="68"/>
      <c r="AH1112" s="68"/>
      <c r="AI1112" s="68"/>
      <c r="AJ1112" s="68"/>
      <c r="AK1112" s="68"/>
      <c r="AL1112" s="68"/>
      <c r="AM1112" s="68"/>
      <c r="AN1112" s="68"/>
      <c r="AO1112" s="68"/>
      <c r="AP1112" s="68"/>
      <c r="AQ1112" s="68"/>
      <c r="AR1112" s="68"/>
      <c r="AS1112" s="68"/>
      <c r="AT1112" s="68"/>
      <c r="AU1112" s="68"/>
      <c r="AV1112" s="68"/>
      <c r="AW1112" s="68"/>
      <c r="AX1112" s="68"/>
      <c r="AY1112" s="68"/>
      <c r="AZ1112" s="68"/>
      <c r="BA1112" s="68"/>
      <c r="BB1112" s="68"/>
      <c r="BC1112" s="68"/>
      <c r="BD1112" s="68"/>
      <c r="BE1112" s="68"/>
      <c r="BF1112" s="68"/>
      <c r="BG1112" s="68"/>
      <c r="BH1112" s="68"/>
      <c r="BI1112" s="68"/>
      <c r="BJ1112" s="68"/>
      <c r="BK1112" s="68"/>
      <c r="BL1112" s="68"/>
    </row>
    <row r="1113" spans="1:185" s="68" customFormat="1" ht="18" customHeight="1" x14ac:dyDescent="0.2">
      <c r="A1113" s="63" t="s">
        <v>2865</v>
      </c>
      <c r="B1113" s="63" t="s">
        <v>5062</v>
      </c>
      <c r="C1113" s="64" t="s">
        <v>2916</v>
      </c>
      <c r="D1113" s="65" t="s">
        <v>2917</v>
      </c>
      <c r="E1113" s="65" t="s">
        <v>2918</v>
      </c>
      <c r="F1113" s="65" t="s">
        <v>2919</v>
      </c>
      <c r="G1113" s="66">
        <v>4400</v>
      </c>
      <c r="BM1113" s="69"/>
      <c r="BN1113" s="69"/>
      <c r="BO1113" s="69"/>
      <c r="BP1113" s="69"/>
      <c r="BQ1113" s="69"/>
      <c r="BR1113" s="69"/>
      <c r="BS1113" s="69"/>
      <c r="BT1113" s="69"/>
      <c r="BU1113" s="69"/>
      <c r="BV1113" s="69"/>
      <c r="BW1113" s="69"/>
      <c r="BX1113" s="69"/>
      <c r="BY1113" s="69"/>
      <c r="BZ1113" s="69"/>
      <c r="CA1113" s="69"/>
      <c r="CB1113" s="69"/>
      <c r="CC1113" s="69"/>
      <c r="CD1113" s="69"/>
      <c r="CE1113" s="69"/>
      <c r="CF1113" s="69"/>
      <c r="CG1113" s="69"/>
      <c r="CH1113" s="69"/>
      <c r="CI1113" s="69"/>
      <c r="CJ1113" s="69"/>
      <c r="CK1113" s="69"/>
      <c r="CL1113" s="69"/>
      <c r="CM1113" s="69"/>
      <c r="CN1113" s="69"/>
      <c r="CO1113" s="69"/>
      <c r="CP1113" s="69"/>
      <c r="CQ1113" s="69"/>
      <c r="CR1113" s="69"/>
      <c r="CS1113" s="69"/>
      <c r="CT1113" s="69"/>
      <c r="CU1113" s="69"/>
      <c r="CV1113" s="69"/>
      <c r="CW1113" s="69"/>
      <c r="CX1113" s="69"/>
      <c r="CY1113" s="69"/>
      <c r="CZ1113" s="69"/>
      <c r="DA1113" s="69"/>
      <c r="DB1113" s="69"/>
      <c r="DC1113" s="69"/>
      <c r="DD1113" s="69"/>
      <c r="DE1113" s="69"/>
      <c r="DF1113" s="69"/>
      <c r="DG1113" s="69"/>
      <c r="DH1113" s="69"/>
      <c r="DI1113" s="69"/>
      <c r="DJ1113" s="69"/>
      <c r="DK1113" s="69"/>
      <c r="DL1113" s="69"/>
      <c r="DM1113" s="69"/>
      <c r="DN1113" s="69"/>
      <c r="DO1113" s="69"/>
      <c r="DP1113" s="69"/>
      <c r="DQ1113" s="69"/>
      <c r="DR1113" s="69"/>
      <c r="DS1113" s="69"/>
      <c r="DT1113" s="69"/>
      <c r="DU1113" s="69"/>
      <c r="DV1113" s="69"/>
      <c r="DW1113" s="69"/>
      <c r="DX1113" s="69"/>
      <c r="DY1113" s="69"/>
      <c r="DZ1113" s="69"/>
      <c r="EA1113" s="69"/>
      <c r="EB1113" s="69"/>
      <c r="EC1113" s="69"/>
      <c r="ED1113" s="69"/>
      <c r="EE1113" s="69"/>
      <c r="EF1113" s="69"/>
      <c r="EG1113" s="69"/>
      <c r="EH1113" s="69"/>
      <c r="EI1113" s="69"/>
      <c r="EJ1113" s="69"/>
      <c r="EK1113" s="69"/>
      <c r="EL1113" s="69"/>
      <c r="EM1113" s="69"/>
      <c r="EN1113" s="69"/>
      <c r="EO1113" s="69"/>
      <c r="EP1113" s="69"/>
      <c r="EQ1113" s="69"/>
      <c r="ER1113" s="69"/>
      <c r="ES1113" s="69"/>
      <c r="ET1113" s="69"/>
      <c r="EU1113" s="69"/>
      <c r="EV1113" s="69"/>
      <c r="EW1113" s="69"/>
      <c r="EX1113" s="69"/>
      <c r="EY1113" s="69"/>
      <c r="EZ1113" s="69"/>
      <c r="FA1113" s="69"/>
      <c r="FB1113" s="69"/>
    </row>
    <row r="1114" spans="1:185" s="68" customFormat="1" ht="18" customHeight="1" x14ac:dyDescent="0.2">
      <c r="A1114" s="63" t="s">
        <v>2865</v>
      </c>
      <c r="B1114" s="63" t="s">
        <v>5062</v>
      </c>
      <c r="C1114" s="64" t="s">
        <v>2920</v>
      </c>
      <c r="D1114" s="65" t="s">
        <v>5403</v>
      </c>
      <c r="E1114" s="65" t="s">
        <v>2921</v>
      </c>
      <c r="F1114" s="65" t="s">
        <v>5095</v>
      </c>
      <c r="G1114" s="66" t="s">
        <v>4979</v>
      </c>
      <c r="BM1114" s="69"/>
      <c r="BN1114" s="69"/>
      <c r="BO1114" s="69"/>
      <c r="BP1114" s="69"/>
      <c r="BQ1114" s="69"/>
      <c r="BR1114" s="69"/>
      <c r="BS1114" s="69"/>
      <c r="BT1114" s="69"/>
      <c r="BU1114" s="69"/>
      <c r="BV1114" s="69"/>
      <c r="BW1114" s="69"/>
      <c r="BX1114" s="69"/>
      <c r="BY1114" s="69"/>
      <c r="BZ1114" s="69"/>
      <c r="CA1114" s="69"/>
      <c r="CB1114" s="69"/>
      <c r="CC1114" s="69"/>
      <c r="CD1114" s="69"/>
      <c r="CE1114" s="69"/>
      <c r="CF1114" s="69"/>
      <c r="CG1114" s="69"/>
      <c r="CH1114" s="69"/>
      <c r="CI1114" s="69"/>
      <c r="CJ1114" s="69"/>
      <c r="CK1114" s="69"/>
      <c r="CL1114" s="69"/>
      <c r="CM1114" s="69"/>
      <c r="CN1114" s="69"/>
      <c r="CO1114" s="69"/>
      <c r="CP1114" s="69"/>
      <c r="CQ1114" s="69"/>
      <c r="CR1114" s="69"/>
      <c r="CS1114" s="69"/>
      <c r="CT1114" s="69"/>
      <c r="CU1114" s="69"/>
      <c r="CV1114" s="69"/>
      <c r="CW1114" s="69"/>
      <c r="CX1114" s="69"/>
      <c r="CY1114" s="69"/>
      <c r="CZ1114" s="69"/>
      <c r="DA1114" s="69"/>
      <c r="DB1114" s="69"/>
      <c r="DC1114" s="69"/>
      <c r="DD1114" s="69"/>
      <c r="DE1114" s="69"/>
      <c r="DF1114" s="69"/>
      <c r="DG1114" s="69"/>
      <c r="DH1114" s="69"/>
      <c r="DI1114" s="69"/>
      <c r="DJ1114" s="69"/>
      <c r="DK1114" s="69"/>
      <c r="DL1114" s="69"/>
      <c r="DM1114" s="69"/>
      <c r="DN1114" s="69"/>
      <c r="DO1114" s="69"/>
      <c r="DP1114" s="69"/>
      <c r="DQ1114" s="69"/>
      <c r="DR1114" s="69"/>
      <c r="DS1114" s="69"/>
      <c r="DT1114" s="69"/>
      <c r="DU1114" s="69"/>
      <c r="DV1114" s="69"/>
      <c r="DW1114" s="69"/>
      <c r="DX1114" s="69"/>
      <c r="DY1114" s="69"/>
      <c r="DZ1114" s="69"/>
      <c r="EA1114" s="69"/>
      <c r="EB1114" s="69"/>
      <c r="EC1114" s="69"/>
      <c r="ED1114" s="69"/>
      <c r="EE1114" s="69"/>
      <c r="EF1114" s="69"/>
      <c r="EG1114" s="69"/>
      <c r="EH1114" s="69"/>
      <c r="EI1114" s="69"/>
      <c r="EJ1114" s="69"/>
      <c r="EK1114" s="69"/>
      <c r="EL1114" s="69"/>
      <c r="EM1114" s="69"/>
      <c r="EN1114" s="69"/>
      <c r="EO1114" s="69"/>
      <c r="EP1114" s="69"/>
      <c r="EQ1114" s="69"/>
      <c r="ER1114" s="69"/>
      <c r="ES1114" s="69"/>
      <c r="ET1114" s="69"/>
      <c r="EU1114" s="69"/>
      <c r="EV1114" s="69"/>
      <c r="EW1114" s="69"/>
      <c r="EX1114" s="69"/>
      <c r="EY1114" s="69"/>
      <c r="EZ1114" s="69"/>
      <c r="FA1114" s="69"/>
      <c r="FB1114" s="69"/>
    </row>
    <row r="1115" spans="1:185" s="68" customFormat="1" ht="18" customHeight="1" x14ac:dyDescent="0.2">
      <c r="A1115" s="63" t="s">
        <v>2865</v>
      </c>
      <c r="B1115" s="63" t="s">
        <v>5062</v>
      </c>
      <c r="C1115" s="64" t="s">
        <v>2922</v>
      </c>
      <c r="D1115" s="65" t="s">
        <v>5403</v>
      </c>
      <c r="E1115" s="65" t="s">
        <v>4653</v>
      </c>
      <c r="F1115" s="65" t="s">
        <v>5095</v>
      </c>
      <c r="G1115" s="66" t="s">
        <v>4979</v>
      </c>
      <c r="BM1115" s="69"/>
      <c r="BN1115" s="69"/>
      <c r="BO1115" s="69"/>
      <c r="BP1115" s="69"/>
      <c r="BQ1115" s="69"/>
      <c r="BR1115" s="69"/>
      <c r="BS1115" s="69"/>
      <c r="BT1115" s="69"/>
      <c r="BU1115" s="69"/>
      <c r="BV1115" s="69"/>
      <c r="BW1115" s="69"/>
      <c r="BX1115" s="69"/>
      <c r="BY1115" s="69"/>
      <c r="BZ1115" s="69"/>
      <c r="CA1115" s="69"/>
      <c r="CB1115" s="69"/>
      <c r="CC1115" s="69"/>
      <c r="CD1115" s="69"/>
      <c r="CE1115" s="69"/>
      <c r="CF1115" s="69"/>
      <c r="CG1115" s="69"/>
      <c r="CH1115" s="69"/>
      <c r="CI1115" s="69"/>
      <c r="CJ1115" s="69"/>
      <c r="CK1115" s="69"/>
      <c r="CL1115" s="69"/>
      <c r="CM1115" s="69"/>
      <c r="CN1115" s="69"/>
      <c r="CO1115" s="69"/>
      <c r="CP1115" s="69"/>
      <c r="CQ1115" s="69"/>
      <c r="CR1115" s="69"/>
      <c r="CS1115" s="69"/>
      <c r="CT1115" s="69"/>
      <c r="CU1115" s="69"/>
      <c r="CV1115" s="69"/>
      <c r="CW1115" s="69"/>
      <c r="CX1115" s="69"/>
      <c r="CY1115" s="69"/>
      <c r="CZ1115" s="69"/>
      <c r="DA1115" s="69"/>
      <c r="DB1115" s="69"/>
      <c r="DC1115" s="69"/>
      <c r="DD1115" s="69"/>
      <c r="DE1115" s="69"/>
      <c r="DF1115" s="69"/>
      <c r="DG1115" s="69"/>
      <c r="DH1115" s="69"/>
      <c r="DI1115" s="69"/>
      <c r="DJ1115" s="69"/>
      <c r="DK1115" s="69"/>
      <c r="DL1115" s="69"/>
      <c r="DM1115" s="69"/>
      <c r="DN1115" s="69"/>
      <c r="DO1115" s="69"/>
      <c r="DP1115" s="69"/>
      <c r="DQ1115" s="69"/>
      <c r="DR1115" s="69"/>
      <c r="DS1115" s="69"/>
      <c r="DT1115" s="69"/>
      <c r="DU1115" s="69"/>
      <c r="DV1115" s="69"/>
      <c r="DW1115" s="69"/>
      <c r="DX1115" s="69"/>
      <c r="DY1115" s="69"/>
      <c r="DZ1115" s="69"/>
      <c r="EA1115" s="69"/>
      <c r="EB1115" s="69"/>
      <c r="EC1115" s="69"/>
      <c r="ED1115" s="69"/>
      <c r="EE1115" s="69"/>
      <c r="EF1115" s="69"/>
      <c r="EG1115" s="69"/>
      <c r="EH1115" s="69"/>
      <c r="EI1115" s="69"/>
      <c r="EJ1115" s="69"/>
      <c r="EK1115" s="69"/>
      <c r="EL1115" s="69"/>
      <c r="EM1115" s="69"/>
      <c r="EN1115" s="69"/>
      <c r="EO1115" s="69"/>
      <c r="EP1115" s="69"/>
      <c r="EQ1115" s="69"/>
      <c r="ER1115" s="69"/>
      <c r="ES1115" s="69"/>
      <c r="ET1115" s="69"/>
      <c r="EU1115" s="69"/>
      <c r="EV1115" s="69"/>
      <c r="EW1115" s="69"/>
      <c r="EX1115" s="69"/>
      <c r="EY1115" s="69"/>
      <c r="EZ1115" s="69"/>
      <c r="FA1115" s="69"/>
      <c r="FB1115" s="69"/>
    </row>
    <row r="1116" spans="1:185" s="68" customFormat="1" ht="18" customHeight="1" x14ac:dyDescent="0.2">
      <c r="A1116" s="63" t="s">
        <v>2865</v>
      </c>
      <c r="B1116" s="63" t="s">
        <v>5062</v>
      </c>
      <c r="C1116" s="64" t="s">
        <v>2923</v>
      </c>
      <c r="D1116" s="65" t="s">
        <v>5403</v>
      </c>
      <c r="E1116" s="65" t="s">
        <v>2924</v>
      </c>
      <c r="F1116" s="65" t="s">
        <v>5095</v>
      </c>
      <c r="G1116" s="66" t="s">
        <v>4979</v>
      </c>
      <c r="BM1116" s="69"/>
      <c r="BN1116" s="69"/>
      <c r="BO1116" s="69"/>
      <c r="BP1116" s="69"/>
      <c r="BQ1116" s="69"/>
      <c r="BR1116" s="69"/>
      <c r="BS1116" s="69"/>
      <c r="BT1116" s="69"/>
      <c r="BU1116" s="69"/>
      <c r="BV1116" s="69"/>
      <c r="BW1116" s="69"/>
      <c r="BX1116" s="69"/>
      <c r="BY1116" s="69"/>
      <c r="BZ1116" s="69"/>
      <c r="CA1116" s="69"/>
      <c r="CB1116" s="69"/>
      <c r="CC1116" s="69"/>
      <c r="CD1116" s="69"/>
      <c r="CE1116" s="69"/>
      <c r="CF1116" s="69"/>
      <c r="CG1116" s="69"/>
      <c r="CH1116" s="69"/>
      <c r="CI1116" s="69"/>
      <c r="CJ1116" s="69"/>
      <c r="CK1116" s="69"/>
      <c r="CL1116" s="69"/>
      <c r="CM1116" s="69"/>
      <c r="CN1116" s="69"/>
      <c r="CO1116" s="69"/>
      <c r="CP1116" s="69"/>
      <c r="CQ1116" s="69"/>
      <c r="CR1116" s="69"/>
      <c r="CS1116" s="69"/>
      <c r="CT1116" s="69"/>
      <c r="CU1116" s="69"/>
      <c r="CV1116" s="69"/>
      <c r="CW1116" s="69"/>
      <c r="CX1116" s="69"/>
      <c r="CY1116" s="69"/>
      <c r="CZ1116" s="69"/>
      <c r="DA1116" s="69"/>
      <c r="DB1116" s="69"/>
      <c r="DC1116" s="69"/>
      <c r="DD1116" s="69"/>
      <c r="DE1116" s="69"/>
      <c r="DF1116" s="69"/>
      <c r="DG1116" s="69"/>
      <c r="DH1116" s="69"/>
      <c r="DI1116" s="69"/>
      <c r="DJ1116" s="69"/>
      <c r="DK1116" s="69"/>
      <c r="DL1116" s="69"/>
      <c r="DM1116" s="69"/>
      <c r="DN1116" s="69"/>
      <c r="DO1116" s="69"/>
      <c r="DP1116" s="69"/>
      <c r="DQ1116" s="69"/>
      <c r="DR1116" s="69"/>
      <c r="DS1116" s="69"/>
      <c r="DT1116" s="69"/>
      <c r="DU1116" s="69"/>
      <c r="DV1116" s="69"/>
      <c r="DW1116" s="69"/>
      <c r="DX1116" s="69"/>
      <c r="DY1116" s="69"/>
      <c r="DZ1116" s="69"/>
      <c r="EA1116" s="69"/>
      <c r="EB1116" s="69"/>
      <c r="EC1116" s="69"/>
      <c r="ED1116" s="69"/>
      <c r="EE1116" s="69"/>
      <c r="EF1116" s="69"/>
      <c r="EG1116" s="69"/>
      <c r="EH1116" s="69"/>
      <c r="EI1116" s="69"/>
      <c r="EJ1116" s="69"/>
      <c r="EK1116" s="69"/>
      <c r="EL1116" s="69"/>
      <c r="EM1116" s="69"/>
      <c r="EN1116" s="69"/>
      <c r="EO1116" s="69"/>
      <c r="EP1116" s="69"/>
      <c r="EQ1116" s="69"/>
      <c r="ER1116" s="69"/>
      <c r="ES1116" s="69"/>
      <c r="ET1116" s="69"/>
      <c r="EU1116" s="69"/>
      <c r="EV1116" s="69"/>
      <c r="EW1116" s="69"/>
      <c r="EX1116" s="69"/>
      <c r="EY1116" s="69"/>
      <c r="EZ1116" s="69"/>
      <c r="FA1116" s="69"/>
      <c r="FB1116" s="69"/>
    </row>
    <row r="1117" spans="1:185" s="68" customFormat="1" ht="18" customHeight="1" x14ac:dyDescent="0.2">
      <c r="A1117" s="63" t="s">
        <v>2865</v>
      </c>
      <c r="B1117" s="63" t="s">
        <v>5062</v>
      </c>
      <c r="C1117" s="64" t="s">
        <v>2925</v>
      </c>
      <c r="D1117" s="65" t="s">
        <v>5403</v>
      </c>
      <c r="E1117" s="65" t="s">
        <v>2926</v>
      </c>
      <c r="F1117" s="65" t="s">
        <v>5095</v>
      </c>
      <c r="G1117" s="66" t="s">
        <v>4979</v>
      </c>
      <c r="BM1117" s="69"/>
      <c r="BN1117" s="69"/>
      <c r="BO1117" s="69"/>
      <c r="BP1117" s="69"/>
      <c r="BQ1117" s="69"/>
      <c r="BR1117" s="69"/>
      <c r="BS1117" s="69"/>
      <c r="BT1117" s="69"/>
      <c r="BU1117" s="69"/>
      <c r="BV1117" s="69"/>
      <c r="BW1117" s="69"/>
      <c r="BX1117" s="69"/>
      <c r="BY1117" s="69"/>
      <c r="BZ1117" s="69"/>
      <c r="CA1117" s="69"/>
      <c r="CB1117" s="69"/>
      <c r="CC1117" s="69"/>
      <c r="CD1117" s="69"/>
      <c r="CE1117" s="69"/>
      <c r="CF1117" s="69"/>
      <c r="CG1117" s="69"/>
      <c r="CH1117" s="69"/>
      <c r="CI1117" s="69"/>
      <c r="CJ1117" s="69"/>
      <c r="CK1117" s="69"/>
      <c r="CL1117" s="69"/>
      <c r="CM1117" s="69"/>
      <c r="CN1117" s="69"/>
      <c r="CO1117" s="69"/>
      <c r="CP1117" s="69"/>
      <c r="CQ1117" s="69"/>
      <c r="CR1117" s="69"/>
      <c r="CS1117" s="69"/>
      <c r="CT1117" s="69"/>
      <c r="CU1117" s="69"/>
      <c r="CV1117" s="69"/>
      <c r="CW1117" s="69"/>
      <c r="CX1117" s="69"/>
      <c r="CY1117" s="69"/>
      <c r="CZ1117" s="69"/>
      <c r="DA1117" s="69"/>
      <c r="DB1117" s="69"/>
      <c r="DC1117" s="69"/>
      <c r="DD1117" s="69"/>
      <c r="DE1117" s="69"/>
      <c r="DF1117" s="69"/>
      <c r="DG1117" s="69"/>
      <c r="DH1117" s="69"/>
      <c r="DI1117" s="69"/>
      <c r="DJ1117" s="69"/>
      <c r="DK1117" s="69"/>
      <c r="DL1117" s="69"/>
      <c r="DM1117" s="69"/>
      <c r="DN1117" s="69"/>
      <c r="DO1117" s="69"/>
      <c r="DP1117" s="69"/>
      <c r="DQ1117" s="69"/>
      <c r="DR1117" s="69"/>
      <c r="DS1117" s="69"/>
      <c r="DT1117" s="69"/>
      <c r="DU1117" s="69"/>
      <c r="DV1117" s="69"/>
      <c r="DW1117" s="69"/>
      <c r="DX1117" s="69"/>
      <c r="DY1117" s="69"/>
      <c r="DZ1117" s="69"/>
      <c r="EA1117" s="69"/>
      <c r="EB1117" s="69"/>
      <c r="EC1117" s="69"/>
      <c r="ED1117" s="69"/>
      <c r="EE1117" s="69"/>
      <c r="EF1117" s="69"/>
      <c r="EG1117" s="69"/>
      <c r="EH1117" s="69"/>
      <c r="EI1117" s="69"/>
      <c r="EJ1117" s="69"/>
      <c r="EK1117" s="69"/>
      <c r="EL1117" s="69"/>
      <c r="EM1117" s="69"/>
      <c r="EN1117" s="69"/>
      <c r="EO1117" s="69"/>
      <c r="EP1117" s="69"/>
      <c r="EQ1117" s="69"/>
      <c r="ER1117" s="69"/>
      <c r="ES1117" s="69"/>
      <c r="ET1117" s="69"/>
      <c r="EU1117" s="69"/>
      <c r="EV1117" s="69"/>
      <c r="EW1117" s="69"/>
      <c r="EX1117" s="69"/>
      <c r="EY1117" s="69"/>
      <c r="EZ1117" s="69"/>
      <c r="FA1117" s="69"/>
      <c r="FB1117" s="69"/>
    </row>
    <row r="1118" spans="1:185" s="68" customFormat="1" ht="18" customHeight="1" x14ac:dyDescent="0.2">
      <c r="A1118" s="63" t="s">
        <v>2865</v>
      </c>
      <c r="B1118" s="63" t="s">
        <v>5062</v>
      </c>
      <c r="C1118" s="64" t="s">
        <v>2927</v>
      </c>
      <c r="D1118" s="65" t="s">
        <v>5403</v>
      </c>
      <c r="E1118" s="65" t="s">
        <v>4953</v>
      </c>
      <c r="F1118" s="65" t="s">
        <v>5095</v>
      </c>
      <c r="G1118" s="66" t="s">
        <v>4979</v>
      </c>
      <c r="BM1118" s="69"/>
      <c r="BN1118" s="69"/>
      <c r="BO1118" s="69"/>
      <c r="BP1118" s="69"/>
      <c r="BQ1118" s="69"/>
      <c r="BR1118" s="69"/>
      <c r="BS1118" s="69"/>
      <c r="BT1118" s="69"/>
      <c r="BU1118" s="69"/>
      <c r="BV1118" s="69"/>
      <c r="BW1118" s="69"/>
      <c r="BX1118" s="69"/>
      <c r="BY1118" s="69"/>
      <c r="BZ1118" s="69"/>
      <c r="CA1118" s="69"/>
      <c r="CB1118" s="69"/>
      <c r="CC1118" s="69"/>
      <c r="CD1118" s="69"/>
      <c r="CE1118" s="69"/>
      <c r="CF1118" s="69"/>
      <c r="CG1118" s="69"/>
      <c r="CH1118" s="69"/>
      <c r="CI1118" s="69"/>
      <c r="CJ1118" s="69"/>
      <c r="CK1118" s="69"/>
      <c r="CL1118" s="69"/>
      <c r="CM1118" s="69"/>
      <c r="CN1118" s="69"/>
      <c r="CO1118" s="69"/>
      <c r="CP1118" s="69"/>
      <c r="CQ1118" s="69"/>
      <c r="CR1118" s="69"/>
      <c r="CS1118" s="69"/>
      <c r="CT1118" s="69"/>
      <c r="CU1118" s="69"/>
      <c r="CV1118" s="69"/>
      <c r="CW1118" s="69"/>
      <c r="CX1118" s="69"/>
      <c r="CY1118" s="69"/>
      <c r="CZ1118" s="69"/>
      <c r="DA1118" s="69"/>
      <c r="DB1118" s="69"/>
      <c r="DC1118" s="69"/>
      <c r="DD1118" s="69"/>
      <c r="DE1118" s="69"/>
      <c r="DF1118" s="69"/>
      <c r="DG1118" s="69"/>
      <c r="DH1118" s="69"/>
      <c r="DI1118" s="69"/>
      <c r="DJ1118" s="69"/>
      <c r="DK1118" s="69"/>
      <c r="DL1118" s="69"/>
      <c r="DM1118" s="69"/>
      <c r="DN1118" s="69"/>
      <c r="DO1118" s="69"/>
      <c r="DP1118" s="69"/>
      <c r="DQ1118" s="69"/>
      <c r="DR1118" s="69"/>
      <c r="DS1118" s="69"/>
      <c r="DT1118" s="69"/>
      <c r="DU1118" s="69"/>
      <c r="DV1118" s="69"/>
      <c r="DW1118" s="69"/>
      <c r="DX1118" s="69"/>
      <c r="DY1118" s="69"/>
      <c r="DZ1118" s="69"/>
      <c r="EA1118" s="69"/>
      <c r="EB1118" s="69"/>
      <c r="EC1118" s="69"/>
      <c r="ED1118" s="69"/>
      <c r="EE1118" s="69"/>
      <c r="EF1118" s="69"/>
      <c r="EG1118" s="69"/>
      <c r="EH1118" s="69"/>
      <c r="EI1118" s="69"/>
      <c r="EJ1118" s="69"/>
      <c r="EK1118" s="69"/>
      <c r="EL1118" s="69"/>
      <c r="EM1118" s="69"/>
      <c r="EN1118" s="69"/>
      <c r="EO1118" s="69"/>
      <c r="EP1118" s="69"/>
      <c r="EQ1118" s="69"/>
      <c r="ER1118" s="69"/>
      <c r="ES1118" s="69"/>
      <c r="ET1118" s="69"/>
      <c r="EU1118" s="69"/>
      <c r="EV1118" s="69"/>
      <c r="EW1118" s="69"/>
      <c r="EX1118" s="69"/>
      <c r="EY1118" s="69"/>
      <c r="EZ1118" s="69"/>
      <c r="FA1118" s="69"/>
      <c r="FB1118" s="69"/>
    </row>
    <row r="1119" spans="1:185" s="68" customFormat="1" ht="18" customHeight="1" x14ac:dyDescent="0.2">
      <c r="A1119" s="63" t="s">
        <v>2865</v>
      </c>
      <c r="B1119" s="63" t="s">
        <v>5062</v>
      </c>
      <c r="C1119" s="64" t="s">
        <v>2928</v>
      </c>
      <c r="D1119" s="65" t="s">
        <v>5403</v>
      </c>
      <c r="E1119" s="65" t="s">
        <v>2929</v>
      </c>
      <c r="F1119" s="65" t="s">
        <v>5095</v>
      </c>
      <c r="G1119" s="66" t="s">
        <v>4979</v>
      </c>
      <c r="BM1119" s="69"/>
      <c r="BN1119" s="69"/>
      <c r="BO1119" s="69"/>
      <c r="BP1119" s="69"/>
      <c r="BQ1119" s="69"/>
      <c r="BR1119" s="69"/>
      <c r="BS1119" s="69"/>
      <c r="BT1119" s="69"/>
      <c r="BU1119" s="69"/>
      <c r="BV1119" s="69"/>
      <c r="BW1119" s="69"/>
      <c r="BX1119" s="69"/>
      <c r="BY1119" s="69"/>
      <c r="BZ1119" s="69"/>
      <c r="CA1119" s="69"/>
      <c r="CB1119" s="69"/>
      <c r="CC1119" s="69"/>
      <c r="CD1119" s="69"/>
      <c r="CE1119" s="69"/>
      <c r="CF1119" s="69"/>
      <c r="CG1119" s="69"/>
      <c r="CH1119" s="69"/>
      <c r="CI1119" s="69"/>
      <c r="CJ1119" s="69"/>
      <c r="CK1119" s="69"/>
      <c r="CL1119" s="69"/>
      <c r="CM1119" s="69"/>
      <c r="CN1119" s="69"/>
      <c r="CO1119" s="69"/>
      <c r="CP1119" s="69"/>
      <c r="CQ1119" s="69"/>
      <c r="CR1119" s="69"/>
      <c r="CS1119" s="69"/>
      <c r="CT1119" s="69"/>
      <c r="CU1119" s="69"/>
      <c r="CV1119" s="69"/>
      <c r="CW1119" s="69"/>
      <c r="CX1119" s="69"/>
      <c r="CY1119" s="69"/>
      <c r="CZ1119" s="69"/>
      <c r="DA1119" s="69"/>
      <c r="DB1119" s="69"/>
      <c r="DC1119" s="69"/>
      <c r="DD1119" s="69"/>
      <c r="DE1119" s="69"/>
      <c r="DF1119" s="69"/>
      <c r="DG1119" s="69"/>
      <c r="DH1119" s="69"/>
      <c r="DI1119" s="69"/>
      <c r="DJ1119" s="69"/>
      <c r="DK1119" s="69"/>
      <c r="DL1119" s="69"/>
      <c r="DM1119" s="69"/>
      <c r="DN1119" s="69"/>
      <c r="DO1119" s="69"/>
      <c r="DP1119" s="69"/>
      <c r="DQ1119" s="69"/>
      <c r="DR1119" s="69"/>
      <c r="DS1119" s="69"/>
      <c r="DT1119" s="69"/>
      <c r="DU1119" s="69"/>
      <c r="DV1119" s="69"/>
      <c r="DW1119" s="69"/>
      <c r="DX1119" s="69"/>
      <c r="DY1119" s="69"/>
      <c r="DZ1119" s="69"/>
      <c r="EA1119" s="69"/>
      <c r="EB1119" s="69"/>
      <c r="EC1119" s="69"/>
      <c r="ED1119" s="69"/>
      <c r="EE1119" s="69"/>
      <c r="EF1119" s="69"/>
      <c r="EG1119" s="69"/>
      <c r="EH1119" s="69"/>
      <c r="EI1119" s="69"/>
      <c r="EJ1119" s="69"/>
      <c r="EK1119" s="69"/>
      <c r="EL1119" s="69"/>
      <c r="EM1119" s="69"/>
      <c r="EN1119" s="69"/>
      <c r="EO1119" s="69"/>
      <c r="EP1119" s="69"/>
      <c r="EQ1119" s="69"/>
      <c r="ER1119" s="69"/>
      <c r="ES1119" s="69"/>
      <c r="ET1119" s="69"/>
      <c r="EU1119" s="69"/>
      <c r="EV1119" s="69"/>
      <c r="EW1119" s="69"/>
      <c r="EX1119" s="69"/>
      <c r="EY1119" s="69"/>
      <c r="EZ1119" s="69"/>
      <c r="FA1119" s="69"/>
      <c r="FB1119" s="69"/>
    </row>
    <row r="1120" spans="1:185" s="69" customFormat="1" ht="18" customHeight="1" x14ac:dyDescent="0.2">
      <c r="A1120" s="63" t="s">
        <v>2865</v>
      </c>
      <c r="B1120" s="63" t="s">
        <v>4994</v>
      </c>
      <c r="C1120" s="64" t="s">
        <v>2930</v>
      </c>
      <c r="D1120" s="65" t="s">
        <v>2624</v>
      </c>
      <c r="E1120" s="65" t="s">
        <v>2931</v>
      </c>
      <c r="F1120" s="65" t="s">
        <v>6131</v>
      </c>
      <c r="G1120" s="66">
        <v>886.5</v>
      </c>
      <c r="H1120" s="68"/>
      <c r="I1120" s="68"/>
      <c r="J1120" s="68"/>
      <c r="K1120" s="68"/>
      <c r="L1120" s="68"/>
      <c r="M1120" s="68"/>
      <c r="N1120" s="68"/>
      <c r="O1120" s="68"/>
      <c r="P1120" s="68"/>
      <c r="Q1120" s="68"/>
      <c r="R1120" s="68"/>
      <c r="S1120" s="68"/>
      <c r="T1120" s="68"/>
      <c r="U1120" s="68"/>
      <c r="V1120" s="68"/>
      <c r="W1120" s="68"/>
      <c r="X1120" s="68"/>
      <c r="Y1120" s="68"/>
      <c r="Z1120" s="68"/>
      <c r="AA1120" s="68"/>
      <c r="AB1120" s="68"/>
      <c r="AC1120" s="68"/>
      <c r="AD1120" s="68"/>
      <c r="AE1120" s="68"/>
      <c r="AF1120" s="68"/>
      <c r="AG1120" s="68"/>
      <c r="AH1120" s="68"/>
      <c r="AI1120" s="68"/>
      <c r="AJ1120" s="68"/>
      <c r="AK1120" s="68"/>
      <c r="AL1120" s="68"/>
      <c r="AM1120" s="68"/>
      <c r="AN1120" s="68"/>
      <c r="AO1120" s="68"/>
      <c r="AP1120" s="68"/>
      <c r="AQ1120" s="68"/>
      <c r="AR1120" s="68"/>
      <c r="AS1120" s="68"/>
      <c r="AT1120" s="68"/>
      <c r="AU1120" s="68"/>
      <c r="AV1120" s="68"/>
      <c r="AW1120" s="68"/>
      <c r="AX1120" s="68"/>
      <c r="AY1120" s="68"/>
      <c r="AZ1120" s="68"/>
      <c r="BA1120" s="68"/>
      <c r="BB1120" s="68"/>
      <c r="BC1120" s="68"/>
      <c r="BD1120" s="68"/>
      <c r="BE1120" s="68"/>
      <c r="BF1120" s="68"/>
      <c r="BG1120" s="68"/>
      <c r="BH1120" s="68"/>
      <c r="BI1120" s="68"/>
      <c r="BJ1120" s="68"/>
      <c r="BK1120" s="68"/>
      <c r="BL1120" s="68"/>
    </row>
    <row r="1121" spans="1:185" s="69" customFormat="1" ht="18" customHeight="1" x14ac:dyDescent="0.2">
      <c r="A1121" s="63" t="s">
        <v>2865</v>
      </c>
      <c r="B1121" s="63" t="s">
        <v>4994</v>
      </c>
      <c r="C1121" s="64" t="s">
        <v>2932</v>
      </c>
      <c r="D1121" s="65" t="s">
        <v>2933</v>
      </c>
      <c r="E1121" s="65" t="s">
        <v>2934</v>
      </c>
      <c r="F1121" s="65" t="s">
        <v>5329</v>
      </c>
      <c r="G1121" s="66">
        <v>992.5</v>
      </c>
      <c r="H1121" s="68"/>
      <c r="I1121" s="68"/>
      <c r="J1121" s="68"/>
      <c r="K1121" s="68"/>
      <c r="L1121" s="68"/>
      <c r="M1121" s="68"/>
      <c r="N1121" s="68"/>
      <c r="O1121" s="68"/>
      <c r="P1121" s="68"/>
      <c r="Q1121" s="68"/>
      <c r="R1121" s="68"/>
      <c r="S1121" s="68"/>
      <c r="T1121" s="68"/>
      <c r="U1121" s="68"/>
      <c r="V1121" s="68"/>
      <c r="W1121" s="68"/>
      <c r="X1121" s="68"/>
      <c r="Y1121" s="68"/>
      <c r="Z1121" s="68"/>
      <c r="AA1121" s="68"/>
      <c r="AB1121" s="68"/>
      <c r="AC1121" s="68"/>
      <c r="AD1121" s="68"/>
      <c r="AE1121" s="68"/>
      <c r="AF1121" s="68"/>
      <c r="AG1121" s="68"/>
      <c r="AH1121" s="68"/>
      <c r="AI1121" s="68"/>
      <c r="AJ1121" s="68"/>
      <c r="AK1121" s="68"/>
      <c r="AL1121" s="68"/>
      <c r="AM1121" s="68"/>
      <c r="AN1121" s="68"/>
      <c r="AO1121" s="68"/>
      <c r="AP1121" s="68"/>
      <c r="AQ1121" s="68"/>
      <c r="AR1121" s="68"/>
      <c r="AS1121" s="68"/>
      <c r="AT1121" s="68"/>
      <c r="AU1121" s="68"/>
      <c r="AV1121" s="68"/>
      <c r="AW1121" s="68"/>
      <c r="AX1121" s="68"/>
      <c r="AY1121" s="68"/>
      <c r="AZ1121" s="68"/>
      <c r="BA1121" s="68"/>
      <c r="BB1121" s="68"/>
      <c r="BC1121" s="68"/>
      <c r="BD1121" s="68"/>
      <c r="BE1121" s="68"/>
      <c r="BF1121" s="68"/>
      <c r="BG1121" s="68"/>
      <c r="BH1121" s="68"/>
      <c r="BI1121" s="68"/>
      <c r="BJ1121" s="68"/>
      <c r="BK1121" s="68"/>
      <c r="BL1121" s="68"/>
    </row>
    <row r="1122" spans="1:185" s="69" customFormat="1" ht="18" customHeight="1" x14ac:dyDescent="0.2">
      <c r="A1122" s="63" t="s">
        <v>2865</v>
      </c>
      <c r="B1122" s="63" t="s">
        <v>5010</v>
      </c>
      <c r="C1122" s="64" t="s">
        <v>2935</v>
      </c>
      <c r="D1122" s="65" t="s">
        <v>4131</v>
      </c>
      <c r="E1122" s="65" t="s">
        <v>2715</v>
      </c>
      <c r="F1122" s="65" t="s">
        <v>5042</v>
      </c>
      <c r="G1122" s="66">
        <v>11973.55</v>
      </c>
      <c r="H1122" s="68"/>
      <c r="I1122" s="68"/>
      <c r="J1122" s="68"/>
      <c r="K1122" s="68"/>
      <c r="L1122" s="68"/>
      <c r="M1122" s="68"/>
      <c r="N1122" s="68"/>
      <c r="O1122" s="68"/>
      <c r="P1122" s="68"/>
      <c r="Q1122" s="68"/>
      <c r="R1122" s="68"/>
      <c r="S1122" s="68"/>
      <c r="T1122" s="68"/>
      <c r="U1122" s="68"/>
      <c r="V1122" s="68"/>
      <c r="W1122" s="68"/>
      <c r="X1122" s="68"/>
      <c r="Y1122" s="68"/>
      <c r="Z1122" s="68"/>
      <c r="AA1122" s="68"/>
      <c r="AB1122" s="68"/>
      <c r="AC1122" s="68"/>
      <c r="AD1122" s="68"/>
      <c r="AE1122" s="68"/>
      <c r="AF1122" s="68"/>
      <c r="AG1122" s="68"/>
      <c r="AH1122" s="68"/>
      <c r="AI1122" s="68"/>
      <c r="AJ1122" s="68"/>
      <c r="AK1122" s="68"/>
      <c r="AL1122" s="68"/>
      <c r="AM1122" s="68"/>
      <c r="AN1122" s="68"/>
      <c r="AO1122" s="68"/>
      <c r="AP1122" s="68"/>
      <c r="AQ1122" s="68"/>
      <c r="AR1122" s="68"/>
      <c r="AS1122" s="68"/>
      <c r="AT1122" s="68"/>
      <c r="AU1122" s="68"/>
      <c r="AV1122" s="68"/>
      <c r="AW1122" s="68"/>
      <c r="AX1122" s="68"/>
      <c r="AY1122" s="68"/>
      <c r="AZ1122" s="68"/>
      <c r="BA1122" s="68"/>
      <c r="BB1122" s="68"/>
      <c r="BC1122" s="68"/>
      <c r="BD1122" s="68"/>
      <c r="BE1122" s="68"/>
      <c r="BF1122" s="68"/>
      <c r="BG1122" s="68"/>
      <c r="BH1122" s="68"/>
      <c r="BI1122" s="68"/>
      <c r="BJ1122" s="68"/>
      <c r="BK1122" s="68"/>
      <c r="BL1122" s="68"/>
    </row>
    <row r="1123" spans="1:185" s="68" customFormat="1" ht="18" customHeight="1" x14ac:dyDescent="0.2">
      <c r="A1123" s="63" t="s">
        <v>2865</v>
      </c>
      <c r="B1123" s="63" t="s">
        <v>5048</v>
      </c>
      <c r="C1123" s="64" t="s">
        <v>2936</v>
      </c>
      <c r="D1123" s="70" t="s">
        <v>2937</v>
      </c>
      <c r="E1123" s="65" t="s">
        <v>2938</v>
      </c>
      <c r="F1123" s="65" t="s">
        <v>5103</v>
      </c>
      <c r="G1123" s="66">
        <v>212.5</v>
      </c>
    </row>
    <row r="1124" spans="1:185" s="69" customFormat="1" ht="18" customHeight="1" x14ac:dyDescent="0.2">
      <c r="A1124" s="63" t="s">
        <v>2865</v>
      </c>
      <c r="B1124" s="63" t="s">
        <v>5069</v>
      </c>
      <c r="C1124" s="64" t="s">
        <v>2939</v>
      </c>
      <c r="D1124" s="65" t="s">
        <v>2940</v>
      </c>
      <c r="E1124" s="65" t="s">
        <v>2941</v>
      </c>
      <c r="F1124" s="65" t="s">
        <v>4804</v>
      </c>
      <c r="G1124" s="66">
        <v>1298.5</v>
      </c>
      <c r="H1124" s="68"/>
      <c r="I1124" s="68"/>
      <c r="J1124" s="68"/>
      <c r="K1124" s="68"/>
      <c r="L1124" s="68"/>
      <c r="M1124" s="68"/>
      <c r="N1124" s="68"/>
      <c r="O1124" s="68"/>
      <c r="P1124" s="68"/>
      <c r="Q1124" s="68"/>
      <c r="R1124" s="68"/>
      <c r="S1124" s="68"/>
      <c r="T1124" s="68"/>
      <c r="U1124" s="68"/>
      <c r="V1124" s="68"/>
      <c r="W1124" s="68"/>
      <c r="X1124" s="68"/>
      <c r="Y1124" s="68"/>
      <c r="Z1124" s="68"/>
      <c r="AA1124" s="68"/>
      <c r="AB1124" s="68"/>
      <c r="AC1124" s="68"/>
      <c r="AD1124" s="68"/>
      <c r="AE1124" s="68"/>
      <c r="AF1124" s="68"/>
      <c r="AG1124" s="68"/>
      <c r="AH1124" s="68"/>
      <c r="AI1124" s="68"/>
      <c r="AJ1124" s="68"/>
      <c r="AK1124" s="68"/>
      <c r="AL1124" s="68"/>
      <c r="AM1124" s="68"/>
      <c r="AN1124" s="68"/>
      <c r="AO1124" s="68"/>
      <c r="AP1124" s="68"/>
      <c r="AQ1124" s="68"/>
      <c r="AR1124" s="68"/>
      <c r="AS1124" s="68"/>
      <c r="AT1124" s="68"/>
      <c r="AU1124" s="68"/>
      <c r="AV1124" s="68"/>
      <c r="AW1124" s="68"/>
      <c r="AX1124" s="68"/>
      <c r="AY1124" s="68"/>
      <c r="AZ1124" s="68"/>
      <c r="BA1124" s="68"/>
      <c r="BB1124" s="68"/>
      <c r="BC1124" s="68"/>
      <c r="BD1124" s="68"/>
      <c r="BE1124" s="68"/>
      <c r="BF1124" s="68"/>
      <c r="BG1124" s="68"/>
      <c r="BH1124" s="68"/>
      <c r="BI1124" s="68"/>
      <c r="BJ1124" s="68"/>
      <c r="BK1124" s="68"/>
      <c r="BL1124" s="68"/>
    </row>
    <row r="1125" spans="1:185" s="68" customFormat="1" ht="18" customHeight="1" x14ac:dyDescent="0.2">
      <c r="A1125" s="63" t="s">
        <v>2865</v>
      </c>
      <c r="B1125" s="63" t="s">
        <v>5069</v>
      </c>
      <c r="C1125" s="64" t="s">
        <v>2942</v>
      </c>
      <c r="D1125" s="65" t="s">
        <v>2943</v>
      </c>
      <c r="E1125" s="65" t="s">
        <v>2944</v>
      </c>
      <c r="F1125" s="65" t="s">
        <v>2673</v>
      </c>
      <c r="G1125" s="66">
        <v>1950</v>
      </c>
    </row>
    <row r="1126" spans="1:185" s="69" customFormat="1" ht="18" customHeight="1" x14ac:dyDescent="0.2">
      <c r="A1126" s="63" t="s">
        <v>2865</v>
      </c>
      <c r="B1126" s="63" t="s">
        <v>5069</v>
      </c>
      <c r="C1126" s="64" t="s">
        <v>2945</v>
      </c>
      <c r="D1126" s="65" t="s">
        <v>4693</v>
      </c>
      <c r="E1126" s="65" t="s">
        <v>4694</v>
      </c>
      <c r="F1126" s="65" t="s">
        <v>5111</v>
      </c>
      <c r="G1126" s="66">
        <v>1500</v>
      </c>
      <c r="H1126" s="68"/>
      <c r="I1126" s="68"/>
      <c r="J1126" s="68"/>
      <c r="K1126" s="68"/>
      <c r="L1126" s="68"/>
      <c r="M1126" s="68"/>
      <c r="N1126" s="68"/>
      <c r="O1126" s="68"/>
      <c r="P1126" s="68"/>
      <c r="Q1126" s="68"/>
      <c r="R1126" s="68"/>
      <c r="S1126" s="68"/>
      <c r="T1126" s="68"/>
      <c r="U1126" s="68"/>
      <c r="V1126" s="68"/>
      <c r="W1126" s="68"/>
      <c r="X1126" s="68"/>
      <c r="Y1126" s="68"/>
      <c r="Z1126" s="68"/>
      <c r="AA1126" s="68"/>
      <c r="AB1126" s="68"/>
      <c r="AC1126" s="68"/>
      <c r="AD1126" s="68"/>
      <c r="AE1126" s="68"/>
      <c r="AF1126" s="68"/>
      <c r="AG1126" s="68"/>
      <c r="AH1126" s="68"/>
      <c r="AI1126" s="68"/>
      <c r="AJ1126" s="68"/>
      <c r="AK1126" s="68"/>
      <c r="AL1126" s="68"/>
      <c r="AM1126" s="68"/>
      <c r="AN1126" s="68"/>
      <c r="AO1126" s="68"/>
      <c r="AP1126" s="68"/>
      <c r="AQ1126" s="68"/>
      <c r="AR1126" s="68"/>
      <c r="AS1126" s="68"/>
      <c r="AT1126" s="68"/>
      <c r="AU1126" s="68"/>
      <c r="AV1126" s="68"/>
      <c r="AW1126" s="68"/>
      <c r="AX1126" s="68"/>
      <c r="AY1126" s="68"/>
      <c r="AZ1126" s="68"/>
      <c r="BA1126" s="68"/>
      <c r="BB1126" s="68"/>
      <c r="BC1126" s="68"/>
      <c r="BD1126" s="68"/>
      <c r="BE1126" s="68"/>
      <c r="BF1126" s="68"/>
      <c r="BG1126" s="68"/>
      <c r="BH1126" s="68"/>
      <c r="BI1126" s="68"/>
      <c r="BJ1126" s="68"/>
      <c r="BK1126" s="68"/>
      <c r="BL1126" s="68"/>
    </row>
    <row r="1127" spans="1:185" s="69" customFormat="1" ht="18" customHeight="1" x14ac:dyDescent="0.2">
      <c r="A1127" s="63" t="s">
        <v>2865</v>
      </c>
      <c r="B1127" s="63" t="s">
        <v>5069</v>
      </c>
      <c r="C1127" s="64" t="s">
        <v>2946</v>
      </c>
      <c r="D1127" s="65" t="s">
        <v>4695</v>
      </c>
      <c r="E1127" s="65" t="s">
        <v>2947</v>
      </c>
      <c r="F1127" s="65" t="s">
        <v>5111</v>
      </c>
      <c r="G1127" s="66">
        <v>3530</v>
      </c>
      <c r="H1127" s="68"/>
      <c r="I1127" s="68"/>
      <c r="J1127" s="68"/>
      <c r="K1127" s="68"/>
      <c r="L1127" s="68"/>
      <c r="M1127" s="68"/>
      <c r="N1127" s="68"/>
      <c r="O1127" s="68"/>
      <c r="P1127" s="68"/>
      <c r="Q1127" s="68"/>
      <c r="R1127" s="68"/>
      <c r="S1127" s="68"/>
      <c r="T1127" s="68"/>
      <c r="U1127" s="68"/>
      <c r="V1127" s="68"/>
      <c r="W1127" s="68"/>
      <c r="X1127" s="68"/>
      <c r="Y1127" s="68"/>
      <c r="Z1127" s="68"/>
      <c r="AA1127" s="68"/>
      <c r="AB1127" s="68"/>
      <c r="AC1127" s="68"/>
      <c r="AD1127" s="68"/>
      <c r="AE1127" s="68"/>
      <c r="AF1127" s="68"/>
      <c r="AG1127" s="68"/>
      <c r="AH1127" s="68"/>
      <c r="AI1127" s="68"/>
      <c r="AJ1127" s="68"/>
      <c r="AK1127" s="68"/>
      <c r="AL1127" s="68"/>
      <c r="AM1127" s="68"/>
      <c r="AN1127" s="68"/>
      <c r="AO1127" s="68"/>
      <c r="AP1127" s="68"/>
      <c r="AQ1127" s="68"/>
      <c r="AR1127" s="68"/>
      <c r="AS1127" s="68"/>
      <c r="AT1127" s="68"/>
      <c r="AU1127" s="68"/>
      <c r="AV1127" s="68"/>
      <c r="AW1127" s="68"/>
      <c r="AX1127" s="68"/>
      <c r="AY1127" s="68"/>
      <c r="AZ1127" s="68"/>
      <c r="BA1127" s="68"/>
      <c r="BB1127" s="68"/>
      <c r="BC1127" s="68"/>
      <c r="BD1127" s="68"/>
      <c r="BE1127" s="68"/>
      <c r="BF1127" s="68"/>
      <c r="BG1127" s="68"/>
      <c r="BH1127" s="68"/>
      <c r="BI1127" s="68"/>
      <c r="BJ1127" s="68"/>
      <c r="BK1127" s="68"/>
      <c r="BL1127" s="68"/>
    </row>
    <row r="1128" spans="1:185" s="69" customFormat="1" ht="18" customHeight="1" x14ac:dyDescent="0.2">
      <c r="A1128" s="63" t="s">
        <v>2865</v>
      </c>
      <c r="B1128" s="63" t="s">
        <v>5069</v>
      </c>
      <c r="C1128" s="64" t="s">
        <v>2948</v>
      </c>
      <c r="D1128" s="65" t="s">
        <v>2949</v>
      </c>
      <c r="E1128" s="65" t="s">
        <v>2950</v>
      </c>
      <c r="F1128" s="65" t="s">
        <v>3808</v>
      </c>
      <c r="G1128" s="66">
        <v>2850</v>
      </c>
      <c r="H1128" s="68"/>
      <c r="I1128" s="68"/>
      <c r="J1128" s="68"/>
      <c r="K1128" s="68"/>
      <c r="L1128" s="68"/>
      <c r="M1128" s="68"/>
      <c r="N1128" s="68"/>
      <c r="O1128" s="68"/>
      <c r="P1128" s="68"/>
      <c r="Q1128" s="68"/>
      <c r="R1128" s="68"/>
      <c r="S1128" s="68"/>
      <c r="T1128" s="68"/>
      <c r="U1128" s="68"/>
      <c r="V1128" s="68"/>
      <c r="W1128" s="68"/>
      <c r="X1128" s="68"/>
      <c r="Y1128" s="68"/>
      <c r="Z1128" s="68"/>
      <c r="AA1128" s="68"/>
      <c r="AB1128" s="68"/>
      <c r="AC1128" s="68"/>
      <c r="AD1128" s="68"/>
      <c r="AE1128" s="68"/>
      <c r="AF1128" s="68"/>
      <c r="AG1128" s="68"/>
      <c r="AH1128" s="68"/>
      <c r="AI1128" s="68"/>
      <c r="AJ1128" s="68"/>
      <c r="AK1128" s="68"/>
      <c r="AL1128" s="68"/>
      <c r="AM1128" s="68"/>
      <c r="AN1128" s="68"/>
      <c r="AO1128" s="68"/>
      <c r="AP1128" s="68"/>
      <c r="AQ1128" s="68"/>
      <c r="AR1128" s="68"/>
      <c r="AS1128" s="68"/>
      <c r="AT1128" s="68"/>
      <c r="AU1128" s="68"/>
      <c r="AV1128" s="68"/>
      <c r="AW1128" s="68"/>
      <c r="AX1128" s="68"/>
      <c r="AY1128" s="68"/>
      <c r="AZ1128" s="68"/>
      <c r="BA1128" s="68"/>
      <c r="BB1128" s="68"/>
      <c r="BC1128" s="68"/>
      <c r="BD1128" s="68"/>
      <c r="BE1128" s="68"/>
      <c r="BF1128" s="68"/>
      <c r="BG1128" s="68"/>
      <c r="BH1128" s="68"/>
      <c r="BI1128" s="68"/>
      <c r="BJ1128" s="68"/>
      <c r="BK1128" s="68"/>
      <c r="BL1128" s="68"/>
    </row>
    <row r="1129" spans="1:185" s="69" customFormat="1" ht="18" customHeight="1" x14ac:dyDescent="0.2">
      <c r="A1129" s="71"/>
      <c r="B1129" s="71"/>
      <c r="C1129" s="72"/>
      <c r="D1129" s="73"/>
      <c r="E1129" s="74" t="s">
        <v>2951</v>
      </c>
      <c r="F1129" s="75">
        <f>COUNTA(G829:G1128)-COUNTIF(G829:G1128, "NO COSTS INCURRED")</f>
        <v>281</v>
      </c>
      <c r="G1129" s="76">
        <f>SUM(G829:G1128)</f>
        <v>1199826.5900000001</v>
      </c>
      <c r="H1129" s="68"/>
      <c r="I1129" s="68"/>
      <c r="J1129" s="68"/>
      <c r="K1129" s="68"/>
      <c r="L1129" s="68"/>
      <c r="M1129" s="68"/>
      <c r="N1129" s="68"/>
      <c r="O1129" s="68"/>
      <c r="P1129" s="68"/>
      <c r="Q1129" s="68"/>
      <c r="R1129" s="68"/>
      <c r="S1129" s="68"/>
      <c r="T1129" s="68"/>
      <c r="U1129" s="68"/>
      <c r="V1129" s="68"/>
      <c r="W1129" s="68"/>
      <c r="X1129" s="68"/>
      <c r="Y1129" s="68"/>
      <c r="Z1129" s="68"/>
      <c r="AA1129" s="68"/>
      <c r="AB1129" s="68"/>
      <c r="AC1129" s="68"/>
      <c r="AD1129" s="68"/>
      <c r="AE1129" s="68"/>
      <c r="AF1129" s="68"/>
      <c r="AG1129" s="68"/>
      <c r="AH1129" s="68"/>
      <c r="AI1129" s="68"/>
      <c r="AJ1129" s="68"/>
      <c r="AK1129" s="68"/>
      <c r="AL1129" s="68"/>
      <c r="AM1129" s="68"/>
      <c r="AN1129" s="68"/>
      <c r="AO1129" s="68"/>
      <c r="AP1129" s="68"/>
      <c r="AQ1129" s="68"/>
      <c r="AR1129" s="68"/>
      <c r="AS1129" s="68"/>
      <c r="AT1129" s="68"/>
      <c r="AU1129" s="68"/>
      <c r="AV1129" s="68"/>
      <c r="AW1129" s="68"/>
      <c r="AX1129" s="68"/>
      <c r="AY1129" s="68"/>
      <c r="AZ1129" s="68"/>
      <c r="BA1129" s="68"/>
      <c r="BB1129" s="68"/>
      <c r="BC1129" s="68"/>
      <c r="BD1129" s="68"/>
      <c r="BE1129" s="68"/>
      <c r="BF1129" s="68"/>
      <c r="BG1129" s="68"/>
      <c r="BH1129" s="68"/>
      <c r="BI1129" s="68"/>
      <c r="BJ1129" s="68"/>
      <c r="BK1129" s="68"/>
      <c r="BL1129" s="68"/>
    </row>
    <row r="1130" spans="1:185" s="69" customFormat="1" ht="18" customHeight="1" x14ac:dyDescent="0.2">
      <c r="A1130" s="63" t="s">
        <v>5447</v>
      </c>
      <c r="B1130" s="63" t="s">
        <v>6121</v>
      </c>
      <c r="C1130" s="64" t="s">
        <v>5448</v>
      </c>
      <c r="D1130" s="70" t="s">
        <v>2896</v>
      </c>
      <c r="E1130" s="65" t="s">
        <v>5449</v>
      </c>
      <c r="F1130" s="65" t="s">
        <v>6124</v>
      </c>
      <c r="G1130" s="66">
        <v>5588</v>
      </c>
      <c r="H1130" s="68"/>
      <c r="I1130" s="68"/>
      <c r="J1130" s="68"/>
      <c r="K1130" s="68"/>
      <c r="L1130" s="68"/>
      <c r="M1130" s="68"/>
      <c r="N1130" s="68"/>
      <c r="O1130" s="68"/>
      <c r="P1130" s="68"/>
      <c r="Q1130" s="68"/>
      <c r="R1130" s="68"/>
      <c r="S1130" s="68"/>
      <c r="T1130" s="68"/>
      <c r="U1130" s="68"/>
      <c r="V1130" s="68"/>
      <c r="W1130" s="68"/>
      <c r="X1130" s="68"/>
      <c r="Y1130" s="68"/>
      <c r="Z1130" s="68"/>
      <c r="AA1130" s="68"/>
      <c r="AB1130" s="68"/>
      <c r="AC1130" s="68"/>
      <c r="AD1130" s="68"/>
      <c r="AE1130" s="68"/>
      <c r="AF1130" s="68"/>
      <c r="AG1130" s="68"/>
      <c r="AH1130" s="68"/>
      <c r="AI1130" s="68"/>
      <c r="AJ1130" s="68"/>
      <c r="AK1130" s="68"/>
      <c r="AL1130" s="68"/>
      <c r="AM1130" s="68"/>
      <c r="AN1130" s="68"/>
      <c r="AO1130" s="68"/>
      <c r="AP1130" s="68"/>
      <c r="AQ1130" s="68"/>
      <c r="AR1130" s="68"/>
      <c r="AS1130" s="68"/>
      <c r="AT1130" s="68"/>
      <c r="AU1130" s="68"/>
      <c r="AV1130" s="68"/>
      <c r="AW1130" s="68"/>
      <c r="AX1130" s="68"/>
      <c r="AY1130" s="68"/>
      <c r="AZ1130" s="68"/>
      <c r="BA1130" s="68"/>
      <c r="BB1130" s="68"/>
      <c r="BC1130" s="68"/>
      <c r="BD1130" s="68"/>
      <c r="BE1130" s="68"/>
      <c r="BF1130" s="68"/>
      <c r="BG1130" s="68"/>
      <c r="BH1130" s="68"/>
      <c r="BI1130" s="68"/>
      <c r="BJ1130" s="68"/>
      <c r="BK1130" s="68"/>
      <c r="BL1130" s="68"/>
    </row>
    <row r="1131" spans="1:185" s="68" customFormat="1" ht="18" customHeight="1" x14ac:dyDescent="0.2">
      <c r="A1131" s="63" t="s">
        <v>5447</v>
      </c>
      <c r="B1131" s="63" t="s">
        <v>6121</v>
      </c>
      <c r="C1131" s="64" t="s">
        <v>5450</v>
      </c>
      <c r="D1131" s="70" t="s">
        <v>2896</v>
      </c>
      <c r="E1131" s="65" t="s">
        <v>5451</v>
      </c>
      <c r="F1131" s="65" t="s">
        <v>6124</v>
      </c>
      <c r="G1131" s="66">
        <v>4826</v>
      </c>
      <c r="BM1131" s="69"/>
      <c r="BN1131" s="69"/>
      <c r="BO1131" s="69"/>
      <c r="BP1131" s="69"/>
      <c r="BQ1131" s="69"/>
      <c r="BR1131" s="69"/>
      <c r="BS1131" s="69"/>
      <c r="BT1131" s="69"/>
      <c r="BU1131" s="69"/>
      <c r="BV1131" s="69"/>
      <c r="BW1131" s="69"/>
      <c r="BX1131" s="69"/>
      <c r="BY1131" s="69"/>
      <c r="BZ1131" s="69"/>
      <c r="CA1131" s="69"/>
      <c r="CB1131" s="69"/>
      <c r="CC1131" s="69"/>
      <c r="CD1131" s="69"/>
      <c r="CE1131" s="69"/>
      <c r="CF1131" s="69"/>
      <c r="CG1131" s="69"/>
      <c r="CH1131" s="69"/>
      <c r="CI1131" s="69"/>
      <c r="CJ1131" s="69"/>
      <c r="CK1131" s="69"/>
      <c r="CL1131" s="69"/>
      <c r="CM1131" s="69"/>
      <c r="CN1131" s="69"/>
      <c r="CO1131" s="69"/>
      <c r="CP1131" s="69"/>
      <c r="CQ1131" s="69"/>
      <c r="CR1131" s="69"/>
      <c r="CS1131" s="69"/>
      <c r="CT1131" s="69"/>
      <c r="CU1131" s="69"/>
      <c r="CV1131" s="69"/>
      <c r="CW1131" s="69"/>
      <c r="CX1131" s="69"/>
      <c r="CY1131" s="69"/>
      <c r="CZ1131" s="69"/>
      <c r="DA1131" s="69"/>
      <c r="DB1131" s="69"/>
      <c r="DC1131" s="69"/>
      <c r="DD1131" s="69"/>
      <c r="DE1131" s="69"/>
      <c r="DF1131" s="69"/>
      <c r="DG1131" s="69"/>
      <c r="DH1131" s="69"/>
      <c r="DI1131" s="69"/>
      <c r="DJ1131" s="69"/>
      <c r="DK1131" s="69"/>
      <c r="DL1131" s="69"/>
      <c r="DM1131" s="69"/>
      <c r="DN1131" s="69"/>
      <c r="DO1131" s="69"/>
      <c r="DP1131" s="69"/>
      <c r="DQ1131" s="69"/>
      <c r="DR1131" s="69"/>
      <c r="DS1131" s="69"/>
      <c r="DT1131" s="69"/>
      <c r="DU1131" s="69"/>
      <c r="DV1131" s="69"/>
      <c r="DW1131" s="69"/>
      <c r="DX1131" s="69"/>
      <c r="DY1131" s="69"/>
      <c r="DZ1131" s="69"/>
      <c r="EA1131" s="69"/>
      <c r="EB1131" s="69"/>
      <c r="EC1131" s="69"/>
      <c r="ED1131" s="69"/>
      <c r="EE1131" s="69"/>
      <c r="EF1131" s="69"/>
      <c r="EG1131" s="69"/>
      <c r="EH1131" s="69"/>
      <c r="EI1131" s="69"/>
      <c r="EJ1131" s="69"/>
      <c r="EK1131" s="69"/>
      <c r="EL1131" s="69"/>
      <c r="EM1131" s="69"/>
      <c r="EN1131" s="69"/>
      <c r="EO1131" s="69"/>
      <c r="EP1131" s="69"/>
      <c r="EQ1131" s="69"/>
      <c r="ER1131" s="69"/>
      <c r="ES1131" s="69"/>
      <c r="ET1131" s="69"/>
      <c r="EU1131" s="69"/>
      <c r="EV1131" s="69"/>
      <c r="EW1131" s="69"/>
      <c r="EX1131" s="69"/>
      <c r="EY1131" s="69"/>
      <c r="EZ1131" s="69"/>
      <c r="FA1131" s="69"/>
      <c r="FB1131" s="69"/>
      <c r="FC1131" s="69"/>
      <c r="FD1131" s="69"/>
      <c r="FE1131" s="69"/>
      <c r="FF1131" s="69"/>
      <c r="FG1131" s="69"/>
      <c r="FH1131" s="69"/>
      <c r="FI1131" s="69"/>
      <c r="FJ1131" s="69"/>
      <c r="FK1131" s="69"/>
      <c r="FL1131" s="69"/>
      <c r="FM1131" s="69"/>
      <c r="FN1131" s="69"/>
      <c r="FO1131" s="69"/>
      <c r="FP1131" s="69"/>
      <c r="FQ1131" s="69"/>
      <c r="FR1131" s="69"/>
      <c r="FS1131" s="69"/>
      <c r="FT1131" s="69"/>
      <c r="FU1131" s="69"/>
      <c r="FV1131" s="69"/>
      <c r="FW1131" s="69"/>
      <c r="FX1131" s="69"/>
      <c r="FY1131" s="69"/>
      <c r="FZ1131" s="69"/>
      <c r="GA1131" s="69"/>
      <c r="GB1131" s="69"/>
      <c r="GC1131" s="69"/>
    </row>
    <row r="1132" spans="1:185" s="68" customFormat="1" ht="18" customHeight="1" x14ac:dyDescent="0.2">
      <c r="A1132" s="63" t="s">
        <v>5447</v>
      </c>
      <c r="B1132" s="63" t="s">
        <v>4994</v>
      </c>
      <c r="C1132" s="64" t="s">
        <v>5452</v>
      </c>
      <c r="D1132" s="70" t="s">
        <v>5453</v>
      </c>
      <c r="E1132" s="65" t="s">
        <v>5454</v>
      </c>
      <c r="F1132" s="65" t="s">
        <v>6286</v>
      </c>
      <c r="G1132" s="66" t="s">
        <v>4979</v>
      </c>
      <c r="BM1132" s="69"/>
      <c r="BN1132" s="69"/>
      <c r="BO1132" s="69"/>
      <c r="BP1132" s="69"/>
      <c r="BQ1132" s="69"/>
      <c r="BR1132" s="69"/>
      <c r="BS1132" s="69"/>
      <c r="BT1132" s="69"/>
      <c r="BU1132" s="69"/>
      <c r="BV1132" s="69"/>
      <c r="BW1132" s="69"/>
      <c r="BX1132" s="69"/>
      <c r="BY1132" s="69"/>
      <c r="BZ1132" s="69"/>
      <c r="CA1132" s="69"/>
      <c r="CB1132" s="69"/>
      <c r="CC1132" s="69"/>
      <c r="CD1132" s="69"/>
      <c r="CE1132" s="69"/>
      <c r="CF1132" s="69"/>
      <c r="CG1132" s="69"/>
      <c r="CH1132" s="69"/>
      <c r="CI1132" s="69"/>
      <c r="CJ1132" s="69"/>
      <c r="CK1132" s="69"/>
      <c r="CL1132" s="69"/>
      <c r="CM1132" s="69"/>
      <c r="CN1132" s="69"/>
      <c r="CO1132" s="69"/>
      <c r="CP1132" s="69"/>
      <c r="CQ1132" s="69"/>
      <c r="CR1132" s="69"/>
      <c r="CS1132" s="69"/>
      <c r="CT1132" s="69"/>
      <c r="CU1132" s="69"/>
      <c r="CV1132" s="69"/>
      <c r="CW1132" s="69"/>
      <c r="CX1132" s="69"/>
      <c r="CY1132" s="69"/>
      <c r="CZ1132" s="69"/>
      <c r="DA1132" s="69"/>
      <c r="DB1132" s="69"/>
      <c r="DC1132" s="69"/>
      <c r="DD1132" s="69"/>
      <c r="DE1132" s="69"/>
      <c r="DF1132" s="69"/>
      <c r="DG1132" s="69"/>
      <c r="DH1132" s="69"/>
      <c r="DI1132" s="69"/>
      <c r="DJ1132" s="69"/>
      <c r="DK1132" s="69"/>
      <c r="DL1132" s="69"/>
      <c r="DM1132" s="69"/>
      <c r="DN1132" s="69"/>
      <c r="DO1132" s="69"/>
      <c r="DP1132" s="69"/>
      <c r="DQ1132" s="69"/>
      <c r="DR1132" s="69"/>
      <c r="DS1132" s="69"/>
      <c r="DT1132" s="69"/>
      <c r="DU1132" s="69"/>
      <c r="DV1132" s="69"/>
      <c r="DW1132" s="69"/>
      <c r="DX1132" s="69"/>
      <c r="DY1132" s="69"/>
      <c r="DZ1132" s="69"/>
      <c r="EA1132" s="69"/>
      <c r="EB1132" s="69"/>
      <c r="EC1132" s="69"/>
      <c r="ED1132" s="69"/>
      <c r="EE1132" s="69"/>
      <c r="EF1132" s="69"/>
      <c r="EG1132" s="69"/>
      <c r="EH1132" s="69"/>
      <c r="EI1132" s="69"/>
      <c r="EJ1132" s="69"/>
      <c r="EK1132" s="69"/>
      <c r="EL1132" s="69"/>
      <c r="EM1132" s="69"/>
      <c r="EN1132" s="69"/>
      <c r="EO1132" s="69"/>
      <c r="EP1132" s="69"/>
      <c r="EQ1132" s="69"/>
      <c r="ER1132" s="69"/>
      <c r="ES1132" s="69"/>
      <c r="ET1132" s="69"/>
      <c r="EU1132" s="69"/>
      <c r="EV1132" s="69"/>
      <c r="EW1132" s="69"/>
      <c r="EX1132" s="69"/>
      <c r="EY1132" s="69"/>
      <c r="EZ1132" s="69"/>
      <c r="FA1132" s="69"/>
      <c r="FB1132" s="69"/>
      <c r="FC1132" s="69"/>
      <c r="FD1132" s="69"/>
      <c r="FE1132" s="69"/>
      <c r="FF1132" s="69"/>
      <c r="FG1132" s="69"/>
      <c r="FH1132" s="69"/>
      <c r="FI1132" s="69"/>
      <c r="FJ1132" s="69"/>
      <c r="FK1132" s="69"/>
      <c r="FL1132" s="69"/>
      <c r="FM1132" s="69"/>
      <c r="FN1132" s="69"/>
      <c r="FO1132" s="69"/>
      <c r="FP1132" s="69"/>
      <c r="FQ1132" s="69"/>
      <c r="FR1132" s="69"/>
      <c r="FS1132" s="69"/>
      <c r="FT1132" s="69"/>
      <c r="FU1132" s="69"/>
      <c r="FV1132" s="69"/>
      <c r="FW1132" s="69"/>
      <c r="FX1132" s="69"/>
      <c r="FY1132" s="69"/>
      <c r="FZ1132" s="69"/>
      <c r="GA1132" s="69"/>
      <c r="GB1132" s="69"/>
      <c r="GC1132" s="69"/>
    </row>
    <row r="1133" spans="1:185" s="69" customFormat="1" ht="18" customHeight="1" x14ac:dyDescent="0.2">
      <c r="A1133" s="63" t="s">
        <v>5447</v>
      </c>
      <c r="B1133" s="63" t="s">
        <v>4980</v>
      </c>
      <c r="C1133" s="64" t="s">
        <v>5455</v>
      </c>
      <c r="D1133" s="65" t="s">
        <v>6106</v>
      </c>
      <c r="E1133" s="65" t="s">
        <v>6107</v>
      </c>
      <c r="F1133" s="65" t="s">
        <v>5019</v>
      </c>
      <c r="G1133" s="66">
        <v>11290</v>
      </c>
      <c r="H1133" s="68"/>
      <c r="I1133" s="68"/>
      <c r="J1133" s="68"/>
      <c r="K1133" s="68"/>
      <c r="L1133" s="68"/>
      <c r="M1133" s="68"/>
      <c r="N1133" s="68"/>
      <c r="O1133" s="68"/>
      <c r="P1133" s="68"/>
      <c r="Q1133" s="68"/>
      <c r="R1133" s="68"/>
      <c r="S1133" s="68"/>
      <c r="T1133" s="68"/>
      <c r="U1133" s="68"/>
      <c r="V1133" s="68"/>
      <c r="W1133" s="68"/>
      <c r="X1133" s="68"/>
      <c r="Y1133" s="68"/>
      <c r="Z1133" s="68"/>
      <c r="AA1133" s="68"/>
      <c r="AB1133" s="68"/>
      <c r="AC1133" s="68"/>
      <c r="AD1133" s="68"/>
      <c r="AE1133" s="68"/>
      <c r="AF1133" s="68"/>
      <c r="AG1133" s="68"/>
      <c r="AH1133" s="68"/>
      <c r="AI1133" s="68"/>
      <c r="AJ1133" s="68"/>
      <c r="AK1133" s="68"/>
      <c r="AL1133" s="68"/>
      <c r="AM1133" s="68"/>
      <c r="AN1133" s="68"/>
      <c r="AO1133" s="68"/>
      <c r="AP1133" s="68"/>
      <c r="AQ1133" s="68"/>
      <c r="AR1133" s="68"/>
      <c r="AS1133" s="68"/>
      <c r="AT1133" s="68"/>
      <c r="AU1133" s="68"/>
      <c r="AV1133" s="68"/>
      <c r="AW1133" s="68"/>
      <c r="AX1133" s="68"/>
      <c r="AY1133" s="68"/>
      <c r="AZ1133" s="68"/>
      <c r="BA1133" s="68"/>
      <c r="BB1133" s="68"/>
      <c r="BC1133" s="68"/>
      <c r="BD1133" s="68"/>
      <c r="BE1133" s="68"/>
      <c r="BF1133" s="68"/>
      <c r="BG1133" s="68"/>
      <c r="BH1133" s="68"/>
      <c r="BI1133" s="68"/>
      <c r="BJ1133" s="68"/>
      <c r="BK1133" s="68"/>
      <c r="BL1133" s="68"/>
    </row>
    <row r="1134" spans="1:185" s="69" customFormat="1" ht="18" customHeight="1" x14ac:dyDescent="0.2">
      <c r="A1134" s="63" t="s">
        <v>5447</v>
      </c>
      <c r="B1134" s="63" t="s">
        <v>5048</v>
      </c>
      <c r="C1134" s="64" t="s">
        <v>5456</v>
      </c>
      <c r="D1134" s="70" t="s">
        <v>4962</v>
      </c>
      <c r="E1134" s="65" t="s">
        <v>5457</v>
      </c>
      <c r="F1134" s="65" t="s">
        <v>5103</v>
      </c>
      <c r="G1134" s="66">
        <v>1018.25</v>
      </c>
      <c r="H1134" s="68"/>
      <c r="I1134" s="68"/>
      <c r="J1134" s="68"/>
      <c r="K1134" s="68"/>
      <c r="L1134" s="68"/>
      <c r="M1134" s="68"/>
      <c r="N1134" s="68"/>
      <c r="O1134" s="68"/>
      <c r="P1134" s="68"/>
      <c r="Q1134" s="68"/>
      <c r="R1134" s="68"/>
      <c r="S1134" s="68"/>
      <c r="T1134" s="68"/>
      <c r="U1134" s="68"/>
      <c r="V1134" s="68"/>
      <c r="W1134" s="68"/>
      <c r="X1134" s="68"/>
      <c r="Y1134" s="68"/>
      <c r="Z1134" s="68"/>
      <c r="AA1134" s="68"/>
      <c r="AB1134" s="68"/>
      <c r="AC1134" s="68"/>
      <c r="AD1134" s="68"/>
      <c r="AE1134" s="68"/>
      <c r="AF1134" s="68"/>
      <c r="AG1134" s="68"/>
      <c r="AH1134" s="68"/>
      <c r="AI1134" s="68"/>
      <c r="AJ1134" s="68"/>
      <c r="AK1134" s="68"/>
      <c r="AL1134" s="68"/>
      <c r="AM1134" s="68"/>
      <c r="AN1134" s="68"/>
      <c r="AO1134" s="68"/>
      <c r="AP1134" s="68"/>
      <c r="AQ1134" s="68"/>
      <c r="AR1134" s="68"/>
      <c r="AS1134" s="68"/>
      <c r="AT1134" s="68"/>
      <c r="AU1134" s="68"/>
      <c r="AV1134" s="68"/>
      <c r="AW1134" s="68"/>
      <c r="AX1134" s="68"/>
      <c r="AY1134" s="68"/>
      <c r="AZ1134" s="68"/>
      <c r="BA1134" s="68"/>
      <c r="BB1134" s="68"/>
      <c r="BC1134" s="68"/>
      <c r="BD1134" s="68"/>
      <c r="BE1134" s="68"/>
      <c r="BF1134" s="68"/>
      <c r="BG1134" s="68"/>
      <c r="BH1134" s="68"/>
      <c r="BI1134" s="68"/>
      <c r="BJ1134" s="68"/>
      <c r="BK1134" s="68"/>
      <c r="BL1134" s="68"/>
    </row>
    <row r="1135" spans="1:185" s="69" customFormat="1" ht="18" customHeight="1" x14ac:dyDescent="0.2">
      <c r="A1135" s="63" t="s">
        <v>5458</v>
      </c>
      <c r="B1135" s="63" t="s">
        <v>5079</v>
      </c>
      <c r="C1135" s="64" t="s">
        <v>5459</v>
      </c>
      <c r="D1135" s="70" t="s">
        <v>5460</v>
      </c>
      <c r="E1135" s="65" t="s">
        <v>5461</v>
      </c>
      <c r="F1135" s="65" t="s">
        <v>5083</v>
      </c>
      <c r="G1135" s="66">
        <v>1950</v>
      </c>
      <c r="H1135" s="68"/>
      <c r="I1135" s="68"/>
      <c r="J1135" s="68"/>
      <c r="K1135" s="68"/>
      <c r="L1135" s="68"/>
      <c r="M1135" s="68"/>
      <c r="N1135" s="68"/>
      <c r="O1135" s="68"/>
      <c r="P1135" s="68"/>
      <c r="Q1135" s="68"/>
      <c r="R1135" s="68"/>
      <c r="S1135" s="68"/>
      <c r="T1135" s="68"/>
      <c r="U1135" s="68"/>
      <c r="V1135" s="68"/>
      <c r="W1135" s="68"/>
      <c r="X1135" s="68"/>
      <c r="Y1135" s="68"/>
      <c r="Z1135" s="68"/>
      <c r="AA1135" s="68"/>
      <c r="AB1135" s="68"/>
      <c r="AC1135" s="68"/>
      <c r="AD1135" s="68"/>
      <c r="AE1135" s="68"/>
      <c r="AF1135" s="68"/>
      <c r="AG1135" s="68"/>
      <c r="AH1135" s="68"/>
      <c r="AI1135" s="68"/>
      <c r="AJ1135" s="68"/>
      <c r="AK1135" s="68"/>
      <c r="AL1135" s="68"/>
      <c r="AM1135" s="68"/>
      <c r="AN1135" s="68"/>
      <c r="AO1135" s="68"/>
      <c r="AP1135" s="68"/>
      <c r="AQ1135" s="68"/>
      <c r="AR1135" s="68"/>
      <c r="AS1135" s="68"/>
      <c r="AT1135" s="68"/>
      <c r="AU1135" s="68"/>
      <c r="AV1135" s="68"/>
      <c r="AW1135" s="68"/>
      <c r="AX1135" s="68"/>
      <c r="AY1135" s="68"/>
      <c r="AZ1135" s="68"/>
      <c r="BA1135" s="68"/>
      <c r="BB1135" s="68"/>
      <c r="BC1135" s="68"/>
      <c r="BD1135" s="68"/>
      <c r="BE1135" s="68"/>
      <c r="BF1135" s="68"/>
      <c r="BG1135" s="68"/>
      <c r="BH1135" s="68"/>
      <c r="BI1135" s="68"/>
      <c r="BJ1135" s="68"/>
      <c r="BK1135" s="68"/>
      <c r="BL1135" s="68"/>
    </row>
    <row r="1136" spans="1:185" s="69" customFormat="1" ht="18" customHeight="1" x14ac:dyDescent="0.2">
      <c r="A1136" s="63" t="s">
        <v>5458</v>
      </c>
      <c r="B1136" s="63" t="s">
        <v>5079</v>
      </c>
      <c r="C1136" s="64" t="s">
        <v>5462</v>
      </c>
      <c r="D1136" s="70" t="s">
        <v>5463</v>
      </c>
      <c r="E1136" s="65" t="s">
        <v>5464</v>
      </c>
      <c r="F1136" s="65" t="s">
        <v>6591</v>
      </c>
      <c r="G1136" s="66">
        <v>1650</v>
      </c>
      <c r="H1136" s="68"/>
      <c r="I1136" s="68"/>
      <c r="J1136" s="68"/>
      <c r="K1136" s="68"/>
      <c r="L1136" s="68"/>
      <c r="M1136" s="68"/>
      <c r="N1136" s="68"/>
      <c r="O1136" s="68"/>
      <c r="P1136" s="68"/>
      <c r="Q1136" s="68"/>
      <c r="R1136" s="68"/>
      <c r="S1136" s="68"/>
      <c r="T1136" s="68"/>
      <c r="U1136" s="68"/>
      <c r="V1136" s="68"/>
      <c r="W1136" s="68"/>
      <c r="X1136" s="68"/>
      <c r="Y1136" s="68"/>
      <c r="Z1136" s="68"/>
      <c r="AA1136" s="68"/>
      <c r="AB1136" s="68"/>
      <c r="AC1136" s="68"/>
      <c r="AD1136" s="68"/>
      <c r="AE1136" s="68"/>
      <c r="AF1136" s="68"/>
      <c r="AG1136" s="68"/>
      <c r="AH1136" s="68"/>
      <c r="AI1136" s="68"/>
      <c r="AJ1136" s="68"/>
      <c r="AK1136" s="68"/>
      <c r="AL1136" s="68"/>
      <c r="AM1136" s="68"/>
      <c r="AN1136" s="68"/>
      <c r="AO1136" s="68"/>
      <c r="AP1136" s="68"/>
      <c r="AQ1136" s="68"/>
      <c r="AR1136" s="68"/>
      <c r="AS1136" s="68"/>
      <c r="AT1136" s="68"/>
      <c r="AU1136" s="68"/>
      <c r="AV1136" s="68"/>
      <c r="AW1136" s="68"/>
      <c r="AX1136" s="68"/>
      <c r="AY1136" s="68"/>
      <c r="AZ1136" s="68"/>
      <c r="BA1136" s="68"/>
      <c r="BB1136" s="68"/>
      <c r="BC1136" s="68"/>
      <c r="BD1136" s="68"/>
      <c r="BE1136" s="68"/>
      <c r="BF1136" s="68"/>
      <c r="BG1136" s="68"/>
      <c r="BH1136" s="68"/>
      <c r="BI1136" s="68"/>
      <c r="BJ1136" s="68"/>
      <c r="BK1136" s="68"/>
      <c r="BL1136" s="68"/>
    </row>
    <row r="1137" spans="1:185" s="69" customFormat="1" ht="18" customHeight="1" x14ac:dyDescent="0.2">
      <c r="A1137" s="63" t="s">
        <v>5458</v>
      </c>
      <c r="B1137" s="63" t="s">
        <v>5079</v>
      </c>
      <c r="C1137" s="64" t="s">
        <v>5465</v>
      </c>
      <c r="D1137" s="70" t="s">
        <v>5463</v>
      </c>
      <c r="E1137" s="65" t="s">
        <v>5466</v>
      </c>
      <c r="F1137" s="65" t="s">
        <v>5467</v>
      </c>
      <c r="G1137" s="66">
        <v>1600</v>
      </c>
      <c r="H1137" s="68"/>
      <c r="I1137" s="68"/>
      <c r="J1137" s="68"/>
      <c r="K1137" s="68"/>
      <c r="L1137" s="68"/>
      <c r="M1137" s="68"/>
      <c r="N1137" s="68"/>
      <c r="O1137" s="68"/>
      <c r="P1137" s="68"/>
      <c r="Q1137" s="68"/>
      <c r="R1137" s="68"/>
      <c r="S1137" s="68"/>
      <c r="T1137" s="68"/>
      <c r="U1137" s="68"/>
      <c r="V1137" s="68"/>
      <c r="W1137" s="68"/>
      <c r="X1137" s="68"/>
      <c r="Y1137" s="68"/>
      <c r="Z1137" s="68"/>
      <c r="AA1137" s="68"/>
      <c r="AB1137" s="68"/>
      <c r="AC1137" s="68"/>
      <c r="AD1137" s="68"/>
      <c r="AE1137" s="68"/>
      <c r="AF1137" s="68"/>
      <c r="AG1137" s="68"/>
      <c r="AH1137" s="68"/>
      <c r="AI1137" s="68"/>
      <c r="AJ1137" s="68"/>
      <c r="AK1137" s="68"/>
      <c r="AL1137" s="68"/>
      <c r="AM1137" s="68"/>
      <c r="AN1137" s="68"/>
      <c r="AO1137" s="68"/>
      <c r="AP1137" s="68"/>
      <c r="AQ1137" s="68"/>
      <c r="AR1137" s="68"/>
      <c r="AS1137" s="68"/>
      <c r="AT1137" s="68"/>
      <c r="AU1137" s="68"/>
      <c r="AV1137" s="68"/>
      <c r="AW1137" s="68"/>
      <c r="AX1137" s="68"/>
      <c r="AY1137" s="68"/>
      <c r="AZ1137" s="68"/>
      <c r="BA1137" s="68"/>
      <c r="BB1137" s="68"/>
      <c r="BC1137" s="68"/>
      <c r="BD1137" s="68"/>
      <c r="BE1137" s="68"/>
      <c r="BF1137" s="68"/>
      <c r="BG1137" s="68"/>
      <c r="BH1137" s="68"/>
      <c r="BI1137" s="68"/>
      <c r="BJ1137" s="68"/>
      <c r="BK1137" s="68"/>
      <c r="BL1137" s="68"/>
    </row>
    <row r="1138" spans="1:185" s="69" customFormat="1" ht="18" customHeight="1" x14ac:dyDescent="0.2">
      <c r="A1138" s="63" t="s">
        <v>5458</v>
      </c>
      <c r="B1138" s="63" t="s">
        <v>5079</v>
      </c>
      <c r="C1138" s="64" t="s">
        <v>5468</v>
      </c>
      <c r="D1138" s="70" t="s">
        <v>5463</v>
      </c>
      <c r="E1138" s="65" t="s">
        <v>5469</v>
      </c>
      <c r="F1138" s="65" t="s">
        <v>5467</v>
      </c>
      <c r="G1138" s="66">
        <v>1750</v>
      </c>
      <c r="H1138" s="68"/>
      <c r="I1138" s="68"/>
      <c r="J1138" s="68"/>
      <c r="K1138" s="68"/>
      <c r="L1138" s="68"/>
      <c r="M1138" s="68"/>
      <c r="N1138" s="68"/>
      <c r="O1138" s="68"/>
      <c r="P1138" s="68"/>
      <c r="Q1138" s="68"/>
      <c r="R1138" s="68"/>
      <c r="S1138" s="68"/>
      <c r="T1138" s="68"/>
      <c r="U1138" s="68"/>
      <c r="V1138" s="68"/>
      <c r="W1138" s="68"/>
      <c r="X1138" s="68"/>
      <c r="Y1138" s="68"/>
      <c r="Z1138" s="68"/>
      <c r="AA1138" s="68"/>
      <c r="AB1138" s="68"/>
      <c r="AC1138" s="68"/>
      <c r="AD1138" s="68"/>
      <c r="AE1138" s="68"/>
      <c r="AF1138" s="68"/>
      <c r="AG1138" s="68"/>
      <c r="AH1138" s="68"/>
      <c r="AI1138" s="68"/>
      <c r="AJ1138" s="68"/>
      <c r="AK1138" s="68"/>
      <c r="AL1138" s="68"/>
      <c r="AM1138" s="68"/>
      <c r="AN1138" s="68"/>
      <c r="AO1138" s="68"/>
      <c r="AP1138" s="68"/>
      <c r="AQ1138" s="68"/>
      <c r="AR1138" s="68"/>
      <c r="AS1138" s="68"/>
      <c r="AT1138" s="68"/>
      <c r="AU1138" s="68"/>
      <c r="AV1138" s="68"/>
      <c r="AW1138" s="68"/>
      <c r="AX1138" s="68"/>
      <c r="AY1138" s="68"/>
      <c r="AZ1138" s="68"/>
      <c r="BA1138" s="68"/>
      <c r="BB1138" s="68"/>
      <c r="BC1138" s="68"/>
      <c r="BD1138" s="68"/>
      <c r="BE1138" s="68"/>
      <c r="BF1138" s="68"/>
      <c r="BG1138" s="68"/>
      <c r="BH1138" s="68"/>
      <c r="BI1138" s="68"/>
      <c r="BJ1138" s="68"/>
      <c r="BK1138" s="68"/>
      <c r="BL1138" s="68"/>
    </row>
    <row r="1139" spans="1:185" s="68" customFormat="1" ht="18" customHeight="1" x14ac:dyDescent="0.2">
      <c r="A1139" s="63" t="s">
        <v>5458</v>
      </c>
      <c r="B1139" s="63" t="s">
        <v>5079</v>
      </c>
      <c r="C1139" s="64" t="s">
        <v>5470</v>
      </c>
      <c r="D1139" s="65" t="s">
        <v>7080</v>
      </c>
      <c r="E1139" s="65" t="s">
        <v>5471</v>
      </c>
      <c r="F1139" s="65" t="s">
        <v>7082</v>
      </c>
      <c r="G1139" s="66">
        <v>1950</v>
      </c>
      <c r="BM1139" s="69"/>
      <c r="BN1139" s="69"/>
      <c r="BO1139" s="69"/>
      <c r="BP1139" s="69"/>
      <c r="BQ1139" s="69"/>
      <c r="BR1139" s="69"/>
      <c r="BS1139" s="69"/>
      <c r="BT1139" s="69"/>
      <c r="BU1139" s="69"/>
      <c r="BV1139" s="69"/>
      <c r="BW1139" s="69"/>
      <c r="BX1139" s="69"/>
      <c r="BY1139" s="69"/>
      <c r="BZ1139" s="69"/>
      <c r="CA1139" s="69"/>
      <c r="CB1139" s="69"/>
      <c r="CC1139" s="69"/>
      <c r="CD1139" s="69"/>
      <c r="CE1139" s="69"/>
      <c r="CF1139" s="69"/>
      <c r="CG1139" s="69"/>
      <c r="CH1139" s="69"/>
      <c r="CI1139" s="69"/>
      <c r="CJ1139" s="69"/>
      <c r="CK1139" s="69"/>
      <c r="CL1139" s="69"/>
      <c r="CM1139" s="69"/>
      <c r="CN1139" s="69"/>
      <c r="CO1139" s="69"/>
      <c r="CP1139" s="69"/>
      <c r="CQ1139" s="69"/>
      <c r="CR1139" s="69"/>
      <c r="CS1139" s="69"/>
      <c r="CT1139" s="69"/>
      <c r="CU1139" s="69"/>
      <c r="CV1139" s="69"/>
      <c r="CW1139" s="69"/>
      <c r="CX1139" s="69"/>
      <c r="CY1139" s="69"/>
      <c r="CZ1139" s="69"/>
      <c r="DA1139" s="69"/>
      <c r="DB1139" s="69"/>
      <c r="DC1139" s="69"/>
      <c r="DD1139" s="69"/>
      <c r="DE1139" s="69"/>
      <c r="DF1139" s="69"/>
      <c r="DG1139" s="69"/>
      <c r="DH1139" s="69"/>
      <c r="DI1139" s="69"/>
      <c r="DJ1139" s="69"/>
      <c r="DK1139" s="69"/>
      <c r="DL1139" s="69"/>
      <c r="DM1139" s="69"/>
      <c r="DN1139" s="69"/>
      <c r="DO1139" s="69"/>
      <c r="DP1139" s="69"/>
      <c r="DQ1139" s="69"/>
      <c r="DR1139" s="69"/>
      <c r="DS1139" s="69"/>
      <c r="DT1139" s="69"/>
      <c r="DU1139" s="69"/>
      <c r="DV1139" s="69"/>
      <c r="DW1139" s="69"/>
      <c r="DX1139" s="69"/>
      <c r="DY1139" s="69"/>
      <c r="DZ1139" s="69"/>
      <c r="EA1139" s="69"/>
      <c r="EB1139" s="69"/>
      <c r="EC1139" s="69"/>
      <c r="ED1139" s="69"/>
      <c r="EE1139" s="69"/>
      <c r="EF1139" s="69"/>
      <c r="EG1139" s="69"/>
      <c r="EH1139" s="69"/>
      <c r="EI1139" s="69"/>
      <c r="EJ1139" s="69"/>
      <c r="EK1139" s="69"/>
      <c r="EL1139" s="69"/>
      <c r="EM1139" s="69"/>
      <c r="EN1139" s="69"/>
      <c r="EO1139" s="69"/>
      <c r="EP1139" s="69"/>
      <c r="EQ1139" s="69"/>
      <c r="ER1139" s="69"/>
      <c r="ES1139" s="69"/>
      <c r="ET1139" s="69"/>
      <c r="EU1139" s="69"/>
      <c r="EV1139" s="69"/>
      <c r="EW1139" s="69"/>
      <c r="EX1139" s="69"/>
      <c r="EY1139" s="69"/>
      <c r="EZ1139" s="69"/>
      <c r="FA1139" s="69"/>
      <c r="FB1139" s="69"/>
      <c r="FC1139" s="69"/>
      <c r="FD1139" s="69"/>
      <c r="FE1139" s="69"/>
      <c r="FF1139" s="69"/>
      <c r="FG1139" s="69"/>
      <c r="FH1139" s="69"/>
      <c r="FI1139" s="69"/>
      <c r="FJ1139" s="69"/>
      <c r="FK1139" s="69"/>
      <c r="FL1139" s="69"/>
      <c r="FM1139" s="69"/>
      <c r="FN1139" s="69"/>
      <c r="FO1139" s="69"/>
      <c r="FP1139" s="69"/>
      <c r="FQ1139" s="69"/>
      <c r="FR1139" s="69"/>
      <c r="FS1139" s="69"/>
      <c r="FT1139" s="69"/>
      <c r="FU1139" s="69"/>
      <c r="FV1139" s="69"/>
      <c r="FW1139" s="69"/>
      <c r="FX1139" s="69"/>
      <c r="FY1139" s="69"/>
      <c r="FZ1139" s="69"/>
      <c r="GA1139" s="69"/>
      <c r="GB1139" s="69"/>
      <c r="GC1139" s="69"/>
    </row>
    <row r="1140" spans="1:185" s="69" customFormat="1" ht="18" customHeight="1" x14ac:dyDescent="0.2">
      <c r="A1140" s="63" t="s">
        <v>5458</v>
      </c>
      <c r="B1140" s="63" t="s">
        <v>5079</v>
      </c>
      <c r="C1140" s="64" t="s">
        <v>5472</v>
      </c>
      <c r="D1140" s="70" t="s">
        <v>7007</v>
      </c>
      <c r="E1140" s="65" t="s">
        <v>5473</v>
      </c>
      <c r="F1140" s="65" t="s">
        <v>7009</v>
      </c>
      <c r="G1140" s="66">
        <v>1650</v>
      </c>
      <c r="H1140" s="68"/>
      <c r="I1140" s="68"/>
      <c r="J1140" s="68"/>
      <c r="K1140" s="68"/>
      <c r="L1140" s="68"/>
      <c r="M1140" s="68"/>
      <c r="N1140" s="68"/>
      <c r="O1140" s="68"/>
      <c r="P1140" s="68"/>
      <c r="Q1140" s="68"/>
      <c r="R1140" s="68"/>
      <c r="S1140" s="68"/>
      <c r="T1140" s="68"/>
      <c r="U1140" s="68"/>
      <c r="V1140" s="68"/>
      <c r="W1140" s="68"/>
      <c r="X1140" s="68"/>
      <c r="Y1140" s="68"/>
      <c r="Z1140" s="68"/>
      <c r="AA1140" s="68"/>
      <c r="AB1140" s="68"/>
      <c r="AC1140" s="68"/>
      <c r="AD1140" s="68"/>
      <c r="AE1140" s="68"/>
      <c r="AF1140" s="68"/>
      <c r="AG1140" s="68"/>
      <c r="AH1140" s="68"/>
      <c r="AI1140" s="68"/>
      <c r="AJ1140" s="68"/>
      <c r="AK1140" s="68"/>
      <c r="AL1140" s="68"/>
      <c r="AM1140" s="68"/>
      <c r="AN1140" s="68"/>
      <c r="AO1140" s="68"/>
      <c r="AP1140" s="68"/>
      <c r="AQ1140" s="68"/>
      <c r="AR1140" s="68"/>
      <c r="AS1140" s="68"/>
      <c r="AT1140" s="68"/>
      <c r="AU1140" s="68"/>
      <c r="AV1140" s="68"/>
      <c r="AW1140" s="68"/>
      <c r="AX1140" s="68"/>
      <c r="AY1140" s="68"/>
      <c r="AZ1140" s="68"/>
      <c r="BA1140" s="68"/>
      <c r="BB1140" s="68"/>
      <c r="BC1140" s="68"/>
      <c r="BD1140" s="68"/>
      <c r="BE1140" s="68"/>
      <c r="BF1140" s="68"/>
      <c r="BG1140" s="68"/>
      <c r="BH1140" s="68"/>
      <c r="BI1140" s="68"/>
      <c r="BJ1140" s="68"/>
      <c r="BK1140" s="68"/>
      <c r="BL1140" s="68"/>
    </row>
    <row r="1141" spans="1:185" s="69" customFormat="1" ht="18" customHeight="1" x14ac:dyDescent="0.2">
      <c r="A1141" s="63" t="s">
        <v>5458</v>
      </c>
      <c r="B1141" s="63" t="s">
        <v>5079</v>
      </c>
      <c r="C1141" s="64" t="s">
        <v>5474</v>
      </c>
      <c r="D1141" s="70" t="s">
        <v>7007</v>
      </c>
      <c r="E1141" s="65" t="s">
        <v>5475</v>
      </c>
      <c r="F1141" s="65" t="s">
        <v>7009</v>
      </c>
      <c r="G1141" s="66">
        <v>500</v>
      </c>
      <c r="H1141" s="68"/>
      <c r="I1141" s="68"/>
      <c r="J1141" s="68"/>
      <c r="K1141" s="68"/>
      <c r="L1141" s="68"/>
      <c r="M1141" s="68"/>
      <c r="N1141" s="68"/>
      <c r="O1141" s="68"/>
      <c r="P1141" s="68"/>
      <c r="Q1141" s="68"/>
      <c r="R1141" s="68"/>
      <c r="S1141" s="68"/>
      <c r="T1141" s="68"/>
      <c r="U1141" s="68"/>
      <c r="V1141" s="68"/>
      <c r="W1141" s="68"/>
      <c r="X1141" s="68"/>
      <c r="Y1141" s="68"/>
      <c r="Z1141" s="68"/>
      <c r="AA1141" s="68"/>
      <c r="AB1141" s="68"/>
      <c r="AC1141" s="68"/>
      <c r="AD1141" s="68"/>
      <c r="AE1141" s="68"/>
      <c r="AF1141" s="68"/>
      <c r="AG1141" s="68"/>
      <c r="AH1141" s="68"/>
      <c r="AI1141" s="68"/>
      <c r="AJ1141" s="68"/>
      <c r="AK1141" s="68"/>
      <c r="AL1141" s="68"/>
      <c r="AM1141" s="68"/>
      <c r="AN1141" s="68"/>
      <c r="AO1141" s="68"/>
      <c r="AP1141" s="68"/>
      <c r="AQ1141" s="68"/>
      <c r="AR1141" s="68"/>
      <c r="AS1141" s="68"/>
      <c r="AT1141" s="68"/>
      <c r="AU1141" s="68"/>
      <c r="AV1141" s="68"/>
      <c r="AW1141" s="68"/>
      <c r="AX1141" s="68"/>
      <c r="AY1141" s="68"/>
      <c r="AZ1141" s="68"/>
      <c r="BA1141" s="68"/>
      <c r="BB1141" s="68"/>
      <c r="BC1141" s="68"/>
      <c r="BD1141" s="68"/>
      <c r="BE1141" s="68"/>
      <c r="BF1141" s="68"/>
      <c r="BG1141" s="68"/>
      <c r="BH1141" s="68"/>
      <c r="BI1141" s="68"/>
      <c r="BJ1141" s="68"/>
      <c r="BK1141" s="68"/>
      <c r="BL1141" s="68"/>
    </row>
    <row r="1142" spans="1:185" s="69" customFormat="1" ht="18" customHeight="1" x14ac:dyDescent="0.2">
      <c r="A1142" s="63" t="s">
        <v>5458</v>
      </c>
      <c r="B1142" s="63" t="s">
        <v>5079</v>
      </c>
      <c r="C1142" s="64" t="s">
        <v>5476</v>
      </c>
      <c r="D1142" s="70" t="s">
        <v>7007</v>
      </c>
      <c r="E1142" s="65" t="s">
        <v>5477</v>
      </c>
      <c r="F1142" s="65" t="s">
        <v>7009</v>
      </c>
      <c r="G1142" s="66">
        <v>1150</v>
      </c>
      <c r="H1142" s="68"/>
      <c r="I1142" s="68"/>
      <c r="J1142" s="68"/>
      <c r="K1142" s="68"/>
      <c r="L1142" s="68"/>
      <c r="M1142" s="68"/>
      <c r="N1142" s="68"/>
      <c r="O1142" s="68"/>
      <c r="P1142" s="68"/>
      <c r="Q1142" s="68"/>
      <c r="R1142" s="68"/>
      <c r="S1142" s="68"/>
      <c r="T1142" s="68"/>
      <c r="U1142" s="68"/>
      <c r="V1142" s="68"/>
      <c r="W1142" s="68"/>
      <c r="X1142" s="68"/>
      <c r="Y1142" s="68"/>
      <c r="Z1142" s="68"/>
      <c r="AA1142" s="68"/>
      <c r="AB1142" s="68"/>
      <c r="AC1142" s="68"/>
      <c r="AD1142" s="68"/>
      <c r="AE1142" s="68"/>
      <c r="AF1142" s="68"/>
      <c r="AG1142" s="68"/>
      <c r="AH1142" s="68"/>
      <c r="AI1142" s="68"/>
      <c r="AJ1142" s="68"/>
      <c r="AK1142" s="68"/>
      <c r="AL1142" s="68"/>
      <c r="AM1142" s="68"/>
      <c r="AN1142" s="68"/>
      <c r="AO1142" s="68"/>
      <c r="AP1142" s="68"/>
      <c r="AQ1142" s="68"/>
      <c r="AR1142" s="68"/>
      <c r="AS1142" s="68"/>
      <c r="AT1142" s="68"/>
      <c r="AU1142" s="68"/>
      <c r="AV1142" s="68"/>
      <c r="AW1142" s="68"/>
      <c r="AX1142" s="68"/>
      <c r="AY1142" s="68"/>
      <c r="AZ1142" s="68"/>
      <c r="BA1142" s="68"/>
      <c r="BB1142" s="68"/>
      <c r="BC1142" s="68"/>
      <c r="BD1142" s="68"/>
      <c r="BE1142" s="68"/>
      <c r="BF1142" s="68"/>
      <c r="BG1142" s="68"/>
      <c r="BH1142" s="68"/>
      <c r="BI1142" s="68"/>
      <c r="BJ1142" s="68"/>
      <c r="BK1142" s="68"/>
      <c r="BL1142" s="68"/>
    </row>
    <row r="1143" spans="1:185" s="69" customFormat="1" ht="18" customHeight="1" x14ac:dyDescent="0.2">
      <c r="A1143" s="63" t="s">
        <v>5458</v>
      </c>
      <c r="B1143" s="63" t="s">
        <v>5079</v>
      </c>
      <c r="C1143" s="64" t="s">
        <v>5478</v>
      </c>
      <c r="D1143" s="70" t="s">
        <v>7007</v>
      </c>
      <c r="E1143" s="65" t="s">
        <v>7008</v>
      </c>
      <c r="F1143" s="65" t="s">
        <v>7009</v>
      </c>
      <c r="G1143" s="66">
        <v>1950</v>
      </c>
      <c r="H1143" s="68"/>
      <c r="I1143" s="68"/>
      <c r="J1143" s="68"/>
      <c r="K1143" s="68"/>
      <c r="L1143" s="68"/>
      <c r="M1143" s="68"/>
      <c r="N1143" s="68"/>
      <c r="O1143" s="68"/>
      <c r="P1143" s="68"/>
      <c r="Q1143" s="68"/>
      <c r="R1143" s="68"/>
      <c r="S1143" s="68"/>
      <c r="T1143" s="68"/>
      <c r="U1143" s="68"/>
      <c r="V1143" s="68"/>
      <c r="W1143" s="68"/>
      <c r="X1143" s="68"/>
      <c r="Y1143" s="68"/>
      <c r="Z1143" s="68"/>
      <c r="AA1143" s="68"/>
      <c r="AB1143" s="68"/>
      <c r="AC1143" s="68"/>
      <c r="AD1143" s="68"/>
      <c r="AE1143" s="68"/>
      <c r="AF1143" s="68"/>
      <c r="AG1143" s="68"/>
      <c r="AH1143" s="68"/>
      <c r="AI1143" s="68"/>
      <c r="AJ1143" s="68"/>
      <c r="AK1143" s="68"/>
      <c r="AL1143" s="68"/>
      <c r="AM1143" s="68"/>
      <c r="AN1143" s="68"/>
      <c r="AO1143" s="68"/>
      <c r="AP1143" s="68"/>
      <c r="AQ1143" s="68"/>
      <c r="AR1143" s="68"/>
      <c r="AS1143" s="68"/>
      <c r="AT1143" s="68"/>
      <c r="AU1143" s="68"/>
      <c r="AV1143" s="68"/>
      <c r="AW1143" s="68"/>
      <c r="AX1143" s="68"/>
      <c r="AY1143" s="68"/>
      <c r="AZ1143" s="68"/>
      <c r="BA1143" s="68"/>
      <c r="BB1143" s="68"/>
      <c r="BC1143" s="68"/>
      <c r="BD1143" s="68"/>
      <c r="BE1143" s="68"/>
      <c r="BF1143" s="68"/>
      <c r="BG1143" s="68"/>
      <c r="BH1143" s="68"/>
      <c r="BI1143" s="68"/>
      <c r="BJ1143" s="68"/>
      <c r="BK1143" s="68"/>
      <c r="BL1143" s="68"/>
    </row>
    <row r="1144" spans="1:185" s="69" customFormat="1" ht="18" customHeight="1" x14ac:dyDescent="0.2">
      <c r="A1144" s="63" t="s">
        <v>5458</v>
      </c>
      <c r="B1144" s="63" t="s">
        <v>5062</v>
      </c>
      <c r="C1144" s="64" t="s">
        <v>5479</v>
      </c>
      <c r="D1144" s="70" t="s">
        <v>5480</v>
      </c>
      <c r="E1144" s="65" t="s">
        <v>5481</v>
      </c>
      <c r="F1144" s="65" t="s">
        <v>6823</v>
      </c>
      <c r="G1144" s="66">
        <v>2000</v>
      </c>
      <c r="H1144" s="68"/>
      <c r="I1144" s="68"/>
      <c r="J1144" s="68"/>
      <c r="K1144" s="68"/>
      <c r="L1144" s="68"/>
      <c r="M1144" s="68"/>
      <c r="N1144" s="68"/>
      <c r="O1144" s="68"/>
      <c r="P1144" s="68"/>
      <c r="Q1144" s="68"/>
      <c r="R1144" s="68"/>
      <c r="S1144" s="68"/>
      <c r="T1144" s="68"/>
      <c r="U1144" s="68"/>
      <c r="V1144" s="68"/>
      <c r="W1144" s="68"/>
      <c r="X1144" s="68"/>
      <c r="Y1144" s="68"/>
      <c r="Z1144" s="68"/>
      <c r="AA1144" s="68"/>
      <c r="AB1144" s="68"/>
      <c r="AC1144" s="68"/>
      <c r="AD1144" s="68"/>
      <c r="AE1144" s="68"/>
      <c r="AF1144" s="68"/>
      <c r="AG1144" s="68"/>
      <c r="AH1144" s="68"/>
      <c r="AI1144" s="68"/>
      <c r="AJ1144" s="68"/>
      <c r="AK1144" s="68"/>
      <c r="AL1144" s="68"/>
      <c r="AM1144" s="68"/>
      <c r="AN1144" s="68"/>
      <c r="AO1144" s="68"/>
      <c r="AP1144" s="68"/>
      <c r="AQ1144" s="68"/>
      <c r="AR1144" s="68"/>
      <c r="AS1144" s="68"/>
      <c r="AT1144" s="68"/>
      <c r="AU1144" s="68"/>
      <c r="AV1144" s="68"/>
      <c r="AW1144" s="68"/>
      <c r="AX1144" s="68"/>
      <c r="AY1144" s="68"/>
      <c r="AZ1144" s="68"/>
      <c r="BA1144" s="68"/>
      <c r="BB1144" s="68"/>
      <c r="BC1144" s="68"/>
      <c r="BD1144" s="68"/>
      <c r="BE1144" s="68"/>
      <c r="BF1144" s="68"/>
      <c r="BG1144" s="68"/>
      <c r="BH1144" s="68"/>
      <c r="BI1144" s="68"/>
      <c r="BJ1144" s="68"/>
      <c r="BK1144" s="68"/>
      <c r="BL1144" s="68"/>
    </row>
    <row r="1145" spans="1:185" s="69" customFormat="1" ht="18" customHeight="1" x14ac:dyDescent="0.2">
      <c r="A1145" s="63" t="s">
        <v>5458</v>
      </c>
      <c r="B1145" s="63" t="s">
        <v>5084</v>
      </c>
      <c r="C1145" s="64" t="s">
        <v>5482</v>
      </c>
      <c r="D1145" s="70" t="s">
        <v>5483</v>
      </c>
      <c r="E1145" s="65" t="s">
        <v>5484</v>
      </c>
      <c r="F1145" s="65" t="s">
        <v>5275</v>
      </c>
      <c r="G1145" s="66">
        <v>2000</v>
      </c>
      <c r="H1145" s="68"/>
      <c r="I1145" s="68"/>
      <c r="J1145" s="68"/>
      <c r="K1145" s="68"/>
      <c r="L1145" s="68"/>
      <c r="M1145" s="68"/>
      <c r="N1145" s="68"/>
      <c r="O1145" s="68"/>
      <c r="P1145" s="68"/>
      <c r="Q1145" s="68"/>
      <c r="R1145" s="68"/>
      <c r="S1145" s="68"/>
      <c r="T1145" s="68"/>
      <c r="U1145" s="68"/>
      <c r="V1145" s="68"/>
      <c r="W1145" s="68"/>
      <c r="X1145" s="68"/>
      <c r="Y1145" s="68"/>
      <c r="Z1145" s="68"/>
      <c r="AA1145" s="68"/>
      <c r="AB1145" s="68"/>
      <c r="AC1145" s="68"/>
      <c r="AD1145" s="68"/>
      <c r="AE1145" s="68"/>
      <c r="AF1145" s="68"/>
      <c r="AG1145" s="68"/>
      <c r="AH1145" s="68"/>
      <c r="AI1145" s="68"/>
      <c r="AJ1145" s="68"/>
      <c r="AK1145" s="68"/>
      <c r="AL1145" s="68"/>
      <c r="AM1145" s="68"/>
      <c r="AN1145" s="68"/>
      <c r="AO1145" s="68"/>
      <c r="AP1145" s="68"/>
      <c r="AQ1145" s="68"/>
      <c r="AR1145" s="68"/>
      <c r="AS1145" s="68"/>
      <c r="AT1145" s="68"/>
      <c r="AU1145" s="68"/>
      <c r="AV1145" s="68"/>
      <c r="AW1145" s="68"/>
      <c r="AX1145" s="68"/>
      <c r="AY1145" s="68"/>
      <c r="AZ1145" s="68"/>
      <c r="BA1145" s="68"/>
      <c r="BB1145" s="68"/>
      <c r="BC1145" s="68"/>
      <c r="BD1145" s="68"/>
      <c r="BE1145" s="68"/>
      <c r="BF1145" s="68"/>
      <c r="BG1145" s="68"/>
      <c r="BH1145" s="68"/>
      <c r="BI1145" s="68"/>
      <c r="BJ1145" s="68"/>
      <c r="BK1145" s="68"/>
      <c r="BL1145" s="68"/>
    </row>
    <row r="1146" spans="1:185" s="69" customFormat="1" ht="18" customHeight="1" x14ac:dyDescent="0.2">
      <c r="A1146" s="63" t="s">
        <v>5458</v>
      </c>
      <c r="B1146" s="63" t="s">
        <v>4994</v>
      </c>
      <c r="C1146" s="64" t="s">
        <v>5485</v>
      </c>
      <c r="D1146" s="65" t="s">
        <v>4782</v>
      </c>
      <c r="E1146" s="65" t="s">
        <v>5486</v>
      </c>
      <c r="F1146" s="65" t="s">
        <v>2769</v>
      </c>
      <c r="G1146" s="66">
        <v>532</v>
      </c>
      <c r="H1146" s="68"/>
      <c r="I1146" s="68"/>
      <c r="J1146" s="68"/>
      <c r="K1146" s="68"/>
      <c r="L1146" s="68"/>
      <c r="M1146" s="68"/>
      <c r="N1146" s="68"/>
      <c r="O1146" s="68"/>
      <c r="P1146" s="68"/>
      <c r="Q1146" s="68"/>
      <c r="R1146" s="68"/>
      <c r="S1146" s="68"/>
      <c r="T1146" s="68"/>
      <c r="U1146" s="68"/>
      <c r="V1146" s="68"/>
      <c r="W1146" s="68"/>
      <c r="X1146" s="68"/>
      <c r="Y1146" s="68"/>
      <c r="Z1146" s="68"/>
      <c r="AA1146" s="68"/>
      <c r="AB1146" s="68"/>
      <c r="AC1146" s="68"/>
      <c r="AD1146" s="68"/>
      <c r="AE1146" s="68"/>
      <c r="AF1146" s="68"/>
      <c r="AG1146" s="68"/>
      <c r="AH1146" s="68"/>
      <c r="AI1146" s="68"/>
      <c r="AJ1146" s="68"/>
      <c r="AK1146" s="68"/>
      <c r="AL1146" s="68"/>
      <c r="AM1146" s="68"/>
      <c r="AN1146" s="68"/>
      <c r="AO1146" s="68"/>
      <c r="AP1146" s="68"/>
      <c r="AQ1146" s="68"/>
      <c r="AR1146" s="68"/>
      <c r="AS1146" s="68"/>
      <c r="AT1146" s="68"/>
      <c r="AU1146" s="68"/>
      <c r="AV1146" s="68"/>
      <c r="AW1146" s="68"/>
      <c r="AX1146" s="68"/>
      <c r="AY1146" s="68"/>
      <c r="AZ1146" s="68"/>
      <c r="BA1146" s="68"/>
      <c r="BB1146" s="68"/>
      <c r="BC1146" s="68"/>
      <c r="BD1146" s="68"/>
      <c r="BE1146" s="68"/>
      <c r="BF1146" s="68"/>
      <c r="BG1146" s="68"/>
      <c r="BH1146" s="68"/>
      <c r="BI1146" s="68"/>
      <c r="BJ1146" s="68"/>
      <c r="BK1146" s="68"/>
      <c r="BL1146" s="68"/>
    </row>
    <row r="1147" spans="1:185" s="69" customFormat="1" ht="18" customHeight="1" x14ac:dyDescent="0.2">
      <c r="A1147" s="63" t="s">
        <v>5458</v>
      </c>
      <c r="B1147" s="63" t="s">
        <v>4994</v>
      </c>
      <c r="C1147" s="64" t="s">
        <v>5487</v>
      </c>
      <c r="D1147" s="70" t="s">
        <v>5403</v>
      </c>
      <c r="E1147" s="65" t="s">
        <v>5488</v>
      </c>
      <c r="F1147" s="65" t="s">
        <v>5095</v>
      </c>
      <c r="G1147" s="66" t="s">
        <v>4979</v>
      </c>
      <c r="H1147" s="68"/>
      <c r="I1147" s="68"/>
      <c r="J1147" s="68"/>
      <c r="K1147" s="68"/>
      <c r="L1147" s="68"/>
      <c r="M1147" s="68"/>
      <c r="N1147" s="68"/>
      <c r="O1147" s="68"/>
      <c r="P1147" s="68"/>
      <c r="Q1147" s="68"/>
      <c r="R1147" s="68"/>
      <c r="S1147" s="68"/>
      <c r="T1147" s="68"/>
      <c r="U1147" s="68"/>
      <c r="V1147" s="68"/>
      <c r="W1147" s="68"/>
      <c r="X1147" s="68"/>
      <c r="Y1147" s="68"/>
      <c r="Z1147" s="68"/>
      <c r="AA1147" s="68"/>
      <c r="AB1147" s="68"/>
      <c r="AC1147" s="68"/>
      <c r="AD1147" s="68"/>
      <c r="AE1147" s="68"/>
      <c r="AF1147" s="68"/>
      <c r="AG1147" s="68"/>
      <c r="AH1147" s="68"/>
      <c r="AI1147" s="68"/>
      <c r="AJ1147" s="68"/>
      <c r="AK1147" s="68"/>
      <c r="AL1147" s="68"/>
      <c r="AM1147" s="68"/>
      <c r="AN1147" s="68"/>
      <c r="AO1147" s="68"/>
      <c r="AP1147" s="68"/>
      <c r="AQ1147" s="68"/>
      <c r="AR1147" s="68"/>
      <c r="AS1147" s="68"/>
      <c r="AT1147" s="68"/>
      <c r="AU1147" s="68"/>
      <c r="AV1147" s="68"/>
      <c r="AW1147" s="68"/>
      <c r="AX1147" s="68"/>
      <c r="AY1147" s="68"/>
      <c r="AZ1147" s="68"/>
      <c r="BA1147" s="68"/>
      <c r="BB1147" s="68"/>
      <c r="BC1147" s="68"/>
      <c r="BD1147" s="68"/>
      <c r="BE1147" s="68"/>
      <c r="BF1147" s="68"/>
      <c r="BG1147" s="68"/>
      <c r="BH1147" s="68"/>
      <c r="BI1147" s="68"/>
      <c r="BJ1147" s="68"/>
      <c r="BK1147" s="68"/>
      <c r="BL1147" s="68"/>
    </row>
    <row r="1148" spans="1:185" s="69" customFormat="1" ht="18" customHeight="1" x14ac:dyDescent="0.2">
      <c r="A1148" s="63" t="s">
        <v>5458</v>
      </c>
      <c r="B1148" s="63" t="s">
        <v>4994</v>
      </c>
      <c r="C1148" s="64" t="s">
        <v>5489</v>
      </c>
      <c r="D1148" s="70" t="s">
        <v>5403</v>
      </c>
      <c r="E1148" s="65" t="s">
        <v>5490</v>
      </c>
      <c r="F1148" s="65" t="s">
        <v>5095</v>
      </c>
      <c r="G1148" s="66" t="s">
        <v>4979</v>
      </c>
      <c r="H1148" s="68"/>
      <c r="I1148" s="68"/>
      <c r="J1148" s="68"/>
      <c r="K1148" s="68"/>
      <c r="L1148" s="68"/>
      <c r="M1148" s="68"/>
      <c r="N1148" s="68"/>
      <c r="O1148" s="68"/>
      <c r="P1148" s="68"/>
      <c r="Q1148" s="68"/>
      <c r="R1148" s="68"/>
      <c r="S1148" s="68"/>
      <c r="T1148" s="68"/>
      <c r="U1148" s="68"/>
      <c r="V1148" s="68"/>
      <c r="W1148" s="68"/>
      <c r="X1148" s="68"/>
      <c r="Y1148" s="68"/>
      <c r="Z1148" s="68"/>
      <c r="AA1148" s="68"/>
      <c r="AB1148" s="68"/>
      <c r="AC1148" s="68"/>
      <c r="AD1148" s="68"/>
      <c r="AE1148" s="68"/>
      <c r="AF1148" s="68"/>
      <c r="AG1148" s="68"/>
      <c r="AH1148" s="68"/>
      <c r="AI1148" s="68"/>
      <c r="AJ1148" s="68"/>
      <c r="AK1148" s="68"/>
      <c r="AL1148" s="68"/>
      <c r="AM1148" s="68"/>
      <c r="AN1148" s="68"/>
      <c r="AO1148" s="68"/>
      <c r="AP1148" s="68"/>
      <c r="AQ1148" s="68"/>
      <c r="AR1148" s="68"/>
      <c r="AS1148" s="68"/>
      <c r="AT1148" s="68"/>
      <c r="AU1148" s="68"/>
      <c r="AV1148" s="68"/>
      <c r="AW1148" s="68"/>
      <c r="AX1148" s="68"/>
      <c r="AY1148" s="68"/>
      <c r="AZ1148" s="68"/>
      <c r="BA1148" s="68"/>
      <c r="BB1148" s="68"/>
      <c r="BC1148" s="68"/>
      <c r="BD1148" s="68"/>
      <c r="BE1148" s="68"/>
      <c r="BF1148" s="68"/>
      <c r="BG1148" s="68"/>
      <c r="BH1148" s="68"/>
      <c r="BI1148" s="68"/>
      <c r="BJ1148" s="68"/>
      <c r="BK1148" s="68"/>
      <c r="BL1148" s="68"/>
    </row>
    <row r="1149" spans="1:185" s="69" customFormat="1" ht="18" customHeight="1" x14ac:dyDescent="0.2">
      <c r="A1149" s="63" t="s">
        <v>5458</v>
      </c>
      <c r="B1149" s="63" t="s">
        <v>4994</v>
      </c>
      <c r="C1149" s="64" t="s">
        <v>5491</v>
      </c>
      <c r="D1149" s="70" t="s">
        <v>5403</v>
      </c>
      <c r="E1149" s="65" t="s">
        <v>5492</v>
      </c>
      <c r="F1149" s="65" t="s">
        <v>5095</v>
      </c>
      <c r="G1149" s="66" t="s">
        <v>4979</v>
      </c>
      <c r="H1149" s="68"/>
      <c r="I1149" s="68"/>
      <c r="J1149" s="68"/>
      <c r="K1149" s="68"/>
      <c r="L1149" s="68"/>
      <c r="M1149" s="68"/>
      <c r="N1149" s="68"/>
      <c r="O1149" s="68"/>
      <c r="P1149" s="68"/>
      <c r="Q1149" s="68"/>
      <c r="R1149" s="68"/>
      <c r="S1149" s="68"/>
      <c r="T1149" s="68"/>
      <c r="U1149" s="68"/>
      <c r="V1149" s="68"/>
      <c r="W1149" s="68"/>
      <c r="X1149" s="68"/>
      <c r="Y1149" s="68"/>
      <c r="Z1149" s="68"/>
      <c r="AA1149" s="68"/>
      <c r="AB1149" s="68"/>
      <c r="AC1149" s="68"/>
      <c r="AD1149" s="68"/>
      <c r="AE1149" s="68"/>
      <c r="AF1149" s="68"/>
      <c r="AG1149" s="68"/>
      <c r="AH1149" s="68"/>
      <c r="AI1149" s="68"/>
      <c r="AJ1149" s="68"/>
      <c r="AK1149" s="68"/>
      <c r="AL1149" s="68"/>
      <c r="AM1149" s="68"/>
      <c r="AN1149" s="68"/>
      <c r="AO1149" s="68"/>
      <c r="AP1149" s="68"/>
      <c r="AQ1149" s="68"/>
      <c r="AR1149" s="68"/>
      <c r="AS1149" s="68"/>
      <c r="AT1149" s="68"/>
      <c r="AU1149" s="68"/>
      <c r="AV1149" s="68"/>
      <c r="AW1149" s="68"/>
      <c r="AX1149" s="68"/>
      <c r="AY1149" s="68"/>
      <c r="AZ1149" s="68"/>
      <c r="BA1149" s="68"/>
      <c r="BB1149" s="68"/>
      <c r="BC1149" s="68"/>
      <c r="BD1149" s="68"/>
      <c r="BE1149" s="68"/>
      <c r="BF1149" s="68"/>
      <c r="BG1149" s="68"/>
      <c r="BH1149" s="68"/>
      <c r="BI1149" s="68"/>
      <c r="BJ1149" s="68"/>
      <c r="BK1149" s="68"/>
      <c r="BL1149" s="68"/>
    </row>
    <row r="1150" spans="1:185" s="69" customFormat="1" ht="18" customHeight="1" x14ac:dyDescent="0.2">
      <c r="A1150" s="63" t="s">
        <v>5458</v>
      </c>
      <c r="B1150" s="63" t="s">
        <v>4994</v>
      </c>
      <c r="C1150" s="64" t="s">
        <v>5493</v>
      </c>
      <c r="D1150" s="70" t="s">
        <v>5403</v>
      </c>
      <c r="E1150" s="65" t="s">
        <v>5494</v>
      </c>
      <c r="F1150" s="65" t="s">
        <v>5095</v>
      </c>
      <c r="G1150" s="66" t="s">
        <v>4979</v>
      </c>
      <c r="H1150" s="68"/>
      <c r="I1150" s="68"/>
      <c r="J1150" s="68"/>
      <c r="K1150" s="68"/>
      <c r="L1150" s="68"/>
      <c r="M1150" s="68"/>
      <c r="N1150" s="68"/>
      <c r="O1150" s="68"/>
      <c r="P1150" s="68"/>
      <c r="Q1150" s="68"/>
      <c r="R1150" s="68"/>
      <c r="S1150" s="68"/>
      <c r="T1150" s="68"/>
      <c r="U1150" s="68"/>
      <c r="V1150" s="68"/>
      <c r="W1150" s="68"/>
      <c r="X1150" s="68"/>
      <c r="Y1150" s="68"/>
      <c r="Z1150" s="68"/>
      <c r="AA1150" s="68"/>
      <c r="AB1150" s="68"/>
      <c r="AC1150" s="68"/>
      <c r="AD1150" s="68"/>
      <c r="AE1150" s="68"/>
      <c r="AF1150" s="68"/>
      <c r="AG1150" s="68"/>
      <c r="AH1150" s="68"/>
      <c r="AI1150" s="68"/>
      <c r="AJ1150" s="68"/>
      <c r="AK1150" s="68"/>
      <c r="AL1150" s="68"/>
      <c r="AM1150" s="68"/>
      <c r="AN1150" s="68"/>
      <c r="AO1150" s="68"/>
      <c r="AP1150" s="68"/>
      <c r="AQ1150" s="68"/>
      <c r="AR1150" s="68"/>
      <c r="AS1150" s="68"/>
      <c r="AT1150" s="68"/>
      <c r="AU1150" s="68"/>
      <c r="AV1150" s="68"/>
      <c r="AW1150" s="68"/>
      <c r="AX1150" s="68"/>
      <c r="AY1150" s="68"/>
      <c r="AZ1150" s="68"/>
      <c r="BA1150" s="68"/>
      <c r="BB1150" s="68"/>
      <c r="BC1150" s="68"/>
      <c r="BD1150" s="68"/>
      <c r="BE1150" s="68"/>
      <c r="BF1150" s="68"/>
      <c r="BG1150" s="68"/>
      <c r="BH1150" s="68"/>
      <c r="BI1150" s="68"/>
      <c r="BJ1150" s="68"/>
      <c r="BK1150" s="68"/>
      <c r="BL1150" s="68"/>
    </row>
    <row r="1151" spans="1:185" s="69" customFormat="1" ht="18" customHeight="1" x14ac:dyDescent="0.2">
      <c r="A1151" s="63" t="s">
        <v>5458</v>
      </c>
      <c r="B1151" s="63" t="s">
        <v>4994</v>
      </c>
      <c r="C1151" s="64" t="s">
        <v>5495</v>
      </c>
      <c r="D1151" s="65" t="s">
        <v>5403</v>
      </c>
      <c r="E1151" s="65" t="s">
        <v>5496</v>
      </c>
      <c r="F1151" s="65" t="s">
        <v>5095</v>
      </c>
      <c r="G1151" s="66">
        <v>482</v>
      </c>
      <c r="H1151" s="68"/>
      <c r="I1151" s="68"/>
      <c r="J1151" s="68"/>
      <c r="K1151" s="68"/>
      <c r="L1151" s="68"/>
      <c r="M1151" s="68"/>
      <c r="N1151" s="68"/>
      <c r="O1151" s="68"/>
      <c r="P1151" s="68"/>
      <c r="Q1151" s="68"/>
      <c r="R1151" s="68"/>
      <c r="S1151" s="68"/>
      <c r="T1151" s="68"/>
      <c r="U1151" s="68"/>
      <c r="V1151" s="68"/>
      <c r="W1151" s="68"/>
      <c r="X1151" s="68"/>
      <c r="Y1151" s="68"/>
      <c r="Z1151" s="68"/>
      <c r="AA1151" s="68"/>
      <c r="AB1151" s="68"/>
      <c r="AC1151" s="68"/>
      <c r="AD1151" s="68"/>
      <c r="AE1151" s="68"/>
      <c r="AF1151" s="68"/>
      <c r="AG1151" s="68"/>
      <c r="AH1151" s="68"/>
      <c r="AI1151" s="68"/>
      <c r="AJ1151" s="68"/>
      <c r="AK1151" s="68"/>
      <c r="AL1151" s="68"/>
      <c r="AM1151" s="68"/>
      <c r="AN1151" s="68"/>
      <c r="AO1151" s="68"/>
      <c r="AP1151" s="68"/>
      <c r="AQ1151" s="68"/>
      <c r="AR1151" s="68"/>
      <c r="AS1151" s="68"/>
      <c r="AT1151" s="68"/>
      <c r="AU1151" s="68"/>
      <c r="AV1151" s="68"/>
      <c r="AW1151" s="68"/>
      <c r="AX1151" s="68"/>
      <c r="AY1151" s="68"/>
      <c r="AZ1151" s="68"/>
      <c r="BA1151" s="68"/>
      <c r="BB1151" s="68"/>
      <c r="BC1151" s="68"/>
      <c r="BD1151" s="68"/>
      <c r="BE1151" s="68"/>
      <c r="BF1151" s="68"/>
      <c r="BG1151" s="68"/>
      <c r="BH1151" s="68"/>
      <c r="BI1151" s="68"/>
      <c r="BJ1151" s="68"/>
      <c r="BK1151" s="68"/>
      <c r="BL1151" s="68"/>
    </row>
    <row r="1152" spans="1:185" s="69" customFormat="1" ht="18" customHeight="1" x14ac:dyDescent="0.2">
      <c r="A1152" s="63" t="s">
        <v>5458</v>
      </c>
      <c r="B1152" s="63" t="s">
        <v>4994</v>
      </c>
      <c r="C1152" s="64" t="s">
        <v>5497</v>
      </c>
      <c r="D1152" s="70" t="s">
        <v>5403</v>
      </c>
      <c r="E1152" s="65" t="s">
        <v>5498</v>
      </c>
      <c r="F1152" s="65" t="s">
        <v>5095</v>
      </c>
      <c r="G1152" s="66" t="s">
        <v>4979</v>
      </c>
      <c r="H1152" s="68"/>
      <c r="I1152" s="68"/>
      <c r="J1152" s="68"/>
      <c r="K1152" s="68"/>
      <c r="L1152" s="68"/>
      <c r="M1152" s="68"/>
      <c r="N1152" s="68"/>
      <c r="O1152" s="68"/>
      <c r="P1152" s="68"/>
      <c r="Q1152" s="68"/>
      <c r="R1152" s="68"/>
      <c r="S1152" s="68"/>
      <c r="T1152" s="68"/>
      <c r="U1152" s="68"/>
      <c r="V1152" s="68"/>
      <c r="W1152" s="68"/>
      <c r="X1152" s="68"/>
      <c r="Y1152" s="68"/>
      <c r="Z1152" s="68"/>
      <c r="AA1152" s="68"/>
      <c r="AB1152" s="68"/>
      <c r="AC1152" s="68"/>
      <c r="AD1152" s="68"/>
      <c r="AE1152" s="68"/>
      <c r="AF1152" s="68"/>
      <c r="AG1152" s="68"/>
      <c r="AH1152" s="68"/>
      <c r="AI1152" s="68"/>
      <c r="AJ1152" s="68"/>
      <c r="AK1152" s="68"/>
      <c r="AL1152" s="68"/>
      <c r="AM1152" s="68"/>
      <c r="AN1152" s="68"/>
      <c r="AO1152" s="68"/>
      <c r="AP1152" s="68"/>
      <c r="AQ1152" s="68"/>
      <c r="AR1152" s="68"/>
      <c r="AS1152" s="68"/>
      <c r="AT1152" s="68"/>
      <c r="AU1152" s="68"/>
      <c r="AV1152" s="68"/>
      <c r="AW1152" s="68"/>
      <c r="AX1152" s="68"/>
      <c r="AY1152" s="68"/>
      <c r="AZ1152" s="68"/>
      <c r="BA1152" s="68"/>
      <c r="BB1152" s="68"/>
      <c r="BC1152" s="68"/>
      <c r="BD1152" s="68"/>
      <c r="BE1152" s="68"/>
      <c r="BF1152" s="68"/>
      <c r="BG1152" s="68"/>
      <c r="BH1152" s="68"/>
      <c r="BI1152" s="68"/>
      <c r="BJ1152" s="68"/>
      <c r="BK1152" s="68"/>
      <c r="BL1152" s="68"/>
    </row>
    <row r="1153" spans="1:185" s="69" customFormat="1" ht="18" customHeight="1" x14ac:dyDescent="0.2">
      <c r="A1153" s="63" t="s">
        <v>5458</v>
      </c>
      <c r="B1153" s="63" t="s">
        <v>4994</v>
      </c>
      <c r="C1153" s="64" t="s">
        <v>5499</v>
      </c>
      <c r="D1153" s="70" t="s">
        <v>5403</v>
      </c>
      <c r="E1153" s="65" t="s">
        <v>5500</v>
      </c>
      <c r="F1153" s="65" t="s">
        <v>5095</v>
      </c>
      <c r="G1153" s="66" t="s">
        <v>4979</v>
      </c>
      <c r="H1153" s="68"/>
      <c r="I1153" s="68"/>
      <c r="J1153" s="68"/>
      <c r="K1153" s="68"/>
      <c r="L1153" s="68"/>
      <c r="M1153" s="68"/>
      <c r="N1153" s="68"/>
      <c r="O1153" s="68"/>
      <c r="P1153" s="68"/>
      <c r="Q1153" s="68"/>
      <c r="R1153" s="68"/>
      <c r="S1153" s="68"/>
      <c r="T1153" s="68"/>
      <c r="U1153" s="68"/>
      <c r="V1153" s="68"/>
      <c r="W1153" s="68"/>
      <c r="X1153" s="68"/>
      <c r="Y1153" s="68"/>
      <c r="Z1153" s="68"/>
      <c r="AA1153" s="68"/>
      <c r="AB1153" s="68"/>
      <c r="AC1153" s="68"/>
      <c r="AD1153" s="68"/>
      <c r="AE1153" s="68"/>
      <c r="AF1153" s="68"/>
      <c r="AG1153" s="68"/>
      <c r="AH1153" s="68"/>
      <c r="AI1153" s="68"/>
      <c r="AJ1153" s="68"/>
      <c r="AK1153" s="68"/>
      <c r="AL1153" s="68"/>
      <c r="AM1153" s="68"/>
      <c r="AN1153" s="68"/>
      <c r="AO1153" s="68"/>
      <c r="AP1153" s="68"/>
      <c r="AQ1153" s="68"/>
      <c r="AR1153" s="68"/>
      <c r="AS1153" s="68"/>
      <c r="AT1153" s="68"/>
      <c r="AU1153" s="68"/>
      <c r="AV1153" s="68"/>
      <c r="AW1153" s="68"/>
      <c r="AX1153" s="68"/>
      <c r="AY1153" s="68"/>
      <c r="AZ1153" s="68"/>
      <c r="BA1153" s="68"/>
      <c r="BB1153" s="68"/>
      <c r="BC1153" s="68"/>
      <c r="BD1153" s="68"/>
      <c r="BE1153" s="68"/>
      <c r="BF1153" s="68"/>
      <c r="BG1153" s="68"/>
      <c r="BH1153" s="68"/>
      <c r="BI1153" s="68"/>
      <c r="BJ1153" s="68"/>
      <c r="BK1153" s="68"/>
      <c r="BL1153" s="68"/>
    </row>
    <row r="1154" spans="1:185" s="69" customFormat="1" ht="18" customHeight="1" x14ac:dyDescent="0.2">
      <c r="A1154" s="63" t="s">
        <v>5458</v>
      </c>
      <c r="B1154" s="63" t="s">
        <v>4994</v>
      </c>
      <c r="C1154" s="64" t="s">
        <v>5501</v>
      </c>
      <c r="D1154" s="70" t="s">
        <v>5502</v>
      </c>
      <c r="E1154" s="65" t="s">
        <v>5503</v>
      </c>
      <c r="F1154" s="65" t="s">
        <v>5172</v>
      </c>
      <c r="G1154" s="66">
        <v>650</v>
      </c>
      <c r="H1154" s="68"/>
      <c r="I1154" s="68"/>
      <c r="J1154" s="68"/>
      <c r="K1154" s="68"/>
      <c r="L1154" s="68"/>
      <c r="M1154" s="68"/>
      <c r="N1154" s="68"/>
      <c r="O1154" s="68"/>
      <c r="P1154" s="68"/>
      <c r="Q1154" s="68"/>
      <c r="R1154" s="68"/>
      <c r="S1154" s="68"/>
      <c r="T1154" s="68"/>
      <c r="U1154" s="68"/>
      <c r="V1154" s="68"/>
      <c r="W1154" s="68"/>
      <c r="X1154" s="68"/>
      <c r="Y1154" s="68"/>
      <c r="Z1154" s="68"/>
      <c r="AA1154" s="68"/>
      <c r="AB1154" s="68"/>
      <c r="AC1154" s="68"/>
      <c r="AD1154" s="68"/>
      <c r="AE1154" s="68"/>
      <c r="AF1154" s="68"/>
      <c r="AG1154" s="68"/>
      <c r="AH1154" s="68"/>
      <c r="AI1154" s="68"/>
      <c r="AJ1154" s="68"/>
      <c r="AK1154" s="68"/>
      <c r="AL1154" s="68"/>
      <c r="AM1154" s="68"/>
      <c r="AN1154" s="68"/>
      <c r="AO1154" s="68"/>
      <c r="AP1154" s="68"/>
      <c r="AQ1154" s="68"/>
      <c r="AR1154" s="68"/>
      <c r="AS1154" s="68"/>
      <c r="AT1154" s="68"/>
      <c r="AU1154" s="68"/>
      <c r="AV1154" s="68"/>
      <c r="AW1154" s="68"/>
      <c r="AX1154" s="68"/>
      <c r="AY1154" s="68"/>
      <c r="AZ1154" s="68"/>
      <c r="BA1154" s="68"/>
      <c r="BB1154" s="68"/>
      <c r="BC1154" s="68"/>
      <c r="BD1154" s="68"/>
      <c r="BE1154" s="68"/>
      <c r="BF1154" s="68"/>
      <c r="BG1154" s="68"/>
      <c r="BH1154" s="68"/>
      <c r="BI1154" s="68"/>
      <c r="BJ1154" s="68"/>
      <c r="BK1154" s="68"/>
      <c r="BL1154" s="68"/>
    </row>
    <row r="1155" spans="1:185" s="69" customFormat="1" ht="18" customHeight="1" x14ac:dyDescent="0.2">
      <c r="A1155" s="63" t="s">
        <v>5458</v>
      </c>
      <c r="B1155" s="63" t="s">
        <v>4994</v>
      </c>
      <c r="C1155" s="64" t="s">
        <v>5504</v>
      </c>
      <c r="D1155" s="70" t="s">
        <v>5505</v>
      </c>
      <c r="E1155" s="65" t="s">
        <v>5506</v>
      </c>
      <c r="F1155" s="65" t="s">
        <v>6152</v>
      </c>
      <c r="G1155" s="66" t="s">
        <v>4979</v>
      </c>
      <c r="H1155" s="68"/>
      <c r="I1155" s="68"/>
      <c r="J1155" s="68"/>
      <c r="K1155" s="68"/>
      <c r="L1155" s="68"/>
      <c r="M1155" s="68"/>
      <c r="N1155" s="68"/>
      <c r="O1155" s="68"/>
      <c r="P1155" s="68"/>
      <c r="Q1155" s="68"/>
      <c r="R1155" s="68"/>
      <c r="S1155" s="68"/>
      <c r="T1155" s="68"/>
      <c r="U1155" s="68"/>
      <c r="V1155" s="68"/>
      <c r="W1155" s="68"/>
      <c r="X1155" s="68"/>
      <c r="Y1155" s="68"/>
      <c r="Z1155" s="68"/>
      <c r="AA1155" s="68"/>
      <c r="AB1155" s="68"/>
      <c r="AC1155" s="68"/>
      <c r="AD1155" s="68"/>
      <c r="AE1155" s="68"/>
      <c r="AF1155" s="68"/>
      <c r="AG1155" s="68"/>
      <c r="AH1155" s="68"/>
      <c r="AI1155" s="68"/>
      <c r="AJ1155" s="68"/>
      <c r="AK1155" s="68"/>
      <c r="AL1155" s="68"/>
      <c r="AM1155" s="68"/>
      <c r="AN1155" s="68"/>
      <c r="AO1155" s="68"/>
      <c r="AP1155" s="68"/>
      <c r="AQ1155" s="68"/>
      <c r="AR1155" s="68"/>
      <c r="AS1155" s="68"/>
      <c r="AT1155" s="68"/>
      <c r="AU1155" s="68"/>
      <c r="AV1155" s="68"/>
      <c r="AW1155" s="68"/>
      <c r="AX1155" s="68"/>
      <c r="AY1155" s="68"/>
      <c r="AZ1155" s="68"/>
      <c r="BA1155" s="68"/>
      <c r="BB1155" s="68"/>
      <c r="BC1155" s="68"/>
      <c r="BD1155" s="68"/>
      <c r="BE1155" s="68"/>
      <c r="BF1155" s="68"/>
      <c r="BG1155" s="68"/>
      <c r="BH1155" s="68"/>
      <c r="BI1155" s="68"/>
      <c r="BJ1155" s="68"/>
      <c r="BK1155" s="68"/>
      <c r="BL1155" s="68"/>
    </row>
    <row r="1156" spans="1:185" s="69" customFormat="1" ht="18" customHeight="1" x14ac:dyDescent="0.2">
      <c r="A1156" s="63" t="s">
        <v>5458</v>
      </c>
      <c r="B1156" s="63" t="s">
        <v>4994</v>
      </c>
      <c r="C1156" s="64" t="s">
        <v>5507</v>
      </c>
      <c r="D1156" s="65" t="s">
        <v>4174</v>
      </c>
      <c r="E1156" s="65" t="s">
        <v>4175</v>
      </c>
      <c r="F1156" s="65" t="s">
        <v>5127</v>
      </c>
      <c r="G1156" s="66">
        <v>1993</v>
      </c>
      <c r="H1156" s="68"/>
      <c r="I1156" s="68"/>
      <c r="J1156" s="68"/>
      <c r="K1156" s="68"/>
      <c r="L1156" s="68"/>
      <c r="M1156" s="68"/>
      <c r="N1156" s="68"/>
      <c r="O1156" s="68"/>
      <c r="P1156" s="68"/>
      <c r="Q1156" s="68"/>
      <c r="R1156" s="68"/>
      <c r="S1156" s="68"/>
      <c r="T1156" s="68"/>
      <c r="U1156" s="68"/>
      <c r="V1156" s="68"/>
      <c r="W1156" s="68"/>
      <c r="X1156" s="68"/>
      <c r="Y1156" s="68"/>
      <c r="Z1156" s="68"/>
      <c r="AA1156" s="68"/>
      <c r="AB1156" s="68"/>
      <c r="AC1156" s="68"/>
      <c r="AD1156" s="68"/>
      <c r="AE1156" s="68"/>
      <c r="AF1156" s="68"/>
      <c r="AG1156" s="68"/>
      <c r="AH1156" s="68"/>
      <c r="AI1156" s="68"/>
      <c r="AJ1156" s="68"/>
      <c r="AK1156" s="68"/>
      <c r="AL1156" s="68"/>
      <c r="AM1156" s="68"/>
      <c r="AN1156" s="68"/>
      <c r="AO1156" s="68"/>
      <c r="AP1156" s="68"/>
      <c r="AQ1156" s="68"/>
      <c r="AR1156" s="68"/>
      <c r="AS1156" s="68"/>
      <c r="AT1156" s="68"/>
      <c r="AU1156" s="68"/>
      <c r="AV1156" s="68"/>
      <c r="AW1156" s="68"/>
      <c r="AX1156" s="68"/>
      <c r="AY1156" s="68"/>
      <c r="AZ1156" s="68"/>
      <c r="BA1156" s="68"/>
      <c r="BB1156" s="68"/>
      <c r="BC1156" s="68"/>
      <c r="BD1156" s="68"/>
      <c r="BE1156" s="68"/>
      <c r="BF1156" s="68"/>
      <c r="BG1156" s="68"/>
      <c r="BH1156" s="68"/>
      <c r="BI1156" s="68"/>
      <c r="BJ1156" s="68"/>
      <c r="BK1156" s="68"/>
      <c r="BL1156" s="68"/>
    </row>
    <row r="1157" spans="1:185" s="69" customFormat="1" ht="18" customHeight="1" x14ac:dyDescent="0.2">
      <c r="A1157" s="63" t="s">
        <v>5458</v>
      </c>
      <c r="B1157" s="63" t="s">
        <v>4994</v>
      </c>
      <c r="C1157" s="64" t="s">
        <v>5508</v>
      </c>
      <c r="D1157" s="70" t="s">
        <v>5509</v>
      </c>
      <c r="E1157" s="65" t="s">
        <v>5510</v>
      </c>
      <c r="F1157" s="65" t="s">
        <v>5329</v>
      </c>
      <c r="G1157" s="66">
        <v>150</v>
      </c>
      <c r="H1157" s="68"/>
      <c r="I1157" s="68"/>
      <c r="J1157" s="68"/>
      <c r="K1157" s="68"/>
      <c r="L1157" s="68"/>
      <c r="M1157" s="68"/>
      <c r="N1157" s="68"/>
      <c r="O1157" s="68"/>
      <c r="P1157" s="68"/>
      <c r="Q1157" s="68"/>
      <c r="R1157" s="68"/>
      <c r="S1157" s="68"/>
      <c r="T1157" s="68"/>
      <c r="U1157" s="68"/>
      <c r="V1157" s="68"/>
      <c r="W1157" s="68"/>
      <c r="X1157" s="68"/>
      <c r="Y1157" s="68"/>
      <c r="Z1157" s="68"/>
      <c r="AA1157" s="68"/>
      <c r="AB1157" s="68"/>
      <c r="AC1157" s="68"/>
      <c r="AD1157" s="68"/>
      <c r="AE1157" s="68"/>
      <c r="AF1157" s="68"/>
      <c r="AG1157" s="68"/>
      <c r="AH1157" s="68"/>
      <c r="AI1157" s="68"/>
      <c r="AJ1157" s="68"/>
      <c r="AK1157" s="68"/>
      <c r="AL1157" s="68"/>
      <c r="AM1157" s="68"/>
      <c r="AN1157" s="68"/>
      <c r="AO1157" s="68"/>
      <c r="AP1157" s="68"/>
      <c r="AQ1157" s="68"/>
      <c r="AR1157" s="68"/>
      <c r="AS1157" s="68"/>
      <c r="AT1157" s="68"/>
      <c r="AU1157" s="68"/>
      <c r="AV1157" s="68"/>
      <c r="AW1157" s="68"/>
      <c r="AX1157" s="68"/>
      <c r="AY1157" s="68"/>
      <c r="AZ1157" s="68"/>
      <c r="BA1157" s="68"/>
      <c r="BB1157" s="68"/>
      <c r="BC1157" s="68"/>
      <c r="BD1157" s="68"/>
      <c r="BE1157" s="68"/>
      <c r="BF1157" s="68"/>
      <c r="BG1157" s="68"/>
      <c r="BH1157" s="68"/>
      <c r="BI1157" s="68"/>
      <c r="BJ1157" s="68"/>
      <c r="BK1157" s="68"/>
      <c r="BL1157" s="68"/>
    </row>
    <row r="1158" spans="1:185" s="69" customFormat="1" ht="18" customHeight="1" x14ac:dyDescent="0.2">
      <c r="A1158" s="63" t="s">
        <v>5458</v>
      </c>
      <c r="B1158" s="63" t="s">
        <v>5010</v>
      </c>
      <c r="C1158" s="64" t="s">
        <v>5511</v>
      </c>
      <c r="D1158" s="70" t="s">
        <v>5512</v>
      </c>
      <c r="E1158" s="65" t="s">
        <v>5513</v>
      </c>
      <c r="F1158" s="65" t="s">
        <v>5421</v>
      </c>
      <c r="G1158" s="66">
        <v>1113.5999999999999</v>
      </c>
      <c r="H1158" s="68"/>
      <c r="I1158" s="68"/>
      <c r="J1158" s="68"/>
      <c r="K1158" s="68"/>
      <c r="L1158" s="68"/>
      <c r="M1158" s="68"/>
      <c r="N1158" s="68"/>
      <c r="O1158" s="68"/>
      <c r="P1158" s="68"/>
      <c r="Q1158" s="68"/>
      <c r="R1158" s="68"/>
      <c r="S1158" s="68"/>
      <c r="T1158" s="68"/>
      <c r="U1158" s="68"/>
      <c r="V1158" s="68"/>
      <c r="W1158" s="68"/>
      <c r="X1158" s="68"/>
      <c r="Y1158" s="68"/>
      <c r="Z1158" s="68"/>
      <c r="AA1158" s="68"/>
      <c r="AB1158" s="68"/>
      <c r="AC1158" s="68"/>
      <c r="AD1158" s="68"/>
      <c r="AE1158" s="68"/>
      <c r="AF1158" s="68"/>
      <c r="AG1158" s="68"/>
      <c r="AH1158" s="68"/>
      <c r="AI1158" s="68"/>
      <c r="AJ1158" s="68"/>
      <c r="AK1158" s="68"/>
      <c r="AL1158" s="68"/>
      <c r="AM1158" s="68"/>
      <c r="AN1158" s="68"/>
      <c r="AO1158" s="68"/>
      <c r="AP1158" s="68"/>
      <c r="AQ1158" s="68"/>
      <c r="AR1158" s="68"/>
      <c r="AS1158" s="68"/>
      <c r="AT1158" s="68"/>
      <c r="AU1158" s="68"/>
      <c r="AV1158" s="68"/>
      <c r="AW1158" s="68"/>
      <c r="AX1158" s="68"/>
      <c r="AY1158" s="68"/>
      <c r="AZ1158" s="68"/>
      <c r="BA1158" s="68"/>
      <c r="BB1158" s="68"/>
      <c r="BC1158" s="68"/>
      <c r="BD1158" s="68"/>
      <c r="BE1158" s="68"/>
      <c r="BF1158" s="68"/>
      <c r="BG1158" s="68"/>
      <c r="BH1158" s="68"/>
      <c r="BI1158" s="68"/>
      <c r="BJ1158" s="68"/>
      <c r="BK1158" s="68"/>
      <c r="BL1158" s="68"/>
    </row>
    <row r="1159" spans="1:185" s="69" customFormat="1" ht="18" customHeight="1" x14ac:dyDescent="0.2">
      <c r="A1159" s="63" t="s">
        <v>5458</v>
      </c>
      <c r="B1159" s="63" t="s">
        <v>5010</v>
      </c>
      <c r="C1159" s="64" t="s">
        <v>5514</v>
      </c>
      <c r="D1159" s="65" t="s">
        <v>4956</v>
      </c>
      <c r="E1159" s="65" t="s">
        <v>5515</v>
      </c>
      <c r="F1159" s="65" t="s">
        <v>4671</v>
      </c>
      <c r="G1159" s="66">
        <v>1366.05</v>
      </c>
      <c r="H1159" s="68"/>
      <c r="I1159" s="68"/>
      <c r="J1159" s="68"/>
      <c r="K1159" s="68"/>
      <c r="L1159" s="68"/>
      <c r="M1159" s="68"/>
      <c r="N1159" s="68"/>
      <c r="O1159" s="68"/>
      <c r="P1159" s="68"/>
      <c r="Q1159" s="68"/>
      <c r="R1159" s="68"/>
      <c r="S1159" s="68"/>
      <c r="T1159" s="68"/>
      <c r="U1159" s="68"/>
      <c r="V1159" s="68"/>
      <c r="W1159" s="68"/>
      <c r="X1159" s="68"/>
      <c r="Y1159" s="68"/>
      <c r="Z1159" s="68"/>
      <c r="AA1159" s="68"/>
      <c r="AB1159" s="68"/>
      <c r="AC1159" s="68"/>
      <c r="AD1159" s="68"/>
      <c r="AE1159" s="68"/>
      <c r="AF1159" s="68"/>
      <c r="AG1159" s="68"/>
      <c r="AH1159" s="68"/>
      <c r="AI1159" s="68"/>
      <c r="AJ1159" s="68"/>
      <c r="AK1159" s="68"/>
      <c r="AL1159" s="68"/>
      <c r="AM1159" s="68"/>
      <c r="AN1159" s="68"/>
      <c r="AO1159" s="68"/>
      <c r="AP1159" s="68"/>
      <c r="AQ1159" s="68"/>
      <c r="AR1159" s="68"/>
      <c r="AS1159" s="68"/>
      <c r="AT1159" s="68"/>
      <c r="AU1159" s="68"/>
      <c r="AV1159" s="68"/>
      <c r="AW1159" s="68"/>
      <c r="AX1159" s="68"/>
      <c r="AY1159" s="68"/>
      <c r="AZ1159" s="68"/>
      <c r="BA1159" s="68"/>
      <c r="BB1159" s="68"/>
      <c r="BC1159" s="68"/>
      <c r="BD1159" s="68"/>
      <c r="BE1159" s="68"/>
      <c r="BF1159" s="68"/>
      <c r="BG1159" s="68"/>
      <c r="BH1159" s="68"/>
      <c r="BI1159" s="68"/>
      <c r="BJ1159" s="68"/>
      <c r="BK1159" s="68"/>
      <c r="BL1159" s="68"/>
    </row>
    <row r="1160" spans="1:185" s="69" customFormat="1" ht="18" customHeight="1" x14ac:dyDescent="0.2">
      <c r="A1160" s="63" t="s">
        <v>5458</v>
      </c>
      <c r="B1160" s="63" t="s">
        <v>5010</v>
      </c>
      <c r="C1160" s="64" t="s">
        <v>5516</v>
      </c>
      <c r="D1160" s="65" t="s">
        <v>4956</v>
      </c>
      <c r="E1160" s="65" t="s">
        <v>5517</v>
      </c>
      <c r="F1160" s="65" t="s">
        <v>4671</v>
      </c>
      <c r="G1160" s="66">
        <v>1130.5</v>
      </c>
      <c r="H1160" s="68"/>
      <c r="I1160" s="68"/>
      <c r="J1160" s="68"/>
      <c r="K1160" s="68"/>
      <c r="L1160" s="68"/>
      <c r="M1160" s="68"/>
      <c r="N1160" s="68"/>
      <c r="O1160" s="68"/>
      <c r="P1160" s="68"/>
      <c r="Q1160" s="68"/>
      <c r="R1160" s="68"/>
      <c r="S1160" s="68"/>
      <c r="T1160" s="68"/>
      <c r="U1160" s="68"/>
      <c r="V1160" s="68"/>
      <c r="W1160" s="68"/>
      <c r="X1160" s="68"/>
      <c r="Y1160" s="68"/>
      <c r="Z1160" s="68"/>
      <c r="AA1160" s="68"/>
      <c r="AB1160" s="68"/>
      <c r="AC1160" s="68"/>
      <c r="AD1160" s="68"/>
      <c r="AE1160" s="68"/>
      <c r="AF1160" s="68"/>
      <c r="AG1160" s="68"/>
      <c r="AH1160" s="68"/>
      <c r="AI1160" s="68"/>
      <c r="AJ1160" s="68"/>
      <c r="AK1160" s="68"/>
      <c r="AL1160" s="68"/>
      <c r="AM1160" s="68"/>
      <c r="AN1160" s="68"/>
      <c r="AO1160" s="68"/>
      <c r="AP1160" s="68"/>
      <c r="AQ1160" s="68"/>
      <c r="AR1160" s="68"/>
      <c r="AS1160" s="68"/>
      <c r="AT1160" s="68"/>
      <c r="AU1160" s="68"/>
      <c r="AV1160" s="68"/>
      <c r="AW1160" s="68"/>
      <c r="AX1160" s="68"/>
      <c r="AY1160" s="68"/>
      <c r="AZ1160" s="68"/>
      <c r="BA1160" s="68"/>
      <c r="BB1160" s="68"/>
      <c r="BC1160" s="68"/>
      <c r="BD1160" s="68"/>
      <c r="BE1160" s="68"/>
      <c r="BF1160" s="68"/>
      <c r="BG1160" s="68"/>
      <c r="BH1160" s="68"/>
      <c r="BI1160" s="68"/>
      <c r="BJ1160" s="68"/>
      <c r="BK1160" s="68"/>
      <c r="BL1160" s="68"/>
    </row>
    <row r="1161" spans="1:185" s="69" customFormat="1" ht="18" customHeight="1" x14ac:dyDescent="0.2">
      <c r="A1161" s="63" t="s">
        <v>5458</v>
      </c>
      <c r="B1161" s="63" t="s">
        <v>5010</v>
      </c>
      <c r="C1161" s="64" t="s">
        <v>5518</v>
      </c>
      <c r="D1161" s="70" t="s">
        <v>5519</v>
      </c>
      <c r="E1161" s="65" t="s">
        <v>5520</v>
      </c>
      <c r="F1161" s="65" t="s">
        <v>4671</v>
      </c>
      <c r="G1161" s="66">
        <v>3021.05</v>
      </c>
      <c r="H1161" s="68"/>
      <c r="I1161" s="68"/>
      <c r="J1161" s="68"/>
      <c r="K1161" s="68"/>
      <c r="L1161" s="68"/>
      <c r="M1161" s="68"/>
      <c r="N1161" s="68"/>
      <c r="O1161" s="68"/>
      <c r="P1161" s="68"/>
      <c r="Q1161" s="68"/>
      <c r="R1161" s="68"/>
      <c r="S1161" s="68"/>
      <c r="T1161" s="68"/>
      <c r="U1161" s="68"/>
      <c r="V1161" s="68"/>
      <c r="W1161" s="68"/>
      <c r="X1161" s="68"/>
      <c r="Y1161" s="68"/>
      <c r="Z1161" s="68"/>
      <c r="AA1161" s="68"/>
      <c r="AB1161" s="68"/>
      <c r="AC1161" s="68"/>
      <c r="AD1161" s="68"/>
      <c r="AE1161" s="68"/>
      <c r="AF1161" s="68"/>
      <c r="AG1161" s="68"/>
      <c r="AH1161" s="68"/>
      <c r="AI1161" s="68"/>
      <c r="AJ1161" s="68"/>
      <c r="AK1161" s="68"/>
      <c r="AL1161" s="68"/>
      <c r="AM1161" s="68"/>
      <c r="AN1161" s="68"/>
      <c r="AO1161" s="68"/>
      <c r="AP1161" s="68"/>
      <c r="AQ1161" s="68"/>
      <c r="AR1161" s="68"/>
      <c r="AS1161" s="68"/>
      <c r="AT1161" s="68"/>
      <c r="AU1161" s="68"/>
      <c r="AV1161" s="68"/>
      <c r="AW1161" s="68"/>
      <c r="AX1161" s="68"/>
      <c r="AY1161" s="68"/>
      <c r="AZ1161" s="68"/>
      <c r="BA1161" s="68"/>
      <c r="BB1161" s="68"/>
      <c r="BC1161" s="68"/>
      <c r="BD1161" s="68"/>
      <c r="BE1161" s="68"/>
      <c r="BF1161" s="68"/>
      <c r="BG1161" s="68"/>
      <c r="BH1161" s="68"/>
      <c r="BI1161" s="68"/>
      <c r="BJ1161" s="68"/>
      <c r="BK1161" s="68"/>
      <c r="BL1161" s="68"/>
    </row>
    <row r="1162" spans="1:185" s="69" customFormat="1" ht="18" customHeight="1" x14ac:dyDescent="0.2">
      <c r="A1162" s="63" t="s">
        <v>5458</v>
      </c>
      <c r="B1162" s="63" t="s">
        <v>4980</v>
      </c>
      <c r="C1162" s="64" t="s">
        <v>5521</v>
      </c>
      <c r="D1162" s="70" t="s">
        <v>5522</v>
      </c>
      <c r="E1162" s="65" t="s">
        <v>5523</v>
      </c>
      <c r="F1162" s="65" t="s">
        <v>6337</v>
      </c>
      <c r="G1162" s="66">
        <v>312</v>
      </c>
      <c r="H1162" s="68"/>
      <c r="I1162" s="68"/>
      <c r="J1162" s="68"/>
      <c r="K1162" s="68"/>
      <c r="L1162" s="68"/>
      <c r="M1162" s="68"/>
      <c r="N1162" s="68"/>
      <c r="O1162" s="68"/>
      <c r="P1162" s="68"/>
      <c r="Q1162" s="68"/>
      <c r="R1162" s="68"/>
      <c r="S1162" s="68"/>
      <c r="T1162" s="68"/>
      <c r="U1162" s="68"/>
      <c r="V1162" s="68"/>
      <c r="W1162" s="68"/>
      <c r="X1162" s="68"/>
      <c r="Y1162" s="68"/>
      <c r="Z1162" s="68"/>
      <c r="AA1162" s="68"/>
      <c r="AB1162" s="68"/>
      <c r="AC1162" s="68"/>
      <c r="AD1162" s="68"/>
      <c r="AE1162" s="68"/>
      <c r="AF1162" s="68"/>
      <c r="AG1162" s="68"/>
      <c r="AH1162" s="68"/>
      <c r="AI1162" s="68"/>
      <c r="AJ1162" s="68"/>
      <c r="AK1162" s="68"/>
      <c r="AL1162" s="68"/>
      <c r="AM1162" s="68"/>
      <c r="AN1162" s="68"/>
      <c r="AO1162" s="68"/>
      <c r="AP1162" s="68"/>
      <c r="AQ1162" s="68"/>
      <c r="AR1162" s="68"/>
      <c r="AS1162" s="68"/>
      <c r="AT1162" s="68"/>
      <c r="AU1162" s="68"/>
      <c r="AV1162" s="68"/>
      <c r="AW1162" s="68"/>
      <c r="AX1162" s="68"/>
      <c r="AY1162" s="68"/>
      <c r="AZ1162" s="68"/>
      <c r="BA1162" s="68"/>
      <c r="BB1162" s="68"/>
      <c r="BC1162" s="68"/>
      <c r="BD1162" s="68"/>
      <c r="BE1162" s="68"/>
      <c r="BF1162" s="68"/>
      <c r="BG1162" s="68"/>
      <c r="BH1162" s="68"/>
      <c r="BI1162" s="68"/>
      <c r="BJ1162" s="68"/>
      <c r="BK1162" s="68"/>
      <c r="BL1162" s="68"/>
    </row>
    <row r="1163" spans="1:185" s="69" customFormat="1" ht="18" customHeight="1" x14ac:dyDescent="0.2">
      <c r="A1163" s="63" t="s">
        <v>5458</v>
      </c>
      <c r="B1163" s="63" t="s">
        <v>5048</v>
      </c>
      <c r="C1163" s="64" t="s">
        <v>5524</v>
      </c>
      <c r="D1163" s="70" t="s">
        <v>5525</v>
      </c>
      <c r="E1163" s="65" t="s">
        <v>5526</v>
      </c>
      <c r="F1163" s="65" t="s">
        <v>5103</v>
      </c>
      <c r="G1163" s="66">
        <v>87.5</v>
      </c>
      <c r="H1163" s="68"/>
      <c r="I1163" s="68"/>
      <c r="J1163" s="68"/>
      <c r="K1163" s="68"/>
      <c r="L1163" s="68"/>
      <c r="M1163" s="68"/>
      <c r="N1163" s="68"/>
      <c r="O1163" s="68"/>
      <c r="P1163" s="68"/>
      <c r="Q1163" s="68"/>
      <c r="R1163" s="68"/>
      <c r="S1163" s="68"/>
      <c r="T1163" s="68"/>
      <c r="U1163" s="68"/>
      <c r="V1163" s="68"/>
      <c r="W1163" s="68"/>
      <c r="X1163" s="68"/>
      <c r="Y1163" s="68"/>
      <c r="Z1163" s="68"/>
      <c r="AA1163" s="68"/>
      <c r="AB1163" s="68"/>
      <c r="AC1163" s="68"/>
      <c r="AD1163" s="68"/>
      <c r="AE1163" s="68"/>
      <c r="AF1163" s="68"/>
      <c r="AG1163" s="68"/>
      <c r="AH1163" s="68"/>
      <c r="AI1163" s="68"/>
      <c r="AJ1163" s="68"/>
      <c r="AK1163" s="68"/>
      <c r="AL1163" s="68"/>
      <c r="AM1163" s="68"/>
      <c r="AN1163" s="68"/>
      <c r="AO1163" s="68"/>
      <c r="AP1163" s="68"/>
      <c r="AQ1163" s="68"/>
      <c r="AR1163" s="68"/>
      <c r="AS1163" s="68"/>
      <c r="AT1163" s="68"/>
      <c r="AU1163" s="68"/>
      <c r="AV1163" s="68"/>
      <c r="AW1163" s="68"/>
      <c r="AX1163" s="68"/>
      <c r="AY1163" s="68"/>
      <c r="AZ1163" s="68"/>
      <c r="BA1163" s="68"/>
      <c r="BB1163" s="68"/>
      <c r="BC1163" s="68"/>
      <c r="BD1163" s="68"/>
      <c r="BE1163" s="68"/>
      <c r="BF1163" s="68"/>
      <c r="BG1163" s="68"/>
      <c r="BH1163" s="68"/>
      <c r="BI1163" s="68"/>
      <c r="BJ1163" s="68"/>
      <c r="BK1163" s="68"/>
      <c r="BL1163" s="68"/>
    </row>
    <row r="1164" spans="1:185" s="69" customFormat="1" ht="18" customHeight="1" x14ac:dyDescent="0.2">
      <c r="A1164" s="63" t="s">
        <v>5458</v>
      </c>
      <c r="B1164" s="63" t="s">
        <v>5048</v>
      </c>
      <c r="C1164" s="64" t="s">
        <v>5527</v>
      </c>
      <c r="D1164" s="70" t="s">
        <v>2937</v>
      </c>
      <c r="E1164" s="65" t="s">
        <v>3858</v>
      </c>
      <c r="F1164" s="65" t="s">
        <v>5103</v>
      </c>
      <c r="G1164" s="66">
        <v>209.5</v>
      </c>
      <c r="H1164" s="68"/>
      <c r="I1164" s="68"/>
      <c r="J1164" s="68"/>
      <c r="K1164" s="68"/>
      <c r="L1164" s="68"/>
      <c r="M1164" s="68"/>
      <c r="N1164" s="68"/>
      <c r="O1164" s="68"/>
      <c r="P1164" s="68"/>
      <c r="Q1164" s="68"/>
      <c r="R1164" s="68"/>
      <c r="S1164" s="68"/>
      <c r="T1164" s="68"/>
      <c r="U1164" s="68"/>
      <c r="V1164" s="68"/>
      <c r="W1164" s="68"/>
      <c r="X1164" s="68"/>
      <c r="Y1164" s="68"/>
      <c r="Z1164" s="68"/>
      <c r="AA1164" s="68"/>
      <c r="AB1164" s="68"/>
      <c r="AC1164" s="68"/>
      <c r="AD1164" s="68"/>
      <c r="AE1164" s="68"/>
      <c r="AF1164" s="68"/>
      <c r="AG1164" s="68"/>
      <c r="AH1164" s="68"/>
      <c r="AI1164" s="68"/>
      <c r="AJ1164" s="68"/>
      <c r="AK1164" s="68"/>
      <c r="AL1164" s="68"/>
      <c r="AM1164" s="68"/>
      <c r="AN1164" s="68"/>
      <c r="AO1164" s="68"/>
      <c r="AP1164" s="68"/>
      <c r="AQ1164" s="68"/>
      <c r="AR1164" s="68"/>
      <c r="AS1164" s="68"/>
      <c r="AT1164" s="68"/>
      <c r="AU1164" s="68"/>
      <c r="AV1164" s="68"/>
      <c r="AW1164" s="68"/>
      <c r="AX1164" s="68"/>
      <c r="AY1164" s="68"/>
      <c r="AZ1164" s="68"/>
      <c r="BA1164" s="68"/>
      <c r="BB1164" s="68"/>
      <c r="BC1164" s="68"/>
      <c r="BD1164" s="68"/>
      <c r="BE1164" s="68"/>
      <c r="BF1164" s="68"/>
      <c r="BG1164" s="68"/>
      <c r="BH1164" s="68"/>
      <c r="BI1164" s="68"/>
      <c r="BJ1164" s="68"/>
      <c r="BK1164" s="68"/>
      <c r="BL1164" s="68"/>
    </row>
    <row r="1165" spans="1:185" s="69" customFormat="1" ht="18" customHeight="1" x14ac:dyDescent="0.2">
      <c r="A1165" s="63" t="s">
        <v>5458</v>
      </c>
      <c r="B1165" s="63" t="s">
        <v>5048</v>
      </c>
      <c r="C1165" s="64" t="s">
        <v>5528</v>
      </c>
      <c r="D1165" s="70" t="s">
        <v>2937</v>
      </c>
      <c r="E1165" s="65" t="s">
        <v>5529</v>
      </c>
      <c r="F1165" s="65" t="s">
        <v>5103</v>
      </c>
      <c r="G1165" s="66">
        <v>110</v>
      </c>
      <c r="H1165" s="68"/>
      <c r="I1165" s="68"/>
      <c r="J1165" s="68"/>
      <c r="K1165" s="68"/>
      <c r="L1165" s="68"/>
      <c r="M1165" s="68"/>
      <c r="N1165" s="68"/>
      <c r="O1165" s="68"/>
      <c r="P1165" s="68"/>
      <c r="Q1165" s="68"/>
      <c r="R1165" s="68"/>
      <c r="S1165" s="68"/>
      <c r="T1165" s="68"/>
      <c r="U1165" s="68"/>
      <c r="V1165" s="68"/>
      <c r="W1165" s="68"/>
      <c r="X1165" s="68"/>
      <c r="Y1165" s="68"/>
      <c r="Z1165" s="68"/>
      <c r="AA1165" s="68"/>
      <c r="AB1165" s="68"/>
      <c r="AC1165" s="68"/>
      <c r="AD1165" s="68"/>
      <c r="AE1165" s="68"/>
      <c r="AF1165" s="68"/>
      <c r="AG1165" s="68"/>
      <c r="AH1165" s="68"/>
      <c r="AI1165" s="68"/>
      <c r="AJ1165" s="68"/>
      <c r="AK1165" s="68"/>
      <c r="AL1165" s="68"/>
      <c r="AM1165" s="68"/>
      <c r="AN1165" s="68"/>
      <c r="AO1165" s="68"/>
      <c r="AP1165" s="68"/>
      <c r="AQ1165" s="68"/>
      <c r="AR1165" s="68"/>
      <c r="AS1165" s="68"/>
      <c r="AT1165" s="68"/>
      <c r="AU1165" s="68"/>
      <c r="AV1165" s="68"/>
      <c r="AW1165" s="68"/>
      <c r="AX1165" s="68"/>
      <c r="AY1165" s="68"/>
      <c r="AZ1165" s="68"/>
      <c r="BA1165" s="68"/>
      <c r="BB1165" s="68"/>
      <c r="BC1165" s="68"/>
      <c r="BD1165" s="68"/>
      <c r="BE1165" s="68"/>
      <c r="BF1165" s="68"/>
      <c r="BG1165" s="68"/>
      <c r="BH1165" s="68"/>
      <c r="BI1165" s="68"/>
      <c r="BJ1165" s="68"/>
      <c r="BK1165" s="68"/>
      <c r="BL1165" s="68"/>
    </row>
    <row r="1166" spans="1:185" s="69" customFormat="1" ht="18" customHeight="1" x14ac:dyDescent="0.2">
      <c r="A1166" s="63" t="s">
        <v>5458</v>
      </c>
      <c r="B1166" s="63" t="s">
        <v>5048</v>
      </c>
      <c r="C1166" s="64" t="s">
        <v>5530</v>
      </c>
      <c r="D1166" s="70" t="s">
        <v>2937</v>
      </c>
      <c r="E1166" s="65" t="s">
        <v>5529</v>
      </c>
      <c r="F1166" s="65" t="s">
        <v>5103</v>
      </c>
      <c r="G1166" s="66">
        <v>358.75</v>
      </c>
      <c r="H1166" s="68"/>
      <c r="I1166" s="68"/>
      <c r="J1166" s="68"/>
      <c r="K1166" s="68"/>
      <c r="L1166" s="68"/>
      <c r="M1166" s="68"/>
      <c r="N1166" s="68"/>
      <c r="O1166" s="68"/>
      <c r="P1166" s="68"/>
      <c r="Q1166" s="68"/>
      <c r="R1166" s="68"/>
      <c r="S1166" s="68"/>
      <c r="T1166" s="68"/>
      <c r="U1166" s="68"/>
      <c r="V1166" s="68"/>
      <c r="W1166" s="68"/>
      <c r="X1166" s="68"/>
      <c r="Y1166" s="68"/>
      <c r="Z1166" s="68"/>
      <c r="AA1166" s="68"/>
      <c r="AB1166" s="68"/>
      <c r="AC1166" s="68"/>
      <c r="AD1166" s="68"/>
      <c r="AE1166" s="68"/>
      <c r="AF1166" s="68"/>
      <c r="AG1166" s="68"/>
      <c r="AH1166" s="68"/>
      <c r="AI1166" s="68"/>
      <c r="AJ1166" s="68"/>
      <c r="AK1166" s="68"/>
      <c r="AL1166" s="68"/>
      <c r="AM1166" s="68"/>
      <c r="AN1166" s="68"/>
      <c r="AO1166" s="68"/>
      <c r="AP1166" s="68"/>
      <c r="AQ1166" s="68"/>
      <c r="AR1166" s="68"/>
      <c r="AS1166" s="68"/>
      <c r="AT1166" s="68"/>
      <c r="AU1166" s="68"/>
      <c r="AV1166" s="68"/>
      <c r="AW1166" s="68"/>
      <c r="AX1166" s="68"/>
      <c r="AY1166" s="68"/>
      <c r="AZ1166" s="68"/>
      <c r="BA1166" s="68"/>
      <c r="BB1166" s="68"/>
      <c r="BC1166" s="68"/>
      <c r="BD1166" s="68"/>
      <c r="BE1166" s="68"/>
      <c r="BF1166" s="68"/>
      <c r="BG1166" s="68"/>
      <c r="BH1166" s="68"/>
      <c r="BI1166" s="68"/>
      <c r="BJ1166" s="68"/>
      <c r="BK1166" s="68"/>
      <c r="BL1166" s="68"/>
    </row>
    <row r="1167" spans="1:185" s="69" customFormat="1" ht="18" customHeight="1" x14ac:dyDescent="0.2">
      <c r="A1167" s="63" t="s">
        <v>5531</v>
      </c>
      <c r="B1167" s="63" t="s">
        <v>5027</v>
      </c>
      <c r="C1167" s="64" t="s">
        <v>5532</v>
      </c>
      <c r="D1167" s="65" t="s">
        <v>6036</v>
      </c>
      <c r="E1167" s="65" t="s">
        <v>5533</v>
      </c>
      <c r="F1167" s="65" t="s">
        <v>5168</v>
      </c>
      <c r="G1167" s="66">
        <v>2477.46</v>
      </c>
      <c r="H1167" s="68"/>
      <c r="I1167" s="68"/>
      <c r="J1167" s="68"/>
      <c r="K1167" s="68"/>
      <c r="L1167" s="68"/>
      <c r="M1167" s="68"/>
      <c r="N1167" s="68"/>
      <c r="O1167" s="68"/>
      <c r="P1167" s="68"/>
      <c r="Q1167" s="68"/>
      <c r="R1167" s="68"/>
      <c r="S1167" s="68"/>
      <c r="T1167" s="68"/>
      <c r="U1167" s="68"/>
      <c r="V1167" s="68"/>
      <c r="W1167" s="68"/>
      <c r="X1167" s="68"/>
      <c r="Y1167" s="68"/>
      <c r="Z1167" s="68"/>
      <c r="AA1167" s="68"/>
      <c r="AB1167" s="68"/>
      <c r="AC1167" s="68"/>
      <c r="AD1167" s="68"/>
      <c r="AE1167" s="68"/>
      <c r="AF1167" s="68"/>
      <c r="AG1167" s="68"/>
      <c r="AH1167" s="68"/>
      <c r="AI1167" s="68"/>
      <c r="AJ1167" s="68"/>
      <c r="AK1167" s="68"/>
      <c r="AL1167" s="68"/>
      <c r="AM1167" s="68"/>
      <c r="AN1167" s="68"/>
      <c r="AO1167" s="68"/>
      <c r="AP1167" s="68"/>
      <c r="AQ1167" s="68"/>
      <c r="AR1167" s="68"/>
      <c r="AS1167" s="68"/>
      <c r="AT1167" s="68"/>
      <c r="AU1167" s="68"/>
      <c r="AV1167" s="68"/>
      <c r="AW1167" s="68"/>
      <c r="AX1167" s="68"/>
      <c r="AY1167" s="68"/>
      <c r="AZ1167" s="68"/>
      <c r="BA1167" s="68"/>
      <c r="BB1167" s="68"/>
      <c r="BC1167" s="68"/>
      <c r="BD1167" s="68"/>
      <c r="BE1167" s="68"/>
      <c r="BF1167" s="68"/>
      <c r="BG1167" s="68"/>
      <c r="BH1167" s="68"/>
      <c r="BI1167" s="68"/>
      <c r="BJ1167" s="68"/>
      <c r="BK1167" s="68"/>
      <c r="BL1167" s="68"/>
    </row>
    <row r="1168" spans="1:185" s="68" customFormat="1" ht="18" customHeight="1" x14ac:dyDescent="0.2">
      <c r="A1168" s="63" t="s">
        <v>5531</v>
      </c>
      <c r="B1168" s="63" t="s">
        <v>5027</v>
      </c>
      <c r="C1168" s="64" t="s">
        <v>5534</v>
      </c>
      <c r="D1168" s="70" t="s">
        <v>5535</v>
      </c>
      <c r="E1168" s="65" t="s">
        <v>5536</v>
      </c>
      <c r="F1168" s="65" t="s">
        <v>5168</v>
      </c>
      <c r="G1168" s="66">
        <v>240</v>
      </c>
      <c r="BM1168" s="69"/>
      <c r="BN1168" s="69"/>
      <c r="BO1168" s="69"/>
      <c r="BP1168" s="69"/>
      <c r="BQ1168" s="69"/>
      <c r="BR1168" s="69"/>
      <c r="BS1168" s="69"/>
      <c r="BT1168" s="69"/>
      <c r="BU1168" s="69"/>
      <c r="BV1168" s="69"/>
      <c r="BW1168" s="69"/>
      <c r="BX1168" s="69"/>
      <c r="BY1168" s="69"/>
      <c r="BZ1168" s="69"/>
      <c r="CA1168" s="69"/>
      <c r="CB1168" s="69"/>
      <c r="CC1168" s="69"/>
      <c r="CD1168" s="69"/>
      <c r="CE1168" s="69"/>
      <c r="CF1168" s="69"/>
      <c r="CG1168" s="69"/>
      <c r="CH1168" s="69"/>
      <c r="CI1168" s="69"/>
      <c r="CJ1168" s="69"/>
      <c r="CK1168" s="69"/>
      <c r="CL1168" s="69"/>
      <c r="CM1168" s="69"/>
      <c r="CN1168" s="69"/>
      <c r="CO1168" s="69"/>
      <c r="CP1168" s="69"/>
      <c r="CQ1168" s="69"/>
      <c r="CR1168" s="69"/>
      <c r="CS1168" s="69"/>
      <c r="CT1168" s="69"/>
      <c r="CU1168" s="69"/>
      <c r="CV1168" s="69"/>
      <c r="CW1168" s="69"/>
      <c r="CX1168" s="69"/>
      <c r="CY1168" s="69"/>
      <c r="CZ1168" s="69"/>
      <c r="DA1168" s="69"/>
      <c r="DB1168" s="69"/>
      <c r="DC1168" s="69"/>
      <c r="DD1168" s="69"/>
      <c r="DE1168" s="69"/>
      <c r="DF1168" s="69"/>
      <c r="DG1168" s="69"/>
      <c r="DH1168" s="69"/>
      <c r="DI1168" s="69"/>
      <c r="DJ1168" s="69"/>
      <c r="DK1168" s="69"/>
      <c r="DL1168" s="69"/>
      <c r="DM1168" s="69"/>
      <c r="DN1168" s="69"/>
      <c r="DO1168" s="69"/>
      <c r="DP1168" s="69"/>
      <c r="DQ1168" s="69"/>
      <c r="DR1168" s="69"/>
      <c r="DS1168" s="69"/>
      <c r="DT1168" s="69"/>
      <c r="DU1168" s="69"/>
      <c r="DV1168" s="69"/>
      <c r="DW1168" s="69"/>
      <c r="DX1168" s="69"/>
      <c r="DY1168" s="69"/>
      <c r="DZ1168" s="69"/>
      <c r="EA1168" s="69"/>
      <c r="EB1168" s="69"/>
      <c r="EC1168" s="69"/>
      <c r="ED1168" s="69"/>
      <c r="EE1168" s="69"/>
      <c r="EF1168" s="69"/>
      <c r="EG1168" s="69"/>
      <c r="EH1168" s="69"/>
      <c r="EI1168" s="69"/>
      <c r="EJ1168" s="69"/>
      <c r="EK1168" s="69"/>
      <c r="EL1168" s="69"/>
      <c r="EM1168" s="69"/>
      <c r="EN1168" s="69"/>
      <c r="EO1168" s="69"/>
      <c r="EP1168" s="69"/>
      <c r="EQ1168" s="69"/>
      <c r="ER1168" s="69"/>
      <c r="ES1168" s="69"/>
      <c r="ET1168" s="69"/>
      <c r="EU1168" s="69"/>
      <c r="EV1168" s="69"/>
      <c r="EW1168" s="69"/>
      <c r="EX1168" s="69"/>
      <c r="EY1168" s="69"/>
      <c r="EZ1168" s="69"/>
      <c r="FA1168" s="69"/>
      <c r="FB1168" s="69"/>
      <c r="FC1168" s="69"/>
      <c r="FD1168" s="69"/>
      <c r="FE1168" s="69"/>
      <c r="FF1168" s="69"/>
      <c r="FG1168" s="69"/>
      <c r="FH1168" s="69"/>
      <c r="FI1168" s="69"/>
      <c r="FJ1168" s="69"/>
      <c r="FK1168" s="69"/>
      <c r="FL1168" s="69"/>
      <c r="FM1168" s="69"/>
      <c r="FN1168" s="69"/>
      <c r="FO1168" s="69"/>
      <c r="FP1168" s="69"/>
      <c r="FQ1168" s="69"/>
      <c r="FR1168" s="69"/>
      <c r="FS1168" s="69"/>
      <c r="FT1168" s="69"/>
      <c r="FU1168" s="69"/>
      <c r="FV1168" s="69"/>
      <c r="FW1168" s="69"/>
      <c r="FX1168" s="69"/>
      <c r="FY1168" s="69"/>
      <c r="FZ1168" s="69"/>
      <c r="GA1168" s="69"/>
      <c r="GB1168" s="69"/>
      <c r="GC1168" s="69"/>
    </row>
    <row r="1169" spans="1:64" s="69" customFormat="1" ht="18" customHeight="1" x14ac:dyDescent="0.2">
      <c r="A1169" s="63" t="s">
        <v>5531</v>
      </c>
      <c r="B1169" s="63" t="s">
        <v>5027</v>
      </c>
      <c r="C1169" s="64" t="s">
        <v>5537</v>
      </c>
      <c r="D1169" s="70" t="s">
        <v>5538</v>
      </c>
      <c r="E1169" s="65" t="s">
        <v>5539</v>
      </c>
      <c r="F1169" s="65" t="s">
        <v>5031</v>
      </c>
      <c r="G1169" s="66">
        <v>405</v>
      </c>
      <c r="H1169" s="68"/>
      <c r="I1169" s="68"/>
      <c r="J1169" s="68"/>
      <c r="K1169" s="68"/>
      <c r="L1169" s="68"/>
      <c r="M1169" s="68"/>
      <c r="N1169" s="68"/>
      <c r="O1169" s="68"/>
      <c r="P1169" s="68"/>
      <c r="Q1169" s="68"/>
      <c r="R1169" s="68"/>
      <c r="S1169" s="68"/>
      <c r="T1169" s="68"/>
      <c r="U1169" s="68"/>
      <c r="V1169" s="68"/>
      <c r="W1169" s="68"/>
      <c r="X1169" s="68"/>
      <c r="Y1169" s="68"/>
      <c r="Z1169" s="68"/>
      <c r="AA1169" s="68"/>
      <c r="AB1169" s="68"/>
      <c r="AC1169" s="68"/>
      <c r="AD1169" s="68"/>
      <c r="AE1169" s="68"/>
      <c r="AF1169" s="68"/>
      <c r="AG1169" s="68"/>
      <c r="AH1169" s="68"/>
      <c r="AI1169" s="68"/>
      <c r="AJ1169" s="68"/>
      <c r="AK1169" s="68"/>
      <c r="AL1169" s="68"/>
      <c r="AM1169" s="68"/>
      <c r="AN1169" s="68"/>
      <c r="AO1169" s="68"/>
      <c r="AP1169" s="68"/>
      <c r="AQ1169" s="68"/>
      <c r="AR1169" s="68"/>
      <c r="AS1169" s="68"/>
      <c r="AT1169" s="68"/>
      <c r="AU1169" s="68"/>
      <c r="AV1169" s="68"/>
      <c r="AW1169" s="68"/>
      <c r="AX1169" s="68"/>
      <c r="AY1169" s="68"/>
      <c r="AZ1169" s="68"/>
      <c r="BA1169" s="68"/>
      <c r="BB1169" s="68"/>
      <c r="BC1169" s="68"/>
      <c r="BD1169" s="68"/>
      <c r="BE1169" s="68"/>
      <c r="BF1169" s="68"/>
      <c r="BG1169" s="68"/>
      <c r="BH1169" s="68"/>
      <c r="BI1169" s="68"/>
      <c r="BJ1169" s="68"/>
      <c r="BK1169" s="68"/>
      <c r="BL1169" s="68"/>
    </row>
    <row r="1170" spans="1:64" s="69" customFormat="1" ht="18" customHeight="1" x14ac:dyDescent="0.2">
      <c r="A1170" s="63" t="s">
        <v>5531</v>
      </c>
      <c r="B1170" s="63" t="s">
        <v>4994</v>
      </c>
      <c r="C1170" s="64" t="s">
        <v>5540</v>
      </c>
      <c r="D1170" s="70" t="s">
        <v>5541</v>
      </c>
      <c r="E1170" s="65" t="s">
        <v>5542</v>
      </c>
      <c r="F1170" s="65" t="s">
        <v>5329</v>
      </c>
      <c r="G1170" s="66">
        <v>180</v>
      </c>
      <c r="H1170" s="68"/>
      <c r="I1170" s="68"/>
      <c r="J1170" s="68"/>
      <c r="K1170" s="68"/>
      <c r="L1170" s="68"/>
      <c r="M1170" s="68"/>
      <c r="N1170" s="68"/>
      <c r="O1170" s="68"/>
      <c r="P1170" s="68"/>
      <c r="Q1170" s="68"/>
      <c r="R1170" s="68"/>
      <c r="S1170" s="68"/>
      <c r="T1170" s="68"/>
      <c r="U1170" s="68"/>
      <c r="V1170" s="68"/>
      <c r="W1170" s="68"/>
      <c r="X1170" s="68"/>
      <c r="Y1170" s="68"/>
      <c r="Z1170" s="68"/>
      <c r="AA1170" s="68"/>
      <c r="AB1170" s="68"/>
      <c r="AC1170" s="68"/>
      <c r="AD1170" s="68"/>
      <c r="AE1170" s="68"/>
      <c r="AF1170" s="68"/>
      <c r="AG1170" s="68"/>
      <c r="AH1170" s="68"/>
      <c r="AI1170" s="68"/>
      <c r="AJ1170" s="68"/>
      <c r="AK1170" s="68"/>
      <c r="AL1170" s="68"/>
      <c r="AM1170" s="68"/>
      <c r="AN1170" s="68"/>
      <c r="AO1170" s="68"/>
      <c r="AP1170" s="68"/>
      <c r="AQ1170" s="68"/>
      <c r="AR1170" s="68"/>
      <c r="AS1170" s="68"/>
      <c r="AT1170" s="68"/>
      <c r="AU1170" s="68"/>
      <c r="AV1170" s="68"/>
      <c r="AW1170" s="68"/>
      <c r="AX1170" s="68"/>
      <c r="AY1170" s="68"/>
      <c r="AZ1170" s="68"/>
      <c r="BA1170" s="68"/>
      <c r="BB1170" s="68"/>
      <c r="BC1170" s="68"/>
      <c r="BD1170" s="68"/>
      <c r="BE1170" s="68"/>
      <c r="BF1170" s="68"/>
      <c r="BG1170" s="68"/>
      <c r="BH1170" s="68"/>
      <c r="BI1170" s="68"/>
      <c r="BJ1170" s="68"/>
      <c r="BK1170" s="68"/>
      <c r="BL1170" s="68"/>
    </row>
    <row r="1171" spans="1:64" s="69" customFormat="1" ht="18" customHeight="1" x14ac:dyDescent="0.2">
      <c r="A1171" s="63" t="s">
        <v>5531</v>
      </c>
      <c r="B1171" s="63" t="s">
        <v>4994</v>
      </c>
      <c r="C1171" s="64" t="s">
        <v>5543</v>
      </c>
      <c r="D1171" s="65" t="s">
        <v>4654</v>
      </c>
      <c r="E1171" s="65" t="s">
        <v>5544</v>
      </c>
      <c r="F1171" s="65" t="s">
        <v>5099</v>
      </c>
      <c r="G1171" s="66">
        <v>450</v>
      </c>
      <c r="H1171" s="68"/>
      <c r="I1171" s="68"/>
      <c r="J1171" s="68"/>
      <c r="K1171" s="68"/>
      <c r="L1171" s="68"/>
      <c r="M1171" s="68"/>
      <c r="N1171" s="68"/>
      <c r="O1171" s="68"/>
      <c r="P1171" s="68"/>
      <c r="Q1171" s="68"/>
      <c r="R1171" s="68"/>
      <c r="S1171" s="68"/>
      <c r="T1171" s="68"/>
      <c r="U1171" s="68"/>
      <c r="V1171" s="68"/>
      <c r="W1171" s="68"/>
      <c r="X1171" s="68"/>
      <c r="Y1171" s="68"/>
      <c r="Z1171" s="68"/>
      <c r="AA1171" s="68"/>
      <c r="AB1171" s="68"/>
      <c r="AC1171" s="68"/>
      <c r="AD1171" s="68"/>
      <c r="AE1171" s="68"/>
      <c r="AF1171" s="68"/>
      <c r="AG1171" s="68"/>
      <c r="AH1171" s="68"/>
      <c r="AI1171" s="68"/>
      <c r="AJ1171" s="68"/>
      <c r="AK1171" s="68"/>
      <c r="AL1171" s="68"/>
      <c r="AM1171" s="68"/>
      <c r="AN1171" s="68"/>
      <c r="AO1171" s="68"/>
      <c r="AP1171" s="68"/>
      <c r="AQ1171" s="68"/>
      <c r="AR1171" s="68"/>
      <c r="AS1171" s="68"/>
      <c r="AT1171" s="68"/>
      <c r="AU1171" s="68"/>
      <c r="AV1171" s="68"/>
      <c r="AW1171" s="68"/>
      <c r="AX1171" s="68"/>
      <c r="AY1171" s="68"/>
      <c r="AZ1171" s="68"/>
      <c r="BA1171" s="68"/>
      <c r="BB1171" s="68"/>
      <c r="BC1171" s="68"/>
      <c r="BD1171" s="68"/>
      <c r="BE1171" s="68"/>
      <c r="BF1171" s="68"/>
      <c r="BG1171" s="68"/>
      <c r="BH1171" s="68"/>
      <c r="BI1171" s="68"/>
      <c r="BJ1171" s="68"/>
      <c r="BK1171" s="68"/>
      <c r="BL1171" s="68"/>
    </row>
    <row r="1172" spans="1:64" s="69" customFormat="1" ht="18" customHeight="1" x14ac:dyDescent="0.2">
      <c r="A1172" s="63" t="s">
        <v>5531</v>
      </c>
      <c r="B1172" s="63" t="s">
        <v>4994</v>
      </c>
      <c r="C1172" s="64" t="s">
        <v>5545</v>
      </c>
      <c r="D1172" s="65" t="s">
        <v>4654</v>
      </c>
      <c r="E1172" s="65" t="s">
        <v>5546</v>
      </c>
      <c r="F1172" s="65" t="s">
        <v>5099</v>
      </c>
      <c r="G1172" s="66">
        <v>900</v>
      </c>
      <c r="H1172" s="68"/>
      <c r="I1172" s="68"/>
      <c r="J1172" s="68"/>
      <c r="K1172" s="68"/>
      <c r="L1172" s="68"/>
      <c r="M1172" s="68"/>
      <c r="N1172" s="68"/>
      <c r="O1172" s="68"/>
      <c r="P1172" s="68"/>
      <c r="Q1172" s="68"/>
      <c r="R1172" s="68"/>
      <c r="S1172" s="68"/>
      <c r="T1172" s="68"/>
      <c r="U1172" s="68"/>
      <c r="V1172" s="68"/>
      <c r="W1172" s="68"/>
      <c r="X1172" s="68"/>
      <c r="Y1172" s="68"/>
      <c r="Z1172" s="68"/>
      <c r="AA1172" s="68"/>
      <c r="AB1172" s="68"/>
      <c r="AC1172" s="68"/>
      <c r="AD1172" s="68"/>
      <c r="AE1172" s="68"/>
      <c r="AF1172" s="68"/>
      <c r="AG1172" s="68"/>
      <c r="AH1172" s="68"/>
      <c r="AI1172" s="68"/>
      <c r="AJ1172" s="68"/>
      <c r="AK1172" s="68"/>
      <c r="AL1172" s="68"/>
      <c r="AM1172" s="68"/>
      <c r="AN1172" s="68"/>
      <c r="AO1172" s="68"/>
      <c r="AP1172" s="68"/>
      <c r="AQ1172" s="68"/>
      <c r="AR1172" s="68"/>
      <c r="AS1172" s="68"/>
      <c r="AT1172" s="68"/>
      <c r="AU1172" s="68"/>
      <c r="AV1172" s="68"/>
      <c r="AW1172" s="68"/>
      <c r="AX1172" s="68"/>
      <c r="AY1172" s="68"/>
      <c r="AZ1172" s="68"/>
      <c r="BA1172" s="68"/>
      <c r="BB1172" s="68"/>
      <c r="BC1172" s="68"/>
      <c r="BD1172" s="68"/>
      <c r="BE1172" s="68"/>
      <c r="BF1172" s="68"/>
      <c r="BG1172" s="68"/>
      <c r="BH1172" s="68"/>
      <c r="BI1172" s="68"/>
      <c r="BJ1172" s="68"/>
      <c r="BK1172" s="68"/>
      <c r="BL1172" s="68"/>
    </row>
    <row r="1173" spans="1:64" s="69" customFormat="1" ht="18" customHeight="1" x14ac:dyDescent="0.2">
      <c r="A1173" s="63" t="s">
        <v>5531</v>
      </c>
      <c r="B1173" s="63" t="s">
        <v>4994</v>
      </c>
      <c r="C1173" s="64" t="s">
        <v>5547</v>
      </c>
      <c r="D1173" s="65" t="s">
        <v>6445</v>
      </c>
      <c r="E1173" s="65" t="s">
        <v>5548</v>
      </c>
      <c r="F1173" s="65" t="s">
        <v>5099</v>
      </c>
      <c r="G1173" s="66">
        <v>500</v>
      </c>
      <c r="H1173" s="68"/>
      <c r="I1173" s="68"/>
      <c r="J1173" s="68"/>
      <c r="K1173" s="68"/>
      <c r="L1173" s="68"/>
      <c r="M1173" s="68"/>
      <c r="N1173" s="68"/>
      <c r="O1173" s="68"/>
      <c r="P1173" s="68"/>
      <c r="Q1173" s="68"/>
      <c r="R1173" s="68"/>
      <c r="S1173" s="68"/>
      <c r="T1173" s="68"/>
      <c r="U1173" s="68"/>
      <c r="V1173" s="68"/>
      <c r="W1173" s="68"/>
      <c r="X1173" s="68"/>
      <c r="Y1173" s="68"/>
      <c r="Z1173" s="68"/>
      <c r="AA1173" s="68"/>
      <c r="AB1173" s="68"/>
      <c r="AC1173" s="68"/>
      <c r="AD1173" s="68"/>
      <c r="AE1173" s="68"/>
      <c r="AF1173" s="68"/>
      <c r="AG1173" s="68"/>
      <c r="AH1173" s="68"/>
      <c r="AI1173" s="68"/>
      <c r="AJ1173" s="68"/>
      <c r="AK1173" s="68"/>
      <c r="AL1173" s="68"/>
      <c r="AM1173" s="68"/>
      <c r="AN1173" s="68"/>
      <c r="AO1173" s="68"/>
      <c r="AP1173" s="68"/>
      <c r="AQ1173" s="68"/>
      <c r="AR1173" s="68"/>
      <c r="AS1173" s="68"/>
      <c r="AT1173" s="68"/>
      <c r="AU1173" s="68"/>
      <c r="AV1173" s="68"/>
      <c r="AW1173" s="68"/>
      <c r="AX1173" s="68"/>
      <c r="AY1173" s="68"/>
      <c r="AZ1173" s="68"/>
      <c r="BA1173" s="68"/>
      <c r="BB1173" s="68"/>
      <c r="BC1173" s="68"/>
      <c r="BD1173" s="68"/>
      <c r="BE1173" s="68"/>
      <c r="BF1173" s="68"/>
      <c r="BG1173" s="68"/>
      <c r="BH1173" s="68"/>
      <c r="BI1173" s="68"/>
      <c r="BJ1173" s="68"/>
      <c r="BK1173" s="68"/>
      <c r="BL1173" s="68"/>
    </row>
    <row r="1174" spans="1:64" s="69" customFormat="1" ht="18" customHeight="1" x14ac:dyDescent="0.2">
      <c r="A1174" s="63" t="s">
        <v>5531</v>
      </c>
      <c r="B1174" s="63" t="s">
        <v>4994</v>
      </c>
      <c r="C1174" s="64" t="s">
        <v>5549</v>
      </c>
      <c r="D1174" s="70" t="s">
        <v>5535</v>
      </c>
      <c r="E1174" s="65" t="s">
        <v>5550</v>
      </c>
      <c r="F1174" s="65" t="s">
        <v>6379</v>
      </c>
      <c r="G1174" s="66">
        <v>400</v>
      </c>
      <c r="H1174" s="68"/>
      <c r="I1174" s="68"/>
      <c r="J1174" s="68"/>
      <c r="K1174" s="68"/>
      <c r="L1174" s="68"/>
      <c r="M1174" s="68"/>
      <c r="N1174" s="68"/>
      <c r="O1174" s="68"/>
      <c r="P1174" s="68"/>
      <c r="Q1174" s="68"/>
      <c r="R1174" s="68"/>
      <c r="S1174" s="68"/>
      <c r="T1174" s="68"/>
      <c r="U1174" s="68"/>
      <c r="V1174" s="68"/>
      <c r="W1174" s="68"/>
      <c r="X1174" s="68"/>
      <c r="Y1174" s="68"/>
      <c r="Z1174" s="68"/>
      <c r="AA1174" s="68"/>
      <c r="AB1174" s="68"/>
      <c r="AC1174" s="68"/>
      <c r="AD1174" s="68"/>
      <c r="AE1174" s="68"/>
      <c r="AF1174" s="68"/>
      <c r="AG1174" s="68"/>
      <c r="AH1174" s="68"/>
      <c r="AI1174" s="68"/>
      <c r="AJ1174" s="68"/>
      <c r="AK1174" s="68"/>
      <c r="AL1174" s="68"/>
      <c r="AM1174" s="68"/>
      <c r="AN1174" s="68"/>
      <c r="AO1174" s="68"/>
      <c r="AP1174" s="68"/>
      <c r="AQ1174" s="68"/>
      <c r="AR1174" s="68"/>
      <c r="AS1174" s="68"/>
      <c r="AT1174" s="68"/>
      <c r="AU1174" s="68"/>
      <c r="AV1174" s="68"/>
      <c r="AW1174" s="68"/>
      <c r="AX1174" s="68"/>
      <c r="AY1174" s="68"/>
      <c r="AZ1174" s="68"/>
      <c r="BA1174" s="68"/>
      <c r="BB1174" s="68"/>
      <c r="BC1174" s="68"/>
      <c r="BD1174" s="68"/>
      <c r="BE1174" s="68"/>
      <c r="BF1174" s="68"/>
      <c r="BG1174" s="68"/>
      <c r="BH1174" s="68"/>
      <c r="BI1174" s="68"/>
      <c r="BJ1174" s="68"/>
      <c r="BK1174" s="68"/>
      <c r="BL1174" s="68"/>
    </row>
    <row r="1175" spans="1:64" s="69" customFormat="1" ht="18" customHeight="1" x14ac:dyDescent="0.2">
      <c r="A1175" s="63" t="s">
        <v>5531</v>
      </c>
      <c r="B1175" s="63" t="s">
        <v>4994</v>
      </c>
      <c r="C1175" s="64" t="s">
        <v>5551</v>
      </c>
      <c r="D1175" s="65" t="s">
        <v>4711</v>
      </c>
      <c r="E1175" s="65" t="s">
        <v>5552</v>
      </c>
      <c r="F1175" s="65" t="s">
        <v>5099</v>
      </c>
      <c r="G1175" s="66">
        <v>980</v>
      </c>
      <c r="H1175" s="68"/>
      <c r="I1175" s="68"/>
      <c r="J1175" s="68"/>
      <c r="K1175" s="68"/>
      <c r="L1175" s="68"/>
      <c r="M1175" s="68"/>
      <c r="N1175" s="68"/>
      <c r="O1175" s="68"/>
      <c r="P1175" s="68"/>
      <c r="Q1175" s="68"/>
      <c r="R1175" s="68"/>
      <c r="S1175" s="68"/>
      <c r="T1175" s="68"/>
      <c r="U1175" s="68"/>
      <c r="V1175" s="68"/>
      <c r="W1175" s="68"/>
      <c r="X1175" s="68"/>
      <c r="Y1175" s="68"/>
      <c r="Z1175" s="68"/>
      <c r="AA1175" s="68"/>
      <c r="AB1175" s="68"/>
      <c r="AC1175" s="68"/>
      <c r="AD1175" s="68"/>
      <c r="AE1175" s="68"/>
      <c r="AF1175" s="68"/>
      <c r="AG1175" s="68"/>
      <c r="AH1175" s="68"/>
      <c r="AI1175" s="68"/>
      <c r="AJ1175" s="68"/>
      <c r="AK1175" s="68"/>
      <c r="AL1175" s="68"/>
      <c r="AM1175" s="68"/>
      <c r="AN1175" s="68"/>
      <c r="AO1175" s="68"/>
      <c r="AP1175" s="68"/>
      <c r="AQ1175" s="68"/>
      <c r="AR1175" s="68"/>
      <c r="AS1175" s="68"/>
      <c r="AT1175" s="68"/>
      <c r="AU1175" s="68"/>
      <c r="AV1175" s="68"/>
      <c r="AW1175" s="68"/>
      <c r="AX1175" s="68"/>
      <c r="AY1175" s="68"/>
      <c r="AZ1175" s="68"/>
      <c r="BA1175" s="68"/>
      <c r="BB1175" s="68"/>
      <c r="BC1175" s="68"/>
      <c r="BD1175" s="68"/>
      <c r="BE1175" s="68"/>
      <c r="BF1175" s="68"/>
      <c r="BG1175" s="68"/>
      <c r="BH1175" s="68"/>
      <c r="BI1175" s="68"/>
      <c r="BJ1175" s="68"/>
      <c r="BK1175" s="68"/>
      <c r="BL1175" s="68"/>
    </row>
    <row r="1176" spans="1:64" s="69" customFormat="1" ht="18" customHeight="1" x14ac:dyDescent="0.2">
      <c r="A1176" s="63" t="s">
        <v>5531</v>
      </c>
      <c r="B1176" s="63" t="s">
        <v>4994</v>
      </c>
      <c r="C1176" s="64" t="s">
        <v>5553</v>
      </c>
      <c r="D1176" s="70" t="s">
        <v>5505</v>
      </c>
      <c r="E1176" s="65" t="s">
        <v>5554</v>
      </c>
      <c r="F1176" s="65" t="s">
        <v>6152</v>
      </c>
      <c r="G1176" s="66">
        <v>400</v>
      </c>
      <c r="H1176" s="68"/>
      <c r="I1176" s="68"/>
      <c r="J1176" s="68"/>
      <c r="K1176" s="68"/>
      <c r="L1176" s="68"/>
      <c r="M1176" s="68"/>
      <c r="N1176" s="68"/>
      <c r="O1176" s="68"/>
      <c r="P1176" s="68"/>
      <c r="Q1176" s="68"/>
      <c r="R1176" s="68"/>
      <c r="S1176" s="68"/>
      <c r="T1176" s="68"/>
      <c r="U1176" s="68"/>
      <c r="V1176" s="68"/>
      <c r="W1176" s="68"/>
      <c r="X1176" s="68"/>
      <c r="Y1176" s="68"/>
      <c r="Z1176" s="68"/>
      <c r="AA1176" s="68"/>
      <c r="AB1176" s="68"/>
      <c r="AC1176" s="68"/>
      <c r="AD1176" s="68"/>
      <c r="AE1176" s="68"/>
      <c r="AF1176" s="68"/>
      <c r="AG1176" s="68"/>
      <c r="AH1176" s="68"/>
      <c r="AI1176" s="68"/>
      <c r="AJ1176" s="68"/>
      <c r="AK1176" s="68"/>
      <c r="AL1176" s="68"/>
      <c r="AM1176" s="68"/>
      <c r="AN1176" s="68"/>
      <c r="AO1176" s="68"/>
      <c r="AP1176" s="68"/>
      <c r="AQ1176" s="68"/>
      <c r="AR1176" s="68"/>
      <c r="AS1176" s="68"/>
      <c r="AT1176" s="68"/>
      <c r="AU1176" s="68"/>
      <c r="AV1176" s="68"/>
      <c r="AW1176" s="68"/>
      <c r="AX1176" s="68"/>
      <c r="AY1176" s="68"/>
      <c r="AZ1176" s="68"/>
      <c r="BA1176" s="68"/>
      <c r="BB1176" s="68"/>
      <c r="BC1176" s="68"/>
      <c r="BD1176" s="68"/>
      <c r="BE1176" s="68"/>
      <c r="BF1176" s="68"/>
      <c r="BG1176" s="68"/>
      <c r="BH1176" s="68"/>
      <c r="BI1176" s="68"/>
      <c r="BJ1176" s="68"/>
      <c r="BK1176" s="68"/>
      <c r="BL1176" s="68"/>
    </row>
    <row r="1177" spans="1:64" s="69" customFormat="1" ht="18" customHeight="1" x14ac:dyDescent="0.2">
      <c r="A1177" s="63" t="s">
        <v>5531</v>
      </c>
      <c r="B1177" s="63" t="s">
        <v>4994</v>
      </c>
      <c r="C1177" s="64" t="s">
        <v>5555</v>
      </c>
      <c r="D1177" s="70" t="s">
        <v>5505</v>
      </c>
      <c r="E1177" s="65" t="s">
        <v>5556</v>
      </c>
      <c r="F1177" s="65" t="s">
        <v>6152</v>
      </c>
      <c r="G1177" s="66">
        <v>356</v>
      </c>
      <c r="H1177" s="68"/>
      <c r="I1177" s="68"/>
      <c r="J1177" s="68"/>
      <c r="K1177" s="68"/>
      <c r="L1177" s="68"/>
      <c r="M1177" s="68"/>
      <c r="N1177" s="68"/>
      <c r="O1177" s="68"/>
      <c r="P1177" s="68"/>
      <c r="Q1177" s="68"/>
      <c r="R1177" s="68"/>
      <c r="S1177" s="68"/>
      <c r="T1177" s="68"/>
      <c r="U1177" s="68"/>
      <c r="V1177" s="68"/>
      <c r="W1177" s="68"/>
      <c r="X1177" s="68"/>
      <c r="Y1177" s="68"/>
      <c r="Z1177" s="68"/>
      <c r="AA1177" s="68"/>
      <c r="AB1177" s="68"/>
      <c r="AC1177" s="68"/>
      <c r="AD1177" s="68"/>
      <c r="AE1177" s="68"/>
      <c r="AF1177" s="68"/>
      <c r="AG1177" s="68"/>
      <c r="AH1177" s="68"/>
      <c r="AI1177" s="68"/>
      <c r="AJ1177" s="68"/>
      <c r="AK1177" s="68"/>
      <c r="AL1177" s="68"/>
      <c r="AM1177" s="68"/>
      <c r="AN1177" s="68"/>
      <c r="AO1177" s="68"/>
      <c r="AP1177" s="68"/>
      <c r="AQ1177" s="68"/>
      <c r="AR1177" s="68"/>
      <c r="AS1177" s="68"/>
      <c r="AT1177" s="68"/>
      <c r="AU1177" s="68"/>
      <c r="AV1177" s="68"/>
      <c r="AW1177" s="68"/>
      <c r="AX1177" s="68"/>
      <c r="AY1177" s="68"/>
      <c r="AZ1177" s="68"/>
      <c r="BA1177" s="68"/>
      <c r="BB1177" s="68"/>
      <c r="BC1177" s="68"/>
      <c r="BD1177" s="68"/>
      <c r="BE1177" s="68"/>
      <c r="BF1177" s="68"/>
      <c r="BG1177" s="68"/>
      <c r="BH1177" s="68"/>
      <c r="BI1177" s="68"/>
      <c r="BJ1177" s="68"/>
      <c r="BK1177" s="68"/>
      <c r="BL1177" s="68"/>
    </row>
    <row r="1178" spans="1:64" s="69" customFormat="1" ht="18" customHeight="1" x14ac:dyDescent="0.2">
      <c r="A1178" s="63" t="s">
        <v>5531</v>
      </c>
      <c r="B1178" s="63" t="s">
        <v>4994</v>
      </c>
      <c r="C1178" s="64" t="s">
        <v>5557</v>
      </c>
      <c r="D1178" s="70" t="s">
        <v>5558</v>
      </c>
      <c r="E1178" s="65" t="s">
        <v>5559</v>
      </c>
      <c r="F1178" s="65" t="s">
        <v>5127</v>
      </c>
      <c r="G1178" s="66">
        <v>709.75</v>
      </c>
      <c r="H1178" s="68"/>
      <c r="I1178" s="68"/>
      <c r="J1178" s="68"/>
      <c r="K1178" s="68"/>
      <c r="L1178" s="68"/>
      <c r="M1178" s="68"/>
      <c r="N1178" s="68"/>
      <c r="O1178" s="68"/>
      <c r="P1178" s="68"/>
      <c r="Q1178" s="68"/>
      <c r="R1178" s="68"/>
      <c r="S1178" s="68"/>
      <c r="T1178" s="68"/>
      <c r="U1178" s="68"/>
      <c r="V1178" s="68"/>
      <c r="W1178" s="68"/>
      <c r="X1178" s="68"/>
      <c r="Y1178" s="68"/>
      <c r="Z1178" s="68"/>
      <c r="AA1178" s="68"/>
      <c r="AB1178" s="68"/>
      <c r="AC1178" s="68"/>
      <c r="AD1178" s="68"/>
      <c r="AE1178" s="68"/>
      <c r="AF1178" s="68"/>
      <c r="AG1178" s="68"/>
      <c r="AH1178" s="68"/>
      <c r="AI1178" s="68"/>
      <c r="AJ1178" s="68"/>
      <c r="AK1178" s="68"/>
      <c r="AL1178" s="68"/>
      <c r="AM1178" s="68"/>
      <c r="AN1178" s="68"/>
      <c r="AO1178" s="68"/>
      <c r="AP1178" s="68"/>
      <c r="AQ1178" s="68"/>
      <c r="AR1178" s="68"/>
      <c r="AS1178" s="68"/>
      <c r="AT1178" s="68"/>
      <c r="AU1178" s="68"/>
      <c r="AV1178" s="68"/>
      <c r="AW1178" s="68"/>
      <c r="AX1178" s="68"/>
      <c r="AY1178" s="68"/>
      <c r="AZ1178" s="68"/>
      <c r="BA1178" s="68"/>
      <c r="BB1178" s="68"/>
      <c r="BC1178" s="68"/>
      <c r="BD1178" s="68"/>
      <c r="BE1178" s="68"/>
      <c r="BF1178" s="68"/>
      <c r="BG1178" s="68"/>
      <c r="BH1178" s="68"/>
      <c r="BI1178" s="68"/>
      <c r="BJ1178" s="68"/>
      <c r="BK1178" s="68"/>
      <c r="BL1178" s="68"/>
    </row>
    <row r="1179" spans="1:64" s="69" customFormat="1" ht="18" customHeight="1" x14ac:dyDescent="0.2">
      <c r="A1179" s="63" t="s">
        <v>5531</v>
      </c>
      <c r="B1179" s="63" t="s">
        <v>5010</v>
      </c>
      <c r="C1179" s="64" t="s">
        <v>5560</v>
      </c>
      <c r="D1179" s="65" t="s">
        <v>5561</v>
      </c>
      <c r="E1179" s="65" t="s">
        <v>4179</v>
      </c>
      <c r="F1179" s="65" t="s">
        <v>4180</v>
      </c>
      <c r="G1179" s="66">
        <v>275</v>
      </c>
      <c r="H1179" s="68"/>
      <c r="I1179" s="68"/>
      <c r="J1179" s="68"/>
      <c r="K1179" s="68"/>
      <c r="L1179" s="68"/>
      <c r="M1179" s="68"/>
      <c r="N1179" s="68"/>
      <c r="O1179" s="68"/>
      <c r="P1179" s="68"/>
      <c r="Q1179" s="68"/>
      <c r="R1179" s="68"/>
      <c r="S1179" s="68"/>
      <c r="T1179" s="68"/>
      <c r="U1179" s="68"/>
      <c r="V1179" s="68"/>
      <c r="W1179" s="68"/>
      <c r="X1179" s="68"/>
      <c r="Y1179" s="68"/>
      <c r="Z1179" s="68"/>
      <c r="AA1179" s="68"/>
      <c r="AB1179" s="68"/>
      <c r="AC1179" s="68"/>
      <c r="AD1179" s="68"/>
      <c r="AE1179" s="68"/>
      <c r="AF1179" s="68"/>
      <c r="AG1179" s="68"/>
      <c r="AH1179" s="68"/>
      <c r="AI1179" s="68"/>
      <c r="AJ1179" s="68"/>
      <c r="AK1179" s="68"/>
      <c r="AL1179" s="68"/>
      <c r="AM1179" s="68"/>
      <c r="AN1179" s="68"/>
      <c r="AO1179" s="68"/>
      <c r="AP1179" s="68"/>
      <c r="AQ1179" s="68"/>
      <c r="AR1179" s="68"/>
      <c r="AS1179" s="68"/>
      <c r="AT1179" s="68"/>
      <c r="AU1179" s="68"/>
      <c r="AV1179" s="68"/>
      <c r="AW1179" s="68"/>
      <c r="AX1179" s="68"/>
      <c r="AY1179" s="68"/>
      <c r="AZ1179" s="68"/>
      <c r="BA1179" s="68"/>
      <c r="BB1179" s="68"/>
      <c r="BC1179" s="68"/>
      <c r="BD1179" s="68"/>
      <c r="BE1179" s="68"/>
      <c r="BF1179" s="68"/>
      <c r="BG1179" s="68"/>
      <c r="BH1179" s="68"/>
      <c r="BI1179" s="68"/>
      <c r="BJ1179" s="68"/>
      <c r="BK1179" s="68"/>
      <c r="BL1179" s="68"/>
    </row>
    <row r="1180" spans="1:64" s="69" customFormat="1" ht="18" customHeight="1" x14ac:dyDescent="0.2">
      <c r="A1180" s="63" t="s">
        <v>5531</v>
      </c>
      <c r="B1180" s="63" t="s">
        <v>5010</v>
      </c>
      <c r="C1180" s="64" t="s">
        <v>5562</v>
      </c>
      <c r="D1180" s="70" t="s">
        <v>5563</v>
      </c>
      <c r="E1180" s="65" t="s">
        <v>5564</v>
      </c>
      <c r="F1180" s="65" t="s">
        <v>6767</v>
      </c>
      <c r="G1180" s="66">
        <v>429.75</v>
      </c>
      <c r="H1180" s="68"/>
      <c r="I1180" s="68"/>
      <c r="J1180" s="68"/>
      <c r="K1180" s="68"/>
      <c r="L1180" s="68"/>
      <c r="M1180" s="68"/>
      <c r="N1180" s="68"/>
      <c r="O1180" s="68"/>
      <c r="P1180" s="68"/>
      <c r="Q1180" s="68"/>
      <c r="R1180" s="68"/>
      <c r="S1180" s="68"/>
      <c r="T1180" s="68"/>
      <c r="U1180" s="68"/>
      <c r="V1180" s="68"/>
      <c r="W1180" s="68"/>
      <c r="X1180" s="68"/>
      <c r="Y1180" s="68"/>
      <c r="Z1180" s="68"/>
      <c r="AA1180" s="68"/>
      <c r="AB1180" s="68"/>
      <c r="AC1180" s="68"/>
      <c r="AD1180" s="68"/>
      <c r="AE1180" s="68"/>
      <c r="AF1180" s="68"/>
      <c r="AG1180" s="68"/>
      <c r="AH1180" s="68"/>
      <c r="AI1180" s="68"/>
      <c r="AJ1180" s="68"/>
      <c r="AK1180" s="68"/>
      <c r="AL1180" s="68"/>
      <c r="AM1180" s="68"/>
      <c r="AN1180" s="68"/>
      <c r="AO1180" s="68"/>
      <c r="AP1180" s="68"/>
      <c r="AQ1180" s="68"/>
      <c r="AR1180" s="68"/>
      <c r="AS1180" s="68"/>
      <c r="AT1180" s="68"/>
      <c r="AU1180" s="68"/>
      <c r="AV1180" s="68"/>
      <c r="AW1180" s="68"/>
      <c r="AX1180" s="68"/>
      <c r="AY1180" s="68"/>
      <c r="AZ1180" s="68"/>
      <c r="BA1180" s="68"/>
      <c r="BB1180" s="68"/>
      <c r="BC1180" s="68"/>
      <c r="BD1180" s="68"/>
      <c r="BE1180" s="68"/>
      <c r="BF1180" s="68"/>
      <c r="BG1180" s="68"/>
      <c r="BH1180" s="68"/>
      <c r="BI1180" s="68"/>
      <c r="BJ1180" s="68"/>
      <c r="BK1180" s="68"/>
      <c r="BL1180" s="68"/>
    </row>
    <row r="1181" spans="1:64" s="69" customFormat="1" ht="18" customHeight="1" x14ac:dyDescent="0.2">
      <c r="A1181" s="63" t="s">
        <v>5531</v>
      </c>
      <c r="B1181" s="63" t="s">
        <v>5010</v>
      </c>
      <c r="C1181" s="64" t="s">
        <v>5565</v>
      </c>
      <c r="D1181" s="65" t="s">
        <v>4956</v>
      </c>
      <c r="E1181" s="65" t="s">
        <v>5566</v>
      </c>
      <c r="F1181" s="65" t="s">
        <v>4671</v>
      </c>
      <c r="G1181" s="66">
        <v>3577</v>
      </c>
      <c r="H1181" s="68"/>
      <c r="I1181" s="68"/>
      <c r="J1181" s="68"/>
      <c r="K1181" s="68"/>
      <c r="L1181" s="68"/>
      <c r="M1181" s="68"/>
      <c r="N1181" s="68"/>
      <c r="O1181" s="68"/>
      <c r="P1181" s="68"/>
      <c r="Q1181" s="68"/>
      <c r="R1181" s="68"/>
      <c r="S1181" s="68"/>
      <c r="T1181" s="68"/>
      <c r="U1181" s="68"/>
      <c r="V1181" s="68"/>
      <c r="W1181" s="68"/>
      <c r="X1181" s="68"/>
      <c r="Y1181" s="68"/>
      <c r="Z1181" s="68"/>
      <c r="AA1181" s="68"/>
      <c r="AB1181" s="68"/>
      <c r="AC1181" s="68"/>
      <c r="AD1181" s="68"/>
      <c r="AE1181" s="68"/>
      <c r="AF1181" s="68"/>
      <c r="AG1181" s="68"/>
      <c r="AH1181" s="68"/>
      <c r="AI1181" s="68"/>
      <c r="AJ1181" s="68"/>
      <c r="AK1181" s="68"/>
      <c r="AL1181" s="68"/>
      <c r="AM1181" s="68"/>
      <c r="AN1181" s="68"/>
      <c r="AO1181" s="68"/>
      <c r="AP1181" s="68"/>
      <c r="AQ1181" s="68"/>
      <c r="AR1181" s="68"/>
      <c r="AS1181" s="68"/>
      <c r="AT1181" s="68"/>
      <c r="AU1181" s="68"/>
      <c r="AV1181" s="68"/>
      <c r="AW1181" s="68"/>
      <c r="AX1181" s="68"/>
      <c r="AY1181" s="68"/>
      <c r="AZ1181" s="68"/>
      <c r="BA1181" s="68"/>
      <c r="BB1181" s="68"/>
      <c r="BC1181" s="68"/>
      <c r="BD1181" s="68"/>
      <c r="BE1181" s="68"/>
      <c r="BF1181" s="68"/>
      <c r="BG1181" s="68"/>
      <c r="BH1181" s="68"/>
      <c r="BI1181" s="68"/>
      <c r="BJ1181" s="68"/>
      <c r="BK1181" s="68"/>
      <c r="BL1181" s="68"/>
    </row>
    <row r="1182" spans="1:64" s="69" customFormat="1" ht="18" customHeight="1" x14ac:dyDescent="0.2">
      <c r="A1182" s="63" t="s">
        <v>5531</v>
      </c>
      <c r="B1182" s="63" t="s">
        <v>4980</v>
      </c>
      <c r="C1182" s="64" t="s">
        <v>5567</v>
      </c>
      <c r="D1182" s="65" t="s">
        <v>5568</v>
      </c>
      <c r="E1182" s="65" t="s">
        <v>5569</v>
      </c>
      <c r="F1182" s="65" t="s">
        <v>5151</v>
      </c>
      <c r="G1182" s="66">
        <v>1919</v>
      </c>
      <c r="H1182" s="68"/>
      <c r="I1182" s="68"/>
      <c r="J1182" s="68"/>
      <c r="K1182" s="68"/>
      <c r="L1182" s="68"/>
      <c r="M1182" s="68"/>
      <c r="N1182" s="68"/>
      <c r="O1182" s="68"/>
      <c r="P1182" s="68"/>
      <c r="Q1182" s="68"/>
      <c r="R1182" s="68"/>
      <c r="S1182" s="68"/>
      <c r="T1182" s="68"/>
      <c r="U1182" s="68"/>
      <c r="V1182" s="68"/>
      <c r="W1182" s="68"/>
      <c r="X1182" s="68"/>
      <c r="Y1182" s="68"/>
      <c r="Z1182" s="68"/>
      <c r="AA1182" s="68"/>
      <c r="AB1182" s="68"/>
      <c r="AC1182" s="68"/>
      <c r="AD1182" s="68"/>
      <c r="AE1182" s="68"/>
      <c r="AF1182" s="68"/>
      <c r="AG1182" s="68"/>
      <c r="AH1182" s="68"/>
      <c r="AI1182" s="68"/>
      <c r="AJ1182" s="68"/>
      <c r="AK1182" s="68"/>
      <c r="AL1182" s="68"/>
      <c r="AM1182" s="68"/>
      <c r="AN1182" s="68"/>
      <c r="AO1182" s="68"/>
      <c r="AP1182" s="68"/>
      <c r="AQ1182" s="68"/>
      <c r="AR1182" s="68"/>
      <c r="AS1182" s="68"/>
      <c r="AT1182" s="68"/>
      <c r="AU1182" s="68"/>
      <c r="AV1182" s="68"/>
      <c r="AW1182" s="68"/>
      <c r="AX1182" s="68"/>
      <c r="AY1182" s="68"/>
      <c r="AZ1182" s="68"/>
      <c r="BA1182" s="68"/>
      <c r="BB1182" s="68"/>
      <c r="BC1182" s="68"/>
      <c r="BD1182" s="68"/>
      <c r="BE1182" s="68"/>
      <c r="BF1182" s="68"/>
      <c r="BG1182" s="68"/>
      <c r="BH1182" s="68"/>
      <c r="BI1182" s="68"/>
      <c r="BJ1182" s="68"/>
      <c r="BK1182" s="68"/>
      <c r="BL1182" s="68"/>
    </row>
    <row r="1183" spans="1:64" s="69" customFormat="1" ht="18" customHeight="1" x14ac:dyDescent="0.2">
      <c r="A1183" s="63" t="s">
        <v>5531</v>
      </c>
      <c r="B1183" s="63" t="s">
        <v>4980</v>
      </c>
      <c r="C1183" s="64" t="s">
        <v>5570</v>
      </c>
      <c r="D1183" s="65" t="s">
        <v>5568</v>
      </c>
      <c r="E1183" s="65" t="s">
        <v>5571</v>
      </c>
      <c r="F1183" s="65" t="s">
        <v>5151</v>
      </c>
      <c r="G1183" s="66">
        <v>1106</v>
      </c>
      <c r="H1183" s="68"/>
      <c r="I1183" s="68"/>
      <c r="J1183" s="68"/>
      <c r="K1183" s="68"/>
      <c r="L1183" s="68"/>
      <c r="M1183" s="68"/>
      <c r="N1183" s="68"/>
      <c r="O1183" s="68"/>
      <c r="P1183" s="68"/>
      <c r="Q1183" s="68"/>
      <c r="R1183" s="68"/>
      <c r="S1183" s="68"/>
      <c r="T1183" s="68"/>
      <c r="U1183" s="68"/>
      <c r="V1183" s="68"/>
      <c r="W1183" s="68"/>
      <c r="X1183" s="68"/>
      <c r="Y1183" s="68"/>
      <c r="Z1183" s="68"/>
      <c r="AA1183" s="68"/>
      <c r="AB1183" s="68"/>
      <c r="AC1183" s="68"/>
      <c r="AD1183" s="68"/>
      <c r="AE1183" s="68"/>
      <c r="AF1183" s="68"/>
      <c r="AG1183" s="68"/>
      <c r="AH1183" s="68"/>
      <c r="AI1183" s="68"/>
      <c r="AJ1183" s="68"/>
      <c r="AK1183" s="68"/>
      <c r="AL1183" s="68"/>
      <c r="AM1183" s="68"/>
      <c r="AN1183" s="68"/>
      <c r="AO1183" s="68"/>
      <c r="AP1183" s="68"/>
      <c r="AQ1183" s="68"/>
      <c r="AR1183" s="68"/>
      <c r="AS1183" s="68"/>
      <c r="AT1183" s="68"/>
      <c r="AU1183" s="68"/>
      <c r="AV1183" s="68"/>
      <c r="AW1183" s="68"/>
      <c r="AX1183" s="68"/>
      <c r="AY1183" s="68"/>
      <c r="AZ1183" s="68"/>
      <c r="BA1183" s="68"/>
      <c r="BB1183" s="68"/>
      <c r="BC1183" s="68"/>
      <c r="BD1183" s="68"/>
      <c r="BE1183" s="68"/>
      <c r="BF1183" s="68"/>
      <c r="BG1183" s="68"/>
      <c r="BH1183" s="68"/>
      <c r="BI1183" s="68"/>
      <c r="BJ1183" s="68"/>
      <c r="BK1183" s="68"/>
      <c r="BL1183" s="68"/>
    </row>
    <row r="1184" spans="1:64" s="69" customFormat="1" ht="18" customHeight="1" x14ac:dyDescent="0.2">
      <c r="A1184" s="63" t="s">
        <v>5531</v>
      </c>
      <c r="B1184" s="63" t="s">
        <v>4980</v>
      </c>
      <c r="C1184" s="64" t="s">
        <v>5572</v>
      </c>
      <c r="D1184" s="70" t="s">
        <v>6339</v>
      </c>
      <c r="E1184" s="65" t="s">
        <v>5573</v>
      </c>
      <c r="F1184" s="65" t="s">
        <v>6341</v>
      </c>
      <c r="G1184" s="66">
        <v>644</v>
      </c>
      <c r="H1184" s="68"/>
      <c r="I1184" s="68"/>
      <c r="J1184" s="68"/>
      <c r="K1184" s="68"/>
      <c r="L1184" s="68"/>
      <c r="M1184" s="68"/>
      <c r="N1184" s="68"/>
      <c r="O1184" s="68"/>
      <c r="P1184" s="68"/>
      <c r="Q1184" s="68"/>
      <c r="R1184" s="68"/>
      <c r="S1184" s="68"/>
      <c r="T1184" s="68"/>
      <c r="U1184" s="68"/>
      <c r="V1184" s="68"/>
      <c r="W1184" s="68"/>
      <c r="X1184" s="68"/>
      <c r="Y1184" s="68"/>
      <c r="Z1184" s="68"/>
      <c r="AA1184" s="68"/>
      <c r="AB1184" s="68"/>
      <c r="AC1184" s="68"/>
      <c r="AD1184" s="68"/>
      <c r="AE1184" s="68"/>
      <c r="AF1184" s="68"/>
      <c r="AG1184" s="68"/>
      <c r="AH1184" s="68"/>
      <c r="AI1184" s="68"/>
      <c r="AJ1184" s="68"/>
      <c r="AK1184" s="68"/>
      <c r="AL1184" s="68"/>
      <c r="AM1184" s="68"/>
      <c r="AN1184" s="68"/>
      <c r="AO1184" s="68"/>
      <c r="AP1184" s="68"/>
      <c r="AQ1184" s="68"/>
      <c r="AR1184" s="68"/>
      <c r="AS1184" s="68"/>
      <c r="AT1184" s="68"/>
      <c r="AU1184" s="68"/>
      <c r="AV1184" s="68"/>
      <c r="AW1184" s="68"/>
      <c r="AX1184" s="68"/>
      <c r="AY1184" s="68"/>
      <c r="AZ1184" s="68"/>
      <c r="BA1184" s="68"/>
      <c r="BB1184" s="68"/>
      <c r="BC1184" s="68"/>
      <c r="BD1184" s="68"/>
      <c r="BE1184" s="68"/>
      <c r="BF1184" s="68"/>
      <c r="BG1184" s="68"/>
      <c r="BH1184" s="68"/>
      <c r="BI1184" s="68"/>
      <c r="BJ1184" s="68"/>
      <c r="BK1184" s="68"/>
      <c r="BL1184" s="68"/>
    </row>
    <row r="1185" spans="1:64" s="69" customFormat="1" ht="18" customHeight="1" x14ac:dyDescent="0.2">
      <c r="A1185" s="63" t="s">
        <v>5531</v>
      </c>
      <c r="B1185" s="63" t="s">
        <v>5015</v>
      </c>
      <c r="C1185" s="64" t="s">
        <v>5574</v>
      </c>
      <c r="D1185" s="65" t="s">
        <v>6544</v>
      </c>
      <c r="E1185" s="65" t="s">
        <v>5575</v>
      </c>
      <c r="F1185" s="65" t="s">
        <v>6341</v>
      </c>
      <c r="G1185" s="66">
        <v>701.5</v>
      </c>
      <c r="H1185" s="68"/>
      <c r="I1185" s="68"/>
      <c r="J1185" s="68"/>
      <c r="K1185" s="68"/>
      <c r="L1185" s="68"/>
      <c r="M1185" s="68"/>
      <c r="N1185" s="68"/>
      <c r="O1185" s="68"/>
      <c r="P1185" s="68"/>
      <c r="Q1185" s="68"/>
      <c r="R1185" s="68"/>
      <c r="S1185" s="68"/>
      <c r="T1185" s="68"/>
      <c r="U1185" s="68"/>
      <c r="V1185" s="68"/>
      <c r="W1185" s="68"/>
      <c r="X1185" s="68"/>
      <c r="Y1185" s="68"/>
      <c r="Z1185" s="68"/>
      <c r="AA1185" s="68"/>
      <c r="AB1185" s="68"/>
      <c r="AC1185" s="68"/>
      <c r="AD1185" s="68"/>
      <c r="AE1185" s="68"/>
      <c r="AF1185" s="68"/>
      <c r="AG1185" s="68"/>
      <c r="AH1185" s="68"/>
      <c r="AI1185" s="68"/>
      <c r="AJ1185" s="68"/>
      <c r="AK1185" s="68"/>
      <c r="AL1185" s="68"/>
      <c r="AM1185" s="68"/>
      <c r="AN1185" s="68"/>
      <c r="AO1185" s="68"/>
      <c r="AP1185" s="68"/>
      <c r="AQ1185" s="68"/>
      <c r="AR1185" s="68"/>
      <c r="AS1185" s="68"/>
      <c r="AT1185" s="68"/>
      <c r="AU1185" s="68"/>
      <c r="AV1185" s="68"/>
      <c r="AW1185" s="68"/>
      <c r="AX1185" s="68"/>
      <c r="AY1185" s="68"/>
      <c r="AZ1185" s="68"/>
      <c r="BA1185" s="68"/>
      <c r="BB1185" s="68"/>
      <c r="BC1185" s="68"/>
      <c r="BD1185" s="68"/>
      <c r="BE1185" s="68"/>
      <c r="BF1185" s="68"/>
      <c r="BG1185" s="68"/>
      <c r="BH1185" s="68"/>
      <c r="BI1185" s="68"/>
      <c r="BJ1185" s="68"/>
      <c r="BK1185" s="68"/>
      <c r="BL1185" s="68"/>
    </row>
    <row r="1186" spans="1:64" s="69" customFormat="1" ht="18" customHeight="1" x14ac:dyDescent="0.2">
      <c r="A1186" s="63" t="s">
        <v>5531</v>
      </c>
      <c r="B1186" s="63" t="s">
        <v>5015</v>
      </c>
      <c r="C1186" s="64" t="s">
        <v>5576</v>
      </c>
      <c r="D1186" s="70" t="s">
        <v>6339</v>
      </c>
      <c r="E1186" s="65" t="s">
        <v>5577</v>
      </c>
      <c r="F1186" s="65" t="s">
        <v>6341</v>
      </c>
      <c r="G1186" s="66">
        <v>1196</v>
      </c>
      <c r="H1186" s="68"/>
      <c r="I1186" s="68"/>
      <c r="J1186" s="68"/>
      <c r="K1186" s="68"/>
      <c r="L1186" s="68"/>
      <c r="M1186" s="68"/>
      <c r="N1186" s="68"/>
      <c r="O1186" s="68"/>
      <c r="P1186" s="68"/>
      <c r="Q1186" s="68"/>
      <c r="R1186" s="68"/>
      <c r="S1186" s="68"/>
      <c r="T1186" s="68"/>
      <c r="U1186" s="68"/>
      <c r="V1186" s="68"/>
      <c r="W1186" s="68"/>
      <c r="X1186" s="68"/>
      <c r="Y1186" s="68"/>
      <c r="Z1186" s="68"/>
      <c r="AA1186" s="68"/>
      <c r="AB1186" s="68"/>
      <c r="AC1186" s="68"/>
      <c r="AD1186" s="68"/>
      <c r="AE1186" s="68"/>
      <c r="AF1186" s="68"/>
      <c r="AG1186" s="68"/>
      <c r="AH1186" s="68"/>
      <c r="AI1186" s="68"/>
      <c r="AJ1186" s="68"/>
      <c r="AK1186" s="68"/>
      <c r="AL1186" s="68"/>
      <c r="AM1186" s="68"/>
      <c r="AN1186" s="68"/>
      <c r="AO1186" s="68"/>
      <c r="AP1186" s="68"/>
      <c r="AQ1186" s="68"/>
      <c r="AR1186" s="68"/>
      <c r="AS1186" s="68"/>
      <c r="AT1186" s="68"/>
      <c r="AU1186" s="68"/>
      <c r="AV1186" s="68"/>
      <c r="AW1186" s="68"/>
      <c r="AX1186" s="68"/>
      <c r="AY1186" s="68"/>
      <c r="AZ1186" s="68"/>
      <c r="BA1186" s="68"/>
      <c r="BB1186" s="68"/>
      <c r="BC1186" s="68"/>
      <c r="BD1186" s="68"/>
      <c r="BE1186" s="68"/>
      <c r="BF1186" s="68"/>
      <c r="BG1186" s="68"/>
      <c r="BH1186" s="68"/>
      <c r="BI1186" s="68"/>
      <c r="BJ1186" s="68"/>
      <c r="BK1186" s="68"/>
      <c r="BL1186" s="68"/>
    </row>
    <row r="1187" spans="1:64" s="69" customFormat="1" ht="18" customHeight="1" x14ac:dyDescent="0.2">
      <c r="A1187" s="63" t="s">
        <v>5531</v>
      </c>
      <c r="B1187" s="63" t="s">
        <v>5015</v>
      </c>
      <c r="C1187" s="64" t="s">
        <v>5578</v>
      </c>
      <c r="D1187" s="65" t="s">
        <v>3884</v>
      </c>
      <c r="E1187" s="65" t="s">
        <v>4672</v>
      </c>
      <c r="F1187" s="65" t="s">
        <v>6546</v>
      </c>
      <c r="G1187" s="66">
        <v>6141</v>
      </c>
      <c r="H1187" s="68"/>
      <c r="I1187" s="68"/>
      <c r="J1187" s="68"/>
      <c r="K1187" s="68"/>
      <c r="L1187" s="68"/>
      <c r="M1187" s="68"/>
      <c r="N1187" s="68"/>
      <c r="O1187" s="68"/>
      <c r="P1187" s="68"/>
      <c r="Q1187" s="68"/>
      <c r="R1187" s="68"/>
      <c r="S1187" s="68"/>
      <c r="T1187" s="68"/>
      <c r="U1187" s="68"/>
      <c r="V1187" s="68"/>
      <c r="W1187" s="68"/>
      <c r="X1187" s="68"/>
      <c r="Y1187" s="68"/>
      <c r="Z1187" s="68"/>
      <c r="AA1187" s="68"/>
      <c r="AB1187" s="68"/>
      <c r="AC1187" s="68"/>
      <c r="AD1187" s="68"/>
      <c r="AE1187" s="68"/>
      <c r="AF1187" s="68"/>
      <c r="AG1187" s="68"/>
      <c r="AH1187" s="68"/>
      <c r="AI1187" s="68"/>
      <c r="AJ1187" s="68"/>
      <c r="AK1187" s="68"/>
      <c r="AL1187" s="68"/>
      <c r="AM1187" s="68"/>
      <c r="AN1187" s="68"/>
      <c r="AO1187" s="68"/>
      <c r="AP1187" s="68"/>
      <c r="AQ1187" s="68"/>
      <c r="AR1187" s="68"/>
      <c r="AS1187" s="68"/>
      <c r="AT1187" s="68"/>
      <c r="AU1187" s="68"/>
      <c r="AV1187" s="68"/>
      <c r="AW1187" s="68"/>
      <c r="AX1187" s="68"/>
      <c r="AY1187" s="68"/>
      <c r="AZ1187" s="68"/>
      <c r="BA1187" s="68"/>
      <c r="BB1187" s="68"/>
      <c r="BC1187" s="68"/>
      <c r="BD1187" s="68"/>
      <c r="BE1187" s="68"/>
      <c r="BF1187" s="68"/>
      <c r="BG1187" s="68"/>
      <c r="BH1187" s="68"/>
      <c r="BI1187" s="68"/>
      <c r="BJ1187" s="68"/>
      <c r="BK1187" s="68"/>
      <c r="BL1187" s="68"/>
    </row>
    <row r="1188" spans="1:64" s="69" customFormat="1" ht="18" customHeight="1" x14ac:dyDescent="0.2">
      <c r="A1188" s="63" t="s">
        <v>5531</v>
      </c>
      <c r="B1188" s="63" t="s">
        <v>5048</v>
      </c>
      <c r="C1188" s="64" t="s">
        <v>5579</v>
      </c>
      <c r="D1188" s="70" t="s">
        <v>5580</v>
      </c>
      <c r="E1188" s="65" t="s">
        <v>5581</v>
      </c>
      <c r="F1188" s="65" t="s">
        <v>5103</v>
      </c>
      <c r="G1188" s="66">
        <v>1400</v>
      </c>
      <c r="H1188" s="68"/>
      <c r="I1188" s="68"/>
      <c r="J1188" s="68"/>
      <c r="K1188" s="68"/>
      <c r="L1188" s="68"/>
      <c r="M1188" s="68"/>
      <c r="N1188" s="68"/>
      <c r="O1188" s="68"/>
      <c r="P1188" s="68"/>
      <c r="Q1188" s="68"/>
      <c r="R1188" s="68"/>
      <c r="S1188" s="68"/>
      <c r="T1188" s="68"/>
      <c r="U1188" s="68"/>
      <c r="V1188" s="68"/>
      <c r="W1188" s="68"/>
      <c r="X1188" s="68"/>
      <c r="Y1188" s="68"/>
      <c r="Z1188" s="68"/>
      <c r="AA1188" s="68"/>
      <c r="AB1188" s="68"/>
      <c r="AC1188" s="68"/>
      <c r="AD1188" s="68"/>
      <c r="AE1188" s="68"/>
      <c r="AF1188" s="68"/>
      <c r="AG1188" s="68"/>
      <c r="AH1188" s="68"/>
      <c r="AI1188" s="68"/>
      <c r="AJ1188" s="68"/>
      <c r="AK1188" s="68"/>
      <c r="AL1188" s="68"/>
      <c r="AM1188" s="68"/>
      <c r="AN1188" s="68"/>
      <c r="AO1188" s="68"/>
      <c r="AP1188" s="68"/>
      <c r="AQ1188" s="68"/>
      <c r="AR1188" s="68"/>
      <c r="AS1188" s="68"/>
      <c r="AT1188" s="68"/>
      <c r="AU1188" s="68"/>
      <c r="AV1188" s="68"/>
      <c r="AW1188" s="68"/>
      <c r="AX1188" s="68"/>
      <c r="AY1188" s="68"/>
      <c r="AZ1188" s="68"/>
      <c r="BA1188" s="68"/>
      <c r="BB1188" s="68"/>
      <c r="BC1188" s="68"/>
      <c r="BD1188" s="68"/>
      <c r="BE1188" s="68"/>
      <c r="BF1188" s="68"/>
      <c r="BG1188" s="68"/>
      <c r="BH1188" s="68"/>
      <c r="BI1188" s="68"/>
      <c r="BJ1188" s="68"/>
      <c r="BK1188" s="68"/>
      <c r="BL1188" s="68"/>
    </row>
    <row r="1189" spans="1:64" s="69" customFormat="1" ht="18" customHeight="1" x14ac:dyDescent="0.2">
      <c r="A1189" s="63" t="s">
        <v>5531</v>
      </c>
      <c r="B1189" s="63" t="s">
        <v>5048</v>
      </c>
      <c r="C1189" s="64" t="s">
        <v>5582</v>
      </c>
      <c r="D1189" s="70" t="s">
        <v>5583</v>
      </c>
      <c r="E1189" s="65" t="s">
        <v>5584</v>
      </c>
      <c r="F1189" s="65" t="s">
        <v>5198</v>
      </c>
      <c r="G1189" s="66">
        <v>220</v>
      </c>
      <c r="H1189" s="68"/>
      <c r="I1189" s="68"/>
      <c r="J1189" s="68"/>
      <c r="K1189" s="68"/>
      <c r="L1189" s="68"/>
      <c r="M1189" s="68"/>
      <c r="N1189" s="68"/>
      <c r="O1189" s="68"/>
      <c r="P1189" s="68"/>
      <c r="Q1189" s="68"/>
      <c r="R1189" s="68"/>
      <c r="S1189" s="68"/>
      <c r="T1189" s="68"/>
      <c r="U1189" s="68"/>
      <c r="V1189" s="68"/>
      <c r="W1189" s="68"/>
      <c r="X1189" s="68"/>
      <c r="Y1189" s="68"/>
      <c r="Z1189" s="68"/>
      <c r="AA1189" s="68"/>
      <c r="AB1189" s="68"/>
      <c r="AC1189" s="68"/>
      <c r="AD1189" s="68"/>
      <c r="AE1189" s="68"/>
      <c r="AF1189" s="68"/>
      <c r="AG1189" s="68"/>
      <c r="AH1189" s="68"/>
      <c r="AI1189" s="68"/>
      <c r="AJ1189" s="68"/>
      <c r="AK1189" s="68"/>
      <c r="AL1189" s="68"/>
      <c r="AM1189" s="68"/>
      <c r="AN1189" s="68"/>
      <c r="AO1189" s="68"/>
      <c r="AP1189" s="68"/>
      <c r="AQ1189" s="68"/>
      <c r="AR1189" s="68"/>
      <c r="AS1189" s="68"/>
      <c r="AT1189" s="68"/>
      <c r="AU1189" s="68"/>
      <c r="AV1189" s="68"/>
      <c r="AW1189" s="68"/>
      <c r="AX1189" s="68"/>
      <c r="AY1189" s="68"/>
      <c r="AZ1189" s="68"/>
      <c r="BA1189" s="68"/>
      <c r="BB1189" s="68"/>
      <c r="BC1189" s="68"/>
      <c r="BD1189" s="68"/>
      <c r="BE1189" s="68"/>
      <c r="BF1189" s="68"/>
      <c r="BG1189" s="68"/>
      <c r="BH1189" s="68"/>
      <c r="BI1189" s="68"/>
      <c r="BJ1189" s="68"/>
      <c r="BK1189" s="68"/>
      <c r="BL1189" s="68"/>
    </row>
    <row r="1190" spans="1:64" s="69" customFormat="1" ht="18" customHeight="1" x14ac:dyDescent="0.2">
      <c r="A1190" s="63" t="s">
        <v>5531</v>
      </c>
      <c r="B1190" s="63" t="s">
        <v>5048</v>
      </c>
      <c r="C1190" s="64" t="s">
        <v>5585</v>
      </c>
      <c r="D1190" s="70" t="s">
        <v>5586</v>
      </c>
      <c r="E1190" s="65" t="s">
        <v>5587</v>
      </c>
      <c r="F1190" s="65" t="s">
        <v>5103</v>
      </c>
      <c r="G1190" s="66">
        <v>68.25</v>
      </c>
      <c r="H1190" s="68"/>
      <c r="I1190" s="68"/>
      <c r="J1190" s="68"/>
      <c r="K1190" s="68"/>
      <c r="L1190" s="68"/>
      <c r="M1190" s="68"/>
      <c r="N1190" s="68"/>
      <c r="O1190" s="68"/>
      <c r="P1190" s="68"/>
      <c r="Q1190" s="68"/>
      <c r="R1190" s="68"/>
      <c r="S1190" s="68"/>
      <c r="T1190" s="68"/>
      <c r="U1190" s="68"/>
      <c r="V1190" s="68"/>
      <c r="W1190" s="68"/>
      <c r="X1190" s="68"/>
      <c r="Y1190" s="68"/>
      <c r="Z1190" s="68"/>
      <c r="AA1190" s="68"/>
      <c r="AB1190" s="68"/>
      <c r="AC1190" s="68"/>
      <c r="AD1190" s="68"/>
      <c r="AE1190" s="68"/>
      <c r="AF1190" s="68"/>
      <c r="AG1190" s="68"/>
      <c r="AH1190" s="68"/>
      <c r="AI1190" s="68"/>
      <c r="AJ1190" s="68"/>
      <c r="AK1190" s="68"/>
      <c r="AL1190" s="68"/>
      <c r="AM1190" s="68"/>
      <c r="AN1190" s="68"/>
      <c r="AO1190" s="68"/>
      <c r="AP1190" s="68"/>
      <c r="AQ1190" s="68"/>
      <c r="AR1190" s="68"/>
      <c r="AS1190" s="68"/>
      <c r="AT1190" s="68"/>
      <c r="AU1190" s="68"/>
      <c r="AV1190" s="68"/>
      <c r="AW1190" s="68"/>
      <c r="AX1190" s="68"/>
      <c r="AY1190" s="68"/>
      <c r="AZ1190" s="68"/>
      <c r="BA1190" s="68"/>
      <c r="BB1190" s="68"/>
      <c r="BC1190" s="68"/>
      <c r="BD1190" s="68"/>
      <c r="BE1190" s="68"/>
      <c r="BF1190" s="68"/>
      <c r="BG1190" s="68"/>
      <c r="BH1190" s="68"/>
      <c r="BI1190" s="68"/>
      <c r="BJ1190" s="68"/>
      <c r="BK1190" s="68"/>
      <c r="BL1190" s="68"/>
    </row>
    <row r="1191" spans="1:64" s="69" customFormat="1" ht="18" customHeight="1" x14ac:dyDescent="0.2">
      <c r="A1191" s="63" t="s">
        <v>5531</v>
      </c>
      <c r="B1191" s="63" t="s">
        <v>5048</v>
      </c>
      <c r="C1191" s="64" t="s">
        <v>5588</v>
      </c>
      <c r="D1191" s="70" t="s">
        <v>5589</v>
      </c>
      <c r="E1191" s="65" t="s">
        <v>5590</v>
      </c>
      <c r="F1191" s="65" t="s">
        <v>5591</v>
      </c>
      <c r="G1191" s="66">
        <v>195.8</v>
      </c>
      <c r="H1191" s="68"/>
      <c r="I1191" s="68"/>
      <c r="J1191" s="68"/>
      <c r="K1191" s="68"/>
      <c r="L1191" s="68"/>
      <c r="M1191" s="68"/>
      <c r="N1191" s="68"/>
      <c r="O1191" s="68"/>
      <c r="P1191" s="68"/>
      <c r="Q1191" s="68"/>
      <c r="R1191" s="68"/>
      <c r="S1191" s="68"/>
      <c r="T1191" s="68"/>
      <c r="U1191" s="68"/>
      <c r="V1191" s="68"/>
      <c r="W1191" s="68"/>
      <c r="X1191" s="68"/>
      <c r="Y1191" s="68"/>
      <c r="Z1191" s="68"/>
      <c r="AA1191" s="68"/>
      <c r="AB1191" s="68"/>
      <c r="AC1191" s="68"/>
      <c r="AD1191" s="68"/>
      <c r="AE1191" s="68"/>
      <c r="AF1191" s="68"/>
      <c r="AG1191" s="68"/>
      <c r="AH1191" s="68"/>
      <c r="AI1191" s="68"/>
      <c r="AJ1191" s="68"/>
      <c r="AK1191" s="68"/>
      <c r="AL1191" s="68"/>
      <c r="AM1191" s="68"/>
      <c r="AN1191" s="68"/>
      <c r="AO1191" s="68"/>
      <c r="AP1191" s="68"/>
      <c r="AQ1191" s="68"/>
      <c r="AR1191" s="68"/>
      <c r="AS1191" s="68"/>
      <c r="AT1191" s="68"/>
      <c r="AU1191" s="68"/>
      <c r="AV1191" s="68"/>
      <c r="AW1191" s="68"/>
      <c r="AX1191" s="68"/>
      <c r="AY1191" s="68"/>
      <c r="AZ1191" s="68"/>
      <c r="BA1191" s="68"/>
      <c r="BB1191" s="68"/>
      <c r="BC1191" s="68"/>
      <c r="BD1191" s="68"/>
      <c r="BE1191" s="68"/>
      <c r="BF1191" s="68"/>
      <c r="BG1191" s="68"/>
      <c r="BH1191" s="68"/>
      <c r="BI1191" s="68"/>
      <c r="BJ1191" s="68"/>
      <c r="BK1191" s="68"/>
      <c r="BL1191" s="68"/>
    </row>
    <row r="1192" spans="1:64" s="69" customFormat="1" ht="18" customHeight="1" x14ac:dyDescent="0.2">
      <c r="A1192" s="63" t="s">
        <v>5531</v>
      </c>
      <c r="B1192" s="63" t="s">
        <v>5048</v>
      </c>
      <c r="C1192" s="64" t="s">
        <v>5592</v>
      </c>
      <c r="D1192" s="70" t="s">
        <v>5593</v>
      </c>
      <c r="E1192" s="65" t="s">
        <v>5594</v>
      </c>
      <c r="F1192" s="65" t="s">
        <v>5103</v>
      </c>
      <c r="G1192" s="66">
        <v>1078.25</v>
      </c>
      <c r="H1192" s="68"/>
      <c r="I1192" s="68"/>
      <c r="J1192" s="68"/>
      <c r="K1192" s="68"/>
      <c r="L1192" s="68"/>
      <c r="M1192" s="68"/>
      <c r="N1192" s="68"/>
      <c r="O1192" s="68"/>
      <c r="P1192" s="68"/>
      <c r="Q1192" s="68"/>
      <c r="R1192" s="68"/>
      <c r="S1192" s="68"/>
      <c r="T1192" s="68"/>
      <c r="U1192" s="68"/>
      <c r="V1192" s="68"/>
      <c r="W1192" s="68"/>
      <c r="X1192" s="68"/>
      <c r="Y1192" s="68"/>
      <c r="Z1192" s="68"/>
      <c r="AA1192" s="68"/>
      <c r="AB1192" s="68"/>
      <c r="AC1192" s="68"/>
      <c r="AD1192" s="68"/>
      <c r="AE1192" s="68"/>
      <c r="AF1192" s="68"/>
      <c r="AG1192" s="68"/>
      <c r="AH1192" s="68"/>
      <c r="AI1192" s="68"/>
      <c r="AJ1192" s="68"/>
      <c r="AK1192" s="68"/>
      <c r="AL1192" s="68"/>
      <c r="AM1192" s="68"/>
      <c r="AN1192" s="68"/>
      <c r="AO1192" s="68"/>
      <c r="AP1192" s="68"/>
      <c r="AQ1192" s="68"/>
      <c r="AR1192" s="68"/>
      <c r="AS1192" s="68"/>
      <c r="AT1192" s="68"/>
      <c r="AU1192" s="68"/>
      <c r="AV1192" s="68"/>
      <c r="AW1192" s="68"/>
      <c r="AX1192" s="68"/>
      <c r="AY1192" s="68"/>
      <c r="AZ1192" s="68"/>
      <c r="BA1192" s="68"/>
      <c r="BB1192" s="68"/>
      <c r="BC1192" s="68"/>
      <c r="BD1192" s="68"/>
      <c r="BE1192" s="68"/>
      <c r="BF1192" s="68"/>
      <c r="BG1192" s="68"/>
      <c r="BH1192" s="68"/>
      <c r="BI1192" s="68"/>
      <c r="BJ1192" s="68"/>
      <c r="BK1192" s="68"/>
      <c r="BL1192" s="68"/>
    </row>
    <row r="1193" spans="1:64" s="69" customFormat="1" ht="18" customHeight="1" x14ac:dyDescent="0.2">
      <c r="A1193" s="63" t="s">
        <v>5595</v>
      </c>
      <c r="B1193" s="63" t="s">
        <v>5027</v>
      </c>
      <c r="C1193" s="64" t="s">
        <v>5596</v>
      </c>
      <c r="D1193" s="70" t="s">
        <v>5535</v>
      </c>
      <c r="E1193" s="65" t="s">
        <v>5536</v>
      </c>
      <c r="F1193" s="65" t="s">
        <v>5168</v>
      </c>
      <c r="G1193" s="66">
        <v>1147.81</v>
      </c>
      <c r="H1193" s="68"/>
      <c r="I1193" s="68"/>
      <c r="J1193" s="68"/>
      <c r="K1193" s="68"/>
      <c r="L1193" s="68"/>
      <c r="M1193" s="68"/>
      <c r="N1193" s="68"/>
      <c r="O1193" s="68"/>
      <c r="P1193" s="68"/>
      <c r="Q1193" s="68"/>
      <c r="R1193" s="68"/>
      <c r="S1193" s="68"/>
      <c r="T1193" s="68"/>
      <c r="U1193" s="68"/>
      <c r="V1193" s="68"/>
      <c r="W1193" s="68"/>
      <c r="X1193" s="68"/>
      <c r="Y1193" s="68"/>
      <c r="Z1193" s="68"/>
      <c r="AA1193" s="68"/>
      <c r="AB1193" s="68"/>
      <c r="AC1193" s="68"/>
      <c r="AD1193" s="68"/>
      <c r="AE1193" s="68"/>
      <c r="AF1193" s="68"/>
      <c r="AG1193" s="68"/>
      <c r="AH1193" s="68"/>
      <c r="AI1193" s="68"/>
      <c r="AJ1193" s="68"/>
      <c r="AK1193" s="68"/>
      <c r="AL1193" s="68"/>
      <c r="AM1193" s="68"/>
      <c r="AN1193" s="68"/>
      <c r="AO1193" s="68"/>
      <c r="AP1193" s="68"/>
      <c r="AQ1193" s="68"/>
      <c r="AR1193" s="68"/>
      <c r="AS1193" s="68"/>
      <c r="AT1193" s="68"/>
      <c r="AU1193" s="68"/>
      <c r="AV1193" s="68"/>
      <c r="AW1193" s="68"/>
      <c r="AX1193" s="68"/>
      <c r="AY1193" s="68"/>
      <c r="AZ1193" s="68"/>
      <c r="BA1193" s="68"/>
      <c r="BB1193" s="68"/>
      <c r="BC1193" s="68"/>
      <c r="BD1193" s="68"/>
      <c r="BE1193" s="68"/>
      <c r="BF1193" s="68"/>
      <c r="BG1193" s="68"/>
      <c r="BH1193" s="68"/>
      <c r="BI1193" s="68"/>
      <c r="BJ1193" s="68"/>
      <c r="BK1193" s="68"/>
      <c r="BL1193" s="68"/>
    </row>
    <row r="1194" spans="1:64" s="69" customFormat="1" ht="18" customHeight="1" x14ac:dyDescent="0.2">
      <c r="A1194" s="63" t="s">
        <v>5595</v>
      </c>
      <c r="B1194" s="63" t="s">
        <v>5027</v>
      </c>
      <c r="C1194" s="64" t="s">
        <v>5597</v>
      </c>
      <c r="D1194" s="70" t="s">
        <v>5598</v>
      </c>
      <c r="E1194" s="65" t="s">
        <v>5599</v>
      </c>
      <c r="F1194" s="65" t="s">
        <v>5031</v>
      </c>
      <c r="G1194" s="66">
        <v>286</v>
      </c>
      <c r="H1194" s="68"/>
      <c r="I1194" s="68"/>
      <c r="J1194" s="68"/>
      <c r="K1194" s="68"/>
      <c r="L1194" s="68"/>
      <c r="M1194" s="68"/>
      <c r="N1194" s="68"/>
      <c r="O1194" s="68"/>
      <c r="P1194" s="68"/>
      <c r="Q1194" s="68"/>
      <c r="R1194" s="68"/>
      <c r="S1194" s="68"/>
      <c r="T1194" s="68"/>
      <c r="U1194" s="68"/>
      <c r="V1194" s="68"/>
      <c r="W1194" s="68"/>
      <c r="X1194" s="68"/>
      <c r="Y1194" s="68"/>
      <c r="Z1194" s="68"/>
      <c r="AA1194" s="68"/>
      <c r="AB1194" s="68"/>
      <c r="AC1194" s="68"/>
      <c r="AD1194" s="68"/>
      <c r="AE1194" s="68"/>
      <c r="AF1194" s="68"/>
      <c r="AG1194" s="68"/>
      <c r="AH1194" s="68"/>
      <c r="AI1194" s="68"/>
      <c r="AJ1194" s="68"/>
      <c r="AK1194" s="68"/>
      <c r="AL1194" s="68"/>
      <c r="AM1194" s="68"/>
      <c r="AN1194" s="68"/>
      <c r="AO1194" s="68"/>
      <c r="AP1194" s="68"/>
      <c r="AQ1194" s="68"/>
      <c r="AR1194" s="68"/>
      <c r="AS1194" s="68"/>
      <c r="AT1194" s="68"/>
      <c r="AU1194" s="68"/>
      <c r="AV1194" s="68"/>
      <c r="AW1194" s="68"/>
      <c r="AX1194" s="68"/>
      <c r="AY1194" s="68"/>
      <c r="AZ1194" s="68"/>
      <c r="BA1194" s="68"/>
      <c r="BB1194" s="68"/>
      <c r="BC1194" s="68"/>
      <c r="BD1194" s="68"/>
      <c r="BE1194" s="68"/>
      <c r="BF1194" s="68"/>
      <c r="BG1194" s="68"/>
      <c r="BH1194" s="68"/>
      <c r="BI1194" s="68"/>
      <c r="BJ1194" s="68"/>
      <c r="BK1194" s="68"/>
      <c r="BL1194" s="68"/>
    </row>
    <row r="1195" spans="1:64" s="69" customFormat="1" ht="18" customHeight="1" x14ac:dyDescent="0.2">
      <c r="A1195" s="63" t="s">
        <v>5595</v>
      </c>
      <c r="B1195" s="63" t="s">
        <v>4974</v>
      </c>
      <c r="C1195" s="64" t="s">
        <v>5600</v>
      </c>
      <c r="D1195" s="70" t="s">
        <v>4729</v>
      </c>
      <c r="E1195" s="65" t="s">
        <v>5601</v>
      </c>
      <c r="F1195" s="65" t="s">
        <v>5970</v>
      </c>
      <c r="G1195" s="66">
        <v>530.9</v>
      </c>
      <c r="H1195" s="68"/>
      <c r="I1195" s="68"/>
      <c r="J1195" s="68"/>
      <c r="K1195" s="68"/>
      <c r="L1195" s="68"/>
      <c r="M1195" s="68"/>
      <c r="N1195" s="68"/>
      <c r="O1195" s="68"/>
      <c r="P1195" s="68"/>
      <c r="Q1195" s="68"/>
      <c r="R1195" s="68"/>
      <c r="S1195" s="68"/>
      <c r="T1195" s="68"/>
      <c r="U1195" s="68"/>
      <c r="V1195" s="68"/>
      <c r="W1195" s="68"/>
      <c r="X1195" s="68"/>
      <c r="Y1195" s="68"/>
      <c r="Z1195" s="68"/>
      <c r="AA1195" s="68"/>
      <c r="AB1195" s="68"/>
      <c r="AC1195" s="68"/>
      <c r="AD1195" s="68"/>
      <c r="AE1195" s="68"/>
      <c r="AF1195" s="68"/>
      <c r="AG1195" s="68"/>
      <c r="AH1195" s="68"/>
      <c r="AI1195" s="68"/>
      <c r="AJ1195" s="68"/>
      <c r="AK1195" s="68"/>
      <c r="AL1195" s="68"/>
      <c r="AM1195" s="68"/>
      <c r="AN1195" s="68"/>
      <c r="AO1195" s="68"/>
      <c r="AP1195" s="68"/>
      <c r="AQ1195" s="68"/>
      <c r="AR1195" s="68"/>
      <c r="AS1195" s="68"/>
      <c r="AT1195" s="68"/>
      <c r="AU1195" s="68"/>
      <c r="AV1195" s="68"/>
      <c r="AW1195" s="68"/>
      <c r="AX1195" s="68"/>
      <c r="AY1195" s="68"/>
      <c r="AZ1195" s="68"/>
      <c r="BA1195" s="68"/>
      <c r="BB1195" s="68"/>
      <c r="BC1195" s="68"/>
      <c r="BD1195" s="68"/>
      <c r="BE1195" s="68"/>
      <c r="BF1195" s="68"/>
      <c r="BG1195" s="68"/>
      <c r="BH1195" s="68"/>
      <c r="BI1195" s="68"/>
      <c r="BJ1195" s="68"/>
      <c r="BK1195" s="68"/>
      <c r="BL1195" s="68"/>
    </row>
    <row r="1196" spans="1:64" s="69" customFormat="1" ht="18" customHeight="1" x14ac:dyDescent="0.2">
      <c r="A1196" s="63" t="s">
        <v>5595</v>
      </c>
      <c r="B1196" s="63" t="s">
        <v>5062</v>
      </c>
      <c r="C1196" s="64" t="s">
        <v>5602</v>
      </c>
      <c r="D1196" s="70" t="s">
        <v>6964</v>
      </c>
      <c r="E1196" s="65" t="s">
        <v>7085</v>
      </c>
      <c r="F1196" s="65" t="s">
        <v>5915</v>
      </c>
      <c r="G1196" s="66" t="s">
        <v>4979</v>
      </c>
      <c r="H1196" s="68"/>
      <c r="I1196" s="68"/>
      <c r="J1196" s="68"/>
      <c r="K1196" s="68"/>
      <c r="L1196" s="68"/>
      <c r="M1196" s="68"/>
      <c r="N1196" s="68"/>
      <c r="O1196" s="68"/>
      <c r="P1196" s="68"/>
      <c r="Q1196" s="68"/>
      <c r="R1196" s="68"/>
      <c r="S1196" s="68"/>
      <c r="T1196" s="68"/>
      <c r="U1196" s="68"/>
      <c r="V1196" s="68"/>
      <c r="W1196" s="68"/>
      <c r="X1196" s="68"/>
      <c r="Y1196" s="68"/>
      <c r="Z1196" s="68"/>
      <c r="AA1196" s="68"/>
      <c r="AB1196" s="68"/>
      <c r="AC1196" s="68"/>
      <c r="AD1196" s="68"/>
      <c r="AE1196" s="68"/>
      <c r="AF1196" s="68"/>
      <c r="AG1196" s="68"/>
      <c r="AH1196" s="68"/>
      <c r="AI1196" s="68"/>
      <c r="AJ1196" s="68"/>
      <c r="AK1196" s="68"/>
      <c r="AL1196" s="68"/>
      <c r="AM1196" s="68"/>
      <c r="AN1196" s="68"/>
      <c r="AO1196" s="68"/>
      <c r="AP1196" s="68"/>
      <c r="AQ1196" s="68"/>
      <c r="AR1196" s="68"/>
      <c r="AS1196" s="68"/>
      <c r="AT1196" s="68"/>
      <c r="AU1196" s="68"/>
      <c r="AV1196" s="68"/>
      <c r="AW1196" s="68"/>
      <c r="AX1196" s="68"/>
      <c r="AY1196" s="68"/>
      <c r="AZ1196" s="68"/>
      <c r="BA1196" s="68"/>
      <c r="BB1196" s="68"/>
      <c r="BC1196" s="68"/>
      <c r="BD1196" s="68"/>
      <c r="BE1196" s="68"/>
      <c r="BF1196" s="68"/>
      <c r="BG1196" s="68"/>
      <c r="BH1196" s="68"/>
      <c r="BI1196" s="68"/>
      <c r="BJ1196" s="68"/>
      <c r="BK1196" s="68"/>
      <c r="BL1196" s="68"/>
    </row>
    <row r="1197" spans="1:64" s="69" customFormat="1" ht="18" customHeight="1" x14ac:dyDescent="0.2">
      <c r="A1197" s="63" t="s">
        <v>5595</v>
      </c>
      <c r="B1197" s="63" t="s">
        <v>4994</v>
      </c>
      <c r="C1197" s="64" t="s">
        <v>5603</v>
      </c>
      <c r="D1197" s="70" t="s">
        <v>5324</v>
      </c>
      <c r="E1197" s="65" t="s">
        <v>6050</v>
      </c>
      <c r="F1197" s="65" t="s">
        <v>5225</v>
      </c>
      <c r="G1197" s="66">
        <v>1915</v>
      </c>
      <c r="H1197" s="68"/>
      <c r="I1197" s="68"/>
      <c r="J1197" s="68"/>
      <c r="K1197" s="68"/>
      <c r="L1197" s="68"/>
      <c r="M1197" s="68"/>
      <c r="N1197" s="68"/>
      <c r="O1197" s="68"/>
      <c r="P1197" s="68"/>
      <c r="Q1197" s="68"/>
      <c r="R1197" s="68"/>
      <c r="S1197" s="68"/>
      <c r="T1197" s="68"/>
      <c r="U1197" s="68"/>
      <c r="V1197" s="68"/>
      <c r="W1197" s="68"/>
      <c r="X1197" s="68"/>
      <c r="Y1197" s="68"/>
      <c r="Z1197" s="68"/>
      <c r="AA1197" s="68"/>
      <c r="AB1197" s="68"/>
      <c r="AC1197" s="68"/>
      <c r="AD1197" s="68"/>
      <c r="AE1197" s="68"/>
      <c r="AF1197" s="68"/>
      <c r="AG1197" s="68"/>
      <c r="AH1197" s="68"/>
      <c r="AI1197" s="68"/>
      <c r="AJ1197" s="68"/>
      <c r="AK1197" s="68"/>
      <c r="AL1197" s="68"/>
      <c r="AM1197" s="68"/>
      <c r="AN1197" s="68"/>
      <c r="AO1197" s="68"/>
      <c r="AP1197" s="68"/>
      <c r="AQ1197" s="68"/>
      <c r="AR1197" s="68"/>
      <c r="AS1197" s="68"/>
      <c r="AT1197" s="68"/>
      <c r="AU1197" s="68"/>
      <c r="AV1197" s="68"/>
      <c r="AW1197" s="68"/>
      <c r="AX1197" s="68"/>
      <c r="AY1197" s="68"/>
      <c r="AZ1197" s="68"/>
      <c r="BA1197" s="68"/>
      <c r="BB1197" s="68"/>
      <c r="BC1197" s="68"/>
      <c r="BD1197" s="68"/>
      <c r="BE1197" s="68"/>
      <c r="BF1197" s="68"/>
      <c r="BG1197" s="68"/>
      <c r="BH1197" s="68"/>
      <c r="BI1197" s="68"/>
      <c r="BJ1197" s="68"/>
      <c r="BK1197" s="68"/>
      <c r="BL1197" s="68"/>
    </row>
    <row r="1198" spans="1:64" s="69" customFormat="1" ht="18" customHeight="1" x14ac:dyDescent="0.2">
      <c r="A1198" s="63" t="s">
        <v>5595</v>
      </c>
      <c r="B1198" s="63" t="s">
        <v>5010</v>
      </c>
      <c r="C1198" s="64" t="s">
        <v>5604</v>
      </c>
      <c r="D1198" s="70" t="s">
        <v>7101</v>
      </c>
      <c r="E1198" s="65" t="s">
        <v>5605</v>
      </c>
      <c r="F1198" s="65" t="s">
        <v>5014</v>
      </c>
      <c r="G1198" s="66">
        <v>1500</v>
      </c>
      <c r="H1198" s="68"/>
      <c r="I1198" s="68"/>
      <c r="J1198" s="68"/>
      <c r="K1198" s="68"/>
      <c r="L1198" s="68"/>
      <c r="M1198" s="68"/>
      <c r="N1198" s="68"/>
      <c r="O1198" s="68"/>
      <c r="P1198" s="68"/>
      <c r="Q1198" s="68"/>
      <c r="R1198" s="68"/>
      <c r="S1198" s="68"/>
      <c r="T1198" s="68"/>
      <c r="U1198" s="68"/>
      <c r="V1198" s="68"/>
      <c r="W1198" s="68"/>
      <c r="X1198" s="68"/>
      <c r="Y1198" s="68"/>
      <c r="Z1198" s="68"/>
      <c r="AA1198" s="68"/>
      <c r="AB1198" s="68"/>
      <c r="AC1198" s="68"/>
      <c r="AD1198" s="68"/>
      <c r="AE1198" s="68"/>
      <c r="AF1198" s="68"/>
      <c r="AG1198" s="68"/>
      <c r="AH1198" s="68"/>
      <c r="AI1198" s="68"/>
      <c r="AJ1198" s="68"/>
      <c r="AK1198" s="68"/>
      <c r="AL1198" s="68"/>
      <c r="AM1198" s="68"/>
      <c r="AN1198" s="68"/>
      <c r="AO1198" s="68"/>
      <c r="AP1198" s="68"/>
      <c r="AQ1198" s="68"/>
      <c r="AR1198" s="68"/>
      <c r="AS1198" s="68"/>
      <c r="AT1198" s="68"/>
      <c r="AU1198" s="68"/>
      <c r="AV1198" s="68"/>
      <c r="AW1198" s="68"/>
      <c r="AX1198" s="68"/>
      <c r="AY1198" s="68"/>
      <c r="AZ1198" s="68"/>
      <c r="BA1198" s="68"/>
      <c r="BB1198" s="68"/>
      <c r="BC1198" s="68"/>
      <c r="BD1198" s="68"/>
      <c r="BE1198" s="68"/>
      <c r="BF1198" s="68"/>
      <c r="BG1198" s="68"/>
      <c r="BH1198" s="68"/>
      <c r="BI1198" s="68"/>
      <c r="BJ1198" s="68"/>
      <c r="BK1198" s="68"/>
      <c r="BL1198" s="68"/>
    </row>
    <row r="1199" spans="1:64" s="69" customFormat="1" ht="18" customHeight="1" x14ac:dyDescent="0.2">
      <c r="A1199" s="63" t="s">
        <v>5595</v>
      </c>
      <c r="B1199" s="63" t="s">
        <v>5010</v>
      </c>
      <c r="C1199" s="64" t="s">
        <v>5606</v>
      </c>
      <c r="D1199" s="70" t="s">
        <v>5607</v>
      </c>
      <c r="E1199" s="65" t="s">
        <v>5608</v>
      </c>
      <c r="F1199" s="65" t="s">
        <v>5014</v>
      </c>
      <c r="G1199" s="66">
        <v>1426</v>
      </c>
      <c r="H1199" s="68"/>
      <c r="I1199" s="68"/>
      <c r="J1199" s="68"/>
      <c r="K1199" s="68"/>
      <c r="L1199" s="68"/>
      <c r="M1199" s="68"/>
      <c r="N1199" s="68"/>
      <c r="O1199" s="68"/>
      <c r="P1199" s="68"/>
      <c r="Q1199" s="68"/>
      <c r="R1199" s="68"/>
      <c r="S1199" s="68"/>
      <c r="T1199" s="68"/>
      <c r="U1199" s="68"/>
      <c r="V1199" s="68"/>
      <c r="W1199" s="68"/>
      <c r="X1199" s="68"/>
      <c r="Y1199" s="68"/>
      <c r="Z1199" s="68"/>
      <c r="AA1199" s="68"/>
      <c r="AB1199" s="68"/>
      <c r="AC1199" s="68"/>
      <c r="AD1199" s="68"/>
      <c r="AE1199" s="68"/>
      <c r="AF1199" s="68"/>
      <c r="AG1199" s="68"/>
      <c r="AH1199" s="68"/>
      <c r="AI1199" s="68"/>
      <c r="AJ1199" s="68"/>
      <c r="AK1199" s="68"/>
      <c r="AL1199" s="68"/>
      <c r="AM1199" s="68"/>
      <c r="AN1199" s="68"/>
      <c r="AO1199" s="68"/>
      <c r="AP1199" s="68"/>
      <c r="AQ1199" s="68"/>
      <c r="AR1199" s="68"/>
      <c r="AS1199" s="68"/>
      <c r="AT1199" s="68"/>
      <c r="AU1199" s="68"/>
      <c r="AV1199" s="68"/>
      <c r="AW1199" s="68"/>
      <c r="AX1199" s="68"/>
      <c r="AY1199" s="68"/>
      <c r="AZ1199" s="68"/>
      <c r="BA1199" s="68"/>
      <c r="BB1199" s="68"/>
      <c r="BC1199" s="68"/>
      <c r="BD1199" s="68"/>
      <c r="BE1199" s="68"/>
      <c r="BF1199" s="68"/>
      <c r="BG1199" s="68"/>
      <c r="BH1199" s="68"/>
      <c r="BI1199" s="68"/>
      <c r="BJ1199" s="68"/>
      <c r="BK1199" s="68"/>
      <c r="BL1199" s="68"/>
    </row>
    <row r="1200" spans="1:64" s="69" customFormat="1" ht="18" customHeight="1" x14ac:dyDescent="0.2">
      <c r="A1200" s="63" t="s">
        <v>5595</v>
      </c>
      <c r="B1200" s="63" t="s">
        <v>5010</v>
      </c>
      <c r="C1200" s="64" t="s">
        <v>5609</v>
      </c>
      <c r="D1200" s="70" t="s">
        <v>5610</v>
      </c>
      <c r="E1200" s="65" t="s">
        <v>5611</v>
      </c>
      <c r="F1200" s="65" t="s">
        <v>5144</v>
      </c>
      <c r="G1200" s="66">
        <v>4112</v>
      </c>
      <c r="H1200" s="68"/>
      <c r="I1200" s="68"/>
      <c r="J1200" s="68"/>
      <c r="K1200" s="68"/>
      <c r="L1200" s="68"/>
      <c r="M1200" s="68"/>
      <c r="N1200" s="68"/>
      <c r="O1200" s="68"/>
      <c r="P1200" s="68"/>
      <c r="Q1200" s="68"/>
      <c r="R1200" s="68"/>
      <c r="S1200" s="68"/>
      <c r="T1200" s="68"/>
      <c r="U1200" s="68"/>
      <c r="V1200" s="68"/>
      <c r="W1200" s="68"/>
      <c r="X1200" s="68"/>
      <c r="Y1200" s="68"/>
      <c r="Z1200" s="68"/>
      <c r="AA1200" s="68"/>
      <c r="AB1200" s="68"/>
      <c r="AC1200" s="68"/>
      <c r="AD1200" s="68"/>
      <c r="AE1200" s="68"/>
      <c r="AF1200" s="68"/>
      <c r="AG1200" s="68"/>
      <c r="AH1200" s="68"/>
      <c r="AI1200" s="68"/>
      <c r="AJ1200" s="68"/>
      <c r="AK1200" s="68"/>
      <c r="AL1200" s="68"/>
      <c r="AM1200" s="68"/>
      <c r="AN1200" s="68"/>
      <c r="AO1200" s="68"/>
      <c r="AP1200" s="68"/>
      <c r="AQ1200" s="68"/>
      <c r="AR1200" s="68"/>
      <c r="AS1200" s="68"/>
      <c r="AT1200" s="68"/>
      <c r="AU1200" s="68"/>
      <c r="AV1200" s="68"/>
      <c r="AW1200" s="68"/>
      <c r="AX1200" s="68"/>
      <c r="AY1200" s="68"/>
      <c r="AZ1200" s="68"/>
      <c r="BA1200" s="68"/>
      <c r="BB1200" s="68"/>
      <c r="BC1200" s="68"/>
      <c r="BD1200" s="68"/>
      <c r="BE1200" s="68"/>
      <c r="BF1200" s="68"/>
      <c r="BG1200" s="68"/>
      <c r="BH1200" s="68"/>
      <c r="BI1200" s="68"/>
      <c r="BJ1200" s="68"/>
      <c r="BK1200" s="68"/>
      <c r="BL1200" s="68"/>
    </row>
    <row r="1201" spans="1:185" s="69" customFormat="1" ht="18" customHeight="1" x14ac:dyDescent="0.2">
      <c r="A1201" s="63" t="s">
        <v>5595</v>
      </c>
      <c r="B1201" s="63" t="s">
        <v>5010</v>
      </c>
      <c r="C1201" s="64" t="s">
        <v>5612</v>
      </c>
      <c r="D1201" s="70" t="s">
        <v>5610</v>
      </c>
      <c r="E1201" s="65" t="s">
        <v>5613</v>
      </c>
      <c r="F1201" s="65" t="s">
        <v>6409</v>
      </c>
      <c r="G1201" s="66">
        <v>2405</v>
      </c>
      <c r="H1201" s="68"/>
      <c r="I1201" s="68"/>
      <c r="J1201" s="68"/>
      <c r="K1201" s="68"/>
      <c r="L1201" s="68"/>
      <c r="M1201" s="68"/>
      <c r="N1201" s="68"/>
      <c r="O1201" s="68"/>
      <c r="P1201" s="68"/>
      <c r="Q1201" s="68"/>
      <c r="R1201" s="68"/>
      <c r="S1201" s="68"/>
      <c r="T1201" s="68"/>
      <c r="U1201" s="68"/>
      <c r="V1201" s="68"/>
      <c r="W1201" s="68"/>
      <c r="X1201" s="68"/>
      <c r="Y1201" s="68"/>
      <c r="Z1201" s="68"/>
      <c r="AA1201" s="68"/>
      <c r="AB1201" s="68"/>
      <c r="AC1201" s="68"/>
      <c r="AD1201" s="68"/>
      <c r="AE1201" s="68"/>
      <c r="AF1201" s="68"/>
      <c r="AG1201" s="68"/>
      <c r="AH1201" s="68"/>
      <c r="AI1201" s="68"/>
      <c r="AJ1201" s="68"/>
      <c r="AK1201" s="68"/>
      <c r="AL1201" s="68"/>
      <c r="AM1201" s="68"/>
      <c r="AN1201" s="68"/>
      <c r="AO1201" s="68"/>
      <c r="AP1201" s="68"/>
      <c r="AQ1201" s="68"/>
      <c r="AR1201" s="68"/>
      <c r="AS1201" s="68"/>
      <c r="AT1201" s="68"/>
      <c r="AU1201" s="68"/>
      <c r="AV1201" s="68"/>
      <c r="AW1201" s="68"/>
      <c r="AX1201" s="68"/>
      <c r="AY1201" s="68"/>
      <c r="AZ1201" s="68"/>
      <c r="BA1201" s="68"/>
      <c r="BB1201" s="68"/>
      <c r="BC1201" s="68"/>
      <c r="BD1201" s="68"/>
      <c r="BE1201" s="68"/>
      <c r="BF1201" s="68"/>
      <c r="BG1201" s="68"/>
      <c r="BH1201" s="68"/>
      <c r="BI1201" s="68"/>
      <c r="BJ1201" s="68"/>
      <c r="BK1201" s="68"/>
      <c r="BL1201" s="68"/>
    </row>
    <row r="1202" spans="1:185" s="69" customFormat="1" ht="18" customHeight="1" x14ac:dyDescent="0.2">
      <c r="A1202" s="63" t="s">
        <v>5595</v>
      </c>
      <c r="B1202" s="63" t="s">
        <v>4980</v>
      </c>
      <c r="C1202" s="64" t="s">
        <v>5614</v>
      </c>
      <c r="D1202" s="65" t="s">
        <v>5568</v>
      </c>
      <c r="E1202" s="65" t="s">
        <v>5615</v>
      </c>
      <c r="F1202" s="65" t="s">
        <v>5151</v>
      </c>
      <c r="G1202" s="66">
        <v>1200</v>
      </c>
      <c r="H1202" s="68"/>
      <c r="I1202" s="68"/>
      <c r="J1202" s="68"/>
      <c r="K1202" s="68"/>
      <c r="L1202" s="68"/>
      <c r="M1202" s="68"/>
      <c r="N1202" s="68"/>
      <c r="O1202" s="68"/>
      <c r="P1202" s="68"/>
      <c r="Q1202" s="68"/>
      <c r="R1202" s="68"/>
      <c r="S1202" s="68"/>
      <c r="T1202" s="68"/>
      <c r="U1202" s="68"/>
      <c r="V1202" s="68"/>
      <c r="W1202" s="68"/>
      <c r="X1202" s="68"/>
      <c r="Y1202" s="68"/>
      <c r="Z1202" s="68"/>
      <c r="AA1202" s="68"/>
      <c r="AB1202" s="68"/>
      <c r="AC1202" s="68"/>
      <c r="AD1202" s="68"/>
      <c r="AE1202" s="68"/>
      <c r="AF1202" s="68"/>
      <c r="AG1202" s="68"/>
      <c r="AH1202" s="68"/>
      <c r="AI1202" s="68"/>
      <c r="AJ1202" s="68"/>
      <c r="AK1202" s="68"/>
      <c r="AL1202" s="68"/>
      <c r="AM1202" s="68"/>
      <c r="AN1202" s="68"/>
      <c r="AO1202" s="68"/>
      <c r="AP1202" s="68"/>
      <c r="AQ1202" s="68"/>
      <c r="AR1202" s="68"/>
      <c r="AS1202" s="68"/>
      <c r="AT1202" s="68"/>
      <c r="AU1202" s="68"/>
      <c r="AV1202" s="68"/>
      <c r="AW1202" s="68"/>
      <c r="AX1202" s="68"/>
      <c r="AY1202" s="68"/>
      <c r="AZ1202" s="68"/>
      <c r="BA1202" s="68"/>
      <c r="BB1202" s="68"/>
      <c r="BC1202" s="68"/>
      <c r="BD1202" s="68"/>
      <c r="BE1202" s="68"/>
      <c r="BF1202" s="68"/>
      <c r="BG1202" s="68"/>
      <c r="BH1202" s="68"/>
      <c r="BI1202" s="68"/>
      <c r="BJ1202" s="68"/>
      <c r="BK1202" s="68"/>
      <c r="BL1202" s="68"/>
    </row>
    <row r="1203" spans="1:185" s="69" customFormat="1" ht="18" customHeight="1" x14ac:dyDescent="0.2">
      <c r="A1203" s="63" t="s">
        <v>5595</v>
      </c>
      <c r="B1203" s="63" t="s">
        <v>4980</v>
      </c>
      <c r="C1203" s="64" t="s">
        <v>5616</v>
      </c>
      <c r="D1203" s="65" t="s">
        <v>5568</v>
      </c>
      <c r="E1203" s="65" t="s">
        <v>5617</v>
      </c>
      <c r="F1203" s="65" t="s">
        <v>5151</v>
      </c>
      <c r="G1203" s="66">
        <v>600</v>
      </c>
      <c r="H1203" s="68"/>
      <c r="I1203" s="68"/>
      <c r="J1203" s="68"/>
      <c r="K1203" s="68"/>
      <c r="L1203" s="68"/>
      <c r="M1203" s="68"/>
      <c r="N1203" s="68"/>
      <c r="O1203" s="68"/>
      <c r="P1203" s="68"/>
      <c r="Q1203" s="68"/>
      <c r="R1203" s="68"/>
      <c r="S1203" s="68"/>
      <c r="T1203" s="68"/>
      <c r="U1203" s="68"/>
      <c r="V1203" s="68"/>
      <c r="W1203" s="68"/>
      <c r="X1203" s="68"/>
      <c r="Y1203" s="68"/>
      <c r="Z1203" s="68"/>
      <c r="AA1203" s="68"/>
      <c r="AB1203" s="68"/>
      <c r="AC1203" s="68"/>
      <c r="AD1203" s="68"/>
      <c r="AE1203" s="68"/>
      <c r="AF1203" s="68"/>
      <c r="AG1203" s="68"/>
      <c r="AH1203" s="68"/>
      <c r="AI1203" s="68"/>
      <c r="AJ1203" s="68"/>
      <c r="AK1203" s="68"/>
      <c r="AL1203" s="68"/>
      <c r="AM1203" s="68"/>
      <c r="AN1203" s="68"/>
      <c r="AO1203" s="68"/>
      <c r="AP1203" s="68"/>
      <c r="AQ1203" s="68"/>
      <c r="AR1203" s="68"/>
      <c r="AS1203" s="68"/>
      <c r="AT1203" s="68"/>
      <c r="AU1203" s="68"/>
      <c r="AV1203" s="68"/>
      <c r="AW1203" s="68"/>
      <c r="AX1203" s="68"/>
      <c r="AY1203" s="68"/>
      <c r="AZ1203" s="68"/>
      <c r="BA1203" s="68"/>
      <c r="BB1203" s="68"/>
      <c r="BC1203" s="68"/>
      <c r="BD1203" s="68"/>
      <c r="BE1203" s="68"/>
      <c r="BF1203" s="68"/>
      <c r="BG1203" s="68"/>
      <c r="BH1203" s="68"/>
      <c r="BI1203" s="68"/>
      <c r="BJ1203" s="68"/>
      <c r="BK1203" s="68"/>
      <c r="BL1203" s="68"/>
    </row>
    <row r="1204" spans="1:185" s="69" customFormat="1" ht="18" customHeight="1" x14ac:dyDescent="0.2">
      <c r="A1204" s="63" t="s">
        <v>5595</v>
      </c>
      <c r="B1204" s="63" t="s">
        <v>4980</v>
      </c>
      <c r="C1204" s="64" t="s">
        <v>5618</v>
      </c>
      <c r="D1204" s="70" t="s">
        <v>5619</v>
      </c>
      <c r="E1204" s="65" t="s">
        <v>4844</v>
      </c>
      <c r="F1204" s="65" t="s">
        <v>5155</v>
      </c>
      <c r="G1204" s="66">
        <v>1380.75</v>
      </c>
      <c r="H1204" s="68"/>
      <c r="I1204" s="68"/>
      <c r="J1204" s="68"/>
      <c r="K1204" s="68"/>
      <c r="L1204" s="68"/>
      <c r="M1204" s="68"/>
      <c r="N1204" s="68"/>
      <c r="O1204" s="68"/>
      <c r="P1204" s="68"/>
      <c r="Q1204" s="68"/>
      <c r="R1204" s="68"/>
      <c r="S1204" s="68"/>
      <c r="T1204" s="68"/>
      <c r="U1204" s="68"/>
      <c r="V1204" s="68"/>
      <c r="W1204" s="68"/>
      <c r="X1204" s="68"/>
      <c r="Y1204" s="68"/>
      <c r="Z1204" s="68"/>
      <c r="AA1204" s="68"/>
      <c r="AB1204" s="68"/>
      <c r="AC1204" s="68"/>
      <c r="AD1204" s="68"/>
      <c r="AE1204" s="68"/>
      <c r="AF1204" s="68"/>
      <c r="AG1204" s="68"/>
      <c r="AH1204" s="68"/>
      <c r="AI1204" s="68"/>
      <c r="AJ1204" s="68"/>
      <c r="AK1204" s="68"/>
      <c r="AL1204" s="68"/>
      <c r="AM1204" s="68"/>
      <c r="AN1204" s="68"/>
      <c r="AO1204" s="68"/>
      <c r="AP1204" s="68"/>
      <c r="AQ1204" s="68"/>
      <c r="AR1204" s="68"/>
      <c r="AS1204" s="68"/>
      <c r="AT1204" s="68"/>
      <c r="AU1204" s="68"/>
      <c r="AV1204" s="68"/>
      <c r="AW1204" s="68"/>
      <c r="AX1204" s="68"/>
      <c r="AY1204" s="68"/>
      <c r="AZ1204" s="68"/>
      <c r="BA1204" s="68"/>
      <c r="BB1204" s="68"/>
      <c r="BC1204" s="68"/>
      <c r="BD1204" s="68"/>
      <c r="BE1204" s="68"/>
      <c r="BF1204" s="68"/>
      <c r="BG1204" s="68"/>
      <c r="BH1204" s="68"/>
      <c r="BI1204" s="68"/>
      <c r="BJ1204" s="68"/>
      <c r="BK1204" s="68"/>
      <c r="BL1204" s="68"/>
    </row>
    <row r="1205" spans="1:185" s="69" customFormat="1" ht="18" customHeight="1" x14ac:dyDescent="0.2">
      <c r="A1205" s="63" t="s">
        <v>5595</v>
      </c>
      <c r="B1205" s="63" t="s">
        <v>4980</v>
      </c>
      <c r="C1205" s="64" t="s">
        <v>5620</v>
      </c>
      <c r="D1205" s="70" t="s">
        <v>5621</v>
      </c>
      <c r="E1205" s="65" t="s">
        <v>5622</v>
      </c>
      <c r="F1205" s="65" t="s">
        <v>5008</v>
      </c>
      <c r="G1205" s="66">
        <v>779.75</v>
      </c>
      <c r="H1205" s="68"/>
      <c r="I1205" s="68"/>
      <c r="J1205" s="68"/>
      <c r="K1205" s="68"/>
      <c r="L1205" s="68"/>
      <c r="M1205" s="68"/>
      <c r="N1205" s="68"/>
      <c r="O1205" s="68"/>
      <c r="P1205" s="68"/>
      <c r="Q1205" s="68"/>
      <c r="R1205" s="68"/>
      <c r="S1205" s="68"/>
      <c r="T1205" s="68"/>
      <c r="U1205" s="68"/>
      <c r="V1205" s="68"/>
      <c r="W1205" s="68"/>
      <c r="X1205" s="68"/>
      <c r="Y1205" s="68"/>
      <c r="Z1205" s="68"/>
      <c r="AA1205" s="68"/>
      <c r="AB1205" s="68"/>
      <c r="AC1205" s="68"/>
      <c r="AD1205" s="68"/>
      <c r="AE1205" s="68"/>
      <c r="AF1205" s="68"/>
      <c r="AG1205" s="68"/>
      <c r="AH1205" s="68"/>
      <c r="AI1205" s="68"/>
      <c r="AJ1205" s="68"/>
      <c r="AK1205" s="68"/>
      <c r="AL1205" s="68"/>
      <c r="AM1205" s="68"/>
      <c r="AN1205" s="68"/>
      <c r="AO1205" s="68"/>
      <c r="AP1205" s="68"/>
      <c r="AQ1205" s="68"/>
      <c r="AR1205" s="68"/>
      <c r="AS1205" s="68"/>
      <c r="AT1205" s="68"/>
      <c r="AU1205" s="68"/>
      <c r="AV1205" s="68"/>
      <c r="AW1205" s="68"/>
      <c r="AX1205" s="68"/>
      <c r="AY1205" s="68"/>
      <c r="AZ1205" s="68"/>
      <c r="BA1205" s="68"/>
      <c r="BB1205" s="68"/>
      <c r="BC1205" s="68"/>
      <c r="BD1205" s="68"/>
      <c r="BE1205" s="68"/>
      <c r="BF1205" s="68"/>
      <c r="BG1205" s="68"/>
      <c r="BH1205" s="68"/>
      <c r="BI1205" s="68"/>
      <c r="BJ1205" s="68"/>
      <c r="BK1205" s="68"/>
      <c r="BL1205" s="68"/>
    </row>
    <row r="1206" spans="1:185" s="69" customFormat="1" ht="18" customHeight="1" x14ac:dyDescent="0.2">
      <c r="A1206" s="63" t="s">
        <v>5595</v>
      </c>
      <c r="B1206" s="63" t="s">
        <v>4980</v>
      </c>
      <c r="C1206" s="64" t="s">
        <v>5623</v>
      </c>
      <c r="D1206" s="70" t="s">
        <v>5621</v>
      </c>
      <c r="E1206" s="65" t="s">
        <v>5624</v>
      </c>
      <c r="F1206" s="65" t="s">
        <v>5008</v>
      </c>
      <c r="G1206" s="66">
        <v>332</v>
      </c>
      <c r="H1206" s="68"/>
      <c r="I1206" s="68"/>
      <c r="J1206" s="68"/>
      <c r="K1206" s="68"/>
      <c r="L1206" s="68"/>
      <c r="M1206" s="68"/>
      <c r="N1206" s="68"/>
      <c r="O1206" s="68"/>
      <c r="P1206" s="68"/>
      <c r="Q1206" s="68"/>
      <c r="R1206" s="68"/>
      <c r="S1206" s="68"/>
      <c r="T1206" s="68"/>
      <c r="U1206" s="68"/>
      <c r="V1206" s="68"/>
      <c r="W1206" s="68"/>
      <c r="X1206" s="68"/>
      <c r="Y1206" s="68"/>
      <c r="Z1206" s="68"/>
      <c r="AA1206" s="68"/>
      <c r="AB1206" s="68"/>
      <c r="AC1206" s="68"/>
      <c r="AD1206" s="68"/>
      <c r="AE1206" s="68"/>
      <c r="AF1206" s="68"/>
      <c r="AG1206" s="68"/>
      <c r="AH1206" s="68"/>
      <c r="AI1206" s="68"/>
      <c r="AJ1206" s="68"/>
      <c r="AK1206" s="68"/>
      <c r="AL1206" s="68"/>
      <c r="AM1206" s="68"/>
      <c r="AN1206" s="68"/>
      <c r="AO1206" s="68"/>
      <c r="AP1206" s="68"/>
      <c r="AQ1206" s="68"/>
      <c r="AR1206" s="68"/>
      <c r="AS1206" s="68"/>
      <c r="AT1206" s="68"/>
      <c r="AU1206" s="68"/>
      <c r="AV1206" s="68"/>
      <c r="AW1206" s="68"/>
      <c r="AX1206" s="68"/>
      <c r="AY1206" s="68"/>
      <c r="AZ1206" s="68"/>
      <c r="BA1206" s="68"/>
      <c r="BB1206" s="68"/>
      <c r="BC1206" s="68"/>
      <c r="BD1206" s="68"/>
      <c r="BE1206" s="68"/>
      <c r="BF1206" s="68"/>
      <c r="BG1206" s="68"/>
      <c r="BH1206" s="68"/>
      <c r="BI1206" s="68"/>
      <c r="BJ1206" s="68"/>
      <c r="BK1206" s="68"/>
      <c r="BL1206" s="68"/>
    </row>
    <row r="1207" spans="1:185" s="69" customFormat="1" ht="18" customHeight="1" x14ac:dyDescent="0.2">
      <c r="A1207" s="63" t="s">
        <v>5595</v>
      </c>
      <c r="B1207" s="63" t="s">
        <v>4980</v>
      </c>
      <c r="C1207" s="64" t="s">
        <v>5625</v>
      </c>
      <c r="D1207" s="70" t="s">
        <v>5626</v>
      </c>
      <c r="E1207" s="65" t="s">
        <v>5627</v>
      </c>
      <c r="F1207" s="65" t="s">
        <v>7109</v>
      </c>
      <c r="G1207" s="66">
        <v>371</v>
      </c>
      <c r="H1207" s="68"/>
      <c r="I1207" s="68"/>
      <c r="J1207" s="68"/>
      <c r="K1207" s="68"/>
      <c r="L1207" s="68"/>
      <c r="M1207" s="68"/>
      <c r="N1207" s="68"/>
      <c r="O1207" s="68"/>
      <c r="P1207" s="68"/>
      <c r="Q1207" s="68"/>
      <c r="R1207" s="68"/>
      <c r="S1207" s="68"/>
      <c r="T1207" s="68"/>
      <c r="U1207" s="68"/>
      <c r="V1207" s="68"/>
      <c r="W1207" s="68"/>
      <c r="X1207" s="68"/>
      <c r="Y1207" s="68"/>
      <c r="Z1207" s="68"/>
      <c r="AA1207" s="68"/>
      <c r="AB1207" s="68"/>
      <c r="AC1207" s="68"/>
      <c r="AD1207" s="68"/>
      <c r="AE1207" s="68"/>
      <c r="AF1207" s="68"/>
      <c r="AG1207" s="68"/>
      <c r="AH1207" s="68"/>
      <c r="AI1207" s="68"/>
      <c r="AJ1207" s="68"/>
      <c r="AK1207" s="68"/>
      <c r="AL1207" s="68"/>
      <c r="AM1207" s="68"/>
      <c r="AN1207" s="68"/>
      <c r="AO1207" s="68"/>
      <c r="AP1207" s="68"/>
      <c r="AQ1207" s="68"/>
      <c r="AR1207" s="68"/>
      <c r="AS1207" s="68"/>
      <c r="AT1207" s="68"/>
      <c r="AU1207" s="68"/>
      <c r="AV1207" s="68"/>
      <c r="AW1207" s="68"/>
      <c r="AX1207" s="68"/>
      <c r="AY1207" s="68"/>
      <c r="AZ1207" s="68"/>
      <c r="BA1207" s="68"/>
      <c r="BB1207" s="68"/>
      <c r="BC1207" s="68"/>
      <c r="BD1207" s="68"/>
      <c r="BE1207" s="68"/>
      <c r="BF1207" s="68"/>
      <c r="BG1207" s="68"/>
      <c r="BH1207" s="68"/>
      <c r="BI1207" s="68"/>
      <c r="BJ1207" s="68"/>
      <c r="BK1207" s="68"/>
      <c r="BL1207" s="68"/>
    </row>
    <row r="1208" spans="1:185" s="69" customFormat="1" ht="18" customHeight="1" x14ac:dyDescent="0.2">
      <c r="A1208" s="63" t="s">
        <v>5595</v>
      </c>
      <c r="B1208" s="63" t="s">
        <v>5015</v>
      </c>
      <c r="C1208" s="64" t="s">
        <v>5628</v>
      </c>
      <c r="D1208" s="70" t="s">
        <v>5629</v>
      </c>
      <c r="E1208" s="65" t="s">
        <v>5630</v>
      </c>
      <c r="F1208" s="65" t="s">
        <v>6341</v>
      </c>
      <c r="G1208" s="66">
        <v>1200</v>
      </c>
      <c r="H1208" s="68"/>
      <c r="I1208" s="68"/>
      <c r="J1208" s="68"/>
      <c r="K1208" s="68"/>
      <c r="L1208" s="68"/>
      <c r="M1208" s="68"/>
      <c r="N1208" s="68"/>
      <c r="O1208" s="68"/>
      <c r="P1208" s="68"/>
      <c r="Q1208" s="68"/>
      <c r="R1208" s="68"/>
      <c r="S1208" s="68"/>
      <c r="T1208" s="68"/>
      <c r="U1208" s="68"/>
      <c r="V1208" s="68"/>
      <c r="W1208" s="68"/>
      <c r="X1208" s="68"/>
      <c r="Y1208" s="68"/>
      <c r="Z1208" s="68"/>
      <c r="AA1208" s="68"/>
      <c r="AB1208" s="68"/>
      <c r="AC1208" s="68"/>
      <c r="AD1208" s="68"/>
      <c r="AE1208" s="68"/>
      <c r="AF1208" s="68"/>
      <c r="AG1208" s="68"/>
      <c r="AH1208" s="68"/>
      <c r="AI1208" s="68"/>
      <c r="AJ1208" s="68"/>
      <c r="AK1208" s="68"/>
      <c r="AL1208" s="68"/>
      <c r="AM1208" s="68"/>
      <c r="AN1208" s="68"/>
      <c r="AO1208" s="68"/>
      <c r="AP1208" s="68"/>
      <c r="AQ1208" s="68"/>
      <c r="AR1208" s="68"/>
      <c r="AS1208" s="68"/>
      <c r="AT1208" s="68"/>
      <c r="AU1208" s="68"/>
      <c r="AV1208" s="68"/>
      <c r="AW1208" s="68"/>
      <c r="AX1208" s="68"/>
      <c r="AY1208" s="68"/>
      <c r="AZ1208" s="68"/>
      <c r="BA1208" s="68"/>
      <c r="BB1208" s="68"/>
      <c r="BC1208" s="68"/>
      <c r="BD1208" s="68"/>
      <c r="BE1208" s="68"/>
      <c r="BF1208" s="68"/>
      <c r="BG1208" s="68"/>
      <c r="BH1208" s="68"/>
      <c r="BI1208" s="68"/>
      <c r="BJ1208" s="68"/>
      <c r="BK1208" s="68"/>
      <c r="BL1208" s="68"/>
    </row>
    <row r="1209" spans="1:185" s="69" customFormat="1" ht="18" customHeight="1" x14ac:dyDescent="0.2">
      <c r="A1209" s="63" t="s">
        <v>5595</v>
      </c>
      <c r="B1209" s="63" t="s">
        <v>5048</v>
      </c>
      <c r="C1209" s="64" t="s">
        <v>5631</v>
      </c>
      <c r="D1209" s="70" t="s">
        <v>5632</v>
      </c>
      <c r="E1209" s="65" t="s">
        <v>5633</v>
      </c>
      <c r="F1209" s="65" t="s">
        <v>5198</v>
      </c>
      <c r="G1209" s="66">
        <v>350</v>
      </c>
      <c r="H1209" s="68"/>
      <c r="I1209" s="68"/>
      <c r="J1209" s="68"/>
      <c r="K1209" s="68"/>
      <c r="L1209" s="68"/>
      <c r="M1209" s="68"/>
      <c r="N1209" s="68"/>
      <c r="O1209" s="68"/>
      <c r="P1209" s="68"/>
      <c r="Q1209" s="68"/>
      <c r="R1209" s="68"/>
      <c r="S1209" s="68"/>
      <c r="T1209" s="68"/>
      <c r="U1209" s="68"/>
      <c r="V1209" s="68"/>
      <c r="W1209" s="68"/>
      <c r="X1209" s="68"/>
      <c r="Y1209" s="68"/>
      <c r="Z1209" s="68"/>
      <c r="AA1209" s="68"/>
      <c r="AB1209" s="68"/>
      <c r="AC1209" s="68"/>
      <c r="AD1209" s="68"/>
      <c r="AE1209" s="68"/>
      <c r="AF1209" s="68"/>
      <c r="AG1209" s="68"/>
      <c r="AH1209" s="68"/>
      <c r="AI1209" s="68"/>
      <c r="AJ1209" s="68"/>
      <c r="AK1209" s="68"/>
      <c r="AL1209" s="68"/>
      <c r="AM1209" s="68"/>
      <c r="AN1209" s="68"/>
      <c r="AO1209" s="68"/>
      <c r="AP1209" s="68"/>
      <c r="AQ1209" s="68"/>
      <c r="AR1209" s="68"/>
      <c r="AS1209" s="68"/>
      <c r="AT1209" s="68"/>
      <c r="AU1209" s="68"/>
      <c r="AV1209" s="68"/>
      <c r="AW1209" s="68"/>
      <c r="AX1209" s="68"/>
      <c r="AY1209" s="68"/>
      <c r="AZ1209" s="68"/>
      <c r="BA1209" s="68"/>
      <c r="BB1209" s="68"/>
      <c r="BC1209" s="68"/>
      <c r="BD1209" s="68"/>
      <c r="BE1209" s="68"/>
      <c r="BF1209" s="68"/>
      <c r="BG1209" s="68"/>
      <c r="BH1209" s="68"/>
      <c r="BI1209" s="68"/>
      <c r="BJ1209" s="68"/>
      <c r="BK1209" s="68"/>
      <c r="BL1209" s="68"/>
    </row>
    <row r="1210" spans="1:185" s="69" customFormat="1" ht="18" customHeight="1" x14ac:dyDescent="0.2">
      <c r="A1210" s="63" t="s">
        <v>5595</v>
      </c>
      <c r="B1210" s="63" t="s">
        <v>5048</v>
      </c>
      <c r="C1210" s="64" t="s">
        <v>5634</v>
      </c>
      <c r="D1210" s="65" t="s">
        <v>2730</v>
      </c>
      <c r="E1210" s="65" t="s">
        <v>5635</v>
      </c>
      <c r="F1210" s="65" t="s">
        <v>5198</v>
      </c>
      <c r="G1210" s="66">
        <v>400</v>
      </c>
      <c r="H1210" s="68"/>
      <c r="I1210" s="68"/>
      <c r="J1210" s="68"/>
      <c r="K1210" s="68"/>
      <c r="L1210" s="68"/>
      <c r="M1210" s="68"/>
      <c r="N1210" s="68"/>
      <c r="O1210" s="68"/>
      <c r="P1210" s="68"/>
      <c r="Q1210" s="68"/>
      <c r="R1210" s="68"/>
      <c r="S1210" s="68"/>
      <c r="T1210" s="68"/>
      <c r="U1210" s="68"/>
      <c r="V1210" s="68"/>
      <c r="W1210" s="68"/>
      <c r="X1210" s="68"/>
      <c r="Y1210" s="68"/>
      <c r="Z1210" s="68"/>
      <c r="AA1210" s="68"/>
      <c r="AB1210" s="68"/>
      <c r="AC1210" s="68"/>
      <c r="AD1210" s="68"/>
      <c r="AE1210" s="68"/>
      <c r="AF1210" s="68"/>
      <c r="AG1210" s="68"/>
      <c r="AH1210" s="68"/>
      <c r="AI1210" s="68"/>
      <c r="AJ1210" s="68"/>
      <c r="AK1210" s="68"/>
      <c r="AL1210" s="68"/>
      <c r="AM1210" s="68"/>
      <c r="AN1210" s="68"/>
      <c r="AO1210" s="68"/>
      <c r="AP1210" s="68"/>
      <c r="AQ1210" s="68"/>
      <c r="AR1210" s="68"/>
      <c r="AS1210" s="68"/>
      <c r="AT1210" s="68"/>
      <c r="AU1210" s="68"/>
      <c r="AV1210" s="68"/>
      <c r="AW1210" s="68"/>
      <c r="AX1210" s="68"/>
      <c r="AY1210" s="68"/>
      <c r="AZ1210" s="68"/>
      <c r="BA1210" s="68"/>
      <c r="BB1210" s="68"/>
      <c r="BC1210" s="68"/>
      <c r="BD1210" s="68"/>
      <c r="BE1210" s="68"/>
      <c r="BF1210" s="68"/>
      <c r="BG1210" s="68"/>
      <c r="BH1210" s="68"/>
      <c r="BI1210" s="68"/>
      <c r="BJ1210" s="68"/>
      <c r="BK1210" s="68"/>
      <c r="BL1210" s="68"/>
    </row>
    <row r="1211" spans="1:185" s="69" customFormat="1" ht="18" customHeight="1" x14ac:dyDescent="0.2">
      <c r="A1211" s="63" t="s">
        <v>5595</v>
      </c>
      <c r="B1211" s="63" t="s">
        <v>5048</v>
      </c>
      <c r="C1211" s="64" t="s">
        <v>5636</v>
      </c>
      <c r="D1211" s="70" t="s">
        <v>2551</v>
      </c>
      <c r="E1211" s="65" t="s">
        <v>2552</v>
      </c>
      <c r="F1211" s="65" t="s">
        <v>5103</v>
      </c>
      <c r="G1211" s="66">
        <v>136.5</v>
      </c>
      <c r="H1211" s="68"/>
      <c r="I1211" s="68"/>
      <c r="J1211" s="68"/>
      <c r="K1211" s="68"/>
      <c r="L1211" s="68"/>
      <c r="M1211" s="68"/>
      <c r="N1211" s="68"/>
      <c r="O1211" s="68"/>
      <c r="P1211" s="68"/>
      <c r="Q1211" s="68"/>
      <c r="R1211" s="68"/>
      <c r="S1211" s="68"/>
      <c r="T1211" s="68"/>
      <c r="U1211" s="68"/>
      <c r="V1211" s="68"/>
      <c r="W1211" s="68"/>
      <c r="X1211" s="68"/>
      <c r="Y1211" s="68"/>
      <c r="Z1211" s="68"/>
      <c r="AA1211" s="68"/>
      <c r="AB1211" s="68"/>
      <c r="AC1211" s="68"/>
      <c r="AD1211" s="68"/>
      <c r="AE1211" s="68"/>
      <c r="AF1211" s="68"/>
      <c r="AG1211" s="68"/>
      <c r="AH1211" s="68"/>
      <c r="AI1211" s="68"/>
      <c r="AJ1211" s="68"/>
      <c r="AK1211" s="68"/>
      <c r="AL1211" s="68"/>
      <c r="AM1211" s="68"/>
      <c r="AN1211" s="68"/>
      <c r="AO1211" s="68"/>
      <c r="AP1211" s="68"/>
      <c r="AQ1211" s="68"/>
      <c r="AR1211" s="68"/>
      <c r="AS1211" s="68"/>
      <c r="AT1211" s="68"/>
      <c r="AU1211" s="68"/>
      <c r="AV1211" s="68"/>
      <c r="AW1211" s="68"/>
      <c r="AX1211" s="68"/>
      <c r="AY1211" s="68"/>
      <c r="AZ1211" s="68"/>
      <c r="BA1211" s="68"/>
      <c r="BB1211" s="68"/>
      <c r="BC1211" s="68"/>
      <c r="BD1211" s="68"/>
      <c r="BE1211" s="68"/>
      <c r="BF1211" s="68"/>
      <c r="BG1211" s="68"/>
      <c r="BH1211" s="68"/>
      <c r="BI1211" s="68"/>
      <c r="BJ1211" s="68"/>
      <c r="BK1211" s="68"/>
      <c r="BL1211" s="68"/>
    </row>
    <row r="1212" spans="1:185" s="68" customFormat="1" ht="18" customHeight="1" x14ac:dyDescent="0.2">
      <c r="A1212" s="63" t="s">
        <v>5595</v>
      </c>
      <c r="B1212" s="63" t="s">
        <v>5069</v>
      </c>
      <c r="C1212" s="64" t="s">
        <v>5637</v>
      </c>
      <c r="D1212" s="70" t="s">
        <v>5638</v>
      </c>
      <c r="E1212" s="65" t="s">
        <v>5639</v>
      </c>
      <c r="F1212" s="65" t="s">
        <v>2673</v>
      </c>
      <c r="G1212" s="66">
        <v>5000</v>
      </c>
      <c r="BM1212" s="69"/>
      <c r="BN1212" s="69"/>
      <c r="BO1212" s="69"/>
      <c r="BP1212" s="69"/>
      <c r="BQ1212" s="69"/>
      <c r="BR1212" s="69"/>
      <c r="BS1212" s="69"/>
      <c r="BT1212" s="69"/>
      <c r="BU1212" s="69"/>
      <c r="BV1212" s="69"/>
      <c r="BW1212" s="69"/>
      <c r="BX1212" s="69"/>
      <c r="BY1212" s="69"/>
      <c r="BZ1212" s="69"/>
      <c r="CA1212" s="69"/>
      <c r="CB1212" s="69"/>
      <c r="CC1212" s="69"/>
      <c r="CD1212" s="69"/>
      <c r="CE1212" s="69"/>
      <c r="CF1212" s="69"/>
      <c r="CG1212" s="69"/>
      <c r="CH1212" s="69"/>
      <c r="CI1212" s="69"/>
      <c r="CJ1212" s="69"/>
      <c r="CK1212" s="69"/>
      <c r="CL1212" s="69"/>
      <c r="CM1212" s="69"/>
      <c r="CN1212" s="69"/>
      <c r="CO1212" s="69"/>
      <c r="CP1212" s="69"/>
      <c r="CQ1212" s="69"/>
      <c r="CR1212" s="69"/>
      <c r="CS1212" s="69"/>
      <c r="CT1212" s="69"/>
      <c r="CU1212" s="69"/>
      <c r="CV1212" s="69"/>
      <c r="CW1212" s="69"/>
      <c r="CX1212" s="69"/>
      <c r="CY1212" s="69"/>
      <c r="CZ1212" s="69"/>
      <c r="DA1212" s="69"/>
      <c r="DB1212" s="69"/>
      <c r="DC1212" s="69"/>
      <c r="DD1212" s="69"/>
      <c r="DE1212" s="69"/>
      <c r="DF1212" s="69"/>
      <c r="DG1212" s="69"/>
      <c r="DH1212" s="69"/>
      <c r="DI1212" s="69"/>
      <c r="DJ1212" s="69"/>
      <c r="DK1212" s="69"/>
      <c r="DL1212" s="69"/>
      <c r="DM1212" s="69"/>
      <c r="DN1212" s="69"/>
      <c r="DO1212" s="69"/>
      <c r="DP1212" s="69"/>
      <c r="DQ1212" s="69"/>
      <c r="DR1212" s="69"/>
      <c r="DS1212" s="69"/>
      <c r="DT1212" s="69"/>
      <c r="DU1212" s="69"/>
      <c r="DV1212" s="69"/>
      <c r="DW1212" s="69"/>
      <c r="DX1212" s="69"/>
      <c r="DY1212" s="69"/>
      <c r="DZ1212" s="69"/>
      <c r="EA1212" s="69"/>
      <c r="EB1212" s="69"/>
      <c r="EC1212" s="69"/>
      <c r="ED1212" s="69"/>
      <c r="EE1212" s="69"/>
      <c r="EF1212" s="69"/>
      <c r="EG1212" s="69"/>
      <c r="EH1212" s="69"/>
      <c r="EI1212" s="69"/>
      <c r="EJ1212" s="69"/>
      <c r="EK1212" s="69"/>
      <c r="EL1212" s="69"/>
      <c r="EM1212" s="69"/>
      <c r="EN1212" s="69"/>
      <c r="EO1212" s="69"/>
      <c r="EP1212" s="69"/>
      <c r="EQ1212" s="69"/>
      <c r="ER1212" s="69"/>
      <c r="ES1212" s="69"/>
      <c r="ET1212" s="69"/>
      <c r="EU1212" s="69"/>
      <c r="EV1212" s="69"/>
      <c r="EW1212" s="69"/>
      <c r="EX1212" s="69"/>
      <c r="EY1212" s="69"/>
      <c r="EZ1212" s="69"/>
      <c r="FA1212" s="69"/>
      <c r="FB1212" s="69"/>
      <c r="FC1212" s="69"/>
      <c r="FD1212" s="69"/>
      <c r="FE1212" s="69"/>
      <c r="FF1212" s="69"/>
      <c r="FG1212" s="69"/>
      <c r="FH1212" s="69"/>
      <c r="FI1212" s="69"/>
      <c r="FJ1212" s="69"/>
      <c r="FK1212" s="69"/>
      <c r="FL1212" s="69"/>
      <c r="FM1212" s="69"/>
      <c r="FN1212" s="69"/>
      <c r="FO1212" s="69"/>
      <c r="FP1212" s="69"/>
      <c r="FQ1212" s="69"/>
      <c r="FR1212" s="69"/>
      <c r="FS1212" s="69"/>
      <c r="FT1212" s="69"/>
      <c r="FU1212" s="69"/>
      <c r="FV1212" s="69"/>
      <c r="FW1212" s="69"/>
      <c r="FX1212" s="69"/>
      <c r="FY1212" s="69"/>
      <c r="FZ1212" s="69"/>
      <c r="GA1212" s="69"/>
      <c r="GB1212" s="69"/>
      <c r="GC1212" s="69"/>
    </row>
    <row r="1213" spans="1:185" s="69" customFormat="1" ht="18" customHeight="1" x14ac:dyDescent="0.2">
      <c r="A1213" s="63" t="s">
        <v>5640</v>
      </c>
      <c r="B1213" s="63" t="s">
        <v>5027</v>
      </c>
      <c r="C1213" s="64" t="s">
        <v>5641</v>
      </c>
      <c r="D1213" s="70" t="s">
        <v>6746</v>
      </c>
      <c r="E1213" s="65" t="s">
        <v>5642</v>
      </c>
      <c r="F1213" s="65" t="s">
        <v>5210</v>
      </c>
      <c r="G1213" s="66">
        <v>2000.5</v>
      </c>
      <c r="H1213" s="68"/>
      <c r="I1213" s="68"/>
      <c r="J1213" s="68"/>
      <c r="K1213" s="68"/>
      <c r="L1213" s="68"/>
      <c r="M1213" s="68"/>
      <c r="N1213" s="68"/>
      <c r="O1213" s="68"/>
      <c r="P1213" s="68"/>
      <c r="Q1213" s="68"/>
      <c r="R1213" s="68"/>
      <c r="S1213" s="68"/>
      <c r="T1213" s="68"/>
      <c r="U1213" s="68"/>
      <c r="V1213" s="68"/>
      <c r="W1213" s="68"/>
      <c r="X1213" s="68"/>
      <c r="Y1213" s="68"/>
      <c r="Z1213" s="68"/>
      <c r="AA1213" s="68"/>
      <c r="AB1213" s="68"/>
      <c r="AC1213" s="68"/>
      <c r="AD1213" s="68"/>
      <c r="AE1213" s="68"/>
      <c r="AF1213" s="68"/>
      <c r="AG1213" s="68"/>
      <c r="AH1213" s="68"/>
      <c r="AI1213" s="68"/>
      <c r="AJ1213" s="68"/>
      <c r="AK1213" s="68"/>
      <c r="AL1213" s="68"/>
      <c r="AM1213" s="68"/>
      <c r="AN1213" s="68"/>
      <c r="AO1213" s="68"/>
      <c r="AP1213" s="68"/>
      <c r="AQ1213" s="68"/>
      <c r="AR1213" s="68"/>
      <c r="AS1213" s="68"/>
      <c r="AT1213" s="68"/>
      <c r="AU1213" s="68"/>
      <c r="AV1213" s="68"/>
      <c r="AW1213" s="68"/>
      <c r="AX1213" s="68"/>
      <c r="AY1213" s="68"/>
      <c r="AZ1213" s="68"/>
      <c r="BA1213" s="68"/>
      <c r="BB1213" s="68"/>
      <c r="BC1213" s="68"/>
      <c r="BD1213" s="68"/>
      <c r="BE1213" s="68"/>
      <c r="BF1213" s="68"/>
      <c r="BG1213" s="68"/>
      <c r="BH1213" s="68"/>
      <c r="BI1213" s="68"/>
      <c r="BJ1213" s="68"/>
      <c r="BK1213" s="68"/>
      <c r="BL1213" s="68"/>
    </row>
    <row r="1214" spans="1:185" s="69" customFormat="1" ht="18" customHeight="1" x14ac:dyDescent="0.2">
      <c r="A1214" s="63" t="s">
        <v>5640</v>
      </c>
      <c r="B1214" s="63" t="s">
        <v>5027</v>
      </c>
      <c r="C1214" s="64" t="s">
        <v>5643</v>
      </c>
      <c r="D1214" s="70" t="s">
        <v>6746</v>
      </c>
      <c r="E1214" s="65" t="s">
        <v>5644</v>
      </c>
      <c r="F1214" s="65" t="s">
        <v>6855</v>
      </c>
      <c r="G1214" s="66">
        <v>5960</v>
      </c>
      <c r="H1214" s="68"/>
      <c r="I1214" s="68"/>
      <c r="J1214" s="68"/>
      <c r="K1214" s="68"/>
      <c r="L1214" s="68"/>
      <c r="M1214" s="68"/>
      <c r="N1214" s="68"/>
      <c r="O1214" s="68"/>
      <c r="P1214" s="68"/>
      <c r="Q1214" s="68"/>
      <c r="R1214" s="68"/>
      <c r="S1214" s="68"/>
      <c r="T1214" s="68"/>
      <c r="U1214" s="68"/>
      <c r="V1214" s="68"/>
      <c r="W1214" s="68"/>
      <c r="X1214" s="68"/>
      <c r="Y1214" s="68"/>
      <c r="Z1214" s="68"/>
      <c r="AA1214" s="68"/>
      <c r="AB1214" s="68"/>
      <c r="AC1214" s="68"/>
      <c r="AD1214" s="68"/>
      <c r="AE1214" s="68"/>
      <c r="AF1214" s="68"/>
      <c r="AG1214" s="68"/>
      <c r="AH1214" s="68"/>
      <c r="AI1214" s="68"/>
      <c r="AJ1214" s="68"/>
      <c r="AK1214" s="68"/>
      <c r="AL1214" s="68"/>
      <c r="AM1214" s="68"/>
      <c r="AN1214" s="68"/>
      <c r="AO1214" s="68"/>
      <c r="AP1214" s="68"/>
      <c r="AQ1214" s="68"/>
      <c r="AR1214" s="68"/>
      <c r="AS1214" s="68"/>
      <c r="AT1214" s="68"/>
      <c r="AU1214" s="68"/>
      <c r="AV1214" s="68"/>
      <c r="AW1214" s="68"/>
      <c r="AX1214" s="68"/>
      <c r="AY1214" s="68"/>
      <c r="AZ1214" s="68"/>
      <c r="BA1214" s="68"/>
      <c r="BB1214" s="68"/>
      <c r="BC1214" s="68"/>
      <c r="BD1214" s="68"/>
      <c r="BE1214" s="68"/>
      <c r="BF1214" s="68"/>
      <c r="BG1214" s="68"/>
      <c r="BH1214" s="68"/>
      <c r="BI1214" s="68"/>
      <c r="BJ1214" s="68"/>
      <c r="BK1214" s="68"/>
      <c r="BL1214" s="68"/>
    </row>
    <row r="1215" spans="1:185" s="69" customFormat="1" ht="18" customHeight="1" x14ac:dyDescent="0.2">
      <c r="A1215" s="63" t="s">
        <v>5640</v>
      </c>
      <c r="B1215" s="63" t="s">
        <v>5027</v>
      </c>
      <c r="C1215" s="64" t="s">
        <v>5645</v>
      </c>
      <c r="D1215" s="70" t="s">
        <v>6746</v>
      </c>
      <c r="E1215" s="65" t="s">
        <v>5646</v>
      </c>
      <c r="F1215" s="65" t="s">
        <v>5210</v>
      </c>
      <c r="G1215" s="66">
        <v>2315</v>
      </c>
      <c r="H1215" s="68"/>
      <c r="I1215" s="68"/>
      <c r="J1215" s="68"/>
      <c r="K1215" s="68"/>
      <c r="L1215" s="68"/>
      <c r="M1215" s="68"/>
      <c r="N1215" s="68"/>
      <c r="O1215" s="68"/>
      <c r="P1215" s="68"/>
      <c r="Q1215" s="68"/>
      <c r="R1215" s="68"/>
      <c r="S1215" s="68"/>
      <c r="T1215" s="68"/>
      <c r="U1215" s="68"/>
      <c r="V1215" s="68"/>
      <c r="W1215" s="68"/>
      <c r="X1215" s="68"/>
      <c r="Y1215" s="68"/>
      <c r="Z1215" s="68"/>
      <c r="AA1215" s="68"/>
      <c r="AB1215" s="68"/>
      <c r="AC1215" s="68"/>
      <c r="AD1215" s="68"/>
      <c r="AE1215" s="68"/>
      <c r="AF1215" s="68"/>
      <c r="AG1215" s="68"/>
      <c r="AH1215" s="68"/>
      <c r="AI1215" s="68"/>
      <c r="AJ1215" s="68"/>
      <c r="AK1215" s="68"/>
      <c r="AL1215" s="68"/>
      <c r="AM1215" s="68"/>
      <c r="AN1215" s="68"/>
      <c r="AO1215" s="68"/>
      <c r="AP1215" s="68"/>
      <c r="AQ1215" s="68"/>
      <c r="AR1215" s="68"/>
      <c r="AS1215" s="68"/>
      <c r="AT1215" s="68"/>
      <c r="AU1215" s="68"/>
      <c r="AV1215" s="68"/>
      <c r="AW1215" s="68"/>
      <c r="AX1215" s="68"/>
      <c r="AY1215" s="68"/>
      <c r="AZ1215" s="68"/>
      <c r="BA1215" s="68"/>
      <c r="BB1215" s="68"/>
      <c r="BC1215" s="68"/>
      <c r="BD1215" s="68"/>
      <c r="BE1215" s="68"/>
      <c r="BF1215" s="68"/>
      <c r="BG1215" s="68"/>
      <c r="BH1215" s="68"/>
      <c r="BI1215" s="68"/>
      <c r="BJ1215" s="68"/>
      <c r="BK1215" s="68"/>
      <c r="BL1215" s="68"/>
    </row>
    <row r="1216" spans="1:185" s="68" customFormat="1" ht="18" customHeight="1" x14ac:dyDescent="0.2">
      <c r="A1216" s="63" t="s">
        <v>5640</v>
      </c>
      <c r="B1216" s="63" t="s">
        <v>5027</v>
      </c>
      <c r="C1216" s="64" t="s">
        <v>5647</v>
      </c>
      <c r="D1216" s="70" t="s">
        <v>6746</v>
      </c>
      <c r="E1216" s="65" t="s">
        <v>5648</v>
      </c>
      <c r="F1216" s="65" t="s">
        <v>5031</v>
      </c>
      <c r="G1216" s="66">
        <v>2300</v>
      </c>
      <c r="BM1216" s="69"/>
      <c r="BN1216" s="69"/>
      <c r="BO1216" s="69"/>
      <c r="BP1216" s="69"/>
      <c r="BQ1216" s="69"/>
      <c r="BR1216" s="69"/>
      <c r="BS1216" s="69"/>
      <c r="BT1216" s="69"/>
      <c r="BU1216" s="69"/>
      <c r="BV1216" s="69"/>
      <c r="BW1216" s="69"/>
      <c r="BX1216" s="69"/>
      <c r="BY1216" s="69"/>
      <c r="BZ1216" s="69"/>
      <c r="CA1216" s="69"/>
      <c r="CB1216" s="69"/>
      <c r="CC1216" s="69"/>
      <c r="CD1216" s="69"/>
      <c r="CE1216" s="69"/>
      <c r="CF1216" s="69"/>
      <c r="CG1216" s="69"/>
      <c r="CH1216" s="69"/>
      <c r="CI1216" s="69"/>
      <c r="CJ1216" s="69"/>
      <c r="CK1216" s="69"/>
      <c r="CL1216" s="69"/>
      <c r="CM1216" s="69"/>
      <c r="CN1216" s="69"/>
      <c r="CO1216" s="69"/>
      <c r="CP1216" s="69"/>
      <c r="CQ1216" s="69"/>
      <c r="CR1216" s="69"/>
      <c r="CS1216" s="69"/>
      <c r="CT1216" s="69"/>
      <c r="CU1216" s="69"/>
      <c r="CV1216" s="69"/>
      <c r="CW1216" s="69"/>
      <c r="CX1216" s="69"/>
      <c r="CY1216" s="69"/>
      <c r="CZ1216" s="69"/>
      <c r="DA1216" s="69"/>
      <c r="DB1216" s="69"/>
      <c r="DC1216" s="69"/>
      <c r="DD1216" s="69"/>
      <c r="DE1216" s="69"/>
      <c r="DF1216" s="69"/>
      <c r="DG1216" s="69"/>
      <c r="DH1216" s="69"/>
      <c r="DI1216" s="69"/>
      <c r="DJ1216" s="69"/>
      <c r="DK1216" s="69"/>
      <c r="DL1216" s="69"/>
      <c r="DM1216" s="69"/>
      <c r="DN1216" s="69"/>
      <c r="DO1216" s="69"/>
      <c r="DP1216" s="69"/>
      <c r="DQ1216" s="69"/>
      <c r="DR1216" s="69"/>
      <c r="DS1216" s="69"/>
      <c r="DT1216" s="69"/>
      <c r="DU1216" s="69"/>
      <c r="DV1216" s="69"/>
      <c r="DW1216" s="69"/>
      <c r="DX1216" s="69"/>
      <c r="DY1216" s="69"/>
      <c r="DZ1216" s="69"/>
      <c r="EA1216" s="69"/>
      <c r="EB1216" s="69"/>
      <c r="EC1216" s="69"/>
      <c r="ED1216" s="69"/>
      <c r="EE1216" s="69"/>
      <c r="EF1216" s="69"/>
      <c r="EG1216" s="69"/>
      <c r="EH1216" s="69"/>
      <c r="EI1216" s="69"/>
      <c r="EJ1216" s="69"/>
      <c r="EK1216" s="69"/>
      <c r="EL1216" s="69"/>
      <c r="EM1216" s="69"/>
      <c r="EN1216" s="69"/>
      <c r="EO1216" s="69"/>
      <c r="EP1216" s="69"/>
      <c r="EQ1216" s="69"/>
      <c r="ER1216" s="69"/>
      <c r="ES1216" s="69"/>
      <c r="ET1216" s="69"/>
      <c r="EU1216" s="69"/>
      <c r="EV1216" s="69"/>
      <c r="EW1216" s="69"/>
      <c r="EX1216" s="69"/>
      <c r="EY1216" s="69"/>
      <c r="EZ1216" s="69"/>
      <c r="FA1216" s="69"/>
      <c r="FB1216" s="69"/>
      <c r="FC1216" s="69"/>
      <c r="FD1216" s="69"/>
      <c r="FE1216" s="69"/>
      <c r="FF1216" s="69"/>
      <c r="FG1216" s="69"/>
      <c r="FH1216" s="69"/>
      <c r="FI1216" s="69"/>
      <c r="FJ1216" s="69"/>
      <c r="FK1216" s="69"/>
      <c r="FL1216" s="69"/>
      <c r="FM1216" s="69"/>
      <c r="FN1216" s="69"/>
      <c r="FO1216" s="69"/>
      <c r="FP1216" s="69"/>
      <c r="FQ1216" s="69"/>
      <c r="FR1216" s="69"/>
      <c r="FS1216" s="69"/>
      <c r="FT1216" s="69"/>
      <c r="FU1216" s="69"/>
      <c r="FV1216" s="69"/>
      <c r="FW1216" s="69"/>
      <c r="FX1216" s="69"/>
      <c r="FY1216" s="69"/>
      <c r="FZ1216" s="69"/>
      <c r="GA1216" s="69"/>
      <c r="GB1216" s="69"/>
      <c r="GC1216" s="69"/>
    </row>
    <row r="1217" spans="1:185" s="69" customFormat="1" ht="18" customHeight="1" x14ac:dyDescent="0.2">
      <c r="A1217" s="63" t="s">
        <v>5640</v>
      </c>
      <c r="B1217" s="63" t="s">
        <v>5027</v>
      </c>
      <c r="C1217" s="64" t="s">
        <v>5649</v>
      </c>
      <c r="D1217" s="70" t="s">
        <v>5650</v>
      </c>
      <c r="E1217" s="65" t="s">
        <v>5651</v>
      </c>
      <c r="F1217" s="65" t="s">
        <v>5031</v>
      </c>
      <c r="G1217" s="66">
        <v>238.75</v>
      </c>
      <c r="H1217" s="68"/>
      <c r="I1217" s="68"/>
      <c r="J1217" s="68"/>
      <c r="K1217" s="68"/>
      <c r="L1217" s="68"/>
      <c r="M1217" s="68"/>
      <c r="N1217" s="68"/>
      <c r="O1217" s="68"/>
      <c r="P1217" s="68"/>
      <c r="Q1217" s="68"/>
      <c r="R1217" s="68"/>
      <c r="S1217" s="68"/>
      <c r="T1217" s="68"/>
      <c r="U1217" s="68"/>
      <c r="V1217" s="68"/>
      <c r="W1217" s="68"/>
      <c r="X1217" s="68"/>
      <c r="Y1217" s="68"/>
      <c r="Z1217" s="68"/>
      <c r="AA1217" s="68"/>
      <c r="AB1217" s="68"/>
      <c r="AC1217" s="68"/>
      <c r="AD1217" s="68"/>
      <c r="AE1217" s="68"/>
      <c r="AF1217" s="68"/>
      <c r="AG1217" s="68"/>
      <c r="AH1217" s="68"/>
      <c r="AI1217" s="68"/>
      <c r="AJ1217" s="68"/>
      <c r="AK1217" s="68"/>
      <c r="AL1217" s="68"/>
      <c r="AM1217" s="68"/>
      <c r="AN1217" s="68"/>
      <c r="AO1217" s="68"/>
      <c r="AP1217" s="68"/>
      <c r="AQ1217" s="68"/>
      <c r="AR1217" s="68"/>
      <c r="AS1217" s="68"/>
      <c r="AT1217" s="68"/>
      <c r="AU1217" s="68"/>
      <c r="AV1217" s="68"/>
      <c r="AW1217" s="68"/>
      <c r="AX1217" s="68"/>
      <c r="AY1217" s="68"/>
      <c r="AZ1217" s="68"/>
      <c r="BA1217" s="68"/>
      <c r="BB1217" s="68"/>
      <c r="BC1217" s="68"/>
      <c r="BD1217" s="68"/>
      <c r="BE1217" s="68"/>
      <c r="BF1217" s="68"/>
      <c r="BG1217" s="68"/>
      <c r="BH1217" s="68"/>
      <c r="BI1217" s="68"/>
      <c r="BJ1217" s="68"/>
      <c r="BK1217" s="68"/>
      <c r="BL1217" s="68"/>
    </row>
    <row r="1218" spans="1:185" s="69" customFormat="1" ht="18" customHeight="1" x14ac:dyDescent="0.2">
      <c r="A1218" s="63" t="s">
        <v>5640</v>
      </c>
      <c r="B1218" s="63" t="s">
        <v>5062</v>
      </c>
      <c r="C1218" s="64" t="s">
        <v>5652</v>
      </c>
      <c r="D1218" s="65" t="s">
        <v>7144</v>
      </c>
      <c r="E1218" s="65" t="s">
        <v>5653</v>
      </c>
      <c r="F1218" s="65" t="s">
        <v>5066</v>
      </c>
      <c r="G1218" s="66">
        <v>6814.06</v>
      </c>
      <c r="H1218" s="68"/>
      <c r="I1218" s="68"/>
      <c r="J1218" s="68"/>
      <c r="K1218" s="68"/>
      <c r="L1218" s="68"/>
      <c r="M1218" s="68"/>
      <c r="N1218" s="68"/>
      <c r="O1218" s="68"/>
      <c r="P1218" s="68"/>
      <c r="Q1218" s="68"/>
      <c r="R1218" s="68"/>
      <c r="S1218" s="68"/>
      <c r="T1218" s="68"/>
      <c r="U1218" s="68"/>
      <c r="V1218" s="68"/>
      <c r="W1218" s="68"/>
      <c r="X1218" s="68"/>
      <c r="Y1218" s="68"/>
      <c r="Z1218" s="68"/>
      <c r="AA1218" s="68"/>
      <c r="AB1218" s="68"/>
      <c r="AC1218" s="68"/>
      <c r="AD1218" s="68"/>
      <c r="AE1218" s="68"/>
      <c r="AF1218" s="68"/>
      <c r="AG1218" s="68"/>
      <c r="AH1218" s="68"/>
      <c r="AI1218" s="68"/>
      <c r="AJ1218" s="68"/>
      <c r="AK1218" s="68"/>
      <c r="AL1218" s="68"/>
      <c r="AM1218" s="68"/>
      <c r="AN1218" s="68"/>
      <c r="AO1218" s="68"/>
      <c r="AP1218" s="68"/>
      <c r="AQ1218" s="68"/>
      <c r="AR1218" s="68"/>
      <c r="AS1218" s="68"/>
      <c r="AT1218" s="68"/>
      <c r="AU1218" s="68"/>
      <c r="AV1218" s="68"/>
      <c r="AW1218" s="68"/>
      <c r="AX1218" s="68"/>
      <c r="AY1218" s="68"/>
      <c r="AZ1218" s="68"/>
      <c r="BA1218" s="68"/>
      <c r="BB1218" s="68"/>
      <c r="BC1218" s="68"/>
      <c r="BD1218" s="68"/>
      <c r="BE1218" s="68"/>
      <c r="BF1218" s="68"/>
      <c r="BG1218" s="68"/>
      <c r="BH1218" s="68"/>
      <c r="BI1218" s="68"/>
      <c r="BJ1218" s="68"/>
      <c r="BK1218" s="68"/>
      <c r="BL1218" s="68"/>
    </row>
    <row r="1219" spans="1:185" s="69" customFormat="1" ht="18" customHeight="1" x14ac:dyDescent="0.2">
      <c r="A1219" s="63" t="s">
        <v>5640</v>
      </c>
      <c r="B1219" s="63" t="s">
        <v>5010</v>
      </c>
      <c r="C1219" s="64" t="s">
        <v>5654</v>
      </c>
      <c r="D1219" s="70" t="s">
        <v>5655</v>
      </c>
      <c r="E1219" s="65" t="s">
        <v>5656</v>
      </c>
      <c r="F1219" s="65" t="s">
        <v>5412</v>
      </c>
      <c r="G1219" s="66">
        <v>1195</v>
      </c>
      <c r="H1219" s="68"/>
      <c r="I1219" s="68"/>
      <c r="J1219" s="68"/>
      <c r="K1219" s="68"/>
      <c r="L1219" s="68"/>
      <c r="M1219" s="68"/>
      <c r="N1219" s="68"/>
      <c r="O1219" s="68"/>
      <c r="P1219" s="68"/>
      <c r="Q1219" s="68"/>
      <c r="R1219" s="68"/>
      <c r="S1219" s="68"/>
      <c r="T1219" s="68"/>
      <c r="U1219" s="68"/>
      <c r="V1219" s="68"/>
      <c r="W1219" s="68"/>
      <c r="X1219" s="68"/>
      <c r="Y1219" s="68"/>
      <c r="Z1219" s="68"/>
      <c r="AA1219" s="68"/>
      <c r="AB1219" s="68"/>
      <c r="AC1219" s="68"/>
      <c r="AD1219" s="68"/>
      <c r="AE1219" s="68"/>
      <c r="AF1219" s="68"/>
      <c r="AG1219" s="68"/>
      <c r="AH1219" s="68"/>
      <c r="AI1219" s="68"/>
      <c r="AJ1219" s="68"/>
      <c r="AK1219" s="68"/>
      <c r="AL1219" s="68"/>
      <c r="AM1219" s="68"/>
      <c r="AN1219" s="68"/>
      <c r="AO1219" s="68"/>
      <c r="AP1219" s="68"/>
      <c r="AQ1219" s="68"/>
      <c r="AR1219" s="68"/>
      <c r="AS1219" s="68"/>
      <c r="AT1219" s="68"/>
      <c r="AU1219" s="68"/>
      <c r="AV1219" s="68"/>
      <c r="AW1219" s="68"/>
      <c r="AX1219" s="68"/>
      <c r="AY1219" s="68"/>
      <c r="AZ1219" s="68"/>
      <c r="BA1219" s="68"/>
      <c r="BB1219" s="68"/>
      <c r="BC1219" s="68"/>
      <c r="BD1219" s="68"/>
      <c r="BE1219" s="68"/>
      <c r="BF1219" s="68"/>
      <c r="BG1219" s="68"/>
      <c r="BH1219" s="68"/>
      <c r="BI1219" s="68"/>
      <c r="BJ1219" s="68"/>
      <c r="BK1219" s="68"/>
      <c r="BL1219" s="68"/>
    </row>
    <row r="1220" spans="1:185" s="68" customFormat="1" ht="18" customHeight="1" x14ac:dyDescent="0.2">
      <c r="A1220" s="63" t="s">
        <v>5640</v>
      </c>
      <c r="B1220" s="63" t="s">
        <v>5010</v>
      </c>
      <c r="C1220" s="64" t="s">
        <v>5657</v>
      </c>
      <c r="D1220" s="70" t="s">
        <v>5658</v>
      </c>
      <c r="E1220" s="65" t="s">
        <v>5659</v>
      </c>
      <c r="F1220" s="65" t="s">
        <v>5144</v>
      </c>
      <c r="G1220" s="66">
        <v>1575</v>
      </c>
    </row>
    <row r="1221" spans="1:185" s="69" customFormat="1" ht="18" customHeight="1" x14ac:dyDescent="0.2">
      <c r="A1221" s="63" t="s">
        <v>5640</v>
      </c>
      <c r="B1221" s="63" t="s">
        <v>5010</v>
      </c>
      <c r="C1221" s="64" t="s">
        <v>5660</v>
      </c>
      <c r="D1221" s="70" t="s">
        <v>5658</v>
      </c>
      <c r="E1221" s="65" t="s">
        <v>5661</v>
      </c>
      <c r="F1221" s="65" t="s">
        <v>5144</v>
      </c>
      <c r="G1221" s="66">
        <v>2084.25</v>
      </c>
      <c r="H1221" s="68"/>
      <c r="I1221" s="68"/>
      <c r="J1221" s="68"/>
      <c r="K1221" s="68"/>
      <c r="L1221" s="68"/>
      <c r="M1221" s="68"/>
      <c r="N1221" s="68"/>
      <c r="O1221" s="68"/>
      <c r="P1221" s="68"/>
      <c r="Q1221" s="68"/>
      <c r="R1221" s="68"/>
      <c r="S1221" s="68"/>
      <c r="T1221" s="68"/>
      <c r="U1221" s="68"/>
      <c r="V1221" s="68"/>
      <c r="W1221" s="68"/>
      <c r="X1221" s="68"/>
      <c r="Y1221" s="68"/>
      <c r="Z1221" s="68"/>
      <c r="AA1221" s="68"/>
      <c r="AB1221" s="68"/>
      <c r="AC1221" s="68"/>
      <c r="AD1221" s="68"/>
      <c r="AE1221" s="68"/>
      <c r="AF1221" s="68"/>
      <c r="AG1221" s="68"/>
      <c r="AH1221" s="68"/>
      <c r="AI1221" s="68"/>
      <c r="AJ1221" s="68"/>
      <c r="AK1221" s="68"/>
      <c r="AL1221" s="68"/>
      <c r="AM1221" s="68"/>
      <c r="AN1221" s="68"/>
      <c r="AO1221" s="68"/>
      <c r="AP1221" s="68"/>
      <c r="AQ1221" s="68"/>
      <c r="AR1221" s="68"/>
      <c r="AS1221" s="68"/>
      <c r="AT1221" s="68"/>
      <c r="AU1221" s="68"/>
      <c r="AV1221" s="68"/>
      <c r="AW1221" s="68"/>
      <c r="AX1221" s="68"/>
      <c r="AY1221" s="68"/>
      <c r="AZ1221" s="68"/>
      <c r="BA1221" s="68"/>
      <c r="BB1221" s="68"/>
      <c r="BC1221" s="68"/>
      <c r="BD1221" s="68"/>
      <c r="BE1221" s="68"/>
      <c r="BF1221" s="68"/>
      <c r="BG1221" s="68"/>
      <c r="BH1221" s="68"/>
      <c r="BI1221" s="68"/>
      <c r="BJ1221" s="68"/>
      <c r="BK1221" s="68"/>
      <c r="BL1221" s="68"/>
    </row>
    <row r="1222" spans="1:185" s="69" customFormat="1" ht="18" customHeight="1" x14ac:dyDescent="0.2">
      <c r="A1222" s="63" t="s">
        <v>5640</v>
      </c>
      <c r="B1222" s="63" t="s">
        <v>5010</v>
      </c>
      <c r="C1222" s="64" t="s">
        <v>5662</v>
      </c>
      <c r="D1222" s="70" t="s">
        <v>5663</v>
      </c>
      <c r="E1222" s="65" t="s">
        <v>5664</v>
      </c>
      <c r="F1222" s="65" t="s">
        <v>6767</v>
      </c>
      <c r="G1222" s="66">
        <v>325</v>
      </c>
      <c r="H1222" s="68"/>
      <c r="I1222" s="68"/>
      <c r="J1222" s="68"/>
      <c r="K1222" s="68"/>
      <c r="L1222" s="68"/>
      <c r="M1222" s="68"/>
      <c r="N1222" s="68"/>
      <c r="O1222" s="68"/>
      <c r="P1222" s="68"/>
      <c r="Q1222" s="68"/>
      <c r="R1222" s="68"/>
      <c r="S1222" s="68"/>
      <c r="T1222" s="68"/>
      <c r="U1222" s="68"/>
      <c r="V1222" s="68"/>
      <c r="W1222" s="68"/>
      <c r="X1222" s="68"/>
      <c r="Y1222" s="68"/>
      <c r="Z1222" s="68"/>
      <c r="AA1222" s="68"/>
      <c r="AB1222" s="68"/>
      <c r="AC1222" s="68"/>
      <c r="AD1222" s="68"/>
      <c r="AE1222" s="68"/>
      <c r="AF1222" s="68"/>
      <c r="AG1222" s="68"/>
      <c r="AH1222" s="68"/>
      <c r="AI1222" s="68"/>
      <c r="AJ1222" s="68"/>
      <c r="AK1222" s="68"/>
      <c r="AL1222" s="68"/>
      <c r="AM1222" s="68"/>
      <c r="AN1222" s="68"/>
      <c r="AO1222" s="68"/>
      <c r="AP1222" s="68"/>
      <c r="AQ1222" s="68"/>
      <c r="AR1222" s="68"/>
      <c r="AS1222" s="68"/>
      <c r="AT1222" s="68"/>
      <c r="AU1222" s="68"/>
      <c r="AV1222" s="68"/>
      <c r="AW1222" s="68"/>
      <c r="AX1222" s="68"/>
      <c r="AY1222" s="68"/>
      <c r="AZ1222" s="68"/>
      <c r="BA1222" s="68"/>
      <c r="BB1222" s="68"/>
      <c r="BC1222" s="68"/>
      <c r="BD1222" s="68"/>
      <c r="BE1222" s="68"/>
      <c r="BF1222" s="68"/>
      <c r="BG1222" s="68"/>
      <c r="BH1222" s="68"/>
      <c r="BI1222" s="68"/>
      <c r="BJ1222" s="68"/>
      <c r="BK1222" s="68"/>
      <c r="BL1222" s="68"/>
    </row>
    <row r="1223" spans="1:185" s="69" customFormat="1" ht="18" customHeight="1" x14ac:dyDescent="0.2">
      <c r="A1223" s="63" t="s">
        <v>5640</v>
      </c>
      <c r="B1223" s="63" t="s">
        <v>5010</v>
      </c>
      <c r="C1223" s="64" t="s">
        <v>5665</v>
      </c>
      <c r="D1223" s="70" t="s">
        <v>5610</v>
      </c>
      <c r="E1223" s="65" t="s">
        <v>5666</v>
      </c>
      <c r="F1223" s="65" t="s">
        <v>6409</v>
      </c>
      <c r="G1223" s="66">
        <v>3767.05</v>
      </c>
      <c r="H1223" s="68"/>
      <c r="I1223" s="68"/>
      <c r="J1223" s="68"/>
      <c r="K1223" s="68"/>
      <c r="L1223" s="68"/>
      <c r="M1223" s="68"/>
      <c r="N1223" s="68"/>
      <c r="O1223" s="68"/>
      <c r="P1223" s="68"/>
      <c r="Q1223" s="68"/>
      <c r="R1223" s="68"/>
      <c r="S1223" s="68"/>
      <c r="T1223" s="68"/>
      <c r="U1223" s="68"/>
      <c r="V1223" s="68"/>
      <c r="W1223" s="68"/>
      <c r="X1223" s="68"/>
      <c r="Y1223" s="68"/>
      <c r="Z1223" s="68"/>
      <c r="AA1223" s="68"/>
      <c r="AB1223" s="68"/>
      <c r="AC1223" s="68"/>
      <c r="AD1223" s="68"/>
      <c r="AE1223" s="68"/>
      <c r="AF1223" s="68"/>
      <c r="AG1223" s="68"/>
      <c r="AH1223" s="68"/>
      <c r="AI1223" s="68"/>
      <c r="AJ1223" s="68"/>
      <c r="AK1223" s="68"/>
      <c r="AL1223" s="68"/>
      <c r="AM1223" s="68"/>
      <c r="AN1223" s="68"/>
      <c r="AO1223" s="68"/>
      <c r="AP1223" s="68"/>
      <c r="AQ1223" s="68"/>
      <c r="AR1223" s="68"/>
      <c r="AS1223" s="68"/>
      <c r="AT1223" s="68"/>
      <c r="AU1223" s="68"/>
      <c r="AV1223" s="68"/>
      <c r="AW1223" s="68"/>
      <c r="AX1223" s="68"/>
      <c r="AY1223" s="68"/>
      <c r="AZ1223" s="68"/>
      <c r="BA1223" s="68"/>
      <c r="BB1223" s="68"/>
      <c r="BC1223" s="68"/>
      <c r="BD1223" s="68"/>
      <c r="BE1223" s="68"/>
      <c r="BF1223" s="68"/>
      <c r="BG1223" s="68"/>
      <c r="BH1223" s="68"/>
      <c r="BI1223" s="68"/>
      <c r="BJ1223" s="68"/>
      <c r="BK1223" s="68"/>
      <c r="BL1223" s="68"/>
    </row>
    <row r="1224" spans="1:185" s="69" customFormat="1" ht="18" customHeight="1" x14ac:dyDescent="0.2">
      <c r="A1224" s="63" t="s">
        <v>5640</v>
      </c>
      <c r="B1224" s="63" t="s">
        <v>5010</v>
      </c>
      <c r="C1224" s="64" t="s">
        <v>5667</v>
      </c>
      <c r="D1224" s="70" t="s">
        <v>5668</v>
      </c>
      <c r="E1224" s="65" t="s">
        <v>5669</v>
      </c>
      <c r="F1224" s="65" t="s">
        <v>5042</v>
      </c>
      <c r="G1224" s="66">
        <v>2010</v>
      </c>
      <c r="H1224" s="68"/>
      <c r="I1224" s="68"/>
      <c r="J1224" s="68"/>
      <c r="K1224" s="68"/>
      <c r="L1224" s="68"/>
      <c r="M1224" s="68"/>
      <c r="N1224" s="68"/>
      <c r="O1224" s="68"/>
      <c r="P1224" s="68"/>
      <c r="Q1224" s="68"/>
      <c r="R1224" s="68"/>
      <c r="S1224" s="68"/>
      <c r="T1224" s="68"/>
      <c r="U1224" s="68"/>
      <c r="V1224" s="68"/>
      <c r="W1224" s="68"/>
      <c r="X1224" s="68"/>
      <c r="Y1224" s="68"/>
      <c r="Z1224" s="68"/>
      <c r="AA1224" s="68"/>
      <c r="AB1224" s="68"/>
      <c r="AC1224" s="68"/>
      <c r="AD1224" s="68"/>
      <c r="AE1224" s="68"/>
      <c r="AF1224" s="68"/>
      <c r="AG1224" s="68"/>
      <c r="AH1224" s="68"/>
      <c r="AI1224" s="68"/>
      <c r="AJ1224" s="68"/>
      <c r="AK1224" s="68"/>
      <c r="AL1224" s="68"/>
      <c r="AM1224" s="68"/>
      <c r="AN1224" s="68"/>
      <c r="AO1224" s="68"/>
      <c r="AP1224" s="68"/>
      <c r="AQ1224" s="68"/>
      <c r="AR1224" s="68"/>
      <c r="AS1224" s="68"/>
      <c r="AT1224" s="68"/>
      <c r="AU1224" s="68"/>
      <c r="AV1224" s="68"/>
      <c r="AW1224" s="68"/>
      <c r="AX1224" s="68"/>
      <c r="AY1224" s="68"/>
      <c r="AZ1224" s="68"/>
      <c r="BA1224" s="68"/>
      <c r="BB1224" s="68"/>
      <c r="BC1224" s="68"/>
      <c r="BD1224" s="68"/>
      <c r="BE1224" s="68"/>
      <c r="BF1224" s="68"/>
      <c r="BG1224" s="68"/>
      <c r="BH1224" s="68"/>
      <c r="BI1224" s="68"/>
      <c r="BJ1224" s="68"/>
      <c r="BK1224" s="68"/>
      <c r="BL1224" s="68"/>
    </row>
    <row r="1225" spans="1:185" s="69" customFormat="1" ht="18" customHeight="1" x14ac:dyDescent="0.2">
      <c r="A1225" s="63" t="s">
        <v>5640</v>
      </c>
      <c r="B1225" s="63" t="s">
        <v>4980</v>
      </c>
      <c r="C1225" s="64" t="s">
        <v>5670</v>
      </c>
      <c r="D1225" s="65" t="s">
        <v>6895</v>
      </c>
      <c r="E1225" s="65" t="s">
        <v>5671</v>
      </c>
      <c r="F1225" s="65" t="s">
        <v>5249</v>
      </c>
      <c r="G1225" s="66">
        <v>399</v>
      </c>
      <c r="H1225" s="68"/>
      <c r="I1225" s="68"/>
      <c r="J1225" s="68"/>
      <c r="K1225" s="68"/>
      <c r="L1225" s="68"/>
      <c r="M1225" s="68"/>
      <c r="N1225" s="68"/>
      <c r="O1225" s="68"/>
      <c r="P1225" s="68"/>
      <c r="Q1225" s="68"/>
      <c r="R1225" s="68"/>
      <c r="S1225" s="68"/>
      <c r="T1225" s="68"/>
      <c r="U1225" s="68"/>
      <c r="V1225" s="68"/>
      <c r="W1225" s="68"/>
      <c r="X1225" s="68"/>
      <c r="Y1225" s="68"/>
      <c r="Z1225" s="68"/>
      <c r="AA1225" s="68"/>
      <c r="AB1225" s="68"/>
      <c r="AC1225" s="68"/>
      <c r="AD1225" s="68"/>
      <c r="AE1225" s="68"/>
      <c r="AF1225" s="68"/>
      <c r="AG1225" s="68"/>
      <c r="AH1225" s="68"/>
      <c r="AI1225" s="68"/>
      <c r="AJ1225" s="68"/>
      <c r="AK1225" s="68"/>
      <c r="AL1225" s="68"/>
      <c r="AM1225" s="68"/>
      <c r="AN1225" s="68"/>
      <c r="AO1225" s="68"/>
      <c r="AP1225" s="68"/>
      <c r="AQ1225" s="68"/>
      <c r="AR1225" s="68"/>
      <c r="AS1225" s="68"/>
      <c r="AT1225" s="68"/>
      <c r="AU1225" s="68"/>
      <c r="AV1225" s="68"/>
      <c r="AW1225" s="68"/>
      <c r="AX1225" s="68"/>
      <c r="AY1225" s="68"/>
      <c r="AZ1225" s="68"/>
      <c r="BA1225" s="68"/>
      <c r="BB1225" s="68"/>
      <c r="BC1225" s="68"/>
      <c r="BD1225" s="68"/>
      <c r="BE1225" s="68"/>
      <c r="BF1225" s="68"/>
      <c r="BG1225" s="68"/>
      <c r="BH1225" s="68"/>
      <c r="BI1225" s="68"/>
      <c r="BJ1225" s="68"/>
      <c r="BK1225" s="68"/>
      <c r="BL1225" s="68"/>
    </row>
    <row r="1226" spans="1:185" s="68" customFormat="1" ht="18" customHeight="1" x14ac:dyDescent="0.2">
      <c r="A1226" s="63" t="s">
        <v>5640</v>
      </c>
      <c r="B1226" s="63" t="s">
        <v>4980</v>
      </c>
      <c r="C1226" s="64" t="s">
        <v>5672</v>
      </c>
      <c r="D1226" s="65" t="s">
        <v>6895</v>
      </c>
      <c r="E1226" s="65" t="s">
        <v>6896</v>
      </c>
      <c r="F1226" s="65" t="s">
        <v>5249</v>
      </c>
      <c r="G1226" s="66">
        <v>315</v>
      </c>
      <c r="BM1226" s="69"/>
      <c r="BN1226" s="69"/>
      <c r="BO1226" s="69"/>
      <c r="BP1226" s="69"/>
      <c r="BQ1226" s="69"/>
      <c r="BR1226" s="69"/>
      <c r="BS1226" s="69"/>
      <c r="BT1226" s="69"/>
      <c r="BU1226" s="69"/>
      <c r="BV1226" s="69"/>
      <c r="BW1226" s="69"/>
      <c r="BX1226" s="69"/>
      <c r="BY1226" s="69"/>
      <c r="BZ1226" s="69"/>
      <c r="CA1226" s="69"/>
      <c r="CB1226" s="69"/>
      <c r="CC1226" s="69"/>
      <c r="CD1226" s="69"/>
      <c r="CE1226" s="69"/>
      <c r="CF1226" s="69"/>
      <c r="CG1226" s="69"/>
      <c r="CH1226" s="69"/>
      <c r="CI1226" s="69"/>
      <c r="CJ1226" s="69"/>
      <c r="CK1226" s="69"/>
      <c r="CL1226" s="69"/>
      <c r="CM1226" s="69"/>
      <c r="CN1226" s="69"/>
      <c r="CO1226" s="69"/>
      <c r="CP1226" s="69"/>
      <c r="CQ1226" s="69"/>
      <c r="CR1226" s="69"/>
      <c r="CS1226" s="69"/>
      <c r="CT1226" s="69"/>
      <c r="CU1226" s="69"/>
      <c r="CV1226" s="69"/>
      <c r="CW1226" s="69"/>
      <c r="CX1226" s="69"/>
      <c r="CY1226" s="69"/>
      <c r="CZ1226" s="69"/>
      <c r="DA1226" s="69"/>
      <c r="DB1226" s="69"/>
      <c r="DC1226" s="69"/>
      <c r="DD1226" s="69"/>
      <c r="DE1226" s="69"/>
      <c r="DF1226" s="69"/>
      <c r="DG1226" s="69"/>
      <c r="DH1226" s="69"/>
      <c r="DI1226" s="69"/>
      <c r="DJ1226" s="69"/>
      <c r="DK1226" s="69"/>
      <c r="DL1226" s="69"/>
      <c r="DM1226" s="69"/>
      <c r="DN1226" s="69"/>
      <c r="DO1226" s="69"/>
      <c r="DP1226" s="69"/>
      <c r="DQ1226" s="69"/>
      <c r="DR1226" s="69"/>
      <c r="DS1226" s="69"/>
      <c r="DT1226" s="69"/>
      <c r="DU1226" s="69"/>
      <c r="DV1226" s="69"/>
      <c r="DW1226" s="69"/>
      <c r="DX1226" s="69"/>
      <c r="DY1226" s="69"/>
      <c r="DZ1226" s="69"/>
      <c r="EA1226" s="69"/>
      <c r="EB1226" s="69"/>
      <c r="EC1226" s="69"/>
      <c r="ED1226" s="69"/>
      <c r="EE1226" s="69"/>
      <c r="EF1226" s="69"/>
      <c r="EG1226" s="69"/>
      <c r="EH1226" s="69"/>
      <c r="EI1226" s="69"/>
      <c r="EJ1226" s="69"/>
      <c r="EK1226" s="69"/>
      <c r="EL1226" s="69"/>
      <c r="EM1226" s="69"/>
      <c r="EN1226" s="69"/>
      <c r="EO1226" s="69"/>
      <c r="EP1226" s="69"/>
      <c r="EQ1226" s="69"/>
      <c r="ER1226" s="69"/>
      <c r="ES1226" s="69"/>
      <c r="ET1226" s="69"/>
      <c r="EU1226" s="69"/>
      <c r="EV1226" s="69"/>
      <c r="EW1226" s="69"/>
      <c r="EX1226" s="69"/>
      <c r="EY1226" s="69"/>
      <c r="EZ1226" s="69"/>
      <c r="FA1226" s="69"/>
      <c r="FB1226" s="69"/>
      <c r="FC1226" s="69"/>
      <c r="FD1226" s="69"/>
      <c r="FE1226" s="69"/>
      <c r="FF1226" s="69"/>
      <c r="FG1226" s="69"/>
      <c r="FH1226" s="69"/>
      <c r="FI1226" s="69"/>
      <c r="FJ1226" s="69"/>
      <c r="FK1226" s="69"/>
      <c r="FL1226" s="69"/>
      <c r="FM1226" s="69"/>
      <c r="FN1226" s="69"/>
      <c r="FO1226" s="69"/>
      <c r="FP1226" s="69"/>
      <c r="FQ1226" s="69"/>
      <c r="FR1226" s="69"/>
      <c r="FS1226" s="69"/>
      <c r="FT1226" s="69"/>
      <c r="FU1226" s="69"/>
      <c r="FV1226" s="69"/>
      <c r="FW1226" s="69"/>
      <c r="FX1226" s="69"/>
      <c r="FY1226" s="69"/>
      <c r="FZ1226" s="69"/>
      <c r="GA1226" s="69"/>
      <c r="GB1226" s="69"/>
      <c r="GC1226" s="69"/>
    </row>
    <row r="1227" spans="1:185" s="68" customFormat="1" ht="18" customHeight="1" x14ac:dyDescent="0.2">
      <c r="A1227" s="63" t="s">
        <v>5640</v>
      </c>
      <c r="B1227" s="63" t="s">
        <v>4980</v>
      </c>
      <c r="C1227" s="64" t="s">
        <v>5673</v>
      </c>
      <c r="D1227" s="65" t="s">
        <v>6895</v>
      </c>
      <c r="E1227" s="65" t="s">
        <v>5674</v>
      </c>
      <c r="F1227" s="65" t="s">
        <v>5249</v>
      </c>
      <c r="G1227" s="66">
        <v>370</v>
      </c>
      <c r="BM1227" s="69"/>
      <c r="BN1227" s="69"/>
      <c r="BO1227" s="69"/>
      <c r="BP1227" s="69"/>
      <c r="BQ1227" s="69"/>
      <c r="BR1227" s="69"/>
      <c r="BS1227" s="69"/>
      <c r="BT1227" s="69"/>
      <c r="BU1227" s="69"/>
      <c r="BV1227" s="69"/>
      <c r="BW1227" s="69"/>
      <c r="BX1227" s="69"/>
      <c r="BY1227" s="69"/>
      <c r="BZ1227" s="69"/>
      <c r="CA1227" s="69"/>
      <c r="CB1227" s="69"/>
      <c r="CC1227" s="69"/>
      <c r="CD1227" s="69"/>
      <c r="CE1227" s="69"/>
      <c r="CF1227" s="69"/>
      <c r="CG1227" s="69"/>
      <c r="CH1227" s="69"/>
      <c r="CI1227" s="69"/>
      <c r="CJ1227" s="69"/>
      <c r="CK1227" s="69"/>
      <c r="CL1227" s="69"/>
      <c r="CM1227" s="69"/>
      <c r="CN1227" s="69"/>
      <c r="CO1227" s="69"/>
      <c r="CP1227" s="69"/>
      <c r="CQ1227" s="69"/>
      <c r="CR1227" s="69"/>
      <c r="CS1227" s="69"/>
      <c r="CT1227" s="69"/>
      <c r="CU1227" s="69"/>
      <c r="CV1227" s="69"/>
      <c r="CW1227" s="69"/>
      <c r="CX1227" s="69"/>
      <c r="CY1227" s="69"/>
      <c r="CZ1227" s="69"/>
      <c r="DA1227" s="69"/>
      <c r="DB1227" s="69"/>
      <c r="DC1227" s="69"/>
      <c r="DD1227" s="69"/>
      <c r="DE1227" s="69"/>
      <c r="DF1227" s="69"/>
      <c r="DG1227" s="69"/>
      <c r="DH1227" s="69"/>
      <c r="DI1227" s="69"/>
      <c r="DJ1227" s="69"/>
      <c r="DK1227" s="69"/>
      <c r="DL1227" s="69"/>
      <c r="DM1227" s="69"/>
      <c r="DN1227" s="69"/>
      <c r="DO1227" s="69"/>
      <c r="DP1227" s="69"/>
      <c r="DQ1227" s="69"/>
      <c r="DR1227" s="69"/>
      <c r="DS1227" s="69"/>
      <c r="DT1227" s="69"/>
      <c r="DU1227" s="69"/>
      <c r="DV1227" s="69"/>
      <c r="DW1227" s="69"/>
      <c r="DX1227" s="69"/>
      <c r="DY1227" s="69"/>
      <c r="DZ1227" s="69"/>
      <c r="EA1227" s="69"/>
      <c r="EB1227" s="69"/>
      <c r="EC1227" s="69"/>
      <c r="ED1227" s="69"/>
      <c r="EE1227" s="69"/>
      <c r="EF1227" s="69"/>
      <c r="EG1227" s="69"/>
      <c r="EH1227" s="69"/>
      <c r="EI1227" s="69"/>
      <c r="EJ1227" s="69"/>
      <c r="EK1227" s="69"/>
      <c r="EL1227" s="69"/>
      <c r="EM1227" s="69"/>
      <c r="EN1227" s="69"/>
      <c r="EO1227" s="69"/>
      <c r="EP1227" s="69"/>
      <c r="EQ1227" s="69"/>
      <c r="ER1227" s="69"/>
      <c r="ES1227" s="69"/>
      <c r="ET1227" s="69"/>
      <c r="EU1227" s="69"/>
      <c r="EV1227" s="69"/>
      <c r="EW1227" s="69"/>
      <c r="EX1227" s="69"/>
      <c r="EY1227" s="69"/>
      <c r="EZ1227" s="69"/>
      <c r="FA1227" s="69"/>
      <c r="FB1227" s="69"/>
      <c r="FC1227" s="69"/>
      <c r="FD1227" s="69"/>
      <c r="FE1227" s="69"/>
      <c r="FF1227" s="69"/>
      <c r="FG1227" s="69"/>
      <c r="FH1227" s="69"/>
      <c r="FI1227" s="69"/>
      <c r="FJ1227" s="69"/>
      <c r="FK1227" s="69"/>
      <c r="FL1227" s="69"/>
      <c r="FM1227" s="69"/>
      <c r="FN1227" s="69"/>
      <c r="FO1227" s="69"/>
      <c r="FP1227" s="69"/>
      <c r="FQ1227" s="69"/>
      <c r="FR1227" s="69"/>
      <c r="FS1227" s="69"/>
      <c r="FT1227" s="69"/>
      <c r="FU1227" s="69"/>
      <c r="FV1227" s="69"/>
      <c r="FW1227" s="69"/>
      <c r="FX1227" s="69"/>
      <c r="FY1227" s="69"/>
      <c r="FZ1227" s="69"/>
      <c r="GA1227" s="69"/>
      <c r="GB1227" s="69"/>
      <c r="GC1227" s="69"/>
    </row>
    <row r="1228" spans="1:185" s="69" customFormat="1" ht="18" customHeight="1" x14ac:dyDescent="0.2">
      <c r="A1228" s="63" t="s">
        <v>5640</v>
      </c>
      <c r="B1228" s="63" t="s">
        <v>4980</v>
      </c>
      <c r="C1228" s="64" t="s">
        <v>5675</v>
      </c>
      <c r="D1228" s="65" t="s">
        <v>6895</v>
      </c>
      <c r="E1228" s="65" t="s">
        <v>5676</v>
      </c>
      <c r="F1228" s="65" t="s">
        <v>5249</v>
      </c>
      <c r="G1228" s="66">
        <v>295</v>
      </c>
      <c r="H1228" s="68"/>
      <c r="I1228" s="68"/>
      <c r="J1228" s="68"/>
      <c r="K1228" s="68"/>
      <c r="L1228" s="68"/>
      <c r="M1228" s="68"/>
      <c r="N1228" s="68"/>
      <c r="O1228" s="68"/>
      <c r="P1228" s="68"/>
      <c r="Q1228" s="68"/>
      <c r="R1228" s="68"/>
      <c r="S1228" s="68"/>
      <c r="T1228" s="68"/>
      <c r="U1228" s="68"/>
      <c r="V1228" s="68"/>
      <c r="W1228" s="68"/>
      <c r="X1228" s="68"/>
      <c r="Y1228" s="68"/>
      <c r="Z1228" s="68"/>
      <c r="AA1228" s="68"/>
      <c r="AB1228" s="68"/>
      <c r="AC1228" s="68"/>
      <c r="AD1228" s="68"/>
      <c r="AE1228" s="68"/>
      <c r="AF1228" s="68"/>
      <c r="AG1228" s="68"/>
      <c r="AH1228" s="68"/>
      <c r="AI1228" s="68"/>
      <c r="AJ1228" s="68"/>
      <c r="AK1228" s="68"/>
      <c r="AL1228" s="68"/>
      <c r="AM1228" s="68"/>
      <c r="AN1228" s="68"/>
      <c r="AO1228" s="68"/>
      <c r="AP1228" s="68"/>
      <c r="AQ1228" s="68"/>
      <c r="AR1228" s="68"/>
      <c r="AS1228" s="68"/>
      <c r="AT1228" s="68"/>
      <c r="AU1228" s="68"/>
      <c r="AV1228" s="68"/>
      <c r="AW1228" s="68"/>
      <c r="AX1228" s="68"/>
      <c r="AY1228" s="68"/>
      <c r="AZ1228" s="68"/>
      <c r="BA1228" s="68"/>
      <c r="BB1228" s="68"/>
      <c r="BC1228" s="68"/>
      <c r="BD1228" s="68"/>
      <c r="BE1228" s="68"/>
      <c r="BF1228" s="68"/>
      <c r="BG1228" s="68"/>
      <c r="BH1228" s="68"/>
      <c r="BI1228" s="68"/>
      <c r="BJ1228" s="68"/>
      <c r="BK1228" s="68"/>
      <c r="BL1228" s="68"/>
    </row>
    <row r="1229" spans="1:185" s="68" customFormat="1" ht="18" customHeight="1" x14ac:dyDescent="0.2">
      <c r="A1229" s="63" t="s">
        <v>5640</v>
      </c>
      <c r="B1229" s="63" t="s">
        <v>4980</v>
      </c>
      <c r="C1229" s="64" t="s">
        <v>5677</v>
      </c>
      <c r="D1229" s="65" t="s">
        <v>6895</v>
      </c>
      <c r="E1229" s="65" t="s">
        <v>5678</v>
      </c>
      <c r="F1229" s="65" t="s">
        <v>5249</v>
      </c>
      <c r="G1229" s="66">
        <v>315</v>
      </c>
      <c r="BM1229" s="69"/>
      <c r="BN1229" s="69"/>
      <c r="BO1229" s="69"/>
      <c r="BP1229" s="69"/>
      <c r="BQ1229" s="69"/>
      <c r="BR1229" s="69"/>
      <c r="BS1229" s="69"/>
      <c r="BT1229" s="69"/>
      <c r="BU1229" s="69"/>
      <c r="BV1229" s="69"/>
      <c r="BW1229" s="69"/>
      <c r="BX1229" s="69"/>
      <c r="BY1229" s="69"/>
      <c r="BZ1229" s="69"/>
      <c r="CA1229" s="69"/>
      <c r="CB1229" s="69"/>
      <c r="CC1229" s="69"/>
      <c r="CD1229" s="69"/>
      <c r="CE1229" s="69"/>
      <c r="CF1229" s="69"/>
      <c r="CG1229" s="69"/>
      <c r="CH1229" s="69"/>
      <c r="CI1229" s="69"/>
      <c r="CJ1229" s="69"/>
      <c r="CK1229" s="69"/>
      <c r="CL1229" s="69"/>
      <c r="CM1229" s="69"/>
      <c r="CN1229" s="69"/>
      <c r="CO1229" s="69"/>
      <c r="CP1229" s="69"/>
      <c r="CQ1229" s="69"/>
      <c r="CR1229" s="69"/>
      <c r="CS1229" s="69"/>
      <c r="CT1229" s="69"/>
      <c r="CU1229" s="69"/>
      <c r="CV1229" s="69"/>
      <c r="CW1229" s="69"/>
      <c r="CX1229" s="69"/>
      <c r="CY1229" s="69"/>
      <c r="CZ1229" s="69"/>
      <c r="DA1229" s="69"/>
      <c r="DB1229" s="69"/>
      <c r="DC1229" s="69"/>
      <c r="DD1229" s="69"/>
      <c r="DE1229" s="69"/>
      <c r="DF1229" s="69"/>
      <c r="DG1229" s="69"/>
      <c r="DH1229" s="69"/>
      <c r="DI1229" s="69"/>
      <c r="DJ1229" s="69"/>
      <c r="DK1229" s="69"/>
      <c r="DL1229" s="69"/>
      <c r="DM1229" s="69"/>
      <c r="DN1229" s="69"/>
      <c r="DO1229" s="69"/>
      <c r="DP1229" s="69"/>
      <c r="DQ1229" s="69"/>
      <c r="DR1229" s="69"/>
      <c r="DS1229" s="69"/>
      <c r="DT1229" s="69"/>
      <c r="DU1229" s="69"/>
      <c r="DV1229" s="69"/>
      <c r="DW1229" s="69"/>
      <c r="DX1229" s="69"/>
      <c r="DY1229" s="69"/>
      <c r="DZ1229" s="69"/>
      <c r="EA1229" s="69"/>
      <c r="EB1229" s="69"/>
      <c r="EC1229" s="69"/>
      <c r="ED1229" s="69"/>
      <c r="EE1229" s="69"/>
      <c r="EF1229" s="69"/>
      <c r="EG1229" s="69"/>
      <c r="EH1229" s="69"/>
      <c r="EI1229" s="69"/>
      <c r="EJ1229" s="69"/>
      <c r="EK1229" s="69"/>
      <c r="EL1229" s="69"/>
      <c r="EM1229" s="69"/>
      <c r="EN1229" s="69"/>
      <c r="EO1229" s="69"/>
      <c r="EP1229" s="69"/>
      <c r="EQ1229" s="69"/>
      <c r="ER1229" s="69"/>
      <c r="ES1229" s="69"/>
      <c r="ET1229" s="69"/>
      <c r="EU1229" s="69"/>
      <c r="EV1229" s="69"/>
      <c r="EW1229" s="69"/>
      <c r="EX1229" s="69"/>
      <c r="EY1229" s="69"/>
      <c r="EZ1229" s="69"/>
      <c r="FA1229" s="69"/>
      <c r="FB1229" s="69"/>
      <c r="FC1229" s="69"/>
      <c r="FD1229" s="69"/>
      <c r="FE1229" s="69"/>
      <c r="FF1229" s="69"/>
      <c r="FG1229" s="69"/>
      <c r="FH1229" s="69"/>
      <c r="FI1229" s="69"/>
      <c r="FJ1229" s="69"/>
      <c r="FK1229" s="69"/>
      <c r="FL1229" s="69"/>
      <c r="FM1229" s="69"/>
      <c r="FN1229" s="69"/>
      <c r="FO1229" s="69"/>
      <c r="FP1229" s="69"/>
      <c r="FQ1229" s="69"/>
      <c r="FR1229" s="69"/>
      <c r="FS1229" s="69"/>
      <c r="FT1229" s="69"/>
      <c r="FU1229" s="69"/>
      <c r="FV1229" s="69"/>
      <c r="FW1229" s="69"/>
      <c r="FX1229" s="69"/>
      <c r="FY1229" s="69"/>
      <c r="FZ1229" s="69"/>
      <c r="GA1229" s="69"/>
      <c r="GB1229" s="69"/>
      <c r="GC1229" s="69"/>
    </row>
    <row r="1230" spans="1:185" s="69" customFormat="1" ht="18" customHeight="1" x14ac:dyDescent="0.2">
      <c r="A1230" s="63" t="s">
        <v>5640</v>
      </c>
      <c r="B1230" s="63" t="s">
        <v>4980</v>
      </c>
      <c r="C1230" s="64" t="s">
        <v>5679</v>
      </c>
      <c r="D1230" s="65" t="s">
        <v>6895</v>
      </c>
      <c r="E1230" s="65" t="s">
        <v>5680</v>
      </c>
      <c r="F1230" s="65" t="s">
        <v>5249</v>
      </c>
      <c r="G1230" s="66">
        <v>295</v>
      </c>
      <c r="H1230" s="68"/>
      <c r="I1230" s="68"/>
      <c r="J1230" s="68"/>
      <c r="K1230" s="68"/>
      <c r="L1230" s="68"/>
      <c r="M1230" s="68"/>
      <c r="N1230" s="68"/>
      <c r="O1230" s="68"/>
      <c r="P1230" s="68"/>
      <c r="Q1230" s="68"/>
      <c r="R1230" s="68"/>
      <c r="S1230" s="68"/>
      <c r="T1230" s="68"/>
      <c r="U1230" s="68"/>
      <c r="V1230" s="68"/>
      <c r="W1230" s="68"/>
      <c r="X1230" s="68"/>
      <c r="Y1230" s="68"/>
      <c r="Z1230" s="68"/>
      <c r="AA1230" s="68"/>
      <c r="AB1230" s="68"/>
      <c r="AC1230" s="68"/>
      <c r="AD1230" s="68"/>
      <c r="AE1230" s="68"/>
      <c r="AF1230" s="68"/>
      <c r="AG1230" s="68"/>
      <c r="AH1230" s="68"/>
      <c r="AI1230" s="68"/>
      <c r="AJ1230" s="68"/>
      <c r="AK1230" s="68"/>
      <c r="AL1230" s="68"/>
      <c r="AM1230" s="68"/>
      <c r="AN1230" s="68"/>
      <c r="AO1230" s="68"/>
      <c r="AP1230" s="68"/>
      <c r="AQ1230" s="68"/>
      <c r="AR1230" s="68"/>
      <c r="AS1230" s="68"/>
      <c r="AT1230" s="68"/>
      <c r="AU1230" s="68"/>
      <c r="AV1230" s="68"/>
      <c r="AW1230" s="68"/>
      <c r="AX1230" s="68"/>
      <c r="AY1230" s="68"/>
      <c r="AZ1230" s="68"/>
      <c r="BA1230" s="68"/>
      <c r="BB1230" s="68"/>
      <c r="BC1230" s="68"/>
      <c r="BD1230" s="68"/>
      <c r="BE1230" s="68"/>
      <c r="BF1230" s="68"/>
      <c r="BG1230" s="68"/>
      <c r="BH1230" s="68"/>
      <c r="BI1230" s="68"/>
      <c r="BJ1230" s="68"/>
      <c r="BK1230" s="68"/>
      <c r="BL1230" s="68"/>
    </row>
    <row r="1231" spans="1:185" s="69" customFormat="1" ht="18" customHeight="1" x14ac:dyDescent="0.2">
      <c r="A1231" s="63" t="s">
        <v>5640</v>
      </c>
      <c r="B1231" s="63" t="s">
        <v>4980</v>
      </c>
      <c r="C1231" s="64" t="s">
        <v>5681</v>
      </c>
      <c r="D1231" s="65" t="s">
        <v>6895</v>
      </c>
      <c r="E1231" s="65" t="s">
        <v>5682</v>
      </c>
      <c r="F1231" s="65" t="s">
        <v>5249</v>
      </c>
      <c r="G1231" s="66">
        <v>420</v>
      </c>
      <c r="H1231" s="68"/>
      <c r="I1231" s="68"/>
      <c r="J1231" s="68"/>
      <c r="K1231" s="68"/>
      <c r="L1231" s="68"/>
      <c r="M1231" s="68"/>
      <c r="N1231" s="68"/>
      <c r="O1231" s="68"/>
      <c r="P1231" s="68"/>
      <c r="Q1231" s="68"/>
      <c r="R1231" s="68"/>
      <c r="S1231" s="68"/>
      <c r="T1231" s="68"/>
      <c r="U1231" s="68"/>
      <c r="V1231" s="68"/>
      <c r="W1231" s="68"/>
      <c r="X1231" s="68"/>
      <c r="Y1231" s="68"/>
      <c r="Z1231" s="68"/>
      <c r="AA1231" s="68"/>
      <c r="AB1231" s="68"/>
      <c r="AC1231" s="68"/>
      <c r="AD1231" s="68"/>
      <c r="AE1231" s="68"/>
      <c r="AF1231" s="68"/>
      <c r="AG1231" s="68"/>
      <c r="AH1231" s="68"/>
      <c r="AI1231" s="68"/>
      <c r="AJ1231" s="68"/>
      <c r="AK1231" s="68"/>
      <c r="AL1231" s="68"/>
      <c r="AM1231" s="68"/>
      <c r="AN1231" s="68"/>
      <c r="AO1231" s="68"/>
      <c r="AP1231" s="68"/>
      <c r="AQ1231" s="68"/>
      <c r="AR1231" s="68"/>
      <c r="AS1231" s="68"/>
      <c r="AT1231" s="68"/>
      <c r="AU1231" s="68"/>
      <c r="AV1231" s="68"/>
      <c r="AW1231" s="68"/>
      <c r="AX1231" s="68"/>
      <c r="AY1231" s="68"/>
      <c r="AZ1231" s="68"/>
      <c r="BA1231" s="68"/>
      <c r="BB1231" s="68"/>
      <c r="BC1231" s="68"/>
      <c r="BD1231" s="68"/>
      <c r="BE1231" s="68"/>
      <c r="BF1231" s="68"/>
      <c r="BG1231" s="68"/>
      <c r="BH1231" s="68"/>
      <c r="BI1231" s="68"/>
      <c r="BJ1231" s="68"/>
      <c r="BK1231" s="68"/>
      <c r="BL1231" s="68"/>
    </row>
    <row r="1232" spans="1:185" s="69" customFormat="1" ht="18" customHeight="1" x14ac:dyDescent="0.2">
      <c r="A1232" s="63" t="s">
        <v>5640</v>
      </c>
      <c r="B1232" s="63" t="s">
        <v>4980</v>
      </c>
      <c r="C1232" s="64" t="s">
        <v>5683</v>
      </c>
      <c r="D1232" s="65" t="s">
        <v>6895</v>
      </c>
      <c r="E1232" s="65" t="s">
        <v>5684</v>
      </c>
      <c r="F1232" s="65" t="s">
        <v>5249</v>
      </c>
      <c r="G1232" s="66">
        <v>500</v>
      </c>
      <c r="H1232" s="68"/>
      <c r="I1232" s="68"/>
      <c r="J1232" s="68"/>
      <c r="K1232" s="68"/>
      <c r="L1232" s="68"/>
      <c r="M1232" s="68"/>
      <c r="N1232" s="68"/>
      <c r="O1232" s="68"/>
      <c r="P1232" s="68"/>
      <c r="Q1232" s="68"/>
      <c r="R1232" s="68"/>
      <c r="S1232" s="68"/>
      <c r="T1232" s="68"/>
      <c r="U1232" s="68"/>
      <c r="V1232" s="68"/>
      <c r="W1232" s="68"/>
      <c r="X1232" s="68"/>
      <c r="Y1232" s="68"/>
      <c r="Z1232" s="68"/>
      <c r="AA1232" s="68"/>
      <c r="AB1232" s="68"/>
      <c r="AC1232" s="68"/>
      <c r="AD1232" s="68"/>
      <c r="AE1232" s="68"/>
      <c r="AF1232" s="68"/>
      <c r="AG1232" s="68"/>
      <c r="AH1232" s="68"/>
      <c r="AI1232" s="68"/>
      <c r="AJ1232" s="68"/>
      <c r="AK1232" s="68"/>
      <c r="AL1232" s="68"/>
      <c r="AM1232" s="68"/>
      <c r="AN1232" s="68"/>
      <c r="AO1232" s="68"/>
      <c r="AP1232" s="68"/>
      <c r="AQ1232" s="68"/>
      <c r="AR1232" s="68"/>
      <c r="AS1232" s="68"/>
      <c r="AT1232" s="68"/>
      <c r="AU1232" s="68"/>
      <c r="AV1232" s="68"/>
      <c r="AW1232" s="68"/>
      <c r="AX1232" s="68"/>
      <c r="AY1232" s="68"/>
      <c r="AZ1232" s="68"/>
      <c r="BA1232" s="68"/>
      <c r="BB1232" s="68"/>
      <c r="BC1232" s="68"/>
      <c r="BD1232" s="68"/>
      <c r="BE1232" s="68"/>
      <c r="BF1232" s="68"/>
      <c r="BG1232" s="68"/>
      <c r="BH1232" s="68"/>
      <c r="BI1232" s="68"/>
      <c r="BJ1232" s="68"/>
      <c r="BK1232" s="68"/>
      <c r="BL1232" s="68"/>
    </row>
    <row r="1233" spans="1:185" s="69" customFormat="1" ht="18" customHeight="1" x14ac:dyDescent="0.2">
      <c r="A1233" s="63" t="s">
        <v>5640</v>
      </c>
      <c r="B1233" s="63" t="s">
        <v>4980</v>
      </c>
      <c r="C1233" s="64" t="s">
        <v>5685</v>
      </c>
      <c r="D1233" s="65" t="s">
        <v>6895</v>
      </c>
      <c r="E1233" s="65" t="s">
        <v>5686</v>
      </c>
      <c r="F1233" s="65" t="s">
        <v>5249</v>
      </c>
      <c r="G1233" s="66">
        <v>319</v>
      </c>
      <c r="H1233" s="68"/>
      <c r="I1233" s="68"/>
      <c r="J1233" s="68"/>
      <c r="K1233" s="68"/>
      <c r="L1233" s="68"/>
      <c r="M1233" s="68"/>
      <c r="N1233" s="68"/>
      <c r="O1233" s="68"/>
      <c r="P1233" s="68"/>
      <c r="Q1233" s="68"/>
      <c r="R1233" s="68"/>
      <c r="S1233" s="68"/>
      <c r="T1233" s="68"/>
      <c r="U1233" s="68"/>
      <c r="V1233" s="68"/>
      <c r="W1233" s="68"/>
      <c r="X1233" s="68"/>
      <c r="Y1233" s="68"/>
      <c r="Z1233" s="68"/>
      <c r="AA1233" s="68"/>
      <c r="AB1233" s="68"/>
      <c r="AC1233" s="68"/>
      <c r="AD1233" s="68"/>
      <c r="AE1233" s="68"/>
      <c r="AF1233" s="68"/>
      <c r="AG1233" s="68"/>
      <c r="AH1233" s="68"/>
      <c r="AI1233" s="68"/>
      <c r="AJ1233" s="68"/>
      <c r="AK1233" s="68"/>
      <c r="AL1233" s="68"/>
      <c r="AM1233" s="68"/>
      <c r="AN1233" s="68"/>
      <c r="AO1233" s="68"/>
      <c r="AP1233" s="68"/>
      <c r="AQ1233" s="68"/>
      <c r="AR1233" s="68"/>
      <c r="AS1233" s="68"/>
      <c r="AT1233" s="68"/>
      <c r="AU1233" s="68"/>
      <c r="AV1233" s="68"/>
      <c r="AW1233" s="68"/>
      <c r="AX1233" s="68"/>
      <c r="AY1233" s="68"/>
      <c r="AZ1233" s="68"/>
      <c r="BA1233" s="68"/>
      <c r="BB1233" s="68"/>
      <c r="BC1233" s="68"/>
      <c r="BD1233" s="68"/>
      <c r="BE1233" s="68"/>
      <c r="BF1233" s="68"/>
      <c r="BG1233" s="68"/>
      <c r="BH1233" s="68"/>
      <c r="BI1233" s="68"/>
      <c r="BJ1233" s="68"/>
      <c r="BK1233" s="68"/>
      <c r="BL1233" s="68"/>
    </row>
    <row r="1234" spans="1:185" s="69" customFormat="1" ht="18" customHeight="1" x14ac:dyDescent="0.2">
      <c r="A1234" s="63" t="s">
        <v>5640</v>
      </c>
      <c r="B1234" s="63" t="s">
        <v>5048</v>
      </c>
      <c r="C1234" s="64" t="s">
        <v>5687</v>
      </c>
      <c r="D1234" s="65" t="s">
        <v>6090</v>
      </c>
      <c r="E1234" s="65" t="s">
        <v>5688</v>
      </c>
      <c r="F1234" s="65" t="s">
        <v>5103</v>
      </c>
      <c r="G1234" s="66">
        <v>950</v>
      </c>
      <c r="H1234" s="68"/>
      <c r="I1234" s="68"/>
      <c r="J1234" s="68"/>
      <c r="K1234" s="68"/>
      <c r="L1234" s="68"/>
      <c r="M1234" s="68"/>
      <c r="N1234" s="68"/>
      <c r="O1234" s="68"/>
      <c r="P1234" s="68"/>
      <c r="Q1234" s="68"/>
      <c r="R1234" s="68"/>
      <c r="S1234" s="68"/>
      <c r="T1234" s="68"/>
      <c r="U1234" s="68"/>
      <c r="V1234" s="68"/>
      <c r="W1234" s="68"/>
      <c r="X1234" s="68"/>
      <c r="Y1234" s="68"/>
      <c r="Z1234" s="68"/>
      <c r="AA1234" s="68"/>
      <c r="AB1234" s="68"/>
      <c r="AC1234" s="68"/>
      <c r="AD1234" s="68"/>
      <c r="AE1234" s="68"/>
      <c r="AF1234" s="68"/>
      <c r="AG1234" s="68"/>
      <c r="AH1234" s="68"/>
      <c r="AI1234" s="68"/>
      <c r="AJ1234" s="68"/>
      <c r="AK1234" s="68"/>
      <c r="AL1234" s="68"/>
      <c r="AM1234" s="68"/>
      <c r="AN1234" s="68"/>
      <c r="AO1234" s="68"/>
      <c r="AP1234" s="68"/>
      <c r="AQ1234" s="68"/>
      <c r="AR1234" s="68"/>
      <c r="AS1234" s="68"/>
      <c r="AT1234" s="68"/>
      <c r="AU1234" s="68"/>
      <c r="AV1234" s="68"/>
      <c r="AW1234" s="68"/>
      <c r="AX1234" s="68"/>
      <c r="AY1234" s="68"/>
      <c r="AZ1234" s="68"/>
      <c r="BA1234" s="68"/>
      <c r="BB1234" s="68"/>
      <c r="BC1234" s="68"/>
      <c r="BD1234" s="68"/>
      <c r="BE1234" s="68"/>
      <c r="BF1234" s="68"/>
      <c r="BG1234" s="68"/>
      <c r="BH1234" s="68"/>
      <c r="BI1234" s="68"/>
      <c r="BJ1234" s="68"/>
      <c r="BK1234" s="68"/>
      <c r="BL1234" s="68"/>
    </row>
    <row r="1235" spans="1:185" s="69" customFormat="1" ht="18" customHeight="1" x14ac:dyDescent="0.2">
      <c r="A1235" s="63" t="s">
        <v>5640</v>
      </c>
      <c r="B1235" s="63" t="s">
        <v>5048</v>
      </c>
      <c r="C1235" s="64" t="s">
        <v>5689</v>
      </c>
      <c r="D1235" s="70" t="s">
        <v>4962</v>
      </c>
      <c r="E1235" s="65" t="s">
        <v>5690</v>
      </c>
      <c r="F1235" s="65" t="s">
        <v>5198</v>
      </c>
      <c r="G1235" s="66">
        <v>250</v>
      </c>
      <c r="H1235" s="68"/>
      <c r="I1235" s="68"/>
      <c r="J1235" s="68"/>
      <c r="K1235" s="68"/>
      <c r="L1235" s="68"/>
      <c r="M1235" s="68"/>
      <c r="N1235" s="68"/>
      <c r="O1235" s="68"/>
      <c r="P1235" s="68"/>
      <c r="Q1235" s="68"/>
      <c r="R1235" s="68"/>
      <c r="S1235" s="68"/>
      <c r="T1235" s="68"/>
      <c r="U1235" s="68"/>
      <c r="V1235" s="68"/>
      <c r="W1235" s="68"/>
      <c r="X1235" s="68"/>
      <c r="Y1235" s="68"/>
      <c r="Z1235" s="68"/>
      <c r="AA1235" s="68"/>
      <c r="AB1235" s="68"/>
      <c r="AC1235" s="68"/>
      <c r="AD1235" s="68"/>
      <c r="AE1235" s="68"/>
      <c r="AF1235" s="68"/>
      <c r="AG1235" s="68"/>
      <c r="AH1235" s="68"/>
      <c r="AI1235" s="68"/>
      <c r="AJ1235" s="68"/>
      <c r="AK1235" s="68"/>
      <c r="AL1235" s="68"/>
      <c r="AM1235" s="68"/>
      <c r="AN1235" s="68"/>
      <c r="AO1235" s="68"/>
      <c r="AP1235" s="68"/>
      <c r="AQ1235" s="68"/>
      <c r="AR1235" s="68"/>
      <c r="AS1235" s="68"/>
      <c r="AT1235" s="68"/>
      <c r="AU1235" s="68"/>
      <c r="AV1235" s="68"/>
      <c r="AW1235" s="68"/>
      <c r="AX1235" s="68"/>
      <c r="AY1235" s="68"/>
      <c r="AZ1235" s="68"/>
      <c r="BA1235" s="68"/>
      <c r="BB1235" s="68"/>
      <c r="BC1235" s="68"/>
      <c r="BD1235" s="68"/>
      <c r="BE1235" s="68"/>
      <c r="BF1235" s="68"/>
      <c r="BG1235" s="68"/>
      <c r="BH1235" s="68"/>
      <c r="BI1235" s="68"/>
      <c r="BJ1235" s="68"/>
      <c r="BK1235" s="68"/>
      <c r="BL1235" s="68"/>
    </row>
    <row r="1236" spans="1:185" s="69" customFormat="1" ht="18" customHeight="1" x14ac:dyDescent="0.2">
      <c r="A1236" s="63" t="s">
        <v>5640</v>
      </c>
      <c r="B1236" s="63" t="s">
        <v>5048</v>
      </c>
      <c r="C1236" s="64" t="s">
        <v>5691</v>
      </c>
      <c r="D1236" s="65" t="s">
        <v>2730</v>
      </c>
      <c r="E1236" s="65" t="s">
        <v>5692</v>
      </c>
      <c r="F1236" s="65" t="s">
        <v>5198</v>
      </c>
      <c r="G1236" s="66">
        <v>400</v>
      </c>
      <c r="H1236" s="68"/>
      <c r="I1236" s="68"/>
      <c r="J1236" s="68"/>
      <c r="K1236" s="68"/>
      <c r="L1236" s="68"/>
      <c r="M1236" s="68"/>
      <c r="N1236" s="68"/>
      <c r="O1236" s="68"/>
      <c r="P1236" s="68"/>
      <c r="Q1236" s="68"/>
      <c r="R1236" s="68"/>
      <c r="S1236" s="68"/>
      <c r="T1236" s="68"/>
      <c r="U1236" s="68"/>
      <c r="V1236" s="68"/>
      <c r="W1236" s="68"/>
      <c r="X1236" s="68"/>
      <c r="Y1236" s="68"/>
      <c r="Z1236" s="68"/>
      <c r="AA1236" s="68"/>
      <c r="AB1236" s="68"/>
      <c r="AC1236" s="68"/>
      <c r="AD1236" s="68"/>
      <c r="AE1236" s="68"/>
      <c r="AF1236" s="68"/>
      <c r="AG1236" s="68"/>
      <c r="AH1236" s="68"/>
      <c r="AI1236" s="68"/>
      <c r="AJ1236" s="68"/>
      <c r="AK1236" s="68"/>
      <c r="AL1236" s="68"/>
      <c r="AM1236" s="68"/>
      <c r="AN1236" s="68"/>
      <c r="AO1236" s="68"/>
      <c r="AP1236" s="68"/>
      <c r="AQ1236" s="68"/>
      <c r="AR1236" s="68"/>
      <c r="AS1236" s="68"/>
      <c r="AT1236" s="68"/>
      <c r="AU1236" s="68"/>
      <c r="AV1236" s="68"/>
      <c r="AW1236" s="68"/>
      <c r="AX1236" s="68"/>
      <c r="AY1236" s="68"/>
      <c r="AZ1236" s="68"/>
      <c r="BA1236" s="68"/>
      <c r="BB1236" s="68"/>
      <c r="BC1236" s="68"/>
      <c r="BD1236" s="68"/>
      <c r="BE1236" s="68"/>
      <c r="BF1236" s="68"/>
      <c r="BG1236" s="68"/>
      <c r="BH1236" s="68"/>
      <c r="BI1236" s="68"/>
      <c r="BJ1236" s="68"/>
      <c r="BK1236" s="68"/>
      <c r="BL1236" s="68"/>
    </row>
    <row r="1237" spans="1:185" s="69" customFormat="1" ht="18" customHeight="1" x14ac:dyDescent="0.2">
      <c r="A1237" s="63" t="s">
        <v>5693</v>
      </c>
      <c r="B1237" s="63" t="s">
        <v>5027</v>
      </c>
      <c r="C1237" s="64" t="s">
        <v>5694</v>
      </c>
      <c r="D1237" s="70" t="s">
        <v>6746</v>
      </c>
      <c r="E1237" s="65" t="s">
        <v>5695</v>
      </c>
      <c r="F1237" s="65" t="s">
        <v>5031</v>
      </c>
      <c r="G1237" s="66">
        <v>112.5</v>
      </c>
      <c r="H1237" s="68"/>
      <c r="I1237" s="68"/>
      <c r="J1237" s="68"/>
      <c r="K1237" s="68"/>
      <c r="L1237" s="68"/>
      <c r="M1237" s="68"/>
      <c r="N1237" s="68"/>
      <c r="O1237" s="68"/>
      <c r="P1237" s="68"/>
      <c r="Q1237" s="68"/>
      <c r="R1237" s="68"/>
      <c r="S1237" s="68"/>
      <c r="T1237" s="68"/>
      <c r="U1237" s="68"/>
      <c r="V1237" s="68"/>
      <c r="W1237" s="68"/>
      <c r="X1237" s="68"/>
      <c r="Y1237" s="68"/>
      <c r="Z1237" s="68"/>
      <c r="AA1237" s="68"/>
      <c r="AB1237" s="68"/>
      <c r="AC1237" s="68"/>
      <c r="AD1237" s="68"/>
      <c r="AE1237" s="68"/>
      <c r="AF1237" s="68"/>
      <c r="AG1237" s="68"/>
      <c r="AH1237" s="68"/>
      <c r="AI1237" s="68"/>
      <c r="AJ1237" s="68"/>
      <c r="AK1237" s="68"/>
      <c r="AL1237" s="68"/>
      <c r="AM1237" s="68"/>
      <c r="AN1237" s="68"/>
      <c r="AO1237" s="68"/>
      <c r="AP1237" s="68"/>
      <c r="AQ1237" s="68"/>
      <c r="AR1237" s="68"/>
      <c r="AS1237" s="68"/>
      <c r="AT1237" s="68"/>
      <c r="AU1237" s="68"/>
      <c r="AV1237" s="68"/>
      <c r="AW1237" s="68"/>
      <c r="AX1237" s="68"/>
      <c r="AY1237" s="68"/>
      <c r="AZ1237" s="68"/>
      <c r="BA1237" s="68"/>
      <c r="BB1237" s="68"/>
      <c r="BC1237" s="68"/>
      <c r="BD1237" s="68"/>
      <c r="BE1237" s="68"/>
      <c r="BF1237" s="68"/>
      <c r="BG1237" s="68"/>
      <c r="BH1237" s="68"/>
      <c r="BI1237" s="68"/>
      <c r="BJ1237" s="68"/>
      <c r="BK1237" s="68"/>
      <c r="BL1237" s="68"/>
    </row>
    <row r="1238" spans="1:185" s="69" customFormat="1" ht="18" customHeight="1" x14ac:dyDescent="0.2">
      <c r="A1238" s="63" t="s">
        <v>5693</v>
      </c>
      <c r="B1238" s="63" t="s">
        <v>5027</v>
      </c>
      <c r="C1238" s="64" t="s">
        <v>5696</v>
      </c>
      <c r="D1238" s="70" t="s">
        <v>6746</v>
      </c>
      <c r="E1238" s="89" t="s">
        <v>5697</v>
      </c>
      <c r="F1238" s="65" t="s">
        <v>5210</v>
      </c>
      <c r="G1238" s="66">
        <v>39802.5</v>
      </c>
      <c r="H1238" s="68"/>
      <c r="I1238" s="68"/>
      <c r="J1238" s="68"/>
      <c r="K1238" s="68"/>
      <c r="L1238" s="68"/>
      <c r="M1238" s="68"/>
      <c r="N1238" s="68"/>
      <c r="O1238" s="68"/>
      <c r="P1238" s="68"/>
      <c r="Q1238" s="68"/>
      <c r="R1238" s="68"/>
      <c r="S1238" s="68"/>
      <c r="T1238" s="68"/>
      <c r="U1238" s="68"/>
      <c r="V1238" s="68"/>
      <c r="W1238" s="68"/>
      <c r="X1238" s="68"/>
      <c r="Y1238" s="68"/>
      <c r="Z1238" s="68"/>
      <c r="AA1238" s="68"/>
      <c r="AB1238" s="68"/>
      <c r="AC1238" s="68"/>
      <c r="AD1238" s="68"/>
      <c r="AE1238" s="68"/>
      <c r="AF1238" s="68"/>
      <c r="AG1238" s="68"/>
      <c r="AH1238" s="68"/>
      <c r="AI1238" s="68"/>
      <c r="AJ1238" s="68"/>
      <c r="AK1238" s="68"/>
      <c r="AL1238" s="68"/>
      <c r="AM1238" s="68"/>
      <c r="AN1238" s="68"/>
      <c r="AO1238" s="68"/>
      <c r="AP1238" s="68"/>
      <c r="AQ1238" s="68"/>
      <c r="AR1238" s="68"/>
      <c r="AS1238" s="68"/>
      <c r="AT1238" s="68"/>
      <c r="AU1238" s="68"/>
      <c r="AV1238" s="68"/>
      <c r="AW1238" s="68"/>
      <c r="AX1238" s="68"/>
      <c r="AY1238" s="68"/>
      <c r="AZ1238" s="68"/>
      <c r="BA1238" s="68"/>
      <c r="BB1238" s="68"/>
      <c r="BC1238" s="68"/>
      <c r="BD1238" s="68"/>
      <c r="BE1238" s="68"/>
      <c r="BF1238" s="68"/>
      <c r="BG1238" s="68"/>
      <c r="BH1238" s="68"/>
      <c r="BI1238" s="68"/>
      <c r="BJ1238" s="68"/>
      <c r="BK1238" s="68"/>
      <c r="BL1238" s="68"/>
    </row>
    <row r="1239" spans="1:185" s="69" customFormat="1" ht="18" customHeight="1" x14ac:dyDescent="0.2">
      <c r="A1239" s="63" t="s">
        <v>5693</v>
      </c>
      <c r="B1239" s="63" t="s">
        <v>6494</v>
      </c>
      <c r="C1239" s="64" t="s">
        <v>5698</v>
      </c>
      <c r="D1239" s="70" t="s">
        <v>5699</v>
      </c>
      <c r="E1239" s="65" t="s">
        <v>5700</v>
      </c>
      <c r="F1239" s="65" t="s">
        <v>5701</v>
      </c>
      <c r="G1239" s="66">
        <v>255</v>
      </c>
      <c r="H1239" s="68"/>
      <c r="I1239" s="68"/>
      <c r="J1239" s="68"/>
      <c r="K1239" s="68"/>
      <c r="L1239" s="68"/>
      <c r="M1239" s="68"/>
      <c r="N1239" s="68"/>
      <c r="O1239" s="68"/>
      <c r="P1239" s="68"/>
      <c r="Q1239" s="68"/>
      <c r="R1239" s="68"/>
      <c r="S1239" s="68"/>
      <c r="T1239" s="68"/>
      <c r="U1239" s="68"/>
      <c r="V1239" s="68"/>
      <c r="W1239" s="68"/>
      <c r="X1239" s="68"/>
      <c r="Y1239" s="68"/>
      <c r="Z1239" s="68"/>
      <c r="AA1239" s="68"/>
      <c r="AB1239" s="68"/>
      <c r="AC1239" s="68"/>
      <c r="AD1239" s="68"/>
      <c r="AE1239" s="68"/>
      <c r="AF1239" s="68"/>
      <c r="AG1239" s="68"/>
      <c r="AH1239" s="68"/>
      <c r="AI1239" s="68"/>
      <c r="AJ1239" s="68"/>
      <c r="AK1239" s="68"/>
      <c r="AL1239" s="68"/>
      <c r="AM1239" s="68"/>
      <c r="AN1239" s="68"/>
      <c r="AO1239" s="68"/>
      <c r="AP1239" s="68"/>
      <c r="AQ1239" s="68"/>
      <c r="AR1239" s="68"/>
      <c r="AS1239" s="68"/>
      <c r="AT1239" s="68"/>
      <c r="AU1239" s="68"/>
      <c r="AV1239" s="68"/>
      <c r="AW1239" s="68"/>
      <c r="AX1239" s="68"/>
      <c r="AY1239" s="68"/>
      <c r="AZ1239" s="68"/>
      <c r="BA1239" s="68"/>
      <c r="BB1239" s="68"/>
      <c r="BC1239" s="68"/>
      <c r="BD1239" s="68"/>
      <c r="BE1239" s="68"/>
      <c r="BF1239" s="68"/>
      <c r="BG1239" s="68"/>
      <c r="BH1239" s="68"/>
      <c r="BI1239" s="68"/>
      <c r="BJ1239" s="68"/>
      <c r="BK1239" s="68"/>
      <c r="BL1239" s="68"/>
    </row>
    <row r="1240" spans="1:185" s="69" customFormat="1" ht="18" customHeight="1" x14ac:dyDescent="0.2">
      <c r="A1240" s="63" t="s">
        <v>5693</v>
      </c>
      <c r="B1240" s="63" t="s">
        <v>4974</v>
      </c>
      <c r="C1240" s="64" t="s">
        <v>5702</v>
      </c>
      <c r="D1240" s="70" t="s">
        <v>5703</v>
      </c>
      <c r="E1240" s="65" t="s">
        <v>5704</v>
      </c>
      <c r="F1240" s="65" t="s">
        <v>4978</v>
      </c>
      <c r="G1240" s="66">
        <v>1420</v>
      </c>
      <c r="H1240" s="68"/>
      <c r="I1240" s="68"/>
      <c r="J1240" s="68"/>
      <c r="K1240" s="68"/>
      <c r="L1240" s="68"/>
      <c r="M1240" s="68"/>
      <c r="N1240" s="68"/>
      <c r="O1240" s="68"/>
      <c r="P1240" s="68"/>
      <c r="Q1240" s="68"/>
      <c r="R1240" s="68"/>
      <c r="S1240" s="68"/>
      <c r="T1240" s="68"/>
      <c r="U1240" s="68"/>
      <c r="V1240" s="68"/>
      <c r="W1240" s="68"/>
      <c r="X1240" s="68"/>
      <c r="Y1240" s="68"/>
      <c r="Z1240" s="68"/>
      <c r="AA1240" s="68"/>
      <c r="AB1240" s="68"/>
      <c r="AC1240" s="68"/>
      <c r="AD1240" s="68"/>
      <c r="AE1240" s="68"/>
      <c r="AF1240" s="68"/>
      <c r="AG1240" s="68"/>
      <c r="AH1240" s="68"/>
      <c r="AI1240" s="68"/>
      <c r="AJ1240" s="68"/>
      <c r="AK1240" s="68"/>
      <c r="AL1240" s="68"/>
      <c r="AM1240" s="68"/>
      <c r="AN1240" s="68"/>
      <c r="AO1240" s="68"/>
      <c r="AP1240" s="68"/>
      <c r="AQ1240" s="68"/>
      <c r="AR1240" s="68"/>
      <c r="AS1240" s="68"/>
      <c r="AT1240" s="68"/>
      <c r="AU1240" s="68"/>
      <c r="AV1240" s="68"/>
      <c r="AW1240" s="68"/>
      <c r="AX1240" s="68"/>
      <c r="AY1240" s="68"/>
      <c r="AZ1240" s="68"/>
      <c r="BA1240" s="68"/>
      <c r="BB1240" s="68"/>
      <c r="BC1240" s="68"/>
      <c r="BD1240" s="68"/>
      <c r="BE1240" s="68"/>
      <c r="BF1240" s="68"/>
      <c r="BG1240" s="68"/>
      <c r="BH1240" s="68"/>
      <c r="BI1240" s="68"/>
      <c r="BJ1240" s="68"/>
      <c r="BK1240" s="68"/>
      <c r="BL1240" s="68"/>
    </row>
    <row r="1241" spans="1:185" s="69" customFormat="1" ht="18" customHeight="1" x14ac:dyDescent="0.2">
      <c r="A1241" s="63" t="s">
        <v>5693</v>
      </c>
      <c r="B1241" s="63" t="s">
        <v>4974</v>
      </c>
      <c r="C1241" s="64" t="s">
        <v>5705</v>
      </c>
      <c r="D1241" s="70" t="s">
        <v>5706</v>
      </c>
      <c r="E1241" s="65" t="s">
        <v>5707</v>
      </c>
      <c r="F1241" s="65" t="s">
        <v>4978</v>
      </c>
      <c r="G1241" s="66">
        <v>2472.6</v>
      </c>
      <c r="H1241" s="68"/>
      <c r="I1241" s="68"/>
      <c r="J1241" s="68"/>
      <c r="K1241" s="68"/>
      <c r="L1241" s="68"/>
      <c r="M1241" s="68"/>
      <c r="N1241" s="68"/>
      <c r="O1241" s="68"/>
      <c r="P1241" s="68"/>
      <c r="Q1241" s="68"/>
      <c r="R1241" s="68"/>
      <c r="S1241" s="68"/>
      <c r="T1241" s="68"/>
      <c r="U1241" s="68"/>
      <c r="V1241" s="68"/>
      <c r="W1241" s="68"/>
      <c r="X1241" s="68"/>
      <c r="Y1241" s="68"/>
      <c r="Z1241" s="68"/>
      <c r="AA1241" s="68"/>
      <c r="AB1241" s="68"/>
      <c r="AC1241" s="68"/>
      <c r="AD1241" s="68"/>
      <c r="AE1241" s="68"/>
      <c r="AF1241" s="68"/>
      <c r="AG1241" s="68"/>
      <c r="AH1241" s="68"/>
      <c r="AI1241" s="68"/>
      <c r="AJ1241" s="68"/>
      <c r="AK1241" s="68"/>
      <c r="AL1241" s="68"/>
      <c r="AM1241" s="68"/>
      <c r="AN1241" s="68"/>
      <c r="AO1241" s="68"/>
      <c r="AP1241" s="68"/>
      <c r="AQ1241" s="68"/>
      <c r="AR1241" s="68"/>
      <c r="AS1241" s="68"/>
      <c r="AT1241" s="68"/>
      <c r="AU1241" s="68"/>
      <c r="AV1241" s="68"/>
      <c r="AW1241" s="68"/>
      <c r="AX1241" s="68"/>
      <c r="AY1241" s="68"/>
      <c r="AZ1241" s="68"/>
      <c r="BA1241" s="68"/>
      <c r="BB1241" s="68"/>
      <c r="BC1241" s="68"/>
      <c r="BD1241" s="68"/>
      <c r="BE1241" s="68"/>
      <c r="BF1241" s="68"/>
      <c r="BG1241" s="68"/>
      <c r="BH1241" s="68"/>
      <c r="BI1241" s="68"/>
      <c r="BJ1241" s="68"/>
      <c r="BK1241" s="68"/>
      <c r="BL1241" s="68"/>
    </row>
    <row r="1242" spans="1:185" s="69" customFormat="1" ht="18" customHeight="1" x14ac:dyDescent="0.2">
      <c r="A1242" s="63" t="s">
        <v>5693</v>
      </c>
      <c r="B1242" s="63" t="s">
        <v>4974</v>
      </c>
      <c r="C1242" s="64" t="s">
        <v>5708</v>
      </c>
      <c r="D1242" s="70" t="s">
        <v>5709</v>
      </c>
      <c r="E1242" s="65" t="s">
        <v>5710</v>
      </c>
      <c r="F1242" s="65" t="s">
        <v>4993</v>
      </c>
      <c r="G1242" s="66">
        <v>720.82</v>
      </c>
      <c r="H1242" s="68"/>
      <c r="I1242" s="68"/>
      <c r="J1242" s="68"/>
      <c r="K1242" s="68"/>
      <c r="L1242" s="68"/>
      <c r="M1242" s="68"/>
      <c r="N1242" s="68"/>
      <c r="O1242" s="68"/>
      <c r="P1242" s="68"/>
      <c r="Q1242" s="68"/>
      <c r="R1242" s="68"/>
      <c r="S1242" s="68"/>
      <c r="T1242" s="68"/>
      <c r="U1242" s="68"/>
      <c r="V1242" s="68"/>
      <c r="W1242" s="68"/>
      <c r="X1242" s="68"/>
      <c r="Y1242" s="68"/>
      <c r="Z1242" s="68"/>
      <c r="AA1242" s="68"/>
      <c r="AB1242" s="68"/>
      <c r="AC1242" s="68"/>
      <c r="AD1242" s="68"/>
      <c r="AE1242" s="68"/>
      <c r="AF1242" s="68"/>
      <c r="AG1242" s="68"/>
      <c r="AH1242" s="68"/>
      <c r="AI1242" s="68"/>
      <c r="AJ1242" s="68"/>
      <c r="AK1242" s="68"/>
      <c r="AL1242" s="68"/>
      <c r="AM1242" s="68"/>
      <c r="AN1242" s="68"/>
      <c r="AO1242" s="68"/>
      <c r="AP1242" s="68"/>
      <c r="AQ1242" s="68"/>
      <c r="AR1242" s="68"/>
      <c r="AS1242" s="68"/>
      <c r="AT1242" s="68"/>
      <c r="AU1242" s="68"/>
      <c r="AV1242" s="68"/>
      <c r="AW1242" s="68"/>
      <c r="AX1242" s="68"/>
      <c r="AY1242" s="68"/>
      <c r="AZ1242" s="68"/>
      <c r="BA1242" s="68"/>
      <c r="BB1242" s="68"/>
      <c r="BC1242" s="68"/>
      <c r="BD1242" s="68"/>
      <c r="BE1242" s="68"/>
      <c r="BF1242" s="68"/>
      <c r="BG1242" s="68"/>
      <c r="BH1242" s="68"/>
      <c r="BI1242" s="68"/>
      <c r="BJ1242" s="68"/>
      <c r="BK1242" s="68"/>
      <c r="BL1242" s="68"/>
    </row>
    <row r="1243" spans="1:185" s="69" customFormat="1" ht="18" customHeight="1" x14ac:dyDescent="0.2">
      <c r="A1243" s="63" t="s">
        <v>5693</v>
      </c>
      <c r="B1243" s="63" t="s">
        <v>4974</v>
      </c>
      <c r="C1243" s="64" t="s">
        <v>5711</v>
      </c>
      <c r="D1243" s="70" t="s">
        <v>7131</v>
      </c>
      <c r="E1243" s="65" t="s">
        <v>5712</v>
      </c>
      <c r="F1243" s="65" t="s">
        <v>4978</v>
      </c>
      <c r="G1243" s="66">
        <v>2220.5</v>
      </c>
      <c r="H1243" s="68"/>
      <c r="I1243" s="68"/>
      <c r="J1243" s="68"/>
      <c r="K1243" s="68"/>
      <c r="L1243" s="68"/>
      <c r="M1243" s="68"/>
      <c r="N1243" s="68"/>
      <c r="O1243" s="68"/>
      <c r="P1243" s="68"/>
      <c r="Q1243" s="68"/>
      <c r="R1243" s="68"/>
      <c r="S1243" s="68"/>
      <c r="T1243" s="68"/>
      <c r="U1243" s="68"/>
      <c r="V1243" s="68"/>
      <c r="W1243" s="68"/>
      <c r="X1243" s="68"/>
      <c r="Y1243" s="68"/>
      <c r="Z1243" s="68"/>
      <c r="AA1243" s="68"/>
      <c r="AB1243" s="68"/>
      <c r="AC1243" s="68"/>
      <c r="AD1243" s="68"/>
      <c r="AE1243" s="68"/>
      <c r="AF1243" s="68"/>
      <c r="AG1243" s="68"/>
      <c r="AH1243" s="68"/>
      <c r="AI1243" s="68"/>
      <c r="AJ1243" s="68"/>
      <c r="AK1243" s="68"/>
      <c r="AL1243" s="68"/>
      <c r="AM1243" s="68"/>
      <c r="AN1243" s="68"/>
      <c r="AO1243" s="68"/>
      <c r="AP1243" s="68"/>
      <c r="AQ1243" s="68"/>
      <c r="AR1243" s="68"/>
      <c r="AS1243" s="68"/>
      <c r="AT1243" s="68"/>
      <c r="AU1243" s="68"/>
      <c r="AV1243" s="68"/>
      <c r="AW1243" s="68"/>
      <c r="AX1243" s="68"/>
      <c r="AY1243" s="68"/>
      <c r="AZ1243" s="68"/>
      <c r="BA1243" s="68"/>
      <c r="BB1243" s="68"/>
      <c r="BC1243" s="68"/>
      <c r="BD1243" s="68"/>
      <c r="BE1243" s="68"/>
      <c r="BF1243" s="68"/>
      <c r="BG1243" s="68"/>
      <c r="BH1243" s="68"/>
      <c r="BI1243" s="68"/>
      <c r="BJ1243" s="68"/>
      <c r="BK1243" s="68"/>
      <c r="BL1243" s="68"/>
    </row>
    <row r="1244" spans="1:185" s="69" customFormat="1" ht="18" customHeight="1" x14ac:dyDescent="0.2">
      <c r="A1244" s="63" t="s">
        <v>5693</v>
      </c>
      <c r="B1244" s="63" t="s">
        <v>6121</v>
      </c>
      <c r="C1244" s="64" t="s">
        <v>5713</v>
      </c>
      <c r="D1244" s="70" t="s">
        <v>5714</v>
      </c>
      <c r="E1244" s="65" t="s">
        <v>5715</v>
      </c>
      <c r="F1244" s="65" t="s">
        <v>6124</v>
      </c>
      <c r="G1244" s="66">
        <v>3057.5</v>
      </c>
      <c r="H1244" s="68"/>
      <c r="I1244" s="68"/>
      <c r="J1244" s="68"/>
      <c r="K1244" s="68"/>
      <c r="L1244" s="68"/>
      <c r="M1244" s="68"/>
      <c r="N1244" s="68"/>
      <c r="O1244" s="68"/>
      <c r="P1244" s="68"/>
      <c r="Q1244" s="68"/>
      <c r="R1244" s="68"/>
      <c r="S1244" s="68"/>
      <c r="T1244" s="68"/>
      <c r="U1244" s="68"/>
      <c r="V1244" s="68"/>
      <c r="W1244" s="68"/>
      <c r="X1244" s="68"/>
      <c r="Y1244" s="68"/>
      <c r="Z1244" s="68"/>
      <c r="AA1244" s="68"/>
      <c r="AB1244" s="68"/>
      <c r="AC1244" s="68"/>
      <c r="AD1244" s="68"/>
      <c r="AE1244" s="68"/>
      <c r="AF1244" s="68"/>
      <c r="AG1244" s="68"/>
      <c r="AH1244" s="68"/>
      <c r="AI1244" s="68"/>
      <c r="AJ1244" s="68"/>
      <c r="AK1244" s="68"/>
      <c r="AL1244" s="68"/>
      <c r="AM1244" s="68"/>
      <c r="AN1244" s="68"/>
      <c r="AO1244" s="68"/>
      <c r="AP1244" s="68"/>
      <c r="AQ1244" s="68"/>
      <c r="AR1244" s="68"/>
      <c r="AS1244" s="68"/>
      <c r="AT1244" s="68"/>
      <c r="AU1244" s="68"/>
      <c r="AV1244" s="68"/>
      <c r="AW1244" s="68"/>
      <c r="AX1244" s="68"/>
      <c r="AY1244" s="68"/>
      <c r="AZ1244" s="68"/>
      <c r="BA1244" s="68"/>
      <c r="BB1244" s="68"/>
      <c r="BC1244" s="68"/>
      <c r="BD1244" s="68"/>
      <c r="BE1244" s="68"/>
      <c r="BF1244" s="68"/>
      <c r="BG1244" s="68"/>
      <c r="BH1244" s="68"/>
      <c r="BI1244" s="68"/>
      <c r="BJ1244" s="68"/>
      <c r="BK1244" s="68"/>
      <c r="BL1244" s="68"/>
    </row>
    <row r="1245" spans="1:185" s="69" customFormat="1" ht="18" customHeight="1" x14ac:dyDescent="0.2">
      <c r="A1245" s="63" t="s">
        <v>5693</v>
      </c>
      <c r="B1245" s="63" t="s">
        <v>5079</v>
      </c>
      <c r="C1245" s="64" t="s">
        <v>5716</v>
      </c>
      <c r="D1245" s="70" t="s">
        <v>5460</v>
      </c>
      <c r="E1245" s="65" t="s">
        <v>5717</v>
      </c>
      <c r="F1245" s="65" t="s">
        <v>5083</v>
      </c>
      <c r="G1245" s="66">
        <v>2000</v>
      </c>
      <c r="H1245" s="68"/>
      <c r="I1245" s="68"/>
      <c r="J1245" s="68"/>
      <c r="K1245" s="68"/>
      <c r="L1245" s="68"/>
      <c r="M1245" s="68"/>
      <c r="N1245" s="68"/>
      <c r="O1245" s="68"/>
      <c r="P1245" s="68"/>
      <c r="Q1245" s="68"/>
      <c r="R1245" s="68"/>
      <c r="S1245" s="68"/>
      <c r="T1245" s="68"/>
      <c r="U1245" s="68"/>
      <c r="V1245" s="68"/>
      <c r="W1245" s="68"/>
      <c r="X1245" s="68"/>
      <c r="Y1245" s="68"/>
      <c r="Z1245" s="68"/>
      <c r="AA1245" s="68"/>
      <c r="AB1245" s="68"/>
      <c r="AC1245" s="68"/>
      <c r="AD1245" s="68"/>
      <c r="AE1245" s="68"/>
      <c r="AF1245" s="68"/>
      <c r="AG1245" s="68"/>
      <c r="AH1245" s="68"/>
      <c r="AI1245" s="68"/>
      <c r="AJ1245" s="68"/>
      <c r="AK1245" s="68"/>
      <c r="AL1245" s="68"/>
      <c r="AM1245" s="68"/>
      <c r="AN1245" s="68"/>
      <c r="AO1245" s="68"/>
      <c r="AP1245" s="68"/>
      <c r="AQ1245" s="68"/>
      <c r="AR1245" s="68"/>
      <c r="AS1245" s="68"/>
      <c r="AT1245" s="68"/>
      <c r="AU1245" s="68"/>
      <c r="AV1245" s="68"/>
      <c r="AW1245" s="68"/>
      <c r="AX1245" s="68"/>
      <c r="AY1245" s="68"/>
      <c r="AZ1245" s="68"/>
      <c r="BA1245" s="68"/>
      <c r="BB1245" s="68"/>
      <c r="BC1245" s="68"/>
      <c r="BD1245" s="68"/>
      <c r="BE1245" s="68"/>
      <c r="BF1245" s="68"/>
      <c r="BG1245" s="68"/>
      <c r="BH1245" s="68"/>
      <c r="BI1245" s="68"/>
      <c r="BJ1245" s="68"/>
      <c r="BK1245" s="68"/>
      <c r="BL1245" s="68"/>
    </row>
    <row r="1246" spans="1:185" s="69" customFormat="1" ht="18" customHeight="1" x14ac:dyDescent="0.2">
      <c r="A1246" s="63" t="s">
        <v>5693</v>
      </c>
      <c r="B1246" s="63" t="s">
        <v>5062</v>
      </c>
      <c r="C1246" s="64" t="s">
        <v>5718</v>
      </c>
      <c r="D1246" s="70" t="s">
        <v>5719</v>
      </c>
      <c r="E1246" s="65" t="s">
        <v>5720</v>
      </c>
      <c r="F1246" s="65" t="s">
        <v>6607</v>
      </c>
      <c r="G1246" s="66">
        <v>2000</v>
      </c>
      <c r="H1246" s="68"/>
      <c r="I1246" s="68"/>
      <c r="J1246" s="68"/>
      <c r="K1246" s="68"/>
      <c r="L1246" s="68"/>
      <c r="M1246" s="68"/>
      <c r="N1246" s="68"/>
      <c r="O1246" s="68"/>
      <c r="P1246" s="68"/>
      <c r="Q1246" s="68"/>
      <c r="R1246" s="68"/>
      <c r="S1246" s="68"/>
      <c r="T1246" s="68"/>
      <c r="U1246" s="68"/>
      <c r="V1246" s="68"/>
      <c r="W1246" s="68"/>
      <c r="X1246" s="68"/>
      <c r="Y1246" s="68"/>
      <c r="Z1246" s="68"/>
      <c r="AA1246" s="68"/>
      <c r="AB1246" s="68"/>
      <c r="AC1246" s="68"/>
      <c r="AD1246" s="68"/>
      <c r="AE1246" s="68"/>
      <c r="AF1246" s="68"/>
      <c r="AG1246" s="68"/>
      <c r="AH1246" s="68"/>
      <c r="AI1246" s="68"/>
      <c r="AJ1246" s="68"/>
      <c r="AK1246" s="68"/>
      <c r="AL1246" s="68"/>
      <c r="AM1246" s="68"/>
      <c r="AN1246" s="68"/>
      <c r="AO1246" s="68"/>
      <c r="AP1246" s="68"/>
      <c r="AQ1246" s="68"/>
      <c r="AR1246" s="68"/>
      <c r="AS1246" s="68"/>
      <c r="AT1246" s="68"/>
      <c r="AU1246" s="68"/>
      <c r="AV1246" s="68"/>
      <c r="AW1246" s="68"/>
      <c r="AX1246" s="68"/>
      <c r="AY1246" s="68"/>
      <c r="AZ1246" s="68"/>
      <c r="BA1246" s="68"/>
      <c r="BB1246" s="68"/>
      <c r="BC1246" s="68"/>
      <c r="BD1246" s="68"/>
      <c r="BE1246" s="68"/>
      <c r="BF1246" s="68"/>
      <c r="BG1246" s="68"/>
      <c r="BH1246" s="68"/>
      <c r="BI1246" s="68"/>
      <c r="BJ1246" s="68"/>
      <c r="BK1246" s="68"/>
      <c r="BL1246" s="68"/>
    </row>
    <row r="1247" spans="1:185" s="69" customFormat="1" ht="18" customHeight="1" x14ac:dyDescent="0.2">
      <c r="A1247" s="63" t="s">
        <v>5693</v>
      </c>
      <c r="B1247" s="63" t="s">
        <v>5084</v>
      </c>
      <c r="C1247" s="64" t="s">
        <v>5721</v>
      </c>
      <c r="D1247" s="70" t="s">
        <v>5722</v>
      </c>
      <c r="E1247" s="65" t="s">
        <v>5723</v>
      </c>
      <c r="F1247" s="65" t="s">
        <v>5088</v>
      </c>
      <c r="G1247" s="66">
        <v>1950</v>
      </c>
      <c r="H1247" s="68"/>
      <c r="I1247" s="68"/>
      <c r="J1247" s="68"/>
      <c r="K1247" s="68"/>
      <c r="L1247" s="68"/>
      <c r="M1247" s="68"/>
      <c r="N1247" s="68"/>
      <c r="O1247" s="68"/>
      <c r="P1247" s="68"/>
      <c r="Q1247" s="68"/>
      <c r="R1247" s="68"/>
      <c r="S1247" s="68"/>
      <c r="T1247" s="68"/>
      <c r="U1247" s="68"/>
      <c r="V1247" s="68"/>
      <c r="W1247" s="68"/>
      <c r="X1247" s="68"/>
      <c r="Y1247" s="68"/>
      <c r="Z1247" s="68"/>
      <c r="AA1247" s="68"/>
      <c r="AB1247" s="68"/>
      <c r="AC1247" s="68"/>
      <c r="AD1247" s="68"/>
      <c r="AE1247" s="68"/>
      <c r="AF1247" s="68"/>
      <c r="AG1247" s="68"/>
      <c r="AH1247" s="68"/>
      <c r="AI1247" s="68"/>
      <c r="AJ1247" s="68"/>
      <c r="AK1247" s="68"/>
      <c r="AL1247" s="68"/>
      <c r="AM1247" s="68"/>
      <c r="AN1247" s="68"/>
      <c r="AO1247" s="68"/>
      <c r="AP1247" s="68"/>
      <c r="AQ1247" s="68"/>
      <c r="AR1247" s="68"/>
      <c r="AS1247" s="68"/>
      <c r="AT1247" s="68"/>
      <c r="AU1247" s="68"/>
      <c r="AV1247" s="68"/>
      <c r="AW1247" s="68"/>
      <c r="AX1247" s="68"/>
      <c r="AY1247" s="68"/>
      <c r="AZ1247" s="68"/>
      <c r="BA1247" s="68"/>
      <c r="BB1247" s="68"/>
      <c r="BC1247" s="68"/>
      <c r="BD1247" s="68"/>
      <c r="BE1247" s="68"/>
      <c r="BF1247" s="68"/>
      <c r="BG1247" s="68"/>
      <c r="BH1247" s="68"/>
      <c r="BI1247" s="68"/>
      <c r="BJ1247" s="68"/>
      <c r="BK1247" s="68"/>
      <c r="BL1247" s="68"/>
    </row>
    <row r="1248" spans="1:185" s="68" customFormat="1" ht="18" customHeight="1" x14ac:dyDescent="0.2">
      <c r="A1248" s="63" t="s">
        <v>5693</v>
      </c>
      <c r="B1248" s="63" t="s">
        <v>4994</v>
      </c>
      <c r="C1248" s="64" t="s">
        <v>5724</v>
      </c>
      <c r="D1248" s="70" t="s">
        <v>5725</v>
      </c>
      <c r="E1248" s="65" t="s">
        <v>5726</v>
      </c>
      <c r="F1248" s="65" t="s">
        <v>6629</v>
      </c>
      <c r="G1248" s="66">
        <v>400</v>
      </c>
      <c r="BM1248" s="69"/>
      <c r="BN1248" s="69"/>
      <c r="BO1248" s="69"/>
      <c r="BP1248" s="69"/>
      <c r="BQ1248" s="69"/>
      <c r="BR1248" s="69"/>
      <c r="BS1248" s="69"/>
      <c r="BT1248" s="69"/>
      <c r="BU1248" s="69"/>
      <c r="BV1248" s="69"/>
      <c r="BW1248" s="69"/>
      <c r="BX1248" s="69"/>
      <c r="BY1248" s="69"/>
      <c r="BZ1248" s="69"/>
      <c r="CA1248" s="69"/>
      <c r="CB1248" s="69"/>
      <c r="CC1248" s="69"/>
      <c r="CD1248" s="69"/>
      <c r="CE1248" s="69"/>
      <c r="CF1248" s="69"/>
      <c r="CG1248" s="69"/>
      <c r="CH1248" s="69"/>
      <c r="CI1248" s="69"/>
      <c r="CJ1248" s="69"/>
      <c r="CK1248" s="69"/>
      <c r="CL1248" s="69"/>
      <c r="CM1248" s="69"/>
      <c r="CN1248" s="69"/>
      <c r="CO1248" s="69"/>
      <c r="CP1248" s="69"/>
      <c r="CQ1248" s="69"/>
      <c r="CR1248" s="69"/>
      <c r="CS1248" s="69"/>
      <c r="CT1248" s="69"/>
      <c r="CU1248" s="69"/>
      <c r="CV1248" s="69"/>
      <c r="CW1248" s="69"/>
      <c r="CX1248" s="69"/>
      <c r="CY1248" s="69"/>
      <c r="CZ1248" s="69"/>
      <c r="DA1248" s="69"/>
      <c r="DB1248" s="69"/>
      <c r="DC1248" s="69"/>
      <c r="DD1248" s="69"/>
      <c r="DE1248" s="69"/>
      <c r="DF1248" s="69"/>
      <c r="DG1248" s="69"/>
      <c r="DH1248" s="69"/>
      <c r="DI1248" s="69"/>
      <c r="DJ1248" s="69"/>
      <c r="DK1248" s="69"/>
      <c r="DL1248" s="69"/>
      <c r="DM1248" s="69"/>
      <c r="DN1248" s="69"/>
      <c r="DO1248" s="69"/>
      <c r="DP1248" s="69"/>
      <c r="DQ1248" s="69"/>
      <c r="DR1248" s="69"/>
      <c r="DS1248" s="69"/>
      <c r="DT1248" s="69"/>
      <c r="DU1248" s="69"/>
      <c r="DV1248" s="69"/>
      <c r="DW1248" s="69"/>
      <c r="DX1248" s="69"/>
      <c r="DY1248" s="69"/>
      <c r="DZ1248" s="69"/>
      <c r="EA1248" s="69"/>
      <c r="EB1248" s="69"/>
      <c r="EC1248" s="69"/>
      <c r="ED1248" s="69"/>
      <c r="EE1248" s="69"/>
      <c r="EF1248" s="69"/>
      <c r="EG1248" s="69"/>
      <c r="EH1248" s="69"/>
      <c r="EI1248" s="69"/>
      <c r="EJ1248" s="69"/>
      <c r="EK1248" s="69"/>
      <c r="EL1248" s="69"/>
      <c r="EM1248" s="69"/>
      <c r="EN1248" s="69"/>
      <c r="EO1248" s="69"/>
      <c r="EP1248" s="69"/>
      <c r="EQ1248" s="69"/>
      <c r="ER1248" s="69"/>
      <c r="ES1248" s="69"/>
      <c r="ET1248" s="69"/>
      <c r="EU1248" s="69"/>
      <c r="EV1248" s="69"/>
      <c r="EW1248" s="69"/>
      <c r="EX1248" s="69"/>
      <c r="EY1248" s="69"/>
      <c r="EZ1248" s="69"/>
      <c r="FA1248" s="69"/>
      <c r="FB1248" s="69"/>
      <c r="FC1248" s="69"/>
      <c r="FD1248" s="69"/>
      <c r="FE1248" s="69"/>
      <c r="FF1248" s="69"/>
      <c r="FG1248" s="69"/>
      <c r="FH1248" s="69"/>
      <c r="FI1248" s="69"/>
      <c r="FJ1248" s="69"/>
      <c r="FK1248" s="69"/>
      <c r="FL1248" s="69"/>
      <c r="FM1248" s="69"/>
      <c r="FN1248" s="69"/>
      <c r="FO1248" s="69"/>
      <c r="FP1248" s="69"/>
      <c r="FQ1248" s="69"/>
      <c r="FR1248" s="69"/>
      <c r="FS1248" s="69"/>
      <c r="FT1248" s="69"/>
      <c r="FU1248" s="69"/>
      <c r="FV1248" s="69"/>
      <c r="FW1248" s="69"/>
      <c r="FX1248" s="69"/>
      <c r="FY1248" s="69"/>
      <c r="FZ1248" s="69"/>
      <c r="GA1248" s="69"/>
      <c r="GB1248" s="69"/>
      <c r="GC1248" s="69"/>
    </row>
    <row r="1249" spans="1:64" s="69" customFormat="1" ht="18" customHeight="1" x14ac:dyDescent="0.2">
      <c r="A1249" s="63" t="s">
        <v>5693</v>
      </c>
      <c r="B1249" s="63" t="s">
        <v>4994</v>
      </c>
      <c r="C1249" s="64" t="s">
        <v>5727</v>
      </c>
      <c r="D1249" s="70" t="s">
        <v>2617</v>
      </c>
      <c r="E1249" s="65" t="s">
        <v>5728</v>
      </c>
      <c r="F1249" s="65" t="s">
        <v>5127</v>
      </c>
      <c r="G1249" s="66">
        <v>500</v>
      </c>
      <c r="H1249" s="68"/>
      <c r="I1249" s="68"/>
      <c r="J1249" s="68"/>
      <c r="K1249" s="68"/>
      <c r="L1249" s="68"/>
      <c r="M1249" s="68"/>
      <c r="N1249" s="68"/>
      <c r="O1249" s="68"/>
      <c r="P1249" s="68"/>
      <c r="Q1249" s="68"/>
      <c r="R1249" s="68"/>
      <c r="S1249" s="68"/>
      <c r="T1249" s="68"/>
      <c r="U1249" s="68"/>
      <c r="V1249" s="68"/>
      <c r="W1249" s="68"/>
      <c r="X1249" s="68"/>
      <c r="Y1249" s="68"/>
      <c r="Z1249" s="68"/>
      <c r="AA1249" s="68"/>
      <c r="AB1249" s="68"/>
      <c r="AC1249" s="68"/>
      <c r="AD1249" s="68"/>
      <c r="AE1249" s="68"/>
      <c r="AF1249" s="68"/>
      <c r="AG1249" s="68"/>
      <c r="AH1249" s="68"/>
      <c r="AI1249" s="68"/>
      <c r="AJ1249" s="68"/>
      <c r="AK1249" s="68"/>
      <c r="AL1249" s="68"/>
      <c r="AM1249" s="68"/>
      <c r="AN1249" s="68"/>
      <c r="AO1249" s="68"/>
      <c r="AP1249" s="68"/>
      <c r="AQ1249" s="68"/>
      <c r="AR1249" s="68"/>
      <c r="AS1249" s="68"/>
      <c r="AT1249" s="68"/>
      <c r="AU1249" s="68"/>
      <c r="AV1249" s="68"/>
      <c r="AW1249" s="68"/>
      <c r="AX1249" s="68"/>
      <c r="AY1249" s="68"/>
      <c r="AZ1249" s="68"/>
      <c r="BA1249" s="68"/>
      <c r="BB1249" s="68"/>
      <c r="BC1249" s="68"/>
      <c r="BD1249" s="68"/>
      <c r="BE1249" s="68"/>
      <c r="BF1249" s="68"/>
      <c r="BG1249" s="68"/>
      <c r="BH1249" s="68"/>
      <c r="BI1249" s="68"/>
      <c r="BJ1249" s="68"/>
      <c r="BK1249" s="68"/>
      <c r="BL1249" s="68"/>
    </row>
    <row r="1250" spans="1:64" s="69" customFormat="1" ht="18" customHeight="1" x14ac:dyDescent="0.2">
      <c r="A1250" s="63" t="s">
        <v>5693</v>
      </c>
      <c r="B1250" s="63" t="s">
        <v>4994</v>
      </c>
      <c r="C1250" s="64" t="s">
        <v>5729</v>
      </c>
      <c r="D1250" s="70" t="s">
        <v>2617</v>
      </c>
      <c r="E1250" s="65" t="s">
        <v>5730</v>
      </c>
      <c r="F1250" s="65" t="s">
        <v>5127</v>
      </c>
      <c r="G1250" s="66">
        <v>180</v>
      </c>
      <c r="H1250" s="68"/>
      <c r="I1250" s="68"/>
      <c r="J1250" s="68"/>
      <c r="K1250" s="68"/>
      <c r="L1250" s="68"/>
      <c r="M1250" s="68"/>
      <c r="N1250" s="68"/>
      <c r="O1250" s="68"/>
      <c r="P1250" s="68"/>
      <c r="Q1250" s="68"/>
      <c r="R1250" s="68"/>
      <c r="S1250" s="68"/>
      <c r="T1250" s="68"/>
      <c r="U1250" s="68"/>
      <c r="V1250" s="68"/>
      <c r="W1250" s="68"/>
      <c r="X1250" s="68"/>
      <c r="Y1250" s="68"/>
      <c r="Z1250" s="68"/>
      <c r="AA1250" s="68"/>
      <c r="AB1250" s="68"/>
      <c r="AC1250" s="68"/>
      <c r="AD1250" s="68"/>
      <c r="AE1250" s="68"/>
      <c r="AF1250" s="68"/>
      <c r="AG1250" s="68"/>
      <c r="AH1250" s="68"/>
      <c r="AI1250" s="68"/>
      <c r="AJ1250" s="68"/>
      <c r="AK1250" s="68"/>
      <c r="AL1250" s="68"/>
      <c r="AM1250" s="68"/>
      <c r="AN1250" s="68"/>
      <c r="AO1250" s="68"/>
      <c r="AP1250" s="68"/>
      <c r="AQ1250" s="68"/>
      <c r="AR1250" s="68"/>
      <c r="AS1250" s="68"/>
      <c r="AT1250" s="68"/>
      <c r="AU1250" s="68"/>
      <c r="AV1250" s="68"/>
      <c r="AW1250" s="68"/>
      <c r="AX1250" s="68"/>
      <c r="AY1250" s="68"/>
      <c r="AZ1250" s="68"/>
      <c r="BA1250" s="68"/>
      <c r="BB1250" s="68"/>
      <c r="BC1250" s="68"/>
      <c r="BD1250" s="68"/>
      <c r="BE1250" s="68"/>
      <c r="BF1250" s="68"/>
      <c r="BG1250" s="68"/>
      <c r="BH1250" s="68"/>
      <c r="BI1250" s="68"/>
      <c r="BJ1250" s="68"/>
      <c r="BK1250" s="68"/>
      <c r="BL1250" s="68"/>
    </row>
    <row r="1251" spans="1:64" s="69" customFormat="1" ht="18" customHeight="1" x14ac:dyDescent="0.2">
      <c r="A1251" s="63" t="s">
        <v>5693</v>
      </c>
      <c r="B1251" s="63" t="s">
        <v>4994</v>
      </c>
      <c r="C1251" s="64" t="s">
        <v>5731</v>
      </c>
      <c r="D1251" s="70" t="s">
        <v>2617</v>
      </c>
      <c r="E1251" s="65" t="s">
        <v>5732</v>
      </c>
      <c r="F1251" s="65" t="s">
        <v>5127</v>
      </c>
      <c r="G1251" s="66">
        <v>360</v>
      </c>
      <c r="H1251" s="68"/>
      <c r="I1251" s="68"/>
      <c r="J1251" s="68"/>
      <c r="K1251" s="68"/>
      <c r="L1251" s="68"/>
      <c r="M1251" s="68"/>
      <c r="N1251" s="68"/>
      <c r="O1251" s="68"/>
      <c r="P1251" s="68"/>
      <c r="Q1251" s="68"/>
      <c r="R1251" s="68"/>
      <c r="S1251" s="68"/>
      <c r="T1251" s="68"/>
      <c r="U1251" s="68"/>
      <c r="V1251" s="68"/>
      <c r="W1251" s="68"/>
      <c r="X1251" s="68"/>
      <c r="Y1251" s="68"/>
      <c r="Z1251" s="68"/>
      <c r="AA1251" s="68"/>
      <c r="AB1251" s="68"/>
      <c r="AC1251" s="68"/>
      <c r="AD1251" s="68"/>
      <c r="AE1251" s="68"/>
      <c r="AF1251" s="68"/>
      <c r="AG1251" s="68"/>
      <c r="AH1251" s="68"/>
      <c r="AI1251" s="68"/>
      <c r="AJ1251" s="68"/>
      <c r="AK1251" s="68"/>
      <c r="AL1251" s="68"/>
      <c r="AM1251" s="68"/>
      <c r="AN1251" s="68"/>
      <c r="AO1251" s="68"/>
      <c r="AP1251" s="68"/>
      <c r="AQ1251" s="68"/>
      <c r="AR1251" s="68"/>
      <c r="AS1251" s="68"/>
      <c r="AT1251" s="68"/>
      <c r="AU1251" s="68"/>
      <c r="AV1251" s="68"/>
      <c r="AW1251" s="68"/>
      <c r="AX1251" s="68"/>
      <c r="AY1251" s="68"/>
      <c r="AZ1251" s="68"/>
      <c r="BA1251" s="68"/>
      <c r="BB1251" s="68"/>
      <c r="BC1251" s="68"/>
      <c r="BD1251" s="68"/>
      <c r="BE1251" s="68"/>
      <c r="BF1251" s="68"/>
      <c r="BG1251" s="68"/>
      <c r="BH1251" s="68"/>
      <c r="BI1251" s="68"/>
      <c r="BJ1251" s="68"/>
      <c r="BK1251" s="68"/>
      <c r="BL1251" s="68"/>
    </row>
    <row r="1252" spans="1:64" s="69" customFormat="1" ht="18" customHeight="1" x14ac:dyDescent="0.2">
      <c r="A1252" s="63" t="s">
        <v>5693</v>
      </c>
      <c r="B1252" s="63" t="s">
        <v>4994</v>
      </c>
      <c r="C1252" s="64" t="s">
        <v>5733</v>
      </c>
      <c r="D1252" s="70" t="s">
        <v>2617</v>
      </c>
      <c r="E1252" s="65" t="s">
        <v>2762</v>
      </c>
      <c r="F1252" s="65" t="s">
        <v>5127</v>
      </c>
      <c r="G1252" s="66">
        <v>300</v>
      </c>
      <c r="H1252" s="68"/>
      <c r="I1252" s="68"/>
      <c r="J1252" s="68"/>
      <c r="K1252" s="68"/>
      <c r="L1252" s="68"/>
      <c r="M1252" s="68"/>
      <c r="N1252" s="68"/>
      <c r="O1252" s="68"/>
      <c r="P1252" s="68"/>
      <c r="Q1252" s="68"/>
      <c r="R1252" s="68"/>
      <c r="S1252" s="68"/>
      <c r="T1252" s="68"/>
      <c r="U1252" s="68"/>
      <c r="V1252" s="68"/>
      <c r="W1252" s="68"/>
      <c r="X1252" s="68"/>
      <c r="Y1252" s="68"/>
      <c r="Z1252" s="68"/>
      <c r="AA1252" s="68"/>
      <c r="AB1252" s="68"/>
      <c r="AC1252" s="68"/>
      <c r="AD1252" s="68"/>
      <c r="AE1252" s="68"/>
      <c r="AF1252" s="68"/>
      <c r="AG1252" s="68"/>
      <c r="AH1252" s="68"/>
      <c r="AI1252" s="68"/>
      <c r="AJ1252" s="68"/>
      <c r="AK1252" s="68"/>
      <c r="AL1252" s="68"/>
      <c r="AM1252" s="68"/>
      <c r="AN1252" s="68"/>
      <c r="AO1252" s="68"/>
      <c r="AP1252" s="68"/>
      <c r="AQ1252" s="68"/>
      <c r="AR1252" s="68"/>
      <c r="AS1252" s="68"/>
      <c r="AT1252" s="68"/>
      <c r="AU1252" s="68"/>
      <c r="AV1252" s="68"/>
      <c r="AW1252" s="68"/>
      <c r="AX1252" s="68"/>
      <c r="AY1252" s="68"/>
      <c r="AZ1252" s="68"/>
      <c r="BA1252" s="68"/>
      <c r="BB1252" s="68"/>
      <c r="BC1252" s="68"/>
      <c r="BD1252" s="68"/>
      <c r="BE1252" s="68"/>
      <c r="BF1252" s="68"/>
      <c r="BG1252" s="68"/>
      <c r="BH1252" s="68"/>
      <c r="BI1252" s="68"/>
      <c r="BJ1252" s="68"/>
      <c r="BK1252" s="68"/>
      <c r="BL1252" s="68"/>
    </row>
    <row r="1253" spans="1:64" s="69" customFormat="1" ht="18" customHeight="1" x14ac:dyDescent="0.2">
      <c r="A1253" s="63" t="s">
        <v>5693</v>
      </c>
      <c r="B1253" s="63" t="s">
        <v>4994</v>
      </c>
      <c r="C1253" s="64" t="s">
        <v>5734</v>
      </c>
      <c r="D1253" s="70" t="s">
        <v>2617</v>
      </c>
      <c r="E1253" s="65" t="s">
        <v>2618</v>
      </c>
      <c r="F1253" s="65" t="s">
        <v>5127</v>
      </c>
      <c r="G1253" s="66">
        <v>600</v>
      </c>
      <c r="H1253" s="68"/>
      <c r="I1253" s="68"/>
      <c r="J1253" s="68"/>
      <c r="K1253" s="68"/>
      <c r="L1253" s="68"/>
      <c r="M1253" s="68"/>
      <c r="N1253" s="68"/>
      <c r="O1253" s="68"/>
      <c r="P1253" s="68"/>
      <c r="Q1253" s="68"/>
      <c r="R1253" s="68"/>
      <c r="S1253" s="68"/>
      <c r="T1253" s="68"/>
      <c r="U1253" s="68"/>
      <c r="V1253" s="68"/>
      <c r="W1253" s="68"/>
      <c r="X1253" s="68"/>
      <c r="Y1253" s="68"/>
      <c r="Z1253" s="68"/>
      <c r="AA1253" s="68"/>
      <c r="AB1253" s="68"/>
      <c r="AC1253" s="68"/>
      <c r="AD1253" s="68"/>
      <c r="AE1253" s="68"/>
      <c r="AF1253" s="68"/>
      <c r="AG1253" s="68"/>
      <c r="AH1253" s="68"/>
      <c r="AI1253" s="68"/>
      <c r="AJ1253" s="68"/>
      <c r="AK1253" s="68"/>
      <c r="AL1253" s="68"/>
      <c r="AM1253" s="68"/>
      <c r="AN1253" s="68"/>
      <c r="AO1253" s="68"/>
      <c r="AP1253" s="68"/>
      <c r="AQ1253" s="68"/>
      <c r="AR1253" s="68"/>
      <c r="AS1253" s="68"/>
      <c r="AT1253" s="68"/>
      <c r="AU1253" s="68"/>
      <c r="AV1253" s="68"/>
      <c r="AW1253" s="68"/>
      <c r="AX1253" s="68"/>
      <c r="AY1253" s="68"/>
      <c r="AZ1253" s="68"/>
      <c r="BA1253" s="68"/>
      <c r="BB1253" s="68"/>
      <c r="BC1253" s="68"/>
      <c r="BD1253" s="68"/>
      <c r="BE1253" s="68"/>
      <c r="BF1253" s="68"/>
      <c r="BG1253" s="68"/>
      <c r="BH1253" s="68"/>
      <c r="BI1253" s="68"/>
      <c r="BJ1253" s="68"/>
      <c r="BK1253" s="68"/>
      <c r="BL1253" s="68"/>
    </row>
    <row r="1254" spans="1:64" s="69" customFormat="1" ht="18" customHeight="1" x14ac:dyDescent="0.2">
      <c r="A1254" s="63" t="s">
        <v>5693</v>
      </c>
      <c r="B1254" s="63" t="s">
        <v>4994</v>
      </c>
      <c r="C1254" s="64" t="s">
        <v>5735</v>
      </c>
      <c r="D1254" s="70" t="s">
        <v>5736</v>
      </c>
      <c r="E1254" s="65" t="s">
        <v>5737</v>
      </c>
      <c r="F1254" s="65" t="s">
        <v>6131</v>
      </c>
      <c r="G1254" s="66" t="s">
        <v>4979</v>
      </c>
      <c r="H1254" s="68"/>
      <c r="I1254" s="68"/>
      <c r="J1254" s="68"/>
      <c r="K1254" s="68"/>
      <c r="L1254" s="68"/>
      <c r="M1254" s="68"/>
      <c r="N1254" s="68"/>
      <c r="O1254" s="68"/>
      <c r="P1254" s="68"/>
      <c r="Q1254" s="68"/>
      <c r="R1254" s="68"/>
      <c r="S1254" s="68"/>
      <c r="T1254" s="68"/>
      <c r="U1254" s="68"/>
      <c r="V1254" s="68"/>
      <c r="W1254" s="68"/>
      <c r="X1254" s="68"/>
      <c r="Y1254" s="68"/>
      <c r="Z1254" s="68"/>
      <c r="AA1254" s="68"/>
      <c r="AB1254" s="68"/>
      <c r="AC1254" s="68"/>
      <c r="AD1254" s="68"/>
      <c r="AE1254" s="68"/>
      <c r="AF1254" s="68"/>
      <c r="AG1254" s="68"/>
      <c r="AH1254" s="68"/>
      <c r="AI1254" s="68"/>
      <c r="AJ1254" s="68"/>
      <c r="AK1254" s="68"/>
      <c r="AL1254" s="68"/>
      <c r="AM1254" s="68"/>
      <c r="AN1254" s="68"/>
      <c r="AO1254" s="68"/>
      <c r="AP1254" s="68"/>
      <c r="AQ1254" s="68"/>
      <c r="AR1254" s="68"/>
      <c r="AS1254" s="68"/>
      <c r="AT1254" s="68"/>
      <c r="AU1254" s="68"/>
      <c r="AV1254" s="68"/>
      <c r="AW1254" s="68"/>
      <c r="AX1254" s="68"/>
      <c r="AY1254" s="68"/>
      <c r="AZ1254" s="68"/>
      <c r="BA1254" s="68"/>
      <c r="BB1254" s="68"/>
      <c r="BC1254" s="68"/>
      <c r="BD1254" s="68"/>
      <c r="BE1254" s="68"/>
      <c r="BF1254" s="68"/>
      <c r="BG1254" s="68"/>
      <c r="BH1254" s="68"/>
      <c r="BI1254" s="68"/>
      <c r="BJ1254" s="68"/>
      <c r="BK1254" s="68"/>
      <c r="BL1254" s="68"/>
    </row>
    <row r="1255" spans="1:64" s="69" customFormat="1" ht="18" customHeight="1" x14ac:dyDescent="0.2">
      <c r="A1255" s="63" t="s">
        <v>5693</v>
      </c>
      <c r="B1255" s="63" t="s">
        <v>4994</v>
      </c>
      <c r="C1255" s="64" t="s">
        <v>5738</v>
      </c>
      <c r="D1255" s="70" t="s">
        <v>5739</v>
      </c>
      <c r="E1255" s="65" t="s">
        <v>5740</v>
      </c>
      <c r="F1255" s="65" t="s">
        <v>5004</v>
      </c>
      <c r="G1255" s="66">
        <v>375</v>
      </c>
      <c r="H1255" s="68"/>
      <c r="I1255" s="68"/>
      <c r="J1255" s="68"/>
      <c r="K1255" s="68"/>
      <c r="L1255" s="68"/>
      <c r="M1255" s="68"/>
      <c r="N1255" s="68"/>
      <c r="O1255" s="68"/>
      <c r="P1255" s="68"/>
      <c r="Q1255" s="68"/>
      <c r="R1255" s="68"/>
      <c r="S1255" s="68"/>
      <c r="T1255" s="68"/>
      <c r="U1255" s="68"/>
      <c r="V1255" s="68"/>
      <c r="W1255" s="68"/>
      <c r="X1255" s="68"/>
      <c r="Y1255" s="68"/>
      <c r="Z1255" s="68"/>
      <c r="AA1255" s="68"/>
      <c r="AB1255" s="68"/>
      <c r="AC1255" s="68"/>
      <c r="AD1255" s="68"/>
      <c r="AE1255" s="68"/>
      <c r="AF1255" s="68"/>
      <c r="AG1255" s="68"/>
      <c r="AH1255" s="68"/>
      <c r="AI1255" s="68"/>
      <c r="AJ1255" s="68"/>
      <c r="AK1255" s="68"/>
      <c r="AL1255" s="68"/>
      <c r="AM1255" s="68"/>
      <c r="AN1255" s="68"/>
      <c r="AO1255" s="68"/>
      <c r="AP1255" s="68"/>
      <c r="AQ1255" s="68"/>
      <c r="AR1255" s="68"/>
      <c r="AS1255" s="68"/>
      <c r="AT1255" s="68"/>
      <c r="AU1255" s="68"/>
      <c r="AV1255" s="68"/>
      <c r="AW1255" s="68"/>
      <c r="AX1255" s="68"/>
      <c r="AY1255" s="68"/>
      <c r="AZ1255" s="68"/>
      <c r="BA1255" s="68"/>
      <c r="BB1255" s="68"/>
      <c r="BC1255" s="68"/>
      <c r="BD1255" s="68"/>
      <c r="BE1255" s="68"/>
      <c r="BF1255" s="68"/>
      <c r="BG1255" s="68"/>
      <c r="BH1255" s="68"/>
      <c r="BI1255" s="68"/>
      <c r="BJ1255" s="68"/>
      <c r="BK1255" s="68"/>
      <c r="BL1255" s="68"/>
    </row>
    <row r="1256" spans="1:64" s="69" customFormat="1" ht="18" customHeight="1" x14ac:dyDescent="0.2">
      <c r="A1256" s="63" t="s">
        <v>5693</v>
      </c>
      <c r="B1256" s="63" t="s">
        <v>4994</v>
      </c>
      <c r="C1256" s="64" t="s">
        <v>5741</v>
      </c>
      <c r="D1256" s="70" t="s">
        <v>5742</v>
      </c>
      <c r="E1256" s="65" t="s">
        <v>5743</v>
      </c>
      <c r="F1256" s="65" t="s">
        <v>5329</v>
      </c>
      <c r="G1256" s="66" t="s">
        <v>4979</v>
      </c>
      <c r="H1256" s="68"/>
      <c r="I1256" s="68"/>
      <c r="J1256" s="68"/>
      <c r="K1256" s="68"/>
      <c r="L1256" s="68"/>
      <c r="M1256" s="68"/>
      <c r="N1256" s="68"/>
      <c r="O1256" s="68"/>
      <c r="P1256" s="68"/>
      <c r="Q1256" s="68"/>
      <c r="R1256" s="68"/>
      <c r="S1256" s="68"/>
      <c r="T1256" s="68"/>
      <c r="U1256" s="68"/>
      <c r="V1256" s="68"/>
      <c r="W1256" s="68"/>
      <c r="X1256" s="68"/>
      <c r="Y1256" s="68"/>
      <c r="Z1256" s="68"/>
      <c r="AA1256" s="68"/>
      <c r="AB1256" s="68"/>
      <c r="AC1256" s="68"/>
      <c r="AD1256" s="68"/>
      <c r="AE1256" s="68"/>
      <c r="AF1256" s="68"/>
      <c r="AG1256" s="68"/>
      <c r="AH1256" s="68"/>
      <c r="AI1256" s="68"/>
      <c r="AJ1256" s="68"/>
      <c r="AK1256" s="68"/>
      <c r="AL1256" s="68"/>
      <c r="AM1256" s="68"/>
      <c r="AN1256" s="68"/>
      <c r="AO1256" s="68"/>
      <c r="AP1256" s="68"/>
      <c r="AQ1256" s="68"/>
      <c r="AR1256" s="68"/>
      <c r="AS1256" s="68"/>
      <c r="AT1256" s="68"/>
      <c r="AU1256" s="68"/>
      <c r="AV1256" s="68"/>
      <c r="AW1256" s="68"/>
      <c r="AX1256" s="68"/>
      <c r="AY1256" s="68"/>
      <c r="AZ1256" s="68"/>
      <c r="BA1256" s="68"/>
      <c r="BB1256" s="68"/>
      <c r="BC1256" s="68"/>
      <c r="BD1256" s="68"/>
      <c r="BE1256" s="68"/>
      <c r="BF1256" s="68"/>
      <c r="BG1256" s="68"/>
      <c r="BH1256" s="68"/>
      <c r="BI1256" s="68"/>
      <c r="BJ1256" s="68"/>
      <c r="BK1256" s="68"/>
      <c r="BL1256" s="68"/>
    </row>
    <row r="1257" spans="1:64" s="69" customFormat="1" ht="18" customHeight="1" x14ac:dyDescent="0.2">
      <c r="A1257" s="63" t="s">
        <v>5693</v>
      </c>
      <c r="B1257" s="63" t="s">
        <v>5015</v>
      </c>
      <c r="C1257" s="64" t="s">
        <v>5744</v>
      </c>
      <c r="D1257" s="65" t="s">
        <v>4959</v>
      </c>
      <c r="E1257" s="65" t="s">
        <v>4960</v>
      </c>
      <c r="F1257" s="65" t="s">
        <v>6222</v>
      </c>
      <c r="G1257" s="66">
        <v>1048.98</v>
      </c>
      <c r="H1257" s="68"/>
      <c r="I1257" s="68"/>
      <c r="J1257" s="68"/>
      <c r="K1257" s="68"/>
      <c r="L1257" s="68"/>
      <c r="M1257" s="68"/>
      <c r="N1257" s="68"/>
      <c r="O1257" s="68"/>
      <c r="P1257" s="68"/>
      <c r="Q1257" s="68"/>
      <c r="R1257" s="68"/>
      <c r="S1257" s="68"/>
      <c r="T1257" s="68"/>
      <c r="U1257" s="68"/>
      <c r="V1257" s="68"/>
      <c r="W1257" s="68"/>
      <c r="X1257" s="68"/>
      <c r="Y1257" s="68"/>
      <c r="Z1257" s="68"/>
      <c r="AA1257" s="68"/>
      <c r="AB1257" s="68"/>
      <c r="AC1257" s="68"/>
      <c r="AD1257" s="68"/>
      <c r="AE1257" s="68"/>
      <c r="AF1257" s="68"/>
      <c r="AG1257" s="68"/>
      <c r="AH1257" s="68"/>
      <c r="AI1257" s="68"/>
      <c r="AJ1257" s="68"/>
      <c r="AK1257" s="68"/>
      <c r="AL1257" s="68"/>
      <c r="AM1257" s="68"/>
      <c r="AN1257" s="68"/>
      <c r="AO1257" s="68"/>
      <c r="AP1257" s="68"/>
      <c r="AQ1257" s="68"/>
      <c r="AR1257" s="68"/>
      <c r="AS1257" s="68"/>
      <c r="AT1257" s="68"/>
      <c r="AU1257" s="68"/>
      <c r="AV1257" s="68"/>
      <c r="AW1257" s="68"/>
      <c r="AX1257" s="68"/>
      <c r="AY1257" s="68"/>
      <c r="AZ1257" s="68"/>
      <c r="BA1257" s="68"/>
      <c r="BB1257" s="68"/>
      <c r="BC1257" s="68"/>
      <c r="BD1257" s="68"/>
      <c r="BE1257" s="68"/>
      <c r="BF1257" s="68"/>
      <c r="BG1257" s="68"/>
      <c r="BH1257" s="68"/>
      <c r="BI1257" s="68"/>
      <c r="BJ1257" s="68"/>
      <c r="BK1257" s="68"/>
      <c r="BL1257" s="68"/>
    </row>
    <row r="1258" spans="1:64" s="69" customFormat="1" ht="18" customHeight="1" x14ac:dyDescent="0.2">
      <c r="A1258" s="63" t="s">
        <v>5693</v>
      </c>
      <c r="B1258" s="63" t="s">
        <v>5048</v>
      </c>
      <c r="C1258" s="64" t="s">
        <v>5745</v>
      </c>
      <c r="D1258" s="70" t="s">
        <v>5746</v>
      </c>
      <c r="E1258" s="65" t="s">
        <v>5747</v>
      </c>
      <c r="F1258" s="65" t="s">
        <v>6237</v>
      </c>
      <c r="G1258" s="66">
        <v>450</v>
      </c>
      <c r="H1258" s="68"/>
      <c r="I1258" s="68"/>
      <c r="J1258" s="68"/>
      <c r="K1258" s="68"/>
      <c r="L1258" s="68"/>
      <c r="M1258" s="68"/>
      <c r="N1258" s="68"/>
      <c r="O1258" s="68"/>
      <c r="P1258" s="68"/>
      <c r="Q1258" s="68"/>
      <c r="R1258" s="68"/>
      <c r="S1258" s="68"/>
      <c r="T1258" s="68"/>
      <c r="U1258" s="68"/>
      <c r="V1258" s="68"/>
      <c r="W1258" s="68"/>
      <c r="X1258" s="68"/>
      <c r="Y1258" s="68"/>
      <c r="Z1258" s="68"/>
      <c r="AA1258" s="68"/>
      <c r="AB1258" s="68"/>
      <c r="AC1258" s="68"/>
      <c r="AD1258" s="68"/>
      <c r="AE1258" s="68"/>
      <c r="AF1258" s="68"/>
      <c r="AG1258" s="68"/>
      <c r="AH1258" s="68"/>
      <c r="AI1258" s="68"/>
      <c r="AJ1258" s="68"/>
      <c r="AK1258" s="68"/>
      <c r="AL1258" s="68"/>
      <c r="AM1258" s="68"/>
      <c r="AN1258" s="68"/>
      <c r="AO1258" s="68"/>
      <c r="AP1258" s="68"/>
      <c r="AQ1258" s="68"/>
      <c r="AR1258" s="68"/>
      <c r="AS1258" s="68"/>
      <c r="AT1258" s="68"/>
      <c r="AU1258" s="68"/>
      <c r="AV1258" s="68"/>
      <c r="AW1258" s="68"/>
      <c r="AX1258" s="68"/>
      <c r="AY1258" s="68"/>
      <c r="AZ1258" s="68"/>
      <c r="BA1258" s="68"/>
      <c r="BB1258" s="68"/>
      <c r="BC1258" s="68"/>
      <c r="BD1258" s="68"/>
      <c r="BE1258" s="68"/>
      <c r="BF1258" s="68"/>
      <c r="BG1258" s="68"/>
      <c r="BH1258" s="68"/>
      <c r="BI1258" s="68"/>
      <c r="BJ1258" s="68"/>
      <c r="BK1258" s="68"/>
      <c r="BL1258" s="68"/>
    </row>
    <row r="1259" spans="1:64" s="69" customFormat="1" ht="18" customHeight="1" x14ac:dyDescent="0.2">
      <c r="A1259" s="63" t="s">
        <v>5693</v>
      </c>
      <c r="B1259" s="63" t="s">
        <v>5048</v>
      </c>
      <c r="C1259" s="64" t="s">
        <v>5748</v>
      </c>
      <c r="D1259" s="70" t="s">
        <v>5583</v>
      </c>
      <c r="E1259" s="65" t="s">
        <v>5749</v>
      </c>
      <c r="F1259" s="65" t="s">
        <v>5103</v>
      </c>
      <c r="G1259" s="66">
        <v>1060</v>
      </c>
      <c r="H1259" s="68"/>
      <c r="I1259" s="68"/>
      <c r="J1259" s="68"/>
      <c r="K1259" s="68"/>
      <c r="L1259" s="68"/>
      <c r="M1259" s="68"/>
      <c r="N1259" s="68"/>
      <c r="O1259" s="68"/>
      <c r="P1259" s="68"/>
      <c r="Q1259" s="68"/>
      <c r="R1259" s="68"/>
      <c r="S1259" s="68"/>
      <c r="T1259" s="68"/>
      <c r="U1259" s="68"/>
      <c r="V1259" s="68"/>
      <c r="W1259" s="68"/>
      <c r="X1259" s="68"/>
      <c r="Y1259" s="68"/>
      <c r="Z1259" s="68"/>
      <c r="AA1259" s="68"/>
      <c r="AB1259" s="68"/>
      <c r="AC1259" s="68"/>
      <c r="AD1259" s="68"/>
      <c r="AE1259" s="68"/>
      <c r="AF1259" s="68"/>
      <c r="AG1259" s="68"/>
      <c r="AH1259" s="68"/>
      <c r="AI1259" s="68"/>
      <c r="AJ1259" s="68"/>
      <c r="AK1259" s="68"/>
      <c r="AL1259" s="68"/>
      <c r="AM1259" s="68"/>
      <c r="AN1259" s="68"/>
      <c r="AO1259" s="68"/>
      <c r="AP1259" s="68"/>
      <c r="AQ1259" s="68"/>
      <c r="AR1259" s="68"/>
      <c r="AS1259" s="68"/>
      <c r="AT1259" s="68"/>
      <c r="AU1259" s="68"/>
      <c r="AV1259" s="68"/>
      <c r="AW1259" s="68"/>
      <c r="AX1259" s="68"/>
      <c r="AY1259" s="68"/>
      <c r="AZ1259" s="68"/>
      <c r="BA1259" s="68"/>
      <c r="BB1259" s="68"/>
      <c r="BC1259" s="68"/>
      <c r="BD1259" s="68"/>
      <c r="BE1259" s="68"/>
      <c r="BF1259" s="68"/>
      <c r="BG1259" s="68"/>
      <c r="BH1259" s="68"/>
      <c r="BI1259" s="68"/>
      <c r="BJ1259" s="68"/>
      <c r="BK1259" s="68"/>
      <c r="BL1259" s="68"/>
    </row>
    <row r="1260" spans="1:64" s="69" customFormat="1" ht="18" customHeight="1" x14ac:dyDescent="0.2">
      <c r="A1260" s="63" t="s">
        <v>5693</v>
      </c>
      <c r="B1260" s="63" t="s">
        <v>5069</v>
      </c>
      <c r="C1260" s="64" t="s">
        <v>5750</v>
      </c>
      <c r="D1260" s="70" t="s">
        <v>5751</v>
      </c>
      <c r="E1260" s="65" t="s">
        <v>5752</v>
      </c>
      <c r="F1260" s="65" t="s">
        <v>5111</v>
      </c>
      <c r="G1260" s="66" t="s">
        <v>4979</v>
      </c>
      <c r="H1260" s="68"/>
      <c r="I1260" s="68"/>
      <c r="J1260" s="68"/>
      <c r="K1260" s="68"/>
      <c r="L1260" s="68"/>
      <c r="M1260" s="68"/>
      <c r="N1260" s="68"/>
      <c r="O1260" s="68"/>
      <c r="P1260" s="68"/>
      <c r="Q1260" s="68"/>
      <c r="R1260" s="68"/>
      <c r="S1260" s="68"/>
      <c r="T1260" s="68"/>
      <c r="U1260" s="68"/>
      <c r="V1260" s="68"/>
      <c r="W1260" s="68"/>
      <c r="X1260" s="68"/>
      <c r="Y1260" s="68"/>
      <c r="Z1260" s="68"/>
      <c r="AA1260" s="68"/>
      <c r="AB1260" s="68"/>
      <c r="AC1260" s="68"/>
      <c r="AD1260" s="68"/>
      <c r="AE1260" s="68"/>
      <c r="AF1260" s="68"/>
      <c r="AG1260" s="68"/>
      <c r="AH1260" s="68"/>
      <c r="AI1260" s="68"/>
      <c r="AJ1260" s="68"/>
      <c r="AK1260" s="68"/>
      <c r="AL1260" s="68"/>
      <c r="AM1260" s="68"/>
      <c r="AN1260" s="68"/>
      <c r="AO1260" s="68"/>
      <c r="AP1260" s="68"/>
      <c r="AQ1260" s="68"/>
      <c r="AR1260" s="68"/>
      <c r="AS1260" s="68"/>
      <c r="AT1260" s="68"/>
      <c r="AU1260" s="68"/>
      <c r="AV1260" s="68"/>
      <c r="AW1260" s="68"/>
      <c r="AX1260" s="68"/>
      <c r="AY1260" s="68"/>
      <c r="AZ1260" s="68"/>
      <c r="BA1260" s="68"/>
      <c r="BB1260" s="68"/>
      <c r="BC1260" s="68"/>
      <c r="BD1260" s="68"/>
      <c r="BE1260" s="68"/>
      <c r="BF1260" s="68"/>
      <c r="BG1260" s="68"/>
      <c r="BH1260" s="68"/>
      <c r="BI1260" s="68"/>
      <c r="BJ1260" s="68"/>
      <c r="BK1260" s="68"/>
      <c r="BL1260" s="68"/>
    </row>
    <row r="1261" spans="1:64" s="69" customFormat="1" ht="18" customHeight="1" x14ac:dyDescent="0.2">
      <c r="A1261" s="63" t="s">
        <v>5753</v>
      </c>
      <c r="B1261" s="63" t="s">
        <v>5027</v>
      </c>
      <c r="C1261" s="64" t="s">
        <v>5754</v>
      </c>
      <c r="D1261" s="70" t="s">
        <v>5755</v>
      </c>
      <c r="E1261" s="65" t="s">
        <v>5756</v>
      </c>
      <c r="F1261" s="65" t="s">
        <v>5210</v>
      </c>
      <c r="G1261" s="66">
        <v>1033</v>
      </c>
      <c r="H1261" s="68"/>
      <c r="I1261" s="68"/>
      <c r="J1261" s="68"/>
      <c r="K1261" s="68"/>
      <c r="L1261" s="68"/>
      <c r="M1261" s="68"/>
      <c r="N1261" s="68"/>
      <c r="O1261" s="68"/>
      <c r="P1261" s="68"/>
      <c r="Q1261" s="68"/>
      <c r="R1261" s="68"/>
      <c r="S1261" s="68"/>
      <c r="T1261" s="68"/>
      <c r="U1261" s="68"/>
      <c r="V1261" s="68"/>
      <c r="W1261" s="68"/>
      <c r="X1261" s="68"/>
      <c r="Y1261" s="68"/>
      <c r="Z1261" s="68"/>
      <c r="AA1261" s="68"/>
      <c r="AB1261" s="68"/>
      <c r="AC1261" s="68"/>
      <c r="AD1261" s="68"/>
      <c r="AE1261" s="68"/>
      <c r="AF1261" s="68"/>
      <c r="AG1261" s="68"/>
      <c r="AH1261" s="68"/>
      <c r="AI1261" s="68"/>
      <c r="AJ1261" s="68"/>
      <c r="AK1261" s="68"/>
      <c r="AL1261" s="68"/>
      <c r="AM1261" s="68"/>
      <c r="AN1261" s="68"/>
      <c r="AO1261" s="68"/>
      <c r="AP1261" s="68"/>
      <c r="AQ1261" s="68"/>
      <c r="AR1261" s="68"/>
      <c r="AS1261" s="68"/>
      <c r="AT1261" s="68"/>
      <c r="AU1261" s="68"/>
      <c r="AV1261" s="68"/>
      <c r="AW1261" s="68"/>
      <c r="AX1261" s="68"/>
      <c r="AY1261" s="68"/>
      <c r="AZ1261" s="68"/>
      <c r="BA1261" s="68"/>
      <c r="BB1261" s="68"/>
      <c r="BC1261" s="68"/>
      <c r="BD1261" s="68"/>
      <c r="BE1261" s="68"/>
      <c r="BF1261" s="68"/>
      <c r="BG1261" s="68"/>
      <c r="BH1261" s="68"/>
      <c r="BI1261" s="68"/>
      <c r="BJ1261" s="68"/>
      <c r="BK1261" s="68"/>
      <c r="BL1261" s="68"/>
    </row>
    <row r="1262" spans="1:64" s="69" customFormat="1" ht="18" customHeight="1" x14ac:dyDescent="0.2">
      <c r="A1262" s="63" t="s">
        <v>5753</v>
      </c>
      <c r="B1262" s="63" t="s">
        <v>5027</v>
      </c>
      <c r="C1262" s="64" t="s">
        <v>5757</v>
      </c>
      <c r="D1262" s="70" t="s">
        <v>5758</v>
      </c>
      <c r="E1262" s="65" t="s">
        <v>5759</v>
      </c>
      <c r="F1262" s="65" t="s">
        <v>5210</v>
      </c>
      <c r="G1262" s="66">
        <v>719</v>
      </c>
      <c r="H1262" s="68"/>
      <c r="I1262" s="68"/>
      <c r="J1262" s="68"/>
      <c r="K1262" s="68"/>
      <c r="L1262" s="68"/>
      <c r="M1262" s="68"/>
      <c r="N1262" s="68"/>
      <c r="O1262" s="68"/>
      <c r="P1262" s="68"/>
      <c r="Q1262" s="68"/>
      <c r="R1262" s="68"/>
      <c r="S1262" s="68"/>
      <c r="T1262" s="68"/>
      <c r="U1262" s="68"/>
      <c r="V1262" s="68"/>
      <c r="W1262" s="68"/>
      <c r="X1262" s="68"/>
      <c r="Y1262" s="68"/>
      <c r="Z1262" s="68"/>
      <c r="AA1262" s="68"/>
      <c r="AB1262" s="68"/>
      <c r="AC1262" s="68"/>
      <c r="AD1262" s="68"/>
      <c r="AE1262" s="68"/>
      <c r="AF1262" s="68"/>
      <c r="AG1262" s="68"/>
      <c r="AH1262" s="68"/>
      <c r="AI1262" s="68"/>
      <c r="AJ1262" s="68"/>
      <c r="AK1262" s="68"/>
      <c r="AL1262" s="68"/>
      <c r="AM1262" s="68"/>
      <c r="AN1262" s="68"/>
      <c r="AO1262" s="68"/>
      <c r="AP1262" s="68"/>
      <c r="AQ1262" s="68"/>
      <c r="AR1262" s="68"/>
      <c r="AS1262" s="68"/>
      <c r="AT1262" s="68"/>
      <c r="AU1262" s="68"/>
      <c r="AV1262" s="68"/>
      <c r="AW1262" s="68"/>
      <c r="AX1262" s="68"/>
      <c r="AY1262" s="68"/>
      <c r="AZ1262" s="68"/>
      <c r="BA1262" s="68"/>
      <c r="BB1262" s="68"/>
      <c r="BC1262" s="68"/>
      <c r="BD1262" s="68"/>
      <c r="BE1262" s="68"/>
      <c r="BF1262" s="68"/>
      <c r="BG1262" s="68"/>
      <c r="BH1262" s="68"/>
      <c r="BI1262" s="68"/>
      <c r="BJ1262" s="68"/>
      <c r="BK1262" s="68"/>
      <c r="BL1262" s="68"/>
    </row>
    <row r="1263" spans="1:64" s="69" customFormat="1" ht="18" customHeight="1" x14ac:dyDescent="0.2">
      <c r="A1263" s="63" t="s">
        <v>5753</v>
      </c>
      <c r="B1263" s="63" t="s">
        <v>5027</v>
      </c>
      <c r="C1263" s="64" t="s">
        <v>5760</v>
      </c>
      <c r="D1263" s="70" t="s">
        <v>5758</v>
      </c>
      <c r="E1263" s="65" t="s">
        <v>5761</v>
      </c>
      <c r="F1263" s="65" t="s">
        <v>5210</v>
      </c>
      <c r="G1263" s="66">
        <v>992</v>
      </c>
      <c r="H1263" s="68"/>
      <c r="I1263" s="68"/>
      <c r="J1263" s="68"/>
      <c r="K1263" s="68"/>
      <c r="L1263" s="68"/>
      <c r="M1263" s="68"/>
      <c r="N1263" s="68"/>
      <c r="O1263" s="68"/>
      <c r="P1263" s="68"/>
      <c r="Q1263" s="68"/>
      <c r="R1263" s="68"/>
      <c r="S1263" s="68"/>
      <c r="T1263" s="68"/>
      <c r="U1263" s="68"/>
      <c r="V1263" s="68"/>
      <c r="W1263" s="68"/>
      <c r="X1263" s="68"/>
      <c r="Y1263" s="68"/>
      <c r="Z1263" s="68"/>
      <c r="AA1263" s="68"/>
      <c r="AB1263" s="68"/>
      <c r="AC1263" s="68"/>
      <c r="AD1263" s="68"/>
      <c r="AE1263" s="68"/>
      <c r="AF1263" s="68"/>
      <c r="AG1263" s="68"/>
      <c r="AH1263" s="68"/>
      <c r="AI1263" s="68"/>
      <c r="AJ1263" s="68"/>
      <c r="AK1263" s="68"/>
      <c r="AL1263" s="68"/>
      <c r="AM1263" s="68"/>
      <c r="AN1263" s="68"/>
      <c r="AO1263" s="68"/>
      <c r="AP1263" s="68"/>
      <c r="AQ1263" s="68"/>
      <c r="AR1263" s="68"/>
      <c r="AS1263" s="68"/>
      <c r="AT1263" s="68"/>
      <c r="AU1263" s="68"/>
      <c r="AV1263" s="68"/>
      <c r="AW1263" s="68"/>
      <c r="AX1263" s="68"/>
      <c r="AY1263" s="68"/>
      <c r="AZ1263" s="68"/>
      <c r="BA1263" s="68"/>
      <c r="BB1263" s="68"/>
      <c r="BC1263" s="68"/>
      <c r="BD1263" s="68"/>
      <c r="BE1263" s="68"/>
      <c r="BF1263" s="68"/>
      <c r="BG1263" s="68"/>
      <c r="BH1263" s="68"/>
      <c r="BI1263" s="68"/>
      <c r="BJ1263" s="68"/>
      <c r="BK1263" s="68"/>
      <c r="BL1263" s="68"/>
    </row>
    <row r="1264" spans="1:64" s="69" customFormat="1" ht="18" customHeight="1" x14ac:dyDescent="0.2">
      <c r="A1264" s="63" t="s">
        <v>5753</v>
      </c>
      <c r="B1264" s="63" t="s">
        <v>6494</v>
      </c>
      <c r="C1264" s="64" t="s">
        <v>5762</v>
      </c>
      <c r="D1264" s="65" t="s">
        <v>6532</v>
      </c>
      <c r="E1264" s="65" t="s">
        <v>5763</v>
      </c>
      <c r="F1264" s="65" t="s">
        <v>6497</v>
      </c>
      <c r="G1264" s="66">
        <v>2110</v>
      </c>
      <c r="H1264" s="68"/>
      <c r="I1264" s="68"/>
      <c r="J1264" s="68"/>
      <c r="K1264" s="68"/>
      <c r="L1264" s="68"/>
      <c r="M1264" s="68"/>
      <c r="N1264" s="68"/>
      <c r="O1264" s="68"/>
      <c r="P1264" s="68"/>
      <c r="Q1264" s="68"/>
      <c r="R1264" s="68"/>
      <c r="S1264" s="68"/>
      <c r="T1264" s="68"/>
      <c r="U1264" s="68"/>
      <c r="V1264" s="68"/>
      <c r="W1264" s="68"/>
      <c r="X1264" s="68"/>
      <c r="Y1264" s="68"/>
      <c r="Z1264" s="68"/>
      <c r="AA1264" s="68"/>
      <c r="AB1264" s="68"/>
      <c r="AC1264" s="68"/>
      <c r="AD1264" s="68"/>
      <c r="AE1264" s="68"/>
      <c r="AF1264" s="68"/>
      <c r="AG1264" s="68"/>
      <c r="AH1264" s="68"/>
      <c r="AI1264" s="68"/>
      <c r="AJ1264" s="68"/>
      <c r="AK1264" s="68"/>
      <c r="AL1264" s="68"/>
      <c r="AM1264" s="68"/>
      <c r="AN1264" s="68"/>
      <c r="AO1264" s="68"/>
      <c r="AP1264" s="68"/>
      <c r="AQ1264" s="68"/>
      <c r="AR1264" s="68"/>
      <c r="AS1264" s="68"/>
      <c r="AT1264" s="68"/>
      <c r="AU1264" s="68"/>
      <c r="AV1264" s="68"/>
      <c r="AW1264" s="68"/>
      <c r="AX1264" s="68"/>
      <c r="AY1264" s="68"/>
      <c r="AZ1264" s="68"/>
      <c r="BA1264" s="68"/>
      <c r="BB1264" s="68"/>
      <c r="BC1264" s="68"/>
      <c r="BD1264" s="68"/>
      <c r="BE1264" s="68"/>
      <c r="BF1264" s="68"/>
      <c r="BG1264" s="68"/>
      <c r="BH1264" s="68"/>
      <c r="BI1264" s="68"/>
      <c r="BJ1264" s="68"/>
      <c r="BK1264" s="68"/>
      <c r="BL1264" s="68"/>
    </row>
    <row r="1265" spans="1:64" s="69" customFormat="1" ht="18" customHeight="1" x14ac:dyDescent="0.2">
      <c r="A1265" s="63" t="s">
        <v>5753</v>
      </c>
      <c r="B1265" s="63" t="s">
        <v>4974</v>
      </c>
      <c r="C1265" s="64" t="s">
        <v>5764</v>
      </c>
      <c r="D1265" s="70" t="s">
        <v>4864</v>
      </c>
      <c r="E1265" s="65" t="s">
        <v>5765</v>
      </c>
      <c r="F1265" s="65" t="s">
        <v>5061</v>
      </c>
      <c r="G1265" s="66">
        <v>891.27</v>
      </c>
      <c r="H1265" s="68"/>
      <c r="I1265" s="68"/>
      <c r="J1265" s="68"/>
      <c r="K1265" s="68"/>
      <c r="L1265" s="68"/>
      <c r="M1265" s="68"/>
      <c r="N1265" s="68"/>
      <c r="O1265" s="68"/>
      <c r="P1265" s="68"/>
      <c r="Q1265" s="68"/>
      <c r="R1265" s="68"/>
      <c r="S1265" s="68"/>
      <c r="T1265" s="68"/>
      <c r="U1265" s="68"/>
      <c r="V1265" s="68"/>
      <c r="W1265" s="68"/>
      <c r="X1265" s="68"/>
      <c r="Y1265" s="68"/>
      <c r="Z1265" s="68"/>
      <c r="AA1265" s="68"/>
      <c r="AB1265" s="68"/>
      <c r="AC1265" s="68"/>
      <c r="AD1265" s="68"/>
      <c r="AE1265" s="68"/>
      <c r="AF1265" s="68"/>
      <c r="AG1265" s="68"/>
      <c r="AH1265" s="68"/>
      <c r="AI1265" s="68"/>
      <c r="AJ1265" s="68"/>
      <c r="AK1265" s="68"/>
      <c r="AL1265" s="68"/>
      <c r="AM1265" s="68"/>
      <c r="AN1265" s="68"/>
      <c r="AO1265" s="68"/>
      <c r="AP1265" s="68"/>
      <c r="AQ1265" s="68"/>
      <c r="AR1265" s="68"/>
      <c r="AS1265" s="68"/>
      <c r="AT1265" s="68"/>
      <c r="AU1265" s="68"/>
      <c r="AV1265" s="68"/>
      <c r="AW1265" s="68"/>
      <c r="AX1265" s="68"/>
      <c r="AY1265" s="68"/>
      <c r="AZ1265" s="68"/>
      <c r="BA1265" s="68"/>
      <c r="BB1265" s="68"/>
      <c r="BC1265" s="68"/>
      <c r="BD1265" s="68"/>
      <c r="BE1265" s="68"/>
      <c r="BF1265" s="68"/>
      <c r="BG1265" s="68"/>
      <c r="BH1265" s="68"/>
      <c r="BI1265" s="68"/>
      <c r="BJ1265" s="68"/>
      <c r="BK1265" s="68"/>
      <c r="BL1265" s="68"/>
    </row>
    <row r="1266" spans="1:64" s="69" customFormat="1" ht="18" customHeight="1" x14ac:dyDescent="0.2">
      <c r="A1266" s="63" t="s">
        <v>5753</v>
      </c>
      <c r="B1266" s="63" t="s">
        <v>6121</v>
      </c>
      <c r="C1266" s="64" t="s">
        <v>5766</v>
      </c>
      <c r="D1266" s="70" t="s">
        <v>3978</v>
      </c>
      <c r="E1266" s="65" t="s">
        <v>3979</v>
      </c>
      <c r="F1266" s="65" t="s">
        <v>6371</v>
      </c>
      <c r="G1266" s="66" t="s">
        <v>4979</v>
      </c>
      <c r="H1266" s="68"/>
      <c r="I1266" s="68"/>
      <c r="J1266" s="68"/>
      <c r="K1266" s="68"/>
      <c r="L1266" s="68"/>
      <c r="M1266" s="68"/>
      <c r="N1266" s="68"/>
      <c r="O1266" s="68"/>
      <c r="P1266" s="68"/>
      <c r="Q1266" s="68"/>
      <c r="R1266" s="68"/>
      <c r="S1266" s="68"/>
      <c r="T1266" s="68"/>
      <c r="U1266" s="68"/>
      <c r="V1266" s="68"/>
      <c r="W1266" s="68"/>
      <c r="X1266" s="68"/>
      <c r="Y1266" s="68"/>
      <c r="Z1266" s="68"/>
      <c r="AA1266" s="68"/>
      <c r="AB1266" s="68"/>
      <c r="AC1266" s="68"/>
      <c r="AD1266" s="68"/>
      <c r="AE1266" s="68"/>
      <c r="AF1266" s="68"/>
      <c r="AG1266" s="68"/>
      <c r="AH1266" s="68"/>
      <c r="AI1266" s="68"/>
      <c r="AJ1266" s="68"/>
      <c r="AK1266" s="68"/>
      <c r="AL1266" s="68"/>
      <c r="AM1266" s="68"/>
      <c r="AN1266" s="68"/>
      <c r="AO1266" s="68"/>
      <c r="AP1266" s="68"/>
      <c r="AQ1266" s="68"/>
      <c r="AR1266" s="68"/>
      <c r="AS1266" s="68"/>
      <c r="AT1266" s="68"/>
      <c r="AU1266" s="68"/>
      <c r="AV1266" s="68"/>
      <c r="AW1266" s="68"/>
      <c r="AX1266" s="68"/>
      <c r="AY1266" s="68"/>
      <c r="AZ1266" s="68"/>
      <c r="BA1266" s="68"/>
      <c r="BB1266" s="68"/>
      <c r="BC1266" s="68"/>
      <c r="BD1266" s="68"/>
      <c r="BE1266" s="68"/>
      <c r="BF1266" s="68"/>
      <c r="BG1266" s="68"/>
      <c r="BH1266" s="68"/>
      <c r="BI1266" s="68"/>
      <c r="BJ1266" s="68"/>
      <c r="BK1266" s="68"/>
      <c r="BL1266" s="68"/>
    </row>
    <row r="1267" spans="1:64" s="69" customFormat="1" ht="18" customHeight="1" x14ac:dyDescent="0.2">
      <c r="A1267" s="63" t="s">
        <v>5753</v>
      </c>
      <c r="B1267" s="63" t="s">
        <v>5079</v>
      </c>
      <c r="C1267" s="64" t="s">
        <v>5767</v>
      </c>
      <c r="D1267" s="70" t="s">
        <v>5768</v>
      </c>
      <c r="E1267" s="65" t="s">
        <v>5769</v>
      </c>
      <c r="F1267" s="65" t="s">
        <v>5083</v>
      </c>
      <c r="G1267" s="66">
        <v>2000</v>
      </c>
      <c r="H1267" s="68"/>
      <c r="I1267" s="68"/>
      <c r="J1267" s="68"/>
      <c r="K1267" s="68"/>
      <c r="L1267" s="68"/>
      <c r="M1267" s="68"/>
      <c r="N1267" s="68"/>
      <c r="O1267" s="68"/>
      <c r="P1267" s="68"/>
      <c r="Q1267" s="68"/>
      <c r="R1267" s="68"/>
      <c r="S1267" s="68"/>
      <c r="T1267" s="68"/>
      <c r="U1267" s="68"/>
      <c r="V1267" s="68"/>
      <c r="W1267" s="68"/>
      <c r="X1267" s="68"/>
      <c r="Y1267" s="68"/>
      <c r="Z1267" s="68"/>
      <c r="AA1267" s="68"/>
      <c r="AB1267" s="68"/>
      <c r="AC1267" s="68"/>
      <c r="AD1267" s="68"/>
      <c r="AE1267" s="68"/>
      <c r="AF1267" s="68"/>
      <c r="AG1267" s="68"/>
      <c r="AH1267" s="68"/>
      <c r="AI1267" s="68"/>
      <c r="AJ1267" s="68"/>
      <c r="AK1267" s="68"/>
      <c r="AL1267" s="68"/>
      <c r="AM1267" s="68"/>
      <c r="AN1267" s="68"/>
      <c r="AO1267" s="68"/>
      <c r="AP1267" s="68"/>
      <c r="AQ1267" s="68"/>
      <c r="AR1267" s="68"/>
      <c r="AS1267" s="68"/>
      <c r="AT1267" s="68"/>
      <c r="AU1267" s="68"/>
      <c r="AV1267" s="68"/>
      <c r="AW1267" s="68"/>
      <c r="AX1267" s="68"/>
      <c r="AY1267" s="68"/>
      <c r="AZ1267" s="68"/>
      <c r="BA1267" s="68"/>
      <c r="BB1267" s="68"/>
      <c r="BC1267" s="68"/>
      <c r="BD1267" s="68"/>
      <c r="BE1267" s="68"/>
      <c r="BF1267" s="68"/>
      <c r="BG1267" s="68"/>
      <c r="BH1267" s="68"/>
      <c r="BI1267" s="68"/>
      <c r="BJ1267" s="68"/>
      <c r="BK1267" s="68"/>
      <c r="BL1267" s="68"/>
    </row>
    <row r="1268" spans="1:64" s="69" customFormat="1" ht="18" customHeight="1" x14ac:dyDescent="0.2">
      <c r="A1268" s="63" t="s">
        <v>5753</v>
      </c>
      <c r="B1268" s="63" t="s">
        <v>4994</v>
      </c>
      <c r="C1268" s="64" t="s">
        <v>5770</v>
      </c>
      <c r="D1268" s="70" t="s">
        <v>5771</v>
      </c>
      <c r="E1268" s="65" t="s">
        <v>5772</v>
      </c>
      <c r="F1268" s="65" t="s">
        <v>5004</v>
      </c>
      <c r="G1268" s="66">
        <v>250</v>
      </c>
      <c r="H1268" s="68"/>
      <c r="I1268" s="68"/>
      <c r="J1268" s="68"/>
      <c r="K1268" s="68"/>
      <c r="L1268" s="68"/>
      <c r="M1268" s="68"/>
      <c r="N1268" s="68"/>
      <c r="O1268" s="68"/>
      <c r="P1268" s="68"/>
      <c r="Q1268" s="68"/>
      <c r="R1268" s="68"/>
      <c r="S1268" s="68"/>
      <c r="T1268" s="68"/>
      <c r="U1268" s="68"/>
      <c r="V1268" s="68"/>
      <c r="W1268" s="68"/>
      <c r="X1268" s="68"/>
      <c r="Y1268" s="68"/>
      <c r="Z1268" s="68"/>
      <c r="AA1268" s="68"/>
      <c r="AB1268" s="68"/>
      <c r="AC1268" s="68"/>
      <c r="AD1268" s="68"/>
      <c r="AE1268" s="68"/>
      <c r="AF1268" s="68"/>
      <c r="AG1268" s="68"/>
      <c r="AH1268" s="68"/>
      <c r="AI1268" s="68"/>
      <c r="AJ1268" s="68"/>
      <c r="AK1268" s="68"/>
      <c r="AL1268" s="68"/>
      <c r="AM1268" s="68"/>
      <c r="AN1268" s="68"/>
      <c r="AO1268" s="68"/>
      <c r="AP1268" s="68"/>
      <c r="AQ1268" s="68"/>
      <c r="AR1268" s="68"/>
      <c r="AS1268" s="68"/>
      <c r="AT1268" s="68"/>
      <c r="AU1268" s="68"/>
      <c r="AV1268" s="68"/>
      <c r="AW1268" s="68"/>
      <c r="AX1268" s="68"/>
      <c r="AY1268" s="68"/>
      <c r="AZ1268" s="68"/>
      <c r="BA1268" s="68"/>
      <c r="BB1268" s="68"/>
      <c r="BC1268" s="68"/>
      <c r="BD1268" s="68"/>
      <c r="BE1268" s="68"/>
      <c r="BF1268" s="68"/>
      <c r="BG1268" s="68"/>
      <c r="BH1268" s="68"/>
      <c r="BI1268" s="68"/>
      <c r="BJ1268" s="68"/>
      <c r="BK1268" s="68"/>
      <c r="BL1268" s="68"/>
    </row>
    <row r="1269" spans="1:64" s="69" customFormat="1" ht="18" customHeight="1" x14ac:dyDescent="0.2">
      <c r="A1269" s="63" t="s">
        <v>5753</v>
      </c>
      <c r="B1269" s="63" t="s">
        <v>5010</v>
      </c>
      <c r="C1269" s="64" t="s">
        <v>5773</v>
      </c>
      <c r="D1269" s="70" t="s">
        <v>5774</v>
      </c>
      <c r="E1269" s="65" t="s">
        <v>5775</v>
      </c>
      <c r="F1269" s="65" t="s">
        <v>3839</v>
      </c>
      <c r="G1269" s="66" t="s">
        <v>4979</v>
      </c>
      <c r="H1269" s="68"/>
      <c r="I1269" s="68"/>
      <c r="J1269" s="68"/>
      <c r="K1269" s="68"/>
      <c r="L1269" s="68"/>
      <c r="M1269" s="68"/>
      <c r="N1269" s="68"/>
      <c r="O1269" s="68"/>
      <c r="P1269" s="68"/>
      <c r="Q1269" s="68"/>
      <c r="R1269" s="68"/>
      <c r="S1269" s="68"/>
      <c r="T1269" s="68"/>
      <c r="U1269" s="68"/>
      <c r="V1269" s="68"/>
      <c r="W1269" s="68"/>
      <c r="X1269" s="68"/>
      <c r="Y1269" s="68"/>
      <c r="Z1269" s="68"/>
      <c r="AA1269" s="68"/>
      <c r="AB1269" s="68"/>
      <c r="AC1269" s="68"/>
      <c r="AD1269" s="68"/>
      <c r="AE1269" s="68"/>
      <c r="AF1269" s="68"/>
      <c r="AG1269" s="68"/>
      <c r="AH1269" s="68"/>
      <c r="AI1269" s="68"/>
      <c r="AJ1269" s="68"/>
      <c r="AK1269" s="68"/>
      <c r="AL1269" s="68"/>
      <c r="AM1269" s="68"/>
      <c r="AN1269" s="68"/>
      <c r="AO1269" s="68"/>
      <c r="AP1269" s="68"/>
      <c r="AQ1269" s="68"/>
      <c r="AR1269" s="68"/>
      <c r="AS1269" s="68"/>
      <c r="AT1269" s="68"/>
      <c r="AU1269" s="68"/>
      <c r="AV1269" s="68"/>
      <c r="AW1269" s="68"/>
      <c r="AX1269" s="68"/>
      <c r="AY1269" s="68"/>
      <c r="AZ1269" s="68"/>
      <c r="BA1269" s="68"/>
      <c r="BB1269" s="68"/>
      <c r="BC1269" s="68"/>
      <c r="BD1269" s="68"/>
      <c r="BE1269" s="68"/>
      <c r="BF1269" s="68"/>
      <c r="BG1269" s="68"/>
      <c r="BH1269" s="68"/>
      <c r="BI1269" s="68"/>
      <c r="BJ1269" s="68"/>
      <c r="BK1269" s="68"/>
      <c r="BL1269" s="68"/>
    </row>
    <row r="1270" spans="1:64" s="69" customFormat="1" ht="18" customHeight="1" x14ac:dyDescent="0.2">
      <c r="A1270" s="63" t="s">
        <v>5753</v>
      </c>
      <c r="B1270" s="63" t="s">
        <v>5010</v>
      </c>
      <c r="C1270" s="64" t="s">
        <v>5776</v>
      </c>
      <c r="D1270" s="70" t="s">
        <v>5774</v>
      </c>
      <c r="E1270" s="65" t="s">
        <v>5777</v>
      </c>
      <c r="F1270" s="65" t="s">
        <v>3839</v>
      </c>
      <c r="G1270" s="66">
        <v>302.5</v>
      </c>
      <c r="H1270" s="68"/>
      <c r="I1270" s="68"/>
      <c r="J1270" s="68"/>
      <c r="K1270" s="68"/>
      <c r="L1270" s="68"/>
      <c r="M1270" s="68"/>
      <c r="N1270" s="68"/>
      <c r="O1270" s="68"/>
      <c r="P1270" s="68"/>
      <c r="Q1270" s="68"/>
      <c r="R1270" s="68"/>
      <c r="S1270" s="68"/>
      <c r="T1270" s="68"/>
      <c r="U1270" s="68"/>
      <c r="V1270" s="68"/>
      <c r="W1270" s="68"/>
      <c r="X1270" s="68"/>
      <c r="Y1270" s="68"/>
      <c r="Z1270" s="68"/>
      <c r="AA1270" s="68"/>
      <c r="AB1270" s="68"/>
      <c r="AC1270" s="68"/>
      <c r="AD1270" s="68"/>
      <c r="AE1270" s="68"/>
      <c r="AF1270" s="68"/>
      <c r="AG1270" s="68"/>
      <c r="AH1270" s="68"/>
      <c r="AI1270" s="68"/>
      <c r="AJ1270" s="68"/>
      <c r="AK1270" s="68"/>
      <c r="AL1270" s="68"/>
      <c r="AM1270" s="68"/>
      <c r="AN1270" s="68"/>
      <c r="AO1270" s="68"/>
      <c r="AP1270" s="68"/>
      <c r="AQ1270" s="68"/>
      <c r="AR1270" s="68"/>
      <c r="AS1270" s="68"/>
      <c r="AT1270" s="68"/>
      <c r="AU1270" s="68"/>
      <c r="AV1270" s="68"/>
      <c r="AW1270" s="68"/>
      <c r="AX1270" s="68"/>
      <c r="AY1270" s="68"/>
      <c r="AZ1270" s="68"/>
      <c r="BA1270" s="68"/>
      <c r="BB1270" s="68"/>
      <c r="BC1270" s="68"/>
      <c r="BD1270" s="68"/>
      <c r="BE1270" s="68"/>
      <c r="BF1270" s="68"/>
      <c r="BG1270" s="68"/>
      <c r="BH1270" s="68"/>
      <c r="BI1270" s="68"/>
      <c r="BJ1270" s="68"/>
      <c r="BK1270" s="68"/>
      <c r="BL1270" s="68"/>
    </row>
    <row r="1271" spans="1:64" s="69" customFormat="1" ht="18" customHeight="1" x14ac:dyDescent="0.2">
      <c r="A1271" s="63" t="s">
        <v>5753</v>
      </c>
      <c r="B1271" s="63" t="s">
        <v>5010</v>
      </c>
      <c r="C1271" s="64" t="s">
        <v>5778</v>
      </c>
      <c r="D1271" s="70" t="s">
        <v>4792</v>
      </c>
      <c r="E1271" s="65" t="s">
        <v>4793</v>
      </c>
      <c r="F1271" s="65" t="s">
        <v>5014</v>
      </c>
      <c r="G1271" s="66">
        <v>600</v>
      </c>
      <c r="H1271" s="68"/>
      <c r="I1271" s="68"/>
      <c r="J1271" s="68"/>
      <c r="K1271" s="68"/>
      <c r="L1271" s="68"/>
      <c r="M1271" s="68"/>
      <c r="N1271" s="68"/>
      <c r="O1271" s="68"/>
      <c r="P1271" s="68"/>
      <c r="Q1271" s="68"/>
      <c r="R1271" s="68"/>
      <c r="S1271" s="68"/>
      <c r="T1271" s="68"/>
      <c r="U1271" s="68"/>
      <c r="V1271" s="68"/>
      <c r="W1271" s="68"/>
      <c r="X1271" s="68"/>
      <c r="Y1271" s="68"/>
      <c r="Z1271" s="68"/>
      <c r="AA1271" s="68"/>
      <c r="AB1271" s="68"/>
      <c r="AC1271" s="68"/>
      <c r="AD1271" s="68"/>
      <c r="AE1271" s="68"/>
      <c r="AF1271" s="68"/>
      <c r="AG1271" s="68"/>
      <c r="AH1271" s="68"/>
      <c r="AI1271" s="68"/>
      <c r="AJ1271" s="68"/>
      <c r="AK1271" s="68"/>
      <c r="AL1271" s="68"/>
      <c r="AM1271" s="68"/>
      <c r="AN1271" s="68"/>
      <c r="AO1271" s="68"/>
      <c r="AP1271" s="68"/>
      <c r="AQ1271" s="68"/>
      <c r="AR1271" s="68"/>
      <c r="AS1271" s="68"/>
      <c r="AT1271" s="68"/>
      <c r="AU1271" s="68"/>
      <c r="AV1271" s="68"/>
      <c r="AW1271" s="68"/>
      <c r="AX1271" s="68"/>
      <c r="AY1271" s="68"/>
      <c r="AZ1271" s="68"/>
      <c r="BA1271" s="68"/>
      <c r="BB1271" s="68"/>
      <c r="BC1271" s="68"/>
      <c r="BD1271" s="68"/>
      <c r="BE1271" s="68"/>
      <c r="BF1271" s="68"/>
      <c r="BG1271" s="68"/>
      <c r="BH1271" s="68"/>
      <c r="BI1271" s="68"/>
      <c r="BJ1271" s="68"/>
      <c r="BK1271" s="68"/>
      <c r="BL1271" s="68"/>
    </row>
    <row r="1272" spans="1:64" s="69" customFormat="1" ht="18" customHeight="1" x14ac:dyDescent="0.2">
      <c r="A1272" s="63" t="s">
        <v>5753</v>
      </c>
      <c r="B1272" s="63" t="s">
        <v>5010</v>
      </c>
      <c r="C1272" s="64" t="s">
        <v>5779</v>
      </c>
      <c r="D1272" s="70" t="s">
        <v>4792</v>
      </c>
      <c r="E1272" s="65" t="s">
        <v>4903</v>
      </c>
      <c r="F1272" s="65" t="s">
        <v>5014</v>
      </c>
      <c r="G1272" s="66">
        <v>875</v>
      </c>
      <c r="H1272" s="68"/>
      <c r="I1272" s="68"/>
      <c r="J1272" s="68"/>
      <c r="K1272" s="68"/>
      <c r="L1272" s="68"/>
      <c r="M1272" s="68"/>
      <c r="N1272" s="68"/>
      <c r="O1272" s="68"/>
      <c r="P1272" s="68"/>
      <c r="Q1272" s="68"/>
      <c r="R1272" s="68"/>
      <c r="S1272" s="68"/>
      <c r="T1272" s="68"/>
      <c r="U1272" s="68"/>
      <c r="V1272" s="68"/>
      <c r="W1272" s="68"/>
      <c r="X1272" s="68"/>
      <c r="Y1272" s="68"/>
      <c r="Z1272" s="68"/>
      <c r="AA1272" s="68"/>
      <c r="AB1272" s="68"/>
      <c r="AC1272" s="68"/>
      <c r="AD1272" s="68"/>
      <c r="AE1272" s="68"/>
      <c r="AF1272" s="68"/>
      <c r="AG1272" s="68"/>
      <c r="AH1272" s="68"/>
      <c r="AI1272" s="68"/>
      <c r="AJ1272" s="68"/>
      <c r="AK1272" s="68"/>
      <c r="AL1272" s="68"/>
      <c r="AM1272" s="68"/>
      <c r="AN1272" s="68"/>
      <c r="AO1272" s="68"/>
      <c r="AP1272" s="68"/>
      <c r="AQ1272" s="68"/>
      <c r="AR1272" s="68"/>
      <c r="AS1272" s="68"/>
      <c r="AT1272" s="68"/>
      <c r="AU1272" s="68"/>
      <c r="AV1272" s="68"/>
      <c r="AW1272" s="68"/>
      <c r="AX1272" s="68"/>
      <c r="AY1272" s="68"/>
      <c r="AZ1272" s="68"/>
      <c r="BA1272" s="68"/>
      <c r="BB1272" s="68"/>
      <c r="BC1272" s="68"/>
      <c r="BD1272" s="68"/>
      <c r="BE1272" s="68"/>
      <c r="BF1272" s="68"/>
      <c r="BG1272" s="68"/>
      <c r="BH1272" s="68"/>
      <c r="BI1272" s="68"/>
      <c r="BJ1272" s="68"/>
      <c r="BK1272" s="68"/>
      <c r="BL1272" s="68"/>
    </row>
    <row r="1273" spans="1:64" s="69" customFormat="1" ht="18" customHeight="1" x14ac:dyDescent="0.2">
      <c r="A1273" s="63" t="s">
        <v>5753</v>
      </c>
      <c r="B1273" s="63" t="s">
        <v>5010</v>
      </c>
      <c r="C1273" s="64" t="s">
        <v>5780</v>
      </c>
      <c r="D1273" s="70" t="s">
        <v>5781</v>
      </c>
      <c r="E1273" s="65" t="s">
        <v>5782</v>
      </c>
      <c r="F1273" s="65" t="s">
        <v>4671</v>
      </c>
      <c r="G1273" s="66" t="s">
        <v>4979</v>
      </c>
      <c r="H1273" s="68"/>
      <c r="I1273" s="68"/>
      <c r="J1273" s="68"/>
      <c r="K1273" s="68"/>
      <c r="L1273" s="68"/>
      <c r="M1273" s="68"/>
      <c r="N1273" s="68"/>
      <c r="O1273" s="68"/>
      <c r="P1273" s="68"/>
      <c r="Q1273" s="68"/>
      <c r="R1273" s="68"/>
      <c r="S1273" s="68"/>
      <c r="T1273" s="68"/>
      <c r="U1273" s="68"/>
      <c r="V1273" s="68"/>
      <c r="W1273" s="68"/>
      <c r="X1273" s="68"/>
      <c r="Y1273" s="68"/>
      <c r="Z1273" s="68"/>
      <c r="AA1273" s="68"/>
      <c r="AB1273" s="68"/>
      <c r="AC1273" s="68"/>
      <c r="AD1273" s="68"/>
      <c r="AE1273" s="68"/>
      <c r="AF1273" s="68"/>
      <c r="AG1273" s="68"/>
      <c r="AH1273" s="68"/>
      <c r="AI1273" s="68"/>
      <c r="AJ1273" s="68"/>
      <c r="AK1273" s="68"/>
      <c r="AL1273" s="68"/>
      <c r="AM1273" s="68"/>
      <c r="AN1273" s="68"/>
      <c r="AO1273" s="68"/>
      <c r="AP1273" s="68"/>
      <c r="AQ1273" s="68"/>
      <c r="AR1273" s="68"/>
      <c r="AS1273" s="68"/>
      <c r="AT1273" s="68"/>
      <c r="AU1273" s="68"/>
      <c r="AV1273" s="68"/>
      <c r="AW1273" s="68"/>
      <c r="AX1273" s="68"/>
      <c r="AY1273" s="68"/>
      <c r="AZ1273" s="68"/>
      <c r="BA1273" s="68"/>
      <c r="BB1273" s="68"/>
      <c r="BC1273" s="68"/>
      <c r="BD1273" s="68"/>
      <c r="BE1273" s="68"/>
      <c r="BF1273" s="68"/>
      <c r="BG1273" s="68"/>
      <c r="BH1273" s="68"/>
      <c r="BI1273" s="68"/>
      <c r="BJ1273" s="68"/>
      <c r="BK1273" s="68"/>
      <c r="BL1273" s="68"/>
    </row>
    <row r="1274" spans="1:64" s="69" customFormat="1" ht="18" customHeight="1" x14ac:dyDescent="0.2">
      <c r="A1274" s="63" t="s">
        <v>5753</v>
      </c>
      <c r="B1274" s="63" t="s">
        <v>5010</v>
      </c>
      <c r="C1274" s="64" t="s">
        <v>5783</v>
      </c>
      <c r="D1274" s="70" t="s">
        <v>5784</v>
      </c>
      <c r="E1274" s="65" t="s">
        <v>5785</v>
      </c>
      <c r="F1274" s="65" t="s">
        <v>4671</v>
      </c>
      <c r="G1274" s="66">
        <v>1509.97</v>
      </c>
      <c r="H1274" s="68"/>
      <c r="I1274" s="68"/>
      <c r="J1274" s="68"/>
      <c r="K1274" s="68"/>
      <c r="L1274" s="68"/>
      <c r="M1274" s="68"/>
      <c r="N1274" s="68"/>
      <c r="O1274" s="68"/>
      <c r="P1274" s="68"/>
      <c r="Q1274" s="68"/>
      <c r="R1274" s="68"/>
      <c r="S1274" s="68"/>
      <c r="T1274" s="68"/>
      <c r="U1274" s="68"/>
      <c r="V1274" s="68"/>
      <c r="W1274" s="68"/>
      <c r="X1274" s="68"/>
      <c r="Y1274" s="68"/>
      <c r="Z1274" s="68"/>
      <c r="AA1274" s="68"/>
      <c r="AB1274" s="68"/>
      <c r="AC1274" s="68"/>
      <c r="AD1274" s="68"/>
      <c r="AE1274" s="68"/>
      <c r="AF1274" s="68"/>
      <c r="AG1274" s="68"/>
      <c r="AH1274" s="68"/>
      <c r="AI1274" s="68"/>
      <c r="AJ1274" s="68"/>
      <c r="AK1274" s="68"/>
      <c r="AL1274" s="68"/>
      <c r="AM1274" s="68"/>
      <c r="AN1274" s="68"/>
      <c r="AO1274" s="68"/>
      <c r="AP1274" s="68"/>
      <c r="AQ1274" s="68"/>
      <c r="AR1274" s="68"/>
      <c r="AS1274" s="68"/>
      <c r="AT1274" s="68"/>
      <c r="AU1274" s="68"/>
      <c r="AV1274" s="68"/>
      <c r="AW1274" s="68"/>
      <c r="AX1274" s="68"/>
      <c r="AY1274" s="68"/>
      <c r="AZ1274" s="68"/>
      <c r="BA1274" s="68"/>
      <c r="BB1274" s="68"/>
      <c r="BC1274" s="68"/>
      <c r="BD1274" s="68"/>
      <c r="BE1274" s="68"/>
      <c r="BF1274" s="68"/>
      <c r="BG1274" s="68"/>
      <c r="BH1274" s="68"/>
      <c r="BI1274" s="68"/>
      <c r="BJ1274" s="68"/>
      <c r="BK1274" s="68"/>
      <c r="BL1274" s="68"/>
    </row>
    <row r="1275" spans="1:64" s="69" customFormat="1" ht="18" customHeight="1" x14ac:dyDescent="0.2">
      <c r="A1275" s="63" t="s">
        <v>5753</v>
      </c>
      <c r="B1275" s="63" t="s">
        <v>5048</v>
      </c>
      <c r="C1275" s="64" t="s">
        <v>5786</v>
      </c>
      <c r="D1275" s="70" t="s">
        <v>5632</v>
      </c>
      <c r="E1275" s="65" t="s">
        <v>5787</v>
      </c>
      <c r="F1275" s="65" t="s">
        <v>5198</v>
      </c>
      <c r="G1275" s="66">
        <v>747.5</v>
      </c>
      <c r="H1275" s="68"/>
      <c r="I1275" s="68"/>
      <c r="J1275" s="68"/>
      <c r="K1275" s="68"/>
      <c r="L1275" s="68"/>
      <c r="M1275" s="68"/>
      <c r="N1275" s="68"/>
      <c r="O1275" s="68"/>
      <c r="P1275" s="68"/>
      <c r="Q1275" s="68"/>
      <c r="R1275" s="68"/>
      <c r="S1275" s="68"/>
      <c r="T1275" s="68"/>
      <c r="U1275" s="68"/>
      <c r="V1275" s="68"/>
      <c r="W1275" s="68"/>
      <c r="X1275" s="68"/>
      <c r="Y1275" s="68"/>
      <c r="Z1275" s="68"/>
      <c r="AA1275" s="68"/>
      <c r="AB1275" s="68"/>
      <c r="AC1275" s="68"/>
      <c r="AD1275" s="68"/>
      <c r="AE1275" s="68"/>
      <c r="AF1275" s="68"/>
      <c r="AG1275" s="68"/>
      <c r="AH1275" s="68"/>
      <c r="AI1275" s="68"/>
      <c r="AJ1275" s="68"/>
      <c r="AK1275" s="68"/>
      <c r="AL1275" s="68"/>
      <c r="AM1275" s="68"/>
      <c r="AN1275" s="68"/>
      <c r="AO1275" s="68"/>
      <c r="AP1275" s="68"/>
      <c r="AQ1275" s="68"/>
      <c r="AR1275" s="68"/>
      <c r="AS1275" s="68"/>
      <c r="AT1275" s="68"/>
      <c r="AU1275" s="68"/>
      <c r="AV1275" s="68"/>
      <c r="AW1275" s="68"/>
      <c r="AX1275" s="68"/>
      <c r="AY1275" s="68"/>
      <c r="AZ1275" s="68"/>
      <c r="BA1275" s="68"/>
      <c r="BB1275" s="68"/>
      <c r="BC1275" s="68"/>
      <c r="BD1275" s="68"/>
      <c r="BE1275" s="68"/>
      <c r="BF1275" s="68"/>
      <c r="BG1275" s="68"/>
      <c r="BH1275" s="68"/>
      <c r="BI1275" s="68"/>
      <c r="BJ1275" s="68"/>
      <c r="BK1275" s="68"/>
      <c r="BL1275" s="68"/>
    </row>
    <row r="1276" spans="1:64" s="69" customFormat="1" ht="18" customHeight="1" x14ac:dyDescent="0.2">
      <c r="A1276" s="63" t="s">
        <v>5753</v>
      </c>
      <c r="B1276" s="63" t="s">
        <v>5048</v>
      </c>
      <c r="C1276" s="64" t="s">
        <v>5788</v>
      </c>
      <c r="D1276" s="70" t="s">
        <v>5789</v>
      </c>
      <c r="E1276" s="65" t="s">
        <v>5790</v>
      </c>
      <c r="F1276" s="65" t="s">
        <v>5198</v>
      </c>
      <c r="G1276" s="66" t="s">
        <v>4979</v>
      </c>
      <c r="H1276" s="68"/>
      <c r="I1276" s="68"/>
      <c r="J1276" s="68"/>
      <c r="K1276" s="68"/>
      <c r="L1276" s="68"/>
      <c r="M1276" s="68"/>
      <c r="N1276" s="68"/>
      <c r="O1276" s="68"/>
      <c r="P1276" s="68"/>
      <c r="Q1276" s="68"/>
      <c r="R1276" s="68"/>
      <c r="S1276" s="68"/>
      <c r="T1276" s="68"/>
      <c r="U1276" s="68"/>
      <c r="V1276" s="68"/>
      <c r="W1276" s="68"/>
      <c r="X1276" s="68"/>
      <c r="Y1276" s="68"/>
      <c r="Z1276" s="68"/>
      <c r="AA1276" s="68"/>
      <c r="AB1276" s="68"/>
      <c r="AC1276" s="68"/>
      <c r="AD1276" s="68"/>
      <c r="AE1276" s="68"/>
      <c r="AF1276" s="68"/>
      <c r="AG1276" s="68"/>
      <c r="AH1276" s="68"/>
      <c r="AI1276" s="68"/>
      <c r="AJ1276" s="68"/>
      <c r="AK1276" s="68"/>
      <c r="AL1276" s="68"/>
      <c r="AM1276" s="68"/>
      <c r="AN1276" s="68"/>
      <c r="AO1276" s="68"/>
      <c r="AP1276" s="68"/>
      <c r="AQ1276" s="68"/>
      <c r="AR1276" s="68"/>
      <c r="AS1276" s="68"/>
      <c r="AT1276" s="68"/>
      <c r="AU1276" s="68"/>
      <c r="AV1276" s="68"/>
      <c r="AW1276" s="68"/>
      <c r="AX1276" s="68"/>
      <c r="AY1276" s="68"/>
      <c r="AZ1276" s="68"/>
      <c r="BA1276" s="68"/>
      <c r="BB1276" s="68"/>
      <c r="BC1276" s="68"/>
      <c r="BD1276" s="68"/>
      <c r="BE1276" s="68"/>
      <c r="BF1276" s="68"/>
      <c r="BG1276" s="68"/>
      <c r="BH1276" s="68"/>
      <c r="BI1276" s="68"/>
      <c r="BJ1276" s="68"/>
      <c r="BK1276" s="68"/>
      <c r="BL1276" s="68"/>
    </row>
    <row r="1277" spans="1:64" s="69" customFormat="1" ht="18" customHeight="1" x14ac:dyDescent="0.2">
      <c r="A1277" s="63" t="s">
        <v>5753</v>
      </c>
      <c r="B1277" s="63" t="s">
        <v>5048</v>
      </c>
      <c r="C1277" s="64" t="s">
        <v>5791</v>
      </c>
      <c r="D1277" s="70" t="s">
        <v>5792</v>
      </c>
      <c r="E1277" s="65" t="s">
        <v>5793</v>
      </c>
      <c r="F1277" s="65" t="s">
        <v>5103</v>
      </c>
      <c r="G1277" s="66">
        <v>273.75</v>
      </c>
      <c r="H1277" s="68"/>
      <c r="I1277" s="68"/>
      <c r="J1277" s="68"/>
      <c r="K1277" s="68"/>
      <c r="L1277" s="68"/>
      <c r="M1277" s="68"/>
      <c r="N1277" s="68"/>
      <c r="O1277" s="68"/>
      <c r="P1277" s="68"/>
      <c r="Q1277" s="68"/>
      <c r="R1277" s="68"/>
      <c r="S1277" s="68"/>
      <c r="T1277" s="68"/>
      <c r="U1277" s="68"/>
      <c r="V1277" s="68"/>
      <c r="W1277" s="68"/>
      <c r="X1277" s="68"/>
      <c r="Y1277" s="68"/>
      <c r="Z1277" s="68"/>
      <c r="AA1277" s="68"/>
      <c r="AB1277" s="68"/>
      <c r="AC1277" s="68"/>
      <c r="AD1277" s="68"/>
      <c r="AE1277" s="68"/>
      <c r="AF1277" s="68"/>
      <c r="AG1277" s="68"/>
      <c r="AH1277" s="68"/>
      <c r="AI1277" s="68"/>
      <c r="AJ1277" s="68"/>
      <c r="AK1277" s="68"/>
      <c r="AL1277" s="68"/>
      <c r="AM1277" s="68"/>
      <c r="AN1277" s="68"/>
      <c r="AO1277" s="68"/>
      <c r="AP1277" s="68"/>
      <c r="AQ1277" s="68"/>
      <c r="AR1277" s="68"/>
      <c r="AS1277" s="68"/>
      <c r="AT1277" s="68"/>
      <c r="AU1277" s="68"/>
      <c r="AV1277" s="68"/>
      <c r="AW1277" s="68"/>
      <c r="AX1277" s="68"/>
      <c r="AY1277" s="68"/>
      <c r="AZ1277" s="68"/>
      <c r="BA1277" s="68"/>
      <c r="BB1277" s="68"/>
      <c r="BC1277" s="68"/>
      <c r="BD1277" s="68"/>
      <c r="BE1277" s="68"/>
      <c r="BF1277" s="68"/>
      <c r="BG1277" s="68"/>
      <c r="BH1277" s="68"/>
      <c r="BI1277" s="68"/>
      <c r="BJ1277" s="68"/>
      <c r="BK1277" s="68"/>
      <c r="BL1277" s="68"/>
    </row>
    <row r="1278" spans="1:64" s="69" customFormat="1" ht="18" customHeight="1" x14ac:dyDescent="0.2">
      <c r="A1278" s="63" t="s">
        <v>5753</v>
      </c>
      <c r="B1278" s="63" t="s">
        <v>5048</v>
      </c>
      <c r="C1278" s="64" t="s">
        <v>5794</v>
      </c>
      <c r="D1278" s="70" t="s">
        <v>2937</v>
      </c>
      <c r="E1278" s="65" t="s">
        <v>2938</v>
      </c>
      <c r="F1278" s="65" t="s">
        <v>5103</v>
      </c>
      <c r="G1278" s="66">
        <v>1322</v>
      </c>
      <c r="H1278" s="68"/>
      <c r="I1278" s="68"/>
      <c r="J1278" s="68"/>
      <c r="K1278" s="68"/>
      <c r="L1278" s="68"/>
      <c r="M1278" s="68"/>
      <c r="N1278" s="68"/>
      <c r="O1278" s="68"/>
      <c r="P1278" s="68"/>
      <c r="Q1278" s="68"/>
      <c r="R1278" s="68"/>
      <c r="S1278" s="68"/>
      <c r="T1278" s="68"/>
      <c r="U1278" s="68"/>
      <c r="V1278" s="68"/>
      <c r="W1278" s="68"/>
      <c r="X1278" s="68"/>
      <c r="Y1278" s="68"/>
      <c r="Z1278" s="68"/>
      <c r="AA1278" s="68"/>
      <c r="AB1278" s="68"/>
      <c r="AC1278" s="68"/>
      <c r="AD1278" s="68"/>
      <c r="AE1278" s="68"/>
      <c r="AF1278" s="68"/>
      <c r="AG1278" s="68"/>
      <c r="AH1278" s="68"/>
      <c r="AI1278" s="68"/>
      <c r="AJ1278" s="68"/>
      <c r="AK1278" s="68"/>
      <c r="AL1278" s="68"/>
      <c r="AM1278" s="68"/>
      <c r="AN1278" s="68"/>
      <c r="AO1278" s="68"/>
      <c r="AP1278" s="68"/>
      <c r="AQ1278" s="68"/>
      <c r="AR1278" s="68"/>
      <c r="AS1278" s="68"/>
      <c r="AT1278" s="68"/>
      <c r="AU1278" s="68"/>
      <c r="AV1278" s="68"/>
      <c r="AW1278" s="68"/>
      <c r="AX1278" s="68"/>
      <c r="AY1278" s="68"/>
      <c r="AZ1278" s="68"/>
      <c r="BA1278" s="68"/>
      <c r="BB1278" s="68"/>
      <c r="BC1278" s="68"/>
      <c r="BD1278" s="68"/>
      <c r="BE1278" s="68"/>
      <c r="BF1278" s="68"/>
      <c r="BG1278" s="68"/>
      <c r="BH1278" s="68"/>
      <c r="BI1278" s="68"/>
      <c r="BJ1278" s="68"/>
      <c r="BK1278" s="68"/>
      <c r="BL1278" s="68"/>
    </row>
    <row r="1279" spans="1:64" s="69" customFormat="1" ht="18" customHeight="1" x14ac:dyDescent="0.2">
      <c r="A1279" s="63" t="s">
        <v>5753</v>
      </c>
      <c r="B1279" s="63" t="s">
        <v>5048</v>
      </c>
      <c r="C1279" s="64" t="s">
        <v>5795</v>
      </c>
      <c r="D1279" s="70" t="s">
        <v>2937</v>
      </c>
      <c r="E1279" s="65" t="s">
        <v>5796</v>
      </c>
      <c r="F1279" s="65" t="s">
        <v>5103</v>
      </c>
      <c r="G1279" s="66">
        <v>705</v>
      </c>
      <c r="H1279" s="68"/>
      <c r="I1279" s="68"/>
      <c r="J1279" s="68"/>
      <c r="K1279" s="68"/>
      <c r="L1279" s="68"/>
      <c r="M1279" s="68"/>
      <c r="N1279" s="68"/>
      <c r="O1279" s="68"/>
      <c r="P1279" s="68"/>
      <c r="Q1279" s="68"/>
      <c r="R1279" s="68"/>
      <c r="S1279" s="68"/>
      <c r="T1279" s="68"/>
      <c r="U1279" s="68"/>
      <c r="V1279" s="68"/>
      <c r="W1279" s="68"/>
      <c r="X1279" s="68"/>
      <c r="Y1279" s="68"/>
      <c r="Z1279" s="68"/>
      <c r="AA1279" s="68"/>
      <c r="AB1279" s="68"/>
      <c r="AC1279" s="68"/>
      <c r="AD1279" s="68"/>
      <c r="AE1279" s="68"/>
      <c r="AF1279" s="68"/>
      <c r="AG1279" s="68"/>
      <c r="AH1279" s="68"/>
      <c r="AI1279" s="68"/>
      <c r="AJ1279" s="68"/>
      <c r="AK1279" s="68"/>
      <c r="AL1279" s="68"/>
      <c r="AM1279" s="68"/>
      <c r="AN1279" s="68"/>
      <c r="AO1279" s="68"/>
      <c r="AP1279" s="68"/>
      <c r="AQ1279" s="68"/>
      <c r="AR1279" s="68"/>
      <c r="AS1279" s="68"/>
      <c r="AT1279" s="68"/>
      <c r="AU1279" s="68"/>
      <c r="AV1279" s="68"/>
      <c r="AW1279" s="68"/>
      <c r="AX1279" s="68"/>
      <c r="AY1279" s="68"/>
      <c r="AZ1279" s="68"/>
      <c r="BA1279" s="68"/>
      <c r="BB1279" s="68"/>
      <c r="BC1279" s="68"/>
      <c r="BD1279" s="68"/>
      <c r="BE1279" s="68"/>
      <c r="BF1279" s="68"/>
      <c r="BG1279" s="68"/>
      <c r="BH1279" s="68"/>
      <c r="BI1279" s="68"/>
      <c r="BJ1279" s="68"/>
      <c r="BK1279" s="68"/>
      <c r="BL1279" s="68"/>
    </row>
    <row r="1280" spans="1:64" s="69" customFormat="1" ht="18" customHeight="1" x14ac:dyDescent="0.2">
      <c r="A1280" s="63" t="s">
        <v>5753</v>
      </c>
      <c r="B1280" s="63" t="s">
        <v>5069</v>
      </c>
      <c r="C1280" s="64" t="s">
        <v>5797</v>
      </c>
      <c r="D1280" s="70" t="s">
        <v>4802</v>
      </c>
      <c r="E1280" s="65" t="s">
        <v>4806</v>
      </c>
      <c r="F1280" s="65" t="s">
        <v>4804</v>
      </c>
      <c r="G1280" s="66">
        <v>3800</v>
      </c>
      <c r="H1280" s="68"/>
      <c r="I1280" s="68"/>
      <c r="J1280" s="68"/>
      <c r="K1280" s="68"/>
      <c r="L1280" s="68"/>
      <c r="M1280" s="68"/>
      <c r="N1280" s="68"/>
      <c r="O1280" s="68"/>
      <c r="P1280" s="68"/>
      <c r="Q1280" s="68"/>
      <c r="R1280" s="68"/>
      <c r="S1280" s="68"/>
      <c r="T1280" s="68"/>
      <c r="U1280" s="68"/>
      <c r="V1280" s="68"/>
      <c r="W1280" s="68"/>
      <c r="X1280" s="68"/>
      <c r="Y1280" s="68"/>
      <c r="Z1280" s="68"/>
      <c r="AA1280" s="68"/>
      <c r="AB1280" s="68"/>
      <c r="AC1280" s="68"/>
      <c r="AD1280" s="68"/>
      <c r="AE1280" s="68"/>
      <c r="AF1280" s="68"/>
      <c r="AG1280" s="68"/>
      <c r="AH1280" s="68"/>
      <c r="AI1280" s="68"/>
      <c r="AJ1280" s="68"/>
      <c r="AK1280" s="68"/>
      <c r="AL1280" s="68"/>
      <c r="AM1280" s="68"/>
      <c r="AN1280" s="68"/>
      <c r="AO1280" s="68"/>
      <c r="AP1280" s="68"/>
      <c r="AQ1280" s="68"/>
      <c r="AR1280" s="68"/>
      <c r="AS1280" s="68"/>
      <c r="AT1280" s="68"/>
      <c r="AU1280" s="68"/>
      <c r="AV1280" s="68"/>
      <c r="AW1280" s="68"/>
      <c r="AX1280" s="68"/>
      <c r="AY1280" s="68"/>
      <c r="AZ1280" s="68"/>
      <c r="BA1280" s="68"/>
      <c r="BB1280" s="68"/>
      <c r="BC1280" s="68"/>
      <c r="BD1280" s="68"/>
      <c r="BE1280" s="68"/>
      <c r="BF1280" s="68"/>
      <c r="BG1280" s="68"/>
      <c r="BH1280" s="68"/>
      <c r="BI1280" s="68"/>
      <c r="BJ1280" s="68"/>
      <c r="BK1280" s="68"/>
      <c r="BL1280" s="68"/>
    </row>
    <row r="1281" spans="1:185" s="69" customFormat="1" ht="18" customHeight="1" x14ac:dyDescent="0.2">
      <c r="A1281" s="63" t="s">
        <v>5798</v>
      </c>
      <c r="B1281" s="63" t="s">
        <v>5027</v>
      </c>
      <c r="C1281" s="64" t="s">
        <v>5799</v>
      </c>
      <c r="D1281" s="70" t="s">
        <v>6746</v>
      </c>
      <c r="E1281" s="65" t="s">
        <v>6841</v>
      </c>
      <c r="F1281" s="65" t="s">
        <v>5168</v>
      </c>
      <c r="G1281" s="66">
        <v>5180</v>
      </c>
      <c r="H1281" s="68"/>
      <c r="I1281" s="68"/>
      <c r="J1281" s="68"/>
      <c r="K1281" s="68"/>
      <c r="L1281" s="68"/>
      <c r="M1281" s="68"/>
      <c r="N1281" s="68"/>
      <c r="O1281" s="68"/>
      <c r="P1281" s="68"/>
      <c r="Q1281" s="68"/>
      <c r="R1281" s="68"/>
      <c r="S1281" s="68"/>
      <c r="T1281" s="68"/>
      <c r="U1281" s="68"/>
      <c r="V1281" s="68"/>
      <c r="W1281" s="68"/>
      <c r="X1281" s="68"/>
      <c r="Y1281" s="68"/>
      <c r="Z1281" s="68"/>
      <c r="AA1281" s="68"/>
      <c r="AB1281" s="68"/>
      <c r="AC1281" s="68"/>
      <c r="AD1281" s="68"/>
      <c r="AE1281" s="68"/>
      <c r="AF1281" s="68"/>
      <c r="AG1281" s="68"/>
      <c r="AH1281" s="68"/>
      <c r="AI1281" s="68"/>
      <c r="AJ1281" s="68"/>
      <c r="AK1281" s="68"/>
      <c r="AL1281" s="68"/>
      <c r="AM1281" s="68"/>
      <c r="AN1281" s="68"/>
      <c r="AO1281" s="68"/>
      <c r="AP1281" s="68"/>
      <c r="AQ1281" s="68"/>
      <c r="AR1281" s="68"/>
      <c r="AS1281" s="68"/>
      <c r="AT1281" s="68"/>
      <c r="AU1281" s="68"/>
      <c r="AV1281" s="68"/>
      <c r="AW1281" s="68"/>
      <c r="AX1281" s="68"/>
      <c r="AY1281" s="68"/>
      <c r="AZ1281" s="68"/>
      <c r="BA1281" s="68"/>
      <c r="BB1281" s="68"/>
      <c r="BC1281" s="68"/>
      <c r="BD1281" s="68"/>
      <c r="BE1281" s="68"/>
      <c r="BF1281" s="68"/>
      <c r="BG1281" s="68"/>
      <c r="BH1281" s="68"/>
      <c r="BI1281" s="68"/>
      <c r="BJ1281" s="68"/>
      <c r="BK1281" s="68"/>
      <c r="BL1281" s="68"/>
    </row>
    <row r="1282" spans="1:185" s="69" customFormat="1" ht="18" customHeight="1" x14ac:dyDescent="0.2">
      <c r="A1282" s="63" t="s">
        <v>5798</v>
      </c>
      <c r="B1282" s="63" t="s">
        <v>5027</v>
      </c>
      <c r="C1282" s="64" t="s">
        <v>5800</v>
      </c>
      <c r="D1282" s="70" t="s">
        <v>5801</v>
      </c>
      <c r="E1282" s="65" t="s">
        <v>5802</v>
      </c>
      <c r="F1282" s="65" t="s">
        <v>5210</v>
      </c>
      <c r="G1282" s="66">
        <v>2004</v>
      </c>
      <c r="H1282" s="68"/>
      <c r="I1282" s="68"/>
      <c r="J1282" s="68"/>
      <c r="K1282" s="68"/>
      <c r="L1282" s="68"/>
      <c r="M1282" s="68"/>
      <c r="N1282" s="68"/>
      <c r="O1282" s="68"/>
      <c r="P1282" s="68"/>
      <c r="Q1282" s="68"/>
      <c r="R1282" s="68"/>
      <c r="S1282" s="68"/>
      <c r="T1282" s="68"/>
      <c r="U1282" s="68"/>
      <c r="V1282" s="68"/>
      <c r="W1282" s="68"/>
      <c r="X1282" s="68"/>
      <c r="Y1282" s="68"/>
      <c r="Z1282" s="68"/>
      <c r="AA1282" s="68"/>
      <c r="AB1282" s="68"/>
      <c r="AC1282" s="68"/>
      <c r="AD1282" s="68"/>
      <c r="AE1282" s="68"/>
      <c r="AF1282" s="68"/>
      <c r="AG1282" s="68"/>
      <c r="AH1282" s="68"/>
      <c r="AI1282" s="68"/>
      <c r="AJ1282" s="68"/>
      <c r="AK1282" s="68"/>
      <c r="AL1282" s="68"/>
      <c r="AM1282" s="68"/>
      <c r="AN1282" s="68"/>
      <c r="AO1282" s="68"/>
      <c r="AP1282" s="68"/>
      <c r="AQ1282" s="68"/>
      <c r="AR1282" s="68"/>
      <c r="AS1282" s="68"/>
      <c r="AT1282" s="68"/>
      <c r="AU1282" s="68"/>
      <c r="AV1282" s="68"/>
      <c r="AW1282" s="68"/>
      <c r="AX1282" s="68"/>
      <c r="AY1282" s="68"/>
      <c r="AZ1282" s="68"/>
      <c r="BA1282" s="68"/>
      <c r="BB1282" s="68"/>
      <c r="BC1282" s="68"/>
      <c r="BD1282" s="68"/>
      <c r="BE1282" s="68"/>
      <c r="BF1282" s="68"/>
      <c r="BG1282" s="68"/>
      <c r="BH1282" s="68"/>
      <c r="BI1282" s="68"/>
      <c r="BJ1282" s="68"/>
      <c r="BK1282" s="68"/>
      <c r="BL1282" s="68"/>
    </row>
    <row r="1283" spans="1:185" s="69" customFormat="1" ht="18" customHeight="1" x14ac:dyDescent="0.2">
      <c r="A1283" s="63" t="s">
        <v>5798</v>
      </c>
      <c r="B1283" s="63" t="s">
        <v>5027</v>
      </c>
      <c r="C1283" s="64" t="s">
        <v>5803</v>
      </c>
      <c r="D1283" s="70" t="s">
        <v>5804</v>
      </c>
      <c r="E1283" s="65" t="s">
        <v>5805</v>
      </c>
      <c r="F1283" s="65" t="s">
        <v>5031</v>
      </c>
      <c r="G1283" s="66">
        <v>495</v>
      </c>
      <c r="H1283" s="68"/>
      <c r="I1283" s="68"/>
      <c r="J1283" s="68"/>
      <c r="K1283" s="68"/>
      <c r="L1283" s="68"/>
      <c r="M1283" s="68"/>
      <c r="N1283" s="68"/>
      <c r="O1283" s="68"/>
      <c r="P1283" s="68"/>
      <c r="Q1283" s="68"/>
      <c r="R1283" s="68"/>
      <c r="S1283" s="68"/>
      <c r="T1283" s="68"/>
      <c r="U1283" s="68"/>
      <c r="V1283" s="68"/>
      <c r="W1283" s="68"/>
      <c r="X1283" s="68"/>
      <c r="Y1283" s="68"/>
      <c r="Z1283" s="68"/>
      <c r="AA1283" s="68"/>
      <c r="AB1283" s="68"/>
      <c r="AC1283" s="68"/>
      <c r="AD1283" s="68"/>
      <c r="AE1283" s="68"/>
      <c r="AF1283" s="68"/>
      <c r="AG1283" s="68"/>
      <c r="AH1283" s="68"/>
      <c r="AI1283" s="68"/>
      <c r="AJ1283" s="68"/>
      <c r="AK1283" s="68"/>
      <c r="AL1283" s="68"/>
      <c r="AM1283" s="68"/>
      <c r="AN1283" s="68"/>
      <c r="AO1283" s="68"/>
      <c r="AP1283" s="68"/>
      <c r="AQ1283" s="68"/>
      <c r="AR1283" s="68"/>
      <c r="AS1283" s="68"/>
      <c r="AT1283" s="68"/>
      <c r="AU1283" s="68"/>
      <c r="AV1283" s="68"/>
      <c r="AW1283" s="68"/>
      <c r="AX1283" s="68"/>
      <c r="AY1283" s="68"/>
      <c r="AZ1283" s="68"/>
      <c r="BA1283" s="68"/>
      <c r="BB1283" s="68"/>
      <c r="BC1283" s="68"/>
      <c r="BD1283" s="68"/>
      <c r="BE1283" s="68"/>
      <c r="BF1283" s="68"/>
      <c r="BG1283" s="68"/>
      <c r="BH1283" s="68"/>
      <c r="BI1283" s="68"/>
      <c r="BJ1283" s="68"/>
      <c r="BK1283" s="68"/>
      <c r="BL1283" s="68"/>
    </row>
    <row r="1284" spans="1:185" s="68" customFormat="1" ht="18" customHeight="1" x14ac:dyDescent="0.2">
      <c r="A1284" s="63" t="s">
        <v>5798</v>
      </c>
      <c r="B1284" s="63" t="s">
        <v>5027</v>
      </c>
      <c r="C1284" s="64" t="s">
        <v>5806</v>
      </c>
      <c r="D1284" s="70" t="s">
        <v>6877</v>
      </c>
      <c r="E1284" s="65" t="s">
        <v>5807</v>
      </c>
      <c r="F1284" s="65" t="s">
        <v>5168</v>
      </c>
      <c r="G1284" s="66">
        <v>480</v>
      </c>
      <c r="BM1284" s="69"/>
      <c r="BN1284" s="69"/>
      <c r="BO1284" s="69"/>
      <c r="BP1284" s="69"/>
      <c r="BQ1284" s="69"/>
      <c r="BR1284" s="69"/>
      <c r="BS1284" s="69"/>
      <c r="BT1284" s="69"/>
      <c r="BU1284" s="69"/>
      <c r="BV1284" s="69"/>
      <c r="BW1284" s="69"/>
      <c r="BX1284" s="69"/>
      <c r="BY1284" s="69"/>
      <c r="BZ1284" s="69"/>
      <c r="CA1284" s="69"/>
      <c r="CB1284" s="69"/>
      <c r="CC1284" s="69"/>
      <c r="CD1284" s="69"/>
      <c r="CE1284" s="69"/>
      <c r="CF1284" s="69"/>
      <c r="CG1284" s="69"/>
      <c r="CH1284" s="69"/>
      <c r="CI1284" s="69"/>
      <c r="CJ1284" s="69"/>
      <c r="CK1284" s="69"/>
      <c r="CL1284" s="69"/>
      <c r="CM1284" s="69"/>
      <c r="CN1284" s="69"/>
      <c r="CO1284" s="69"/>
      <c r="CP1284" s="69"/>
      <c r="CQ1284" s="69"/>
      <c r="CR1284" s="69"/>
      <c r="CS1284" s="69"/>
      <c r="CT1284" s="69"/>
      <c r="CU1284" s="69"/>
      <c r="CV1284" s="69"/>
      <c r="CW1284" s="69"/>
      <c r="CX1284" s="69"/>
      <c r="CY1284" s="69"/>
      <c r="CZ1284" s="69"/>
      <c r="DA1284" s="69"/>
      <c r="DB1284" s="69"/>
      <c r="DC1284" s="69"/>
      <c r="DD1284" s="69"/>
      <c r="DE1284" s="69"/>
      <c r="DF1284" s="69"/>
      <c r="DG1284" s="69"/>
      <c r="DH1284" s="69"/>
      <c r="DI1284" s="69"/>
      <c r="DJ1284" s="69"/>
      <c r="DK1284" s="69"/>
      <c r="DL1284" s="69"/>
      <c r="DM1284" s="69"/>
      <c r="DN1284" s="69"/>
      <c r="DO1284" s="69"/>
      <c r="DP1284" s="69"/>
      <c r="DQ1284" s="69"/>
      <c r="DR1284" s="69"/>
      <c r="DS1284" s="69"/>
      <c r="DT1284" s="69"/>
      <c r="DU1284" s="69"/>
      <c r="DV1284" s="69"/>
      <c r="DW1284" s="69"/>
      <c r="DX1284" s="69"/>
      <c r="DY1284" s="69"/>
      <c r="DZ1284" s="69"/>
      <c r="EA1284" s="69"/>
      <c r="EB1284" s="69"/>
      <c r="EC1284" s="69"/>
      <c r="ED1284" s="69"/>
      <c r="EE1284" s="69"/>
      <c r="EF1284" s="69"/>
      <c r="EG1284" s="69"/>
      <c r="EH1284" s="69"/>
      <c r="EI1284" s="69"/>
      <c r="EJ1284" s="69"/>
      <c r="EK1284" s="69"/>
      <c r="EL1284" s="69"/>
      <c r="EM1284" s="69"/>
      <c r="EN1284" s="69"/>
      <c r="EO1284" s="69"/>
      <c r="EP1284" s="69"/>
      <c r="EQ1284" s="69"/>
      <c r="ER1284" s="69"/>
      <c r="ES1284" s="69"/>
      <c r="ET1284" s="69"/>
      <c r="EU1284" s="69"/>
      <c r="EV1284" s="69"/>
      <c r="EW1284" s="69"/>
      <c r="EX1284" s="69"/>
      <c r="EY1284" s="69"/>
      <c r="EZ1284" s="69"/>
      <c r="FA1284" s="69"/>
      <c r="FB1284" s="69"/>
      <c r="FC1284" s="69"/>
      <c r="FD1284" s="69"/>
      <c r="FE1284" s="69"/>
      <c r="FF1284" s="69"/>
      <c r="FG1284" s="69"/>
      <c r="FH1284" s="69"/>
      <c r="FI1284" s="69"/>
      <c r="FJ1284" s="69"/>
      <c r="FK1284" s="69"/>
      <c r="FL1284" s="69"/>
      <c r="FM1284" s="69"/>
      <c r="FN1284" s="69"/>
      <c r="FO1284" s="69"/>
      <c r="FP1284" s="69"/>
      <c r="FQ1284" s="69"/>
      <c r="FR1284" s="69"/>
      <c r="FS1284" s="69"/>
      <c r="FT1284" s="69"/>
      <c r="FU1284" s="69"/>
      <c r="FV1284" s="69"/>
      <c r="FW1284" s="69"/>
      <c r="FX1284" s="69"/>
      <c r="FY1284" s="69"/>
      <c r="FZ1284" s="69"/>
      <c r="GA1284" s="69"/>
      <c r="GB1284" s="69"/>
      <c r="GC1284" s="69"/>
    </row>
    <row r="1285" spans="1:185" s="69" customFormat="1" ht="18" customHeight="1" x14ac:dyDescent="0.2">
      <c r="A1285" s="63" t="s">
        <v>5798</v>
      </c>
      <c r="B1285" s="63" t="s">
        <v>5027</v>
      </c>
      <c r="C1285" s="64" t="s">
        <v>5808</v>
      </c>
      <c r="D1285" s="65" t="s">
        <v>3842</v>
      </c>
      <c r="E1285" s="65" t="s">
        <v>5809</v>
      </c>
      <c r="F1285" s="65" t="s">
        <v>6042</v>
      </c>
      <c r="G1285" s="66">
        <v>2490</v>
      </c>
      <c r="H1285" s="68"/>
      <c r="I1285" s="68"/>
      <c r="J1285" s="68"/>
      <c r="K1285" s="68"/>
      <c r="L1285" s="68"/>
      <c r="M1285" s="68"/>
      <c r="N1285" s="68"/>
      <c r="O1285" s="68"/>
      <c r="P1285" s="68"/>
      <c r="Q1285" s="68"/>
      <c r="R1285" s="68"/>
      <c r="S1285" s="68"/>
      <c r="T1285" s="68"/>
      <c r="U1285" s="68"/>
      <c r="V1285" s="68"/>
      <c r="W1285" s="68"/>
      <c r="X1285" s="68"/>
      <c r="Y1285" s="68"/>
      <c r="Z1285" s="68"/>
      <c r="AA1285" s="68"/>
      <c r="AB1285" s="68"/>
      <c r="AC1285" s="68"/>
      <c r="AD1285" s="68"/>
      <c r="AE1285" s="68"/>
      <c r="AF1285" s="68"/>
      <c r="AG1285" s="68"/>
      <c r="AH1285" s="68"/>
      <c r="AI1285" s="68"/>
      <c r="AJ1285" s="68"/>
      <c r="AK1285" s="68"/>
      <c r="AL1285" s="68"/>
      <c r="AM1285" s="68"/>
      <c r="AN1285" s="68"/>
      <c r="AO1285" s="68"/>
      <c r="AP1285" s="68"/>
      <c r="AQ1285" s="68"/>
      <c r="AR1285" s="68"/>
      <c r="AS1285" s="68"/>
      <c r="AT1285" s="68"/>
      <c r="AU1285" s="68"/>
      <c r="AV1285" s="68"/>
      <c r="AW1285" s="68"/>
      <c r="AX1285" s="68"/>
      <c r="AY1285" s="68"/>
      <c r="AZ1285" s="68"/>
      <c r="BA1285" s="68"/>
      <c r="BB1285" s="68"/>
      <c r="BC1285" s="68"/>
      <c r="BD1285" s="68"/>
      <c r="BE1285" s="68"/>
      <c r="BF1285" s="68"/>
      <c r="BG1285" s="68"/>
      <c r="BH1285" s="68"/>
      <c r="BI1285" s="68"/>
      <c r="BJ1285" s="68"/>
      <c r="BK1285" s="68"/>
      <c r="BL1285" s="68"/>
    </row>
    <row r="1286" spans="1:185" s="69" customFormat="1" ht="18" customHeight="1" x14ac:dyDescent="0.2">
      <c r="A1286" s="63" t="s">
        <v>5798</v>
      </c>
      <c r="B1286" s="63" t="s">
        <v>4974</v>
      </c>
      <c r="C1286" s="64" t="s">
        <v>5810</v>
      </c>
      <c r="D1286" s="70" t="s">
        <v>5709</v>
      </c>
      <c r="E1286" s="65" t="s">
        <v>5811</v>
      </c>
      <c r="F1286" s="65" t="s">
        <v>4993</v>
      </c>
      <c r="G1286" s="66">
        <v>198</v>
      </c>
      <c r="H1286" s="68"/>
      <c r="I1286" s="68"/>
      <c r="J1286" s="68"/>
      <c r="K1286" s="68"/>
      <c r="L1286" s="68"/>
      <c r="M1286" s="68"/>
      <c r="N1286" s="68"/>
      <c r="O1286" s="68"/>
      <c r="P1286" s="68"/>
      <c r="Q1286" s="68"/>
      <c r="R1286" s="68"/>
      <c r="S1286" s="68"/>
      <c r="T1286" s="68"/>
      <c r="U1286" s="68"/>
      <c r="V1286" s="68"/>
      <c r="W1286" s="68"/>
      <c r="X1286" s="68"/>
      <c r="Y1286" s="68"/>
      <c r="Z1286" s="68"/>
      <c r="AA1286" s="68"/>
      <c r="AB1286" s="68"/>
      <c r="AC1286" s="68"/>
      <c r="AD1286" s="68"/>
      <c r="AE1286" s="68"/>
      <c r="AF1286" s="68"/>
      <c r="AG1286" s="68"/>
      <c r="AH1286" s="68"/>
      <c r="AI1286" s="68"/>
      <c r="AJ1286" s="68"/>
      <c r="AK1286" s="68"/>
      <c r="AL1286" s="68"/>
      <c r="AM1286" s="68"/>
      <c r="AN1286" s="68"/>
      <c r="AO1286" s="68"/>
      <c r="AP1286" s="68"/>
      <c r="AQ1286" s="68"/>
      <c r="AR1286" s="68"/>
      <c r="AS1286" s="68"/>
      <c r="AT1286" s="68"/>
      <c r="AU1286" s="68"/>
      <c r="AV1286" s="68"/>
      <c r="AW1286" s="68"/>
      <c r="AX1286" s="68"/>
      <c r="AY1286" s="68"/>
      <c r="AZ1286" s="68"/>
      <c r="BA1286" s="68"/>
      <c r="BB1286" s="68"/>
      <c r="BC1286" s="68"/>
      <c r="BD1286" s="68"/>
      <c r="BE1286" s="68"/>
      <c r="BF1286" s="68"/>
      <c r="BG1286" s="68"/>
      <c r="BH1286" s="68"/>
      <c r="BI1286" s="68"/>
      <c r="BJ1286" s="68"/>
      <c r="BK1286" s="68"/>
      <c r="BL1286" s="68"/>
    </row>
    <row r="1287" spans="1:185" s="69" customFormat="1" ht="18" customHeight="1" x14ac:dyDescent="0.2">
      <c r="A1287" s="63" t="s">
        <v>5798</v>
      </c>
      <c r="B1287" s="63" t="s">
        <v>4974</v>
      </c>
      <c r="C1287" s="64" t="s">
        <v>5812</v>
      </c>
      <c r="D1287" s="70" t="s">
        <v>5813</v>
      </c>
      <c r="E1287" s="65" t="s">
        <v>5814</v>
      </c>
      <c r="F1287" s="65" t="s">
        <v>5389</v>
      </c>
      <c r="G1287" s="66">
        <v>140</v>
      </c>
      <c r="H1287" s="68"/>
      <c r="I1287" s="68"/>
      <c r="J1287" s="68"/>
      <c r="K1287" s="68"/>
      <c r="L1287" s="68"/>
      <c r="M1287" s="68"/>
      <c r="N1287" s="68"/>
      <c r="O1287" s="68"/>
      <c r="P1287" s="68"/>
      <c r="Q1287" s="68"/>
      <c r="R1287" s="68"/>
      <c r="S1287" s="68"/>
      <c r="T1287" s="68"/>
      <c r="U1287" s="68"/>
      <c r="V1287" s="68"/>
      <c r="W1287" s="68"/>
      <c r="X1287" s="68"/>
      <c r="Y1287" s="68"/>
      <c r="Z1287" s="68"/>
      <c r="AA1287" s="68"/>
      <c r="AB1287" s="68"/>
      <c r="AC1287" s="68"/>
      <c r="AD1287" s="68"/>
      <c r="AE1287" s="68"/>
      <c r="AF1287" s="68"/>
      <c r="AG1287" s="68"/>
      <c r="AH1287" s="68"/>
      <c r="AI1287" s="68"/>
      <c r="AJ1287" s="68"/>
      <c r="AK1287" s="68"/>
      <c r="AL1287" s="68"/>
      <c r="AM1287" s="68"/>
      <c r="AN1287" s="68"/>
      <c r="AO1287" s="68"/>
      <c r="AP1287" s="68"/>
      <c r="AQ1287" s="68"/>
      <c r="AR1287" s="68"/>
      <c r="AS1287" s="68"/>
      <c r="AT1287" s="68"/>
      <c r="AU1287" s="68"/>
      <c r="AV1287" s="68"/>
      <c r="AW1287" s="68"/>
      <c r="AX1287" s="68"/>
      <c r="AY1287" s="68"/>
      <c r="AZ1287" s="68"/>
      <c r="BA1287" s="68"/>
      <c r="BB1287" s="68"/>
      <c r="BC1287" s="68"/>
      <c r="BD1287" s="68"/>
      <c r="BE1287" s="68"/>
      <c r="BF1287" s="68"/>
      <c r="BG1287" s="68"/>
      <c r="BH1287" s="68"/>
      <c r="BI1287" s="68"/>
      <c r="BJ1287" s="68"/>
      <c r="BK1287" s="68"/>
      <c r="BL1287" s="68"/>
    </row>
    <row r="1288" spans="1:185" s="69" customFormat="1" ht="18" customHeight="1" x14ac:dyDescent="0.2">
      <c r="A1288" s="63" t="s">
        <v>5798</v>
      </c>
      <c r="B1288" s="63" t="s">
        <v>6121</v>
      </c>
      <c r="C1288" s="64" t="s">
        <v>5815</v>
      </c>
      <c r="D1288" s="65" t="s">
        <v>2576</v>
      </c>
      <c r="E1288" s="65" t="s">
        <v>5816</v>
      </c>
      <c r="F1288" s="65" t="s">
        <v>6371</v>
      </c>
      <c r="G1288" s="66">
        <v>2498.25</v>
      </c>
      <c r="H1288" s="68"/>
      <c r="I1288" s="68"/>
      <c r="J1288" s="68"/>
      <c r="K1288" s="68"/>
      <c r="L1288" s="68"/>
      <c r="M1288" s="68"/>
      <c r="N1288" s="68"/>
      <c r="O1288" s="68"/>
      <c r="P1288" s="68"/>
      <c r="Q1288" s="68"/>
      <c r="R1288" s="68"/>
      <c r="S1288" s="68"/>
      <c r="T1288" s="68"/>
      <c r="U1288" s="68"/>
      <c r="V1288" s="68"/>
      <c r="W1288" s="68"/>
      <c r="X1288" s="68"/>
      <c r="Y1288" s="68"/>
      <c r="Z1288" s="68"/>
      <c r="AA1288" s="68"/>
      <c r="AB1288" s="68"/>
      <c r="AC1288" s="68"/>
      <c r="AD1288" s="68"/>
      <c r="AE1288" s="68"/>
      <c r="AF1288" s="68"/>
      <c r="AG1288" s="68"/>
      <c r="AH1288" s="68"/>
      <c r="AI1288" s="68"/>
      <c r="AJ1288" s="68"/>
      <c r="AK1288" s="68"/>
      <c r="AL1288" s="68"/>
      <c r="AM1288" s="68"/>
      <c r="AN1288" s="68"/>
      <c r="AO1288" s="68"/>
      <c r="AP1288" s="68"/>
      <c r="AQ1288" s="68"/>
      <c r="AR1288" s="68"/>
      <c r="AS1288" s="68"/>
      <c r="AT1288" s="68"/>
      <c r="AU1288" s="68"/>
      <c r="AV1288" s="68"/>
      <c r="AW1288" s="68"/>
      <c r="AX1288" s="68"/>
      <c r="AY1288" s="68"/>
      <c r="AZ1288" s="68"/>
      <c r="BA1288" s="68"/>
      <c r="BB1288" s="68"/>
      <c r="BC1288" s="68"/>
      <c r="BD1288" s="68"/>
      <c r="BE1288" s="68"/>
      <c r="BF1288" s="68"/>
      <c r="BG1288" s="68"/>
      <c r="BH1288" s="68"/>
      <c r="BI1288" s="68"/>
      <c r="BJ1288" s="68"/>
      <c r="BK1288" s="68"/>
      <c r="BL1288" s="68"/>
    </row>
    <row r="1289" spans="1:185" s="69" customFormat="1" ht="18" customHeight="1" x14ac:dyDescent="0.2">
      <c r="A1289" s="63" t="s">
        <v>5798</v>
      </c>
      <c r="B1289" s="63" t="s">
        <v>5062</v>
      </c>
      <c r="C1289" s="64" t="s">
        <v>5817</v>
      </c>
      <c r="D1289" s="65" t="s">
        <v>2699</v>
      </c>
      <c r="E1289" s="65" t="s">
        <v>5818</v>
      </c>
      <c r="F1289" s="65" t="s">
        <v>6275</v>
      </c>
      <c r="G1289" s="66">
        <v>13531</v>
      </c>
      <c r="H1289" s="68"/>
      <c r="I1289" s="68"/>
      <c r="J1289" s="68"/>
      <c r="K1289" s="68"/>
      <c r="L1289" s="68"/>
      <c r="M1289" s="68"/>
      <c r="N1289" s="68"/>
      <c r="O1289" s="68"/>
      <c r="P1289" s="68"/>
      <c r="Q1289" s="68"/>
      <c r="R1289" s="68"/>
      <c r="S1289" s="68"/>
      <c r="T1289" s="68"/>
      <c r="U1289" s="68"/>
      <c r="V1289" s="68"/>
      <c r="W1289" s="68"/>
      <c r="X1289" s="68"/>
      <c r="Y1289" s="68"/>
      <c r="Z1289" s="68"/>
      <c r="AA1289" s="68"/>
      <c r="AB1289" s="68"/>
      <c r="AC1289" s="68"/>
      <c r="AD1289" s="68"/>
      <c r="AE1289" s="68"/>
      <c r="AF1289" s="68"/>
      <c r="AG1289" s="68"/>
      <c r="AH1289" s="68"/>
      <c r="AI1289" s="68"/>
      <c r="AJ1289" s="68"/>
      <c r="AK1289" s="68"/>
      <c r="AL1289" s="68"/>
      <c r="AM1289" s="68"/>
      <c r="AN1289" s="68"/>
      <c r="AO1289" s="68"/>
      <c r="AP1289" s="68"/>
      <c r="AQ1289" s="68"/>
      <c r="AR1289" s="68"/>
      <c r="AS1289" s="68"/>
      <c r="AT1289" s="68"/>
      <c r="AU1289" s="68"/>
      <c r="AV1289" s="68"/>
      <c r="AW1289" s="68"/>
      <c r="AX1289" s="68"/>
      <c r="AY1289" s="68"/>
      <c r="AZ1289" s="68"/>
      <c r="BA1289" s="68"/>
      <c r="BB1289" s="68"/>
      <c r="BC1289" s="68"/>
      <c r="BD1289" s="68"/>
      <c r="BE1289" s="68"/>
      <c r="BF1289" s="68"/>
      <c r="BG1289" s="68"/>
      <c r="BH1289" s="68"/>
      <c r="BI1289" s="68"/>
      <c r="BJ1289" s="68"/>
      <c r="BK1289" s="68"/>
      <c r="BL1289" s="68"/>
    </row>
    <row r="1290" spans="1:185" s="69" customFormat="1" ht="18" customHeight="1" x14ac:dyDescent="0.2">
      <c r="A1290" s="63" t="s">
        <v>5798</v>
      </c>
      <c r="B1290" s="63" t="s">
        <v>5062</v>
      </c>
      <c r="C1290" s="64" t="s">
        <v>5819</v>
      </c>
      <c r="D1290" s="65" t="s">
        <v>6717</v>
      </c>
      <c r="E1290" s="65" t="s">
        <v>5820</v>
      </c>
      <c r="F1290" s="65" t="s">
        <v>5066</v>
      </c>
      <c r="G1290" s="66">
        <v>3850</v>
      </c>
      <c r="H1290" s="68"/>
      <c r="I1290" s="68"/>
      <c r="J1290" s="68"/>
      <c r="K1290" s="68"/>
      <c r="L1290" s="68"/>
      <c r="M1290" s="68"/>
      <c r="N1290" s="68"/>
      <c r="O1290" s="68"/>
      <c r="P1290" s="68"/>
      <c r="Q1290" s="68"/>
      <c r="R1290" s="68"/>
      <c r="S1290" s="68"/>
      <c r="T1290" s="68"/>
      <c r="U1290" s="68"/>
      <c r="V1290" s="68"/>
      <c r="W1290" s="68"/>
      <c r="X1290" s="68"/>
      <c r="Y1290" s="68"/>
      <c r="Z1290" s="68"/>
      <c r="AA1290" s="68"/>
      <c r="AB1290" s="68"/>
      <c r="AC1290" s="68"/>
      <c r="AD1290" s="68"/>
      <c r="AE1290" s="68"/>
      <c r="AF1290" s="68"/>
      <c r="AG1290" s="68"/>
      <c r="AH1290" s="68"/>
      <c r="AI1290" s="68"/>
      <c r="AJ1290" s="68"/>
      <c r="AK1290" s="68"/>
      <c r="AL1290" s="68"/>
      <c r="AM1290" s="68"/>
      <c r="AN1290" s="68"/>
      <c r="AO1290" s="68"/>
      <c r="AP1290" s="68"/>
      <c r="AQ1290" s="68"/>
      <c r="AR1290" s="68"/>
      <c r="AS1290" s="68"/>
      <c r="AT1290" s="68"/>
      <c r="AU1290" s="68"/>
      <c r="AV1290" s="68"/>
      <c r="AW1290" s="68"/>
      <c r="AX1290" s="68"/>
      <c r="AY1290" s="68"/>
      <c r="AZ1290" s="68"/>
      <c r="BA1290" s="68"/>
      <c r="BB1290" s="68"/>
      <c r="BC1290" s="68"/>
      <c r="BD1290" s="68"/>
      <c r="BE1290" s="68"/>
      <c r="BF1290" s="68"/>
      <c r="BG1290" s="68"/>
      <c r="BH1290" s="68"/>
      <c r="BI1290" s="68"/>
      <c r="BJ1290" s="68"/>
      <c r="BK1290" s="68"/>
      <c r="BL1290" s="68"/>
    </row>
    <row r="1291" spans="1:185" s="69" customFormat="1" ht="18" customHeight="1" x14ac:dyDescent="0.2">
      <c r="A1291" s="63" t="s">
        <v>5798</v>
      </c>
      <c r="B1291" s="63" t="s">
        <v>5084</v>
      </c>
      <c r="C1291" s="64" t="s">
        <v>5821</v>
      </c>
      <c r="D1291" s="70" t="s">
        <v>5822</v>
      </c>
      <c r="E1291" s="65" t="s">
        <v>5823</v>
      </c>
      <c r="F1291" s="65" t="s">
        <v>5275</v>
      </c>
      <c r="G1291" s="66">
        <v>187</v>
      </c>
      <c r="H1291" s="68"/>
      <c r="I1291" s="68"/>
      <c r="J1291" s="68"/>
      <c r="K1291" s="68"/>
      <c r="L1291" s="68"/>
      <c r="M1291" s="68"/>
      <c r="N1291" s="68"/>
      <c r="O1291" s="68"/>
      <c r="P1291" s="68"/>
      <c r="Q1291" s="68"/>
      <c r="R1291" s="68"/>
      <c r="S1291" s="68"/>
      <c r="T1291" s="68"/>
      <c r="U1291" s="68"/>
      <c r="V1291" s="68"/>
      <c r="W1291" s="68"/>
      <c r="X1291" s="68"/>
      <c r="Y1291" s="68"/>
      <c r="Z1291" s="68"/>
      <c r="AA1291" s="68"/>
      <c r="AB1291" s="68"/>
      <c r="AC1291" s="68"/>
      <c r="AD1291" s="68"/>
      <c r="AE1291" s="68"/>
      <c r="AF1291" s="68"/>
      <c r="AG1291" s="68"/>
      <c r="AH1291" s="68"/>
      <c r="AI1291" s="68"/>
      <c r="AJ1291" s="68"/>
      <c r="AK1291" s="68"/>
      <c r="AL1291" s="68"/>
      <c r="AM1291" s="68"/>
      <c r="AN1291" s="68"/>
      <c r="AO1291" s="68"/>
      <c r="AP1291" s="68"/>
      <c r="AQ1291" s="68"/>
      <c r="AR1291" s="68"/>
      <c r="AS1291" s="68"/>
      <c r="AT1291" s="68"/>
      <c r="AU1291" s="68"/>
      <c r="AV1291" s="68"/>
      <c r="AW1291" s="68"/>
      <c r="AX1291" s="68"/>
      <c r="AY1291" s="68"/>
      <c r="AZ1291" s="68"/>
      <c r="BA1291" s="68"/>
      <c r="BB1291" s="68"/>
      <c r="BC1291" s="68"/>
      <c r="BD1291" s="68"/>
      <c r="BE1291" s="68"/>
      <c r="BF1291" s="68"/>
      <c r="BG1291" s="68"/>
      <c r="BH1291" s="68"/>
      <c r="BI1291" s="68"/>
      <c r="BJ1291" s="68"/>
      <c r="BK1291" s="68"/>
      <c r="BL1291" s="68"/>
    </row>
    <row r="1292" spans="1:185" s="68" customFormat="1" ht="18" customHeight="1" x14ac:dyDescent="0.2">
      <c r="A1292" s="63" t="s">
        <v>5798</v>
      </c>
      <c r="B1292" s="63" t="s">
        <v>4994</v>
      </c>
      <c r="C1292" s="64" t="s">
        <v>5824</v>
      </c>
      <c r="D1292" s="70" t="s">
        <v>5825</v>
      </c>
      <c r="E1292" s="65" t="s">
        <v>5826</v>
      </c>
      <c r="F1292" s="65" t="s">
        <v>5163</v>
      </c>
      <c r="G1292" s="66">
        <v>2210</v>
      </c>
      <c r="BM1292" s="69"/>
      <c r="BN1292" s="69"/>
      <c r="BO1292" s="69"/>
      <c r="BP1292" s="69"/>
      <c r="BQ1292" s="69"/>
      <c r="BR1292" s="69"/>
      <c r="BS1292" s="69"/>
      <c r="BT1292" s="69"/>
      <c r="BU1292" s="69"/>
      <c r="BV1292" s="69"/>
      <c r="BW1292" s="69"/>
      <c r="BX1292" s="69"/>
      <c r="BY1292" s="69"/>
      <c r="BZ1292" s="69"/>
      <c r="CA1292" s="69"/>
      <c r="CB1292" s="69"/>
      <c r="CC1292" s="69"/>
      <c r="CD1292" s="69"/>
      <c r="CE1292" s="69"/>
      <c r="CF1292" s="69"/>
      <c r="CG1292" s="69"/>
      <c r="CH1292" s="69"/>
      <c r="CI1292" s="69"/>
      <c r="CJ1292" s="69"/>
      <c r="CK1292" s="69"/>
      <c r="CL1292" s="69"/>
      <c r="CM1292" s="69"/>
      <c r="CN1292" s="69"/>
      <c r="CO1292" s="69"/>
      <c r="CP1292" s="69"/>
      <c r="CQ1292" s="69"/>
      <c r="CR1292" s="69"/>
      <c r="CS1292" s="69"/>
      <c r="CT1292" s="69"/>
      <c r="CU1292" s="69"/>
      <c r="CV1292" s="69"/>
      <c r="CW1292" s="69"/>
      <c r="CX1292" s="69"/>
      <c r="CY1292" s="69"/>
      <c r="CZ1292" s="69"/>
      <c r="DA1292" s="69"/>
      <c r="DB1292" s="69"/>
      <c r="DC1292" s="69"/>
      <c r="DD1292" s="69"/>
      <c r="DE1292" s="69"/>
      <c r="DF1292" s="69"/>
      <c r="DG1292" s="69"/>
      <c r="DH1292" s="69"/>
      <c r="DI1292" s="69"/>
      <c r="DJ1292" s="69"/>
      <c r="DK1292" s="69"/>
      <c r="DL1292" s="69"/>
      <c r="DM1292" s="69"/>
      <c r="DN1292" s="69"/>
      <c r="DO1292" s="69"/>
      <c r="DP1292" s="69"/>
      <c r="DQ1292" s="69"/>
      <c r="DR1292" s="69"/>
      <c r="DS1292" s="69"/>
      <c r="DT1292" s="69"/>
      <c r="DU1292" s="69"/>
      <c r="DV1292" s="69"/>
      <c r="DW1292" s="69"/>
      <c r="DX1292" s="69"/>
      <c r="DY1292" s="69"/>
      <c r="DZ1292" s="69"/>
      <c r="EA1292" s="69"/>
      <c r="EB1292" s="69"/>
      <c r="EC1292" s="69"/>
      <c r="ED1292" s="69"/>
      <c r="EE1292" s="69"/>
      <c r="EF1292" s="69"/>
      <c r="EG1292" s="69"/>
      <c r="EH1292" s="69"/>
      <c r="EI1292" s="69"/>
      <c r="EJ1292" s="69"/>
      <c r="EK1292" s="69"/>
      <c r="EL1292" s="69"/>
      <c r="EM1292" s="69"/>
      <c r="EN1292" s="69"/>
      <c r="EO1292" s="69"/>
      <c r="EP1292" s="69"/>
      <c r="EQ1292" s="69"/>
      <c r="ER1292" s="69"/>
      <c r="ES1292" s="69"/>
      <c r="ET1292" s="69"/>
      <c r="EU1292" s="69"/>
      <c r="EV1292" s="69"/>
      <c r="EW1292" s="69"/>
      <c r="EX1292" s="69"/>
      <c r="EY1292" s="69"/>
      <c r="EZ1292" s="69"/>
      <c r="FA1292" s="69"/>
      <c r="FB1292" s="69"/>
      <c r="FC1292" s="69"/>
      <c r="FD1292" s="69"/>
      <c r="FE1292" s="69"/>
      <c r="FF1292" s="69"/>
      <c r="FG1292" s="69"/>
      <c r="FH1292" s="69"/>
      <c r="FI1292" s="69"/>
      <c r="FJ1292" s="69"/>
      <c r="FK1292" s="69"/>
      <c r="FL1292" s="69"/>
      <c r="FM1292" s="69"/>
      <c r="FN1292" s="69"/>
      <c r="FO1292" s="69"/>
      <c r="FP1292" s="69"/>
      <c r="FQ1292" s="69"/>
      <c r="FR1292" s="69"/>
      <c r="FS1292" s="69"/>
      <c r="FT1292" s="69"/>
      <c r="FU1292" s="69"/>
      <c r="FV1292" s="69"/>
      <c r="FW1292" s="69"/>
      <c r="FX1292" s="69"/>
      <c r="FY1292" s="69"/>
      <c r="FZ1292" s="69"/>
      <c r="GA1292" s="69"/>
      <c r="GB1292" s="69"/>
      <c r="GC1292" s="69"/>
    </row>
    <row r="1293" spans="1:185" s="69" customFormat="1" ht="18" customHeight="1" x14ac:dyDescent="0.2">
      <c r="A1293" s="63" t="s">
        <v>5798</v>
      </c>
      <c r="B1293" s="63" t="s">
        <v>5010</v>
      </c>
      <c r="C1293" s="64" t="s">
        <v>5827</v>
      </c>
      <c r="D1293" s="65" t="s">
        <v>6985</v>
      </c>
      <c r="E1293" s="65" t="s">
        <v>5828</v>
      </c>
      <c r="F1293" s="65" t="s">
        <v>5144</v>
      </c>
      <c r="G1293" s="66">
        <v>1638</v>
      </c>
      <c r="H1293" s="68"/>
      <c r="I1293" s="68"/>
      <c r="J1293" s="68"/>
      <c r="K1293" s="68"/>
      <c r="L1293" s="68"/>
      <c r="M1293" s="68"/>
      <c r="N1293" s="68"/>
      <c r="O1293" s="68"/>
      <c r="P1293" s="68"/>
      <c r="Q1293" s="68"/>
      <c r="R1293" s="68"/>
      <c r="S1293" s="68"/>
      <c r="T1293" s="68"/>
      <c r="U1293" s="68"/>
      <c r="V1293" s="68"/>
      <c r="W1293" s="68"/>
      <c r="X1293" s="68"/>
      <c r="Y1293" s="68"/>
      <c r="Z1293" s="68"/>
      <c r="AA1293" s="68"/>
      <c r="AB1293" s="68"/>
      <c r="AC1293" s="68"/>
      <c r="AD1293" s="68"/>
      <c r="AE1293" s="68"/>
      <c r="AF1293" s="68"/>
      <c r="AG1293" s="68"/>
      <c r="AH1293" s="68"/>
      <c r="AI1293" s="68"/>
      <c r="AJ1293" s="68"/>
      <c r="AK1293" s="68"/>
      <c r="AL1293" s="68"/>
      <c r="AM1293" s="68"/>
      <c r="AN1293" s="68"/>
      <c r="AO1293" s="68"/>
      <c r="AP1293" s="68"/>
      <c r="AQ1293" s="68"/>
      <c r="AR1293" s="68"/>
      <c r="AS1293" s="68"/>
      <c r="AT1293" s="68"/>
      <c r="AU1293" s="68"/>
      <c r="AV1293" s="68"/>
      <c r="AW1293" s="68"/>
      <c r="AX1293" s="68"/>
      <c r="AY1293" s="68"/>
      <c r="AZ1293" s="68"/>
      <c r="BA1293" s="68"/>
      <c r="BB1293" s="68"/>
      <c r="BC1293" s="68"/>
      <c r="BD1293" s="68"/>
      <c r="BE1293" s="68"/>
      <c r="BF1293" s="68"/>
      <c r="BG1293" s="68"/>
      <c r="BH1293" s="68"/>
      <c r="BI1293" s="68"/>
      <c r="BJ1293" s="68"/>
      <c r="BK1293" s="68"/>
      <c r="BL1293" s="68"/>
    </row>
    <row r="1294" spans="1:185" s="69" customFormat="1" ht="18" customHeight="1" x14ac:dyDescent="0.2">
      <c r="A1294" s="63" t="s">
        <v>5798</v>
      </c>
      <c r="B1294" s="63" t="s">
        <v>5010</v>
      </c>
      <c r="C1294" s="64" t="s">
        <v>5829</v>
      </c>
      <c r="D1294" s="70" t="s">
        <v>5830</v>
      </c>
      <c r="E1294" s="65" t="s">
        <v>4907</v>
      </c>
      <c r="F1294" s="65" t="s">
        <v>6409</v>
      </c>
      <c r="G1294" s="66">
        <v>1002.25</v>
      </c>
      <c r="H1294" s="68"/>
      <c r="I1294" s="68"/>
      <c r="J1294" s="68"/>
      <c r="K1294" s="68"/>
      <c r="L1294" s="68"/>
      <c r="M1294" s="68"/>
      <c r="N1294" s="68"/>
      <c r="O1294" s="68"/>
      <c r="P1294" s="68"/>
      <c r="Q1294" s="68"/>
      <c r="R1294" s="68"/>
      <c r="S1294" s="68"/>
      <c r="T1294" s="68"/>
      <c r="U1294" s="68"/>
      <c r="V1294" s="68"/>
      <c r="W1294" s="68"/>
      <c r="X1294" s="68"/>
      <c r="Y1294" s="68"/>
      <c r="Z1294" s="68"/>
      <c r="AA1294" s="68"/>
      <c r="AB1294" s="68"/>
      <c r="AC1294" s="68"/>
      <c r="AD1294" s="68"/>
      <c r="AE1294" s="68"/>
      <c r="AF1294" s="68"/>
      <c r="AG1294" s="68"/>
      <c r="AH1294" s="68"/>
      <c r="AI1294" s="68"/>
      <c r="AJ1294" s="68"/>
      <c r="AK1294" s="68"/>
      <c r="AL1294" s="68"/>
      <c r="AM1294" s="68"/>
      <c r="AN1294" s="68"/>
      <c r="AO1294" s="68"/>
      <c r="AP1294" s="68"/>
      <c r="AQ1294" s="68"/>
      <c r="AR1294" s="68"/>
      <c r="AS1294" s="68"/>
      <c r="AT1294" s="68"/>
      <c r="AU1294" s="68"/>
      <c r="AV1294" s="68"/>
      <c r="AW1294" s="68"/>
      <c r="AX1294" s="68"/>
      <c r="AY1294" s="68"/>
      <c r="AZ1294" s="68"/>
      <c r="BA1294" s="68"/>
      <c r="BB1294" s="68"/>
      <c r="BC1294" s="68"/>
      <c r="BD1294" s="68"/>
      <c r="BE1294" s="68"/>
      <c r="BF1294" s="68"/>
      <c r="BG1294" s="68"/>
      <c r="BH1294" s="68"/>
      <c r="BI1294" s="68"/>
      <c r="BJ1294" s="68"/>
      <c r="BK1294" s="68"/>
      <c r="BL1294" s="68"/>
    </row>
    <row r="1295" spans="1:185" s="69" customFormat="1" ht="18" customHeight="1" x14ac:dyDescent="0.2">
      <c r="A1295" s="63" t="s">
        <v>5798</v>
      </c>
      <c r="B1295" s="63" t="s">
        <v>4980</v>
      </c>
      <c r="C1295" s="64" t="s">
        <v>5831</v>
      </c>
      <c r="D1295" s="70" t="s">
        <v>5832</v>
      </c>
      <c r="E1295" s="65" t="s">
        <v>5833</v>
      </c>
      <c r="F1295" s="65" t="s">
        <v>5008</v>
      </c>
      <c r="G1295" s="66">
        <v>203.4</v>
      </c>
      <c r="H1295" s="68"/>
      <c r="I1295" s="68"/>
      <c r="J1295" s="68"/>
      <c r="K1295" s="68"/>
      <c r="L1295" s="68"/>
      <c r="M1295" s="68"/>
      <c r="N1295" s="68"/>
      <c r="O1295" s="68"/>
      <c r="P1295" s="68"/>
      <c r="Q1295" s="68"/>
      <c r="R1295" s="68"/>
      <c r="S1295" s="68"/>
      <c r="T1295" s="68"/>
      <c r="U1295" s="68"/>
      <c r="V1295" s="68"/>
      <c r="W1295" s="68"/>
      <c r="X1295" s="68"/>
      <c r="Y1295" s="68"/>
      <c r="Z1295" s="68"/>
      <c r="AA1295" s="68"/>
      <c r="AB1295" s="68"/>
      <c r="AC1295" s="68"/>
      <c r="AD1295" s="68"/>
      <c r="AE1295" s="68"/>
      <c r="AF1295" s="68"/>
      <c r="AG1295" s="68"/>
      <c r="AH1295" s="68"/>
      <c r="AI1295" s="68"/>
      <c r="AJ1295" s="68"/>
      <c r="AK1295" s="68"/>
      <c r="AL1295" s="68"/>
      <c r="AM1295" s="68"/>
      <c r="AN1295" s="68"/>
      <c r="AO1295" s="68"/>
      <c r="AP1295" s="68"/>
      <c r="AQ1295" s="68"/>
      <c r="AR1295" s="68"/>
      <c r="AS1295" s="68"/>
      <c r="AT1295" s="68"/>
      <c r="AU1295" s="68"/>
      <c r="AV1295" s="68"/>
      <c r="AW1295" s="68"/>
      <c r="AX1295" s="68"/>
      <c r="AY1295" s="68"/>
      <c r="AZ1295" s="68"/>
      <c r="BA1295" s="68"/>
      <c r="BB1295" s="68"/>
      <c r="BC1295" s="68"/>
      <c r="BD1295" s="68"/>
      <c r="BE1295" s="68"/>
      <c r="BF1295" s="68"/>
      <c r="BG1295" s="68"/>
      <c r="BH1295" s="68"/>
      <c r="BI1295" s="68"/>
      <c r="BJ1295" s="68"/>
      <c r="BK1295" s="68"/>
      <c r="BL1295" s="68"/>
    </row>
    <row r="1296" spans="1:185" s="69" customFormat="1" ht="18" customHeight="1" x14ac:dyDescent="0.2">
      <c r="A1296" s="63" t="s">
        <v>5798</v>
      </c>
      <c r="B1296" s="63" t="s">
        <v>4980</v>
      </c>
      <c r="C1296" s="64" t="s">
        <v>5834</v>
      </c>
      <c r="D1296" s="70" t="s">
        <v>2579</v>
      </c>
      <c r="E1296" s="65" t="s">
        <v>5835</v>
      </c>
      <c r="F1296" s="65" t="s">
        <v>5155</v>
      </c>
      <c r="G1296" s="66">
        <v>283</v>
      </c>
      <c r="H1296" s="68"/>
      <c r="I1296" s="68"/>
      <c r="J1296" s="68"/>
      <c r="K1296" s="68"/>
      <c r="L1296" s="68"/>
      <c r="M1296" s="68"/>
      <c r="N1296" s="68"/>
      <c r="O1296" s="68"/>
      <c r="P1296" s="68"/>
      <c r="Q1296" s="68"/>
      <c r="R1296" s="68"/>
      <c r="S1296" s="68"/>
      <c r="T1296" s="68"/>
      <c r="U1296" s="68"/>
      <c r="V1296" s="68"/>
      <c r="W1296" s="68"/>
      <c r="X1296" s="68"/>
      <c r="Y1296" s="68"/>
      <c r="Z1296" s="68"/>
      <c r="AA1296" s="68"/>
      <c r="AB1296" s="68"/>
      <c r="AC1296" s="68"/>
      <c r="AD1296" s="68"/>
      <c r="AE1296" s="68"/>
      <c r="AF1296" s="68"/>
      <c r="AG1296" s="68"/>
      <c r="AH1296" s="68"/>
      <c r="AI1296" s="68"/>
      <c r="AJ1296" s="68"/>
      <c r="AK1296" s="68"/>
      <c r="AL1296" s="68"/>
      <c r="AM1296" s="68"/>
      <c r="AN1296" s="68"/>
      <c r="AO1296" s="68"/>
      <c r="AP1296" s="68"/>
      <c r="AQ1296" s="68"/>
      <c r="AR1296" s="68"/>
      <c r="AS1296" s="68"/>
      <c r="AT1296" s="68"/>
      <c r="AU1296" s="68"/>
      <c r="AV1296" s="68"/>
      <c r="AW1296" s="68"/>
      <c r="AX1296" s="68"/>
      <c r="AY1296" s="68"/>
      <c r="AZ1296" s="68"/>
      <c r="BA1296" s="68"/>
      <c r="BB1296" s="68"/>
      <c r="BC1296" s="68"/>
      <c r="BD1296" s="68"/>
      <c r="BE1296" s="68"/>
      <c r="BF1296" s="68"/>
      <c r="BG1296" s="68"/>
      <c r="BH1296" s="68"/>
      <c r="BI1296" s="68"/>
      <c r="BJ1296" s="68"/>
      <c r="BK1296" s="68"/>
      <c r="BL1296" s="68"/>
    </row>
    <row r="1297" spans="1:158" s="69" customFormat="1" ht="18" customHeight="1" x14ac:dyDescent="0.2">
      <c r="A1297" s="63" t="s">
        <v>5798</v>
      </c>
      <c r="B1297" s="63" t="s">
        <v>4980</v>
      </c>
      <c r="C1297" s="64" t="s">
        <v>5836</v>
      </c>
      <c r="D1297" s="70" t="s">
        <v>5837</v>
      </c>
      <c r="E1297" s="65" t="s">
        <v>5838</v>
      </c>
      <c r="F1297" s="65" t="s">
        <v>5155</v>
      </c>
      <c r="G1297" s="66">
        <v>304.75</v>
      </c>
      <c r="H1297" s="68"/>
      <c r="I1297" s="68"/>
      <c r="J1297" s="68"/>
      <c r="K1297" s="68"/>
      <c r="L1297" s="68"/>
      <c r="M1297" s="68"/>
      <c r="N1297" s="68"/>
      <c r="O1297" s="68"/>
      <c r="P1297" s="68"/>
      <c r="Q1297" s="68"/>
      <c r="R1297" s="68"/>
      <c r="S1297" s="68"/>
      <c r="T1297" s="68"/>
      <c r="U1297" s="68"/>
      <c r="V1297" s="68"/>
      <c r="W1297" s="68"/>
      <c r="X1297" s="68"/>
      <c r="Y1297" s="68"/>
      <c r="Z1297" s="68"/>
      <c r="AA1297" s="68"/>
      <c r="AB1297" s="68"/>
      <c r="AC1297" s="68"/>
      <c r="AD1297" s="68"/>
      <c r="AE1297" s="68"/>
      <c r="AF1297" s="68"/>
      <c r="AG1297" s="68"/>
      <c r="AH1297" s="68"/>
      <c r="AI1297" s="68"/>
      <c r="AJ1297" s="68"/>
      <c r="AK1297" s="68"/>
      <c r="AL1297" s="68"/>
      <c r="AM1297" s="68"/>
      <c r="AN1297" s="68"/>
      <c r="AO1297" s="68"/>
      <c r="AP1297" s="68"/>
      <c r="AQ1297" s="68"/>
      <c r="AR1297" s="68"/>
      <c r="AS1297" s="68"/>
      <c r="AT1297" s="68"/>
      <c r="AU1297" s="68"/>
      <c r="AV1297" s="68"/>
      <c r="AW1297" s="68"/>
      <c r="AX1297" s="68"/>
      <c r="AY1297" s="68"/>
      <c r="AZ1297" s="68"/>
      <c r="BA1297" s="68"/>
      <c r="BB1297" s="68"/>
      <c r="BC1297" s="68"/>
      <c r="BD1297" s="68"/>
      <c r="BE1297" s="68"/>
      <c r="BF1297" s="68"/>
      <c r="BG1297" s="68"/>
      <c r="BH1297" s="68"/>
      <c r="BI1297" s="68"/>
      <c r="BJ1297" s="68"/>
      <c r="BK1297" s="68"/>
      <c r="BL1297" s="68"/>
    </row>
    <row r="1298" spans="1:158" s="69" customFormat="1" ht="18" customHeight="1" x14ac:dyDescent="0.2">
      <c r="A1298" s="63" t="s">
        <v>5798</v>
      </c>
      <c r="B1298" s="63" t="s">
        <v>5048</v>
      </c>
      <c r="C1298" s="64" t="s">
        <v>5839</v>
      </c>
      <c r="D1298" s="70" t="s">
        <v>5840</v>
      </c>
      <c r="E1298" s="65" t="s">
        <v>5841</v>
      </c>
      <c r="F1298" s="65" t="s">
        <v>5103</v>
      </c>
      <c r="G1298" s="66">
        <v>585</v>
      </c>
      <c r="H1298" s="68"/>
      <c r="I1298" s="68"/>
      <c r="J1298" s="68"/>
      <c r="K1298" s="68"/>
      <c r="L1298" s="68"/>
      <c r="M1298" s="68"/>
      <c r="N1298" s="68"/>
      <c r="O1298" s="68"/>
      <c r="P1298" s="68"/>
      <c r="Q1298" s="68"/>
      <c r="R1298" s="68"/>
      <c r="S1298" s="68"/>
      <c r="T1298" s="68"/>
      <c r="U1298" s="68"/>
      <c r="V1298" s="68"/>
      <c r="W1298" s="68"/>
      <c r="X1298" s="68"/>
      <c r="Y1298" s="68"/>
      <c r="Z1298" s="68"/>
      <c r="AA1298" s="68"/>
      <c r="AB1298" s="68"/>
      <c r="AC1298" s="68"/>
      <c r="AD1298" s="68"/>
      <c r="AE1298" s="68"/>
      <c r="AF1298" s="68"/>
      <c r="AG1298" s="68"/>
      <c r="AH1298" s="68"/>
      <c r="AI1298" s="68"/>
      <c r="AJ1298" s="68"/>
      <c r="AK1298" s="68"/>
      <c r="AL1298" s="68"/>
      <c r="AM1298" s="68"/>
      <c r="AN1298" s="68"/>
      <c r="AO1298" s="68"/>
      <c r="AP1298" s="68"/>
      <c r="AQ1298" s="68"/>
      <c r="AR1298" s="68"/>
      <c r="AS1298" s="68"/>
      <c r="AT1298" s="68"/>
      <c r="AU1298" s="68"/>
      <c r="AV1298" s="68"/>
      <c r="AW1298" s="68"/>
      <c r="AX1298" s="68"/>
      <c r="AY1298" s="68"/>
      <c r="AZ1298" s="68"/>
      <c r="BA1298" s="68"/>
      <c r="BB1298" s="68"/>
      <c r="BC1298" s="68"/>
      <c r="BD1298" s="68"/>
      <c r="BE1298" s="68"/>
      <c r="BF1298" s="68"/>
      <c r="BG1298" s="68"/>
      <c r="BH1298" s="68"/>
      <c r="BI1298" s="68"/>
      <c r="BJ1298" s="68"/>
      <c r="BK1298" s="68"/>
      <c r="BL1298" s="68"/>
    </row>
    <row r="1299" spans="1:158" s="69" customFormat="1" ht="18" customHeight="1" x14ac:dyDescent="0.2">
      <c r="A1299" s="63" t="s">
        <v>5798</v>
      </c>
      <c r="B1299" s="63" t="s">
        <v>5048</v>
      </c>
      <c r="C1299" s="64" t="s">
        <v>5842</v>
      </c>
      <c r="D1299" s="70" t="s">
        <v>5843</v>
      </c>
      <c r="E1299" s="65" t="s">
        <v>5844</v>
      </c>
      <c r="F1299" s="65" t="s">
        <v>5052</v>
      </c>
      <c r="G1299" s="66">
        <v>145</v>
      </c>
      <c r="H1299" s="68"/>
      <c r="I1299" s="68"/>
      <c r="J1299" s="68"/>
      <c r="K1299" s="68"/>
      <c r="L1299" s="68"/>
      <c r="M1299" s="68"/>
      <c r="N1299" s="68"/>
      <c r="O1299" s="68"/>
      <c r="P1299" s="68"/>
      <c r="Q1299" s="68"/>
      <c r="R1299" s="68"/>
      <c r="S1299" s="68"/>
      <c r="T1299" s="68"/>
      <c r="U1299" s="68"/>
      <c r="V1299" s="68"/>
      <c r="W1299" s="68"/>
      <c r="X1299" s="68"/>
      <c r="Y1299" s="68"/>
      <c r="Z1299" s="68"/>
      <c r="AA1299" s="68"/>
      <c r="AB1299" s="68"/>
      <c r="AC1299" s="68"/>
      <c r="AD1299" s="68"/>
      <c r="AE1299" s="68"/>
      <c r="AF1299" s="68"/>
      <c r="AG1299" s="68"/>
      <c r="AH1299" s="68"/>
      <c r="AI1299" s="68"/>
      <c r="AJ1299" s="68"/>
      <c r="AK1299" s="68"/>
      <c r="AL1299" s="68"/>
      <c r="AM1299" s="68"/>
      <c r="AN1299" s="68"/>
      <c r="AO1299" s="68"/>
      <c r="AP1299" s="68"/>
      <c r="AQ1299" s="68"/>
      <c r="AR1299" s="68"/>
      <c r="AS1299" s="68"/>
      <c r="AT1299" s="68"/>
      <c r="AU1299" s="68"/>
      <c r="AV1299" s="68"/>
      <c r="AW1299" s="68"/>
      <c r="AX1299" s="68"/>
      <c r="AY1299" s="68"/>
      <c r="AZ1299" s="68"/>
      <c r="BA1299" s="68"/>
      <c r="BB1299" s="68"/>
      <c r="BC1299" s="68"/>
      <c r="BD1299" s="68"/>
      <c r="BE1299" s="68"/>
      <c r="BF1299" s="68"/>
      <c r="BG1299" s="68"/>
      <c r="BH1299" s="68"/>
      <c r="BI1299" s="68"/>
      <c r="BJ1299" s="68"/>
      <c r="BK1299" s="68"/>
      <c r="BL1299" s="68"/>
    </row>
    <row r="1300" spans="1:158" s="69" customFormat="1" ht="18" customHeight="1" x14ac:dyDescent="0.2">
      <c r="A1300" s="63" t="s">
        <v>5798</v>
      </c>
      <c r="B1300" s="63" t="s">
        <v>5048</v>
      </c>
      <c r="C1300" s="64" t="s">
        <v>5845</v>
      </c>
      <c r="D1300" s="70" t="s">
        <v>5846</v>
      </c>
      <c r="E1300" s="65" t="s">
        <v>5847</v>
      </c>
      <c r="F1300" s="65" t="s">
        <v>5052</v>
      </c>
      <c r="G1300" s="66">
        <v>285</v>
      </c>
      <c r="H1300" s="68"/>
      <c r="I1300" s="68"/>
      <c r="J1300" s="68"/>
      <c r="K1300" s="68"/>
      <c r="L1300" s="68"/>
      <c r="M1300" s="68"/>
      <c r="N1300" s="68"/>
      <c r="O1300" s="68"/>
      <c r="P1300" s="68"/>
      <c r="Q1300" s="68"/>
      <c r="R1300" s="68"/>
      <c r="S1300" s="68"/>
      <c r="T1300" s="68"/>
      <c r="U1300" s="68"/>
      <c r="V1300" s="68"/>
      <c r="W1300" s="68"/>
      <c r="X1300" s="68"/>
      <c r="Y1300" s="68"/>
      <c r="Z1300" s="68"/>
      <c r="AA1300" s="68"/>
      <c r="AB1300" s="68"/>
      <c r="AC1300" s="68"/>
      <c r="AD1300" s="68"/>
      <c r="AE1300" s="68"/>
      <c r="AF1300" s="68"/>
      <c r="AG1300" s="68"/>
      <c r="AH1300" s="68"/>
      <c r="AI1300" s="68"/>
      <c r="AJ1300" s="68"/>
      <c r="AK1300" s="68"/>
      <c r="AL1300" s="68"/>
      <c r="AM1300" s="68"/>
      <c r="AN1300" s="68"/>
      <c r="AO1300" s="68"/>
      <c r="AP1300" s="68"/>
      <c r="AQ1300" s="68"/>
      <c r="AR1300" s="68"/>
      <c r="AS1300" s="68"/>
      <c r="AT1300" s="68"/>
      <c r="AU1300" s="68"/>
      <c r="AV1300" s="68"/>
      <c r="AW1300" s="68"/>
      <c r="AX1300" s="68"/>
      <c r="AY1300" s="68"/>
      <c r="AZ1300" s="68"/>
      <c r="BA1300" s="68"/>
      <c r="BB1300" s="68"/>
      <c r="BC1300" s="68"/>
      <c r="BD1300" s="68"/>
      <c r="BE1300" s="68"/>
      <c r="BF1300" s="68"/>
      <c r="BG1300" s="68"/>
      <c r="BH1300" s="68"/>
      <c r="BI1300" s="68"/>
      <c r="BJ1300" s="68"/>
      <c r="BK1300" s="68"/>
      <c r="BL1300" s="68"/>
    </row>
    <row r="1301" spans="1:158" s="69" customFormat="1" ht="18" customHeight="1" x14ac:dyDescent="0.2">
      <c r="A1301" s="63" t="s">
        <v>5798</v>
      </c>
      <c r="B1301" s="63" t="s">
        <v>5069</v>
      </c>
      <c r="C1301" s="64" t="s">
        <v>5848</v>
      </c>
      <c r="D1301" s="70" t="s">
        <v>5849</v>
      </c>
      <c r="E1301" s="65" t="s">
        <v>5850</v>
      </c>
      <c r="F1301" s="65" t="s">
        <v>2673</v>
      </c>
      <c r="G1301" s="66">
        <v>4220</v>
      </c>
      <c r="H1301" s="68"/>
      <c r="I1301" s="68"/>
      <c r="J1301" s="68"/>
      <c r="K1301" s="68"/>
      <c r="L1301" s="68"/>
      <c r="M1301" s="68"/>
      <c r="N1301" s="68"/>
      <c r="O1301" s="68"/>
      <c r="P1301" s="68"/>
      <c r="Q1301" s="68"/>
      <c r="R1301" s="68"/>
      <c r="S1301" s="68"/>
      <c r="T1301" s="68"/>
      <c r="U1301" s="68"/>
      <c r="V1301" s="68"/>
      <c r="W1301" s="68"/>
      <c r="X1301" s="68"/>
      <c r="Y1301" s="68"/>
      <c r="Z1301" s="68"/>
      <c r="AA1301" s="68"/>
      <c r="AB1301" s="68"/>
      <c r="AC1301" s="68"/>
      <c r="AD1301" s="68"/>
      <c r="AE1301" s="68"/>
      <c r="AF1301" s="68"/>
      <c r="AG1301" s="68"/>
      <c r="AH1301" s="68"/>
      <c r="AI1301" s="68"/>
      <c r="AJ1301" s="68"/>
      <c r="AK1301" s="68"/>
      <c r="AL1301" s="68"/>
      <c r="AM1301" s="68"/>
      <c r="AN1301" s="68"/>
      <c r="AO1301" s="68"/>
      <c r="AP1301" s="68"/>
      <c r="AQ1301" s="68"/>
      <c r="AR1301" s="68"/>
      <c r="AS1301" s="68"/>
      <c r="AT1301" s="68"/>
      <c r="AU1301" s="68"/>
      <c r="AV1301" s="68"/>
      <c r="AW1301" s="68"/>
      <c r="AX1301" s="68"/>
      <c r="AY1301" s="68"/>
      <c r="AZ1301" s="68"/>
      <c r="BA1301" s="68"/>
      <c r="BB1301" s="68"/>
      <c r="BC1301" s="68"/>
      <c r="BD1301" s="68"/>
      <c r="BE1301" s="68"/>
      <c r="BF1301" s="68"/>
      <c r="BG1301" s="68"/>
      <c r="BH1301" s="68"/>
      <c r="BI1301" s="68"/>
      <c r="BJ1301" s="68"/>
      <c r="BK1301" s="68"/>
      <c r="BL1301" s="68"/>
    </row>
    <row r="1302" spans="1:158" s="69" customFormat="1" ht="18" customHeight="1" x14ac:dyDescent="0.2">
      <c r="A1302" s="63" t="s">
        <v>5851</v>
      </c>
      <c r="B1302" s="63" t="s">
        <v>5027</v>
      </c>
      <c r="C1302" s="64" t="s">
        <v>5852</v>
      </c>
      <c r="D1302" s="70" t="s">
        <v>5853</v>
      </c>
      <c r="E1302" s="65" t="s">
        <v>5854</v>
      </c>
      <c r="F1302" s="65" t="s">
        <v>5031</v>
      </c>
      <c r="G1302" s="66">
        <v>450</v>
      </c>
      <c r="H1302" s="68"/>
      <c r="I1302" s="68"/>
      <c r="J1302" s="68"/>
      <c r="K1302" s="68"/>
      <c r="L1302" s="68"/>
      <c r="M1302" s="68"/>
      <c r="N1302" s="68"/>
      <c r="O1302" s="68"/>
      <c r="P1302" s="68"/>
      <c r="Q1302" s="68"/>
      <c r="R1302" s="68"/>
      <c r="S1302" s="68"/>
      <c r="T1302" s="68"/>
      <c r="U1302" s="68"/>
      <c r="V1302" s="68"/>
      <c r="W1302" s="68"/>
      <c r="X1302" s="68"/>
      <c r="Y1302" s="68"/>
      <c r="Z1302" s="68"/>
      <c r="AA1302" s="68"/>
      <c r="AB1302" s="68"/>
      <c r="AC1302" s="68"/>
      <c r="AD1302" s="68"/>
      <c r="AE1302" s="68"/>
      <c r="AF1302" s="68"/>
      <c r="AG1302" s="68"/>
      <c r="AH1302" s="68"/>
      <c r="AI1302" s="68"/>
      <c r="AJ1302" s="68"/>
      <c r="AK1302" s="68"/>
      <c r="AL1302" s="68"/>
      <c r="AM1302" s="68"/>
      <c r="AN1302" s="68"/>
      <c r="AO1302" s="68"/>
      <c r="AP1302" s="68"/>
      <c r="AQ1302" s="68"/>
      <c r="AR1302" s="68"/>
      <c r="AS1302" s="68"/>
      <c r="AT1302" s="68"/>
      <c r="AU1302" s="68"/>
      <c r="AV1302" s="68"/>
      <c r="AW1302" s="68"/>
      <c r="AX1302" s="68"/>
      <c r="AY1302" s="68"/>
      <c r="AZ1302" s="68"/>
      <c r="BA1302" s="68"/>
      <c r="BB1302" s="68"/>
      <c r="BC1302" s="68"/>
      <c r="BD1302" s="68"/>
      <c r="BE1302" s="68"/>
      <c r="BF1302" s="68"/>
      <c r="BG1302" s="68"/>
      <c r="BH1302" s="68"/>
      <c r="BI1302" s="68"/>
      <c r="BJ1302" s="68"/>
      <c r="BK1302" s="68"/>
      <c r="BL1302" s="68"/>
    </row>
    <row r="1303" spans="1:158" s="69" customFormat="1" ht="18" customHeight="1" x14ac:dyDescent="0.2">
      <c r="A1303" s="63" t="s">
        <v>5851</v>
      </c>
      <c r="B1303" s="63" t="s">
        <v>5027</v>
      </c>
      <c r="C1303" s="64" t="s">
        <v>5855</v>
      </c>
      <c r="D1303" s="70" t="s">
        <v>2805</v>
      </c>
      <c r="E1303" s="65" t="s">
        <v>5856</v>
      </c>
      <c r="F1303" s="65" t="s">
        <v>5031</v>
      </c>
      <c r="G1303" s="66">
        <v>500</v>
      </c>
      <c r="H1303" s="68"/>
      <c r="I1303" s="68"/>
      <c r="J1303" s="68"/>
      <c r="K1303" s="68"/>
      <c r="L1303" s="68"/>
      <c r="M1303" s="68"/>
      <c r="N1303" s="68"/>
      <c r="O1303" s="68"/>
      <c r="P1303" s="68"/>
      <c r="Q1303" s="68"/>
      <c r="R1303" s="68"/>
      <c r="S1303" s="68"/>
      <c r="T1303" s="68"/>
      <c r="U1303" s="68"/>
      <c r="V1303" s="68"/>
      <c r="W1303" s="68"/>
      <c r="X1303" s="68"/>
      <c r="Y1303" s="68"/>
      <c r="Z1303" s="68"/>
      <c r="AA1303" s="68"/>
      <c r="AB1303" s="68"/>
      <c r="AC1303" s="68"/>
      <c r="AD1303" s="68"/>
      <c r="AE1303" s="68"/>
      <c r="AF1303" s="68"/>
      <c r="AG1303" s="68"/>
      <c r="AH1303" s="68"/>
      <c r="AI1303" s="68"/>
      <c r="AJ1303" s="68"/>
      <c r="AK1303" s="68"/>
      <c r="AL1303" s="68"/>
      <c r="AM1303" s="68"/>
      <c r="AN1303" s="68"/>
      <c r="AO1303" s="68"/>
      <c r="AP1303" s="68"/>
      <c r="AQ1303" s="68"/>
      <c r="AR1303" s="68"/>
      <c r="AS1303" s="68"/>
      <c r="AT1303" s="68"/>
      <c r="AU1303" s="68"/>
      <c r="AV1303" s="68"/>
      <c r="AW1303" s="68"/>
      <c r="AX1303" s="68"/>
      <c r="AY1303" s="68"/>
      <c r="AZ1303" s="68"/>
      <c r="BA1303" s="68"/>
      <c r="BB1303" s="68"/>
      <c r="BC1303" s="68"/>
      <c r="BD1303" s="68"/>
      <c r="BE1303" s="68"/>
      <c r="BF1303" s="68"/>
      <c r="BG1303" s="68"/>
      <c r="BH1303" s="68"/>
      <c r="BI1303" s="68"/>
      <c r="BJ1303" s="68"/>
      <c r="BK1303" s="68"/>
      <c r="BL1303" s="68"/>
    </row>
    <row r="1304" spans="1:158" s="69" customFormat="1" ht="18" customHeight="1" x14ac:dyDescent="0.2">
      <c r="A1304" s="63" t="s">
        <v>5851</v>
      </c>
      <c r="B1304" s="63" t="s">
        <v>5027</v>
      </c>
      <c r="C1304" s="64" t="s">
        <v>5857</v>
      </c>
      <c r="D1304" s="65" t="s">
        <v>7057</v>
      </c>
      <c r="E1304" s="65" t="s">
        <v>5858</v>
      </c>
      <c r="F1304" s="65" t="s">
        <v>5031</v>
      </c>
      <c r="G1304" s="66">
        <v>250</v>
      </c>
      <c r="H1304" s="68"/>
      <c r="I1304" s="68"/>
      <c r="J1304" s="68"/>
      <c r="K1304" s="68"/>
      <c r="L1304" s="68"/>
      <c r="M1304" s="68"/>
      <c r="N1304" s="68"/>
      <c r="O1304" s="68"/>
      <c r="P1304" s="68"/>
      <c r="Q1304" s="68"/>
      <c r="R1304" s="68"/>
      <c r="S1304" s="68"/>
      <c r="T1304" s="68"/>
      <c r="U1304" s="68"/>
      <c r="V1304" s="68"/>
      <c r="W1304" s="68"/>
      <c r="X1304" s="68"/>
      <c r="Y1304" s="68"/>
      <c r="Z1304" s="68"/>
      <c r="AA1304" s="68"/>
      <c r="AB1304" s="68"/>
      <c r="AC1304" s="68"/>
      <c r="AD1304" s="68"/>
      <c r="AE1304" s="68"/>
      <c r="AF1304" s="68"/>
      <c r="AG1304" s="68"/>
      <c r="AH1304" s="68"/>
      <c r="AI1304" s="68"/>
      <c r="AJ1304" s="68"/>
      <c r="AK1304" s="68"/>
      <c r="AL1304" s="68"/>
      <c r="AM1304" s="68"/>
      <c r="AN1304" s="68"/>
      <c r="AO1304" s="68"/>
      <c r="AP1304" s="68"/>
      <c r="AQ1304" s="68"/>
      <c r="AR1304" s="68"/>
      <c r="AS1304" s="68"/>
      <c r="AT1304" s="68"/>
      <c r="AU1304" s="68"/>
      <c r="AV1304" s="68"/>
      <c r="AW1304" s="68"/>
      <c r="AX1304" s="68"/>
      <c r="AY1304" s="68"/>
      <c r="AZ1304" s="68"/>
      <c r="BA1304" s="68"/>
      <c r="BB1304" s="68"/>
      <c r="BC1304" s="68"/>
      <c r="BD1304" s="68"/>
      <c r="BE1304" s="68"/>
      <c r="BF1304" s="68"/>
      <c r="BG1304" s="68"/>
      <c r="BH1304" s="68"/>
      <c r="BI1304" s="68"/>
      <c r="BJ1304" s="68"/>
      <c r="BK1304" s="68"/>
      <c r="BL1304" s="68"/>
    </row>
    <row r="1305" spans="1:158" s="69" customFormat="1" ht="18" customHeight="1" x14ac:dyDescent="0.2">
      <c r="A1305" s="63" t="s">
        <v>5851</v>
      </c>
      <c r="B1305" s="63" t="s">
        <v>5027</v>
      </c>
      <c r="C1305" s="64" t="s">
        <v>5859</v>
      </c>
      <c r="D1305" s="70" t="s">
        <v>2557</v>
      </c>
      <c r="E1305" s="65" t="s">
        <v>5860</v>
      </c>
      <c r="F1305" s="65" t="s">
        <v>5031</v>
      </c>
      <c r="G1305" s="66">
        <v>1015</v>
      </c>
      <c r="H1305" s="68"/>
      <c r="I1305" s="68"/>
      <c r="J1305" s="68"/>
      <c r="K1305" s="68"/>
      <c r="L1305" s="68"/>
      <c r="M1305" s="68"/>
      <c r="N1305" s="68"/>
      <c r="O1305" s="68"/>
      <c r="P1305" s="68"/>
      <c r="Q1305" s="68"/>
      <c r="R1305" s="68"/>
      <c r="S1305" s="68"/>
      <c r="T1305" s="68"/>
      <c r="U1305" s="68"/>
      <c r="V1305" s="68"/>
      <c r="W1305" s="68"/>
      <c r="X1305" s="68"/>
      <c r="Y1305" s="68"/>
      <c r="Z1305" s="68"/>
      <c r="AA1305" s="68"/>
      <c r="AB1305" s="68"/>
      <c r="AC1305" s="68"/>
      <c r="AD1305" s="68"/>
      <c r="AE1305" s="68"/>
      <c r="AF1305" s="68"/>
      <c r="AG1305" s="68"/>
      <c r="AH1305" s="68"/>
      <c r="AI1305" s="68"/>
      <c r="AJ1305" s="68"/>
      <c r="AK1305" s="68"/>
      <c r="AL1305" s="68"/>
      <c r="AM1305" s="68"/>
      <c r="AN1305" s="68"/>
      <c r="AO1305" s="68"/>
      <c r="AP1305" s="68"/>
      <c r="AQ1305" s="68"/>
      <c r="AR1305" s="68"/>
      <c r="AS1305" s="68"/>
      <c r="AT1305" s="68"/>
      <c r="AU1305" s="68"/>
      <c r="AV1305" s="68"/>
      <c r="AW1305" s="68"/>
      <c r="AX1305" s="68"/>
      <c r="AY1305" s="68"/>
      <c r="AZ1305" s="68"/>
      <c r="BA1305" s="68"/>
      <c r="BB1305" s="68"/>
      <c r="BC1305" s="68"/>
      <c r="BD1305" s="68"/>
      <c r="BE1305" s="68"/>
      <c r="BF1305" s="68"/>
      <c r="BG1305" s="68"/>
      <c r="BH1305" s="68"/>
      <c r="BI1305" s="68"/>
      <c r="BJ1305" s="68"/>
      <c r="BK1305" s="68"/>
      <c r="BL1305" s="68"/>
    </row>
    <row r="1306" spans="1:158" s="69" customFormat="1" ht="18" customHeight="1" x14ac:dyDescent="0.2">
      <c r="A1306" s="63" t="s">
        <v>5851</v>
      </c>
      <c r="B1306" s="63" t="s">
        <v>5027</v>
      </c>
      <c r="C1306" s="64" t="s">
        <v>5861</v>
      </c>
      <c r="D1306" s="70" t="s">
        <v>2557</v>
      </c>
      <c r="E1306" s="65" t="s">
        <v>5862</v>
      </c>
      <c r="F1306" s="65" t="s">
        <v>5031</v>
      </c>
      <c r="G1306" s="66">
        <v>3050</v>
      </c>
      <c r="H1306" s="68"/>
      <c r="I1306" s="68"/>
      <c r="J1306" s="68"/>
      <c r="K1306" s="68"/>
      <c r="L1306" s="68"/>
      <c r="M1306" s="68"/>
      <c r="N1306" s="68"/>
      <c r="O1306" s="68"/>
      <c r="P1306" s="68"/>
      <c r="Q1306" s="68"/>
      <c r="R1306" s="68"/>
      <c r="S1306" s="68"/>
      <c r="T1306" s="68"/>
      <c r="U1306" s="68"/>
      <c r="V1306" s="68"/>
      <c r="W1306" s="68"/>
      <c r="X1306" s="68"/>
      <c r="Y1306" s="68"/>
      <c r="Z1306" s="68"/>
      <c r="AA1306" s="68"/>
      <c r="AB1306" s="68"/>
      <c r="AC1306" s="68"/>
      <c r="AD1306" s="68"/>
      <c r="AE1306" s="68"/>
      <c r="AF1306" s="68"/>
      <c r="AG1306" s="68"/>
      <c r="AH1306" s="68"/>
      <c r="AI1306" s="68"/>
      <c r="AJ1306" s="68"/>
      <c r="AK1306" s="68"/>
      <c r="AL1306" s="68"/>
      <c r="AM1306" s="68"/>
      <c r="AN1306" s="68"/>
      <c r="AO1306" s="68"/>
      <c r="AP1306" s="68"/>
      <c r="AQ1306" s="68"/>
      <c r="AR1306" s="68"/>
      <c r="AS1306" s="68"/>
      <c r="AT1306" s="68"/>
      <c r="AU1306" s="68"/>
      <c r="AV1306" s="68"/>
      <c r="AW1306" s="68"/>
      <c r="AX1306" s="68"/>
      <c r="AY1306" s="68"/>
      <c r="AZ1306" s="68"/>
      <c r="BA1306" s="68"/>
      <c r="BB1306" s="68"/>
      <c r="BC1306" s="68"/>
      <c r="BD1306" s="68"/>
      <c r="BE1306" s="68"/>
      <c r="BF1306" s="68"/>
      <c r="BG1306" s="68"/>
      <c r="BH1306" s="68"/>
      <c r="BI1306" s="68"/>
      <c r="BJ1306" s="68"/>
      <c r="BK1306" s="68"/>
      <c r="BL1306" s="68"/>
    </row>
    <row r="1307" spans="1:158" s="69" customFormat="1" ht="18" customHeight="1" x14ac:dyDescent="0.2">
      <c r="A1307" s="63" t="s">
        <v>5851</v>
      </c>
      <c r="B1307" s="63" t="s">
        <v>5027</v>
      </c>
      <c r="C1307" s="64" t="s">
        <v>5863</v>
      </c>
      <c r="D1307" s="70" t="s">
        <v>2557</v>
      </c>
      <c r="E1307" s="65" t="s">
        <v>5864</v>
      </c>
      <c r="F1307" s="65" t="s">
        <v>5031</v>
      </c>
      <c r="G1307" s="66">
        <v>600</v>
      </c>
      <c r="H1307" s="68"/>
      <c r="I1307" s="68"/>
      <c r="J1307" s="68"/>
      <c r="K1307" s="68"/>
      <c r="L1307" s="68"/>
      <c r="M1307" s="68"/>
      <c r="N1307" s="68"/>
      <c r="O1307" s="68"/>
      <c r="P1307" s="68"/>
      <c r="Q1307" s="68"/>
      <c r="R1307" s="68"/>
      <c r="S1307" s="68"/>
      <c r="T1307" s="68"/>
      <c r="U1307" s="68"/>
      <c r="V1307" s="68"/>
      <c r="W1307" s="68"/>
      <c r="X1307" s="68"/>
      <c r="Y1307" s="68"/>
      <c r="Z1307" s="68"/>
      <c r="AA1307" s="68"/>
      <c r="AB1307" s="68"/>
      <c r="AC1307" s="68"/>
      <c r="AD1307" s="68"/>
      <c r="AE1307" s="68"/>
      <c r="AF1307" s="68"/>
      <c r="AG1307" s="68"/>
      <c r="AH1307" s="68"/>
      <c r="AI1307" s="68"/>
      <c r="AJ1307" s="68"/>
      <c r="AK1307" s="68"/>
      <c r="AL1307" s="68"/>
      <c r="AM1307" s="68"/>
      <c r="AN1307" s="68"/>
      <c r="AO1307" s="68"/>
      <c r="AP1307" s="68"/>
      <c r="AQ1307" s="68"/>
      <c r="AR1307" s="68"/>
      <c r="AS1307" s="68"/>
      <c r="AT1307" s="68"/>
      <c r="AU1307" s="68"/>
      <c r="AV1307" s="68"/>
      <c r="AW1307" s="68"/>
      <c r="AX1307" s="68"/>
      <c r="AY1307" s="68"/>
      <c r="AZ1307" s="68"/>
      <c r="BA1307" s="68"/>
      <c r="BB1307" s="68"/>
      <c r="BC1307" s="68"/>
      <c r="BD1307" s="68"/>
      <c r="BE1307" s="68"/>
      <c r="BF1307" s="68"/>
      <c r="BG1307" s="68"/>
      <c r="BH1307" s="68"/>
      <c r="BI1307" s="68"/>
      <c r="BJ1307" s="68"/>
      <c r="BK1307" s="68"/>
      <c r="BL1307" s="68"/>
    </row>
    <row r="1308" spans="1:158" s="69" customFormat="1" ht="18" customHeight="1" x14ac:dyDescent="0.2">
      <c r="A1308" s="63" t="s">
        <v>5851</v>
      </c>
      <c r="B1308" s="63" t="s">
        <v>6494</v>
      </c>
      <c r="C1308" s="64" t="s">
        <v>5865</v>
      </c>
      <c r="D1308" s="70" t="s">
        <v>5866</v>
      </c>
      <c r="E1308" s="65" t="s">
        <v>5867</v>
      </c>
      <c r="F1308" s="65" t="s">
        <v>5868</v>
      </c>
      <c r="G1308" s="66">
        <v>637.5</v>
      </c>
      <c r="H1308" s="68"/>
      <c r="I1308" s="68"/>
      <c r="J1308" s="68"/>
      <c r="K1308" s="68"/>
      <c r="L1308" s="68"/>
      <c r="M1308" s="68"/>
      <c r="N1308" s="68"/>
      <c r="O1308" s="68"/>
      <c r="P1308" s="68"/>
      <c r="Q1308" s="68"/>
      <c r="R1308" s="68"/>
      <c r="S1308" s="68"/>
      <c r="T1308" s="68"/>
      <c r="U1308" s="68"/>
      <c r="V1308" s="68"/>
      <c r="W1308" s="68"/>
      <c r="X1308" s="68"/>
      <c r="Y1308" s="68"/>
      <c r="Z1308" s="68"/>
      <c r="AA1308" s="68"/>
      <c r="AB1308" s="68"/>
      <c r="AC1308" s="68"/>
      <c r="AD1308" s="68"/>
      <c r="AE1308" s="68"/>
      <c r="AF1308" s="68"/>
      <c r="AG1308" s="68"/>
      <c r="AH1308" s="68"/>
      <c r="AI1308" s="68"/>
      <c r="AJ1308" s="68"/>
      <c r="AK1308" s="68"/>
      <c r="AL1308" s="68"/>
      <c r="AM1308" s="68"/>
      <c r="AN1308" s="68"/>
      <c r="AO1308" s="68"/>
      <c r="AP1308" s="68"/>
      <c r="AQ1308" s="68"/>
      <c r="AR1308" s="68"/>
      <c r="AS1308" s="68"/>
      <c r="AT1308" s="68"/>
      <c r="AU1308" s="68"/>
      <c r="AV1308" s="68"/>
      <c r="AW1308" s="68"/>
      <c r="AX1308" s="68"/>
      <c r="AY1308" s="68"/>
      <c r="AZ1308" s="68"/>
      <c r="BA1308" s="68"/>
      <c r="BB1308" s="68"/>
      <c r="BC1308" s="68"/>
      <c r="BD1308" s="68"/>
      <c r="BE1308" s="68"/>
      <c r="BF1308" s="68"/>
      <c r="BG1308" s="68"/>
      <c r="BH1308" s="68"/>
      <c r="BI1308" s="68"/>
      <c r="BJ1308" s="68"/>
      <c r="BK1308" s="68"/>
      <c r="BL1308" s="68"/>
    </row>
    <row r="1309" spans="1:158" s="69" customFormat="1" ht="18" customHeight="1" x14ac:dyDescent="0.2">
      <c r="A1309" s="63" t="s">
        <v>5851</v>
      </c>
      <c r="B1309" s="63" t="s">
        <v>6494</v>
      </c>
      <c r="C1309" s="64" t="s">
        <v>5869</v>
      </c>
      <c r="D1309" s="70" t="s">
        <v>5440</v>
      </c>
      <c r="E1309" s="65" t="s">
        <v>5870</v>
      </c>
      <c r="F1309" s="65" t="s">
        <v>4940</v>
      </c>
      <c r="G1309" s="66">
        <v>7577</v>
      </c>
      <c r="H1309" s="68"/>
      <c r="I1309" s="68"/>
      <c r="J1309" s="68"/>
      <c r="K1309" s="68"/>
      <c r="L1309" s="68"/>
      <c r="M1309" s="68"/>
      <c r="N1309" s="68"/>
      <c r="O1309" s="68"/>
      <c r="P1309" s="68"/>
      <c r="Q1309" s="68"/>
      <c r="R1309" s="68"/>
      <c r="S1309" s="68"/>
      <c r="T1309" s="68"/>
      <c r="U1309" s="68"/>
      <c r="V1309" s="68"/>
      <c r="W1309" s="68"/>
      <c r="X1309" s="68"/>
      <c r="Y1309" s="68"/>
      <c r="Z1309" s="68"/>
      <c r="AA1309" s="68"/>
      <c r="AB1309" s="68"/>
      <c r="AC1309" s="68"/>
      <c r="AD1309" s="68"/>
      <c r="AE1309" s="68"/>
      <c r="AF1309" s="68"/>
      <c r="AG1309" s="68"/>
      <c r="AH1309" s="68"/>
      <c r="AI1309" s="68"/>
      <c r="AJ1309" s="68"/>
      <c r="AK1309" s="68"/>
      <c r="AL1309" s="68"/>
      <c r="AM1309" s="68"/>
      <c r="AN1309" s="68"/>
      <c r="AO1309" s="68"/>
      <c r="AP1309" s="68"/>
      <c r="AQ1309" s="68"/>
      <c r="AR1309" s="68"/>
      <c r="AS1309" s="68"/>
      <c r="AT1309" s="68"/>
      <c r="AU1309" s="68"/>
      <c r="AV1309" s="68"/>
      <c r="AW1309" s="68"/>
      <c r="AX1309" s="68"/>
      <c r="AY1309" s="68"/>
      <c r="AZ1309" s="68"/>
      <c r="BA1309" s="68"/>
      <c r="BB1309" s="68"/>
      <c r="BC1309" s="68"/>
      <c r="BD1309" s="68"/>
      <c r="BE1309" s="68"/>
      <c r="BF1309" s="68"/>
      <c r="BG1309" s="68"/>
      <c r="BH1309" s="68"/>
      <c r="BI1309" s="68"/>
      <c r="BJ1309" s="68"/>
      <c r="BK1309" s="68"/>
      <c r="BL1309" s="68"/>
    </row>
    <row r="1310" spans="1:158" s="68" customFormat="1" ht="18" customHeight="1" x14ac:dyDescent="0.2">
      <c r="A1310" s="63" t="s">
        <v>5851</v>
      </c>
      <c r="B1310" s="63" t="s">
        <v>4974</v>
      </c>
      <c r="C1310" s="64" t="s">
        <v>5871</v>
      </c>
      <c r="D1310" s="70" t="s">
        <v>4729</v>
      </c>
      <c r="E1310" s="65" t="s">
        <v>4730</v>
      </c>
      <c r="F1310" s="65" t="s">
        <v>5970</v>
      </c>
      <c r="G1310" s="66">
        <v>351</v>
      </c>
      <c r="BM1310" s="69"/>
      <c r="BN1310" s="69"/>
      <c r="BO1310" s="69"/>
      <c r="BP1310" s="69"/>
      <c r="BQ1310" s="69"/>
      <c r="BR1310" s="69"/>
      <c r="BS1310" s="69"/>
      <c r="BT1310" s="69"/>
      <c r="BU1310" s="69"/>
      <c r="BV1310" s="69"/>
      <c r="BW1310" s="69"/>
      <c r="BX1310" s="69"/>
      <c r="BY1310" s="69"/>
      <c r="BZ1310" s="69"/>
      <c r="CA1310" s="69"/>
      <c r="CB1310" s="69"/>
      <c r="CC1310" s="69"/>
      <c r="CD1310" s="69"/>
      <c r="CE1310" s="69"/>
      <c r="CF1310" s="69"/>
      <c r="CG1310" s="69"/>
      <c r="CH1310" s="69"/>
      <c r="CI1310" s="69"/>
      <c r="CJ1310" s="69"/>
      <c r="CK1310" s="69"/>
      <c r="CL1310" s="69"/>
      <c r="CM1310" s="69"/>
      <c r="CN1310" s="69"/>
      <c r="CO1310" s="69"/>
      <c r="CP1310" s="69"/>
      <c r="CQ1310" s="69"/>
      <c r="CR1310" s="69"/>
      <c r="CS1310" s="69"/>
      <c r="CT1310" s="69"/>
      <c r="CU1310" s="69"/>
      <c r="CV1310" s="69"/>
      <c r="CW1310" s="69"/>
      <c r="CX1310" s="69"/>
      <c r="CY1310" s="69"/>
      <c r="CZ1310" s="69"/>
      <c r="DA1310" s="69"/>
      <c r="DB1310" s="69"/>
      <c r="DC1310" s="69"/>
      <c r="DD1310" s="69"/>
      <c r="DE1310" s="69"/>
      <c r="DF1310" s="69"/>
      <c r="DG1310" s="69"/>
      <c r="DH1310" s="69"/>
      <c r="DI1310" s="69"/>
      <c r="DJ1310" s="69"/>
      <c r="DK1310" s="69"/>
      <c r="DL1310" s="69"/>
      <c r="DM1310" s="69"/>
      <c r="DN1310" s="69"/>
      <c r="DO1310" s="69"/>
      <c r="DP1310" s="69"/>
      <c r="DQ1310" s="69"/>
      <c r="DR1310" s="69"/>
      <c r="DS1310" s="69"/>
      <c r="DT1310" s="69"/>
      <c r="DU1310" s="69"/>
      <c r="DV1310" s="69"/>
      <c r="DW1310" s="69"/>
      <c r="DX1310" s="69"/>
      <c r="DY1310" s="69"/>
      <c r="DZ1310" s="69"/>
      <c r="EA1310" s="69"/>
      <c r="EB1310" s="69"/>
      <c r="EC1310" s="69"/>
      <c r="ED1310" s="69"/>
      <c r="EE1310" s="69"/>
      <c r="EF1310" s="69"/>
      <c r="EG1310" s="69"/>
      <c r="EH1310" s="69"/>
      <c r="EI1310" s="69"/>
      <c r="EJ1310" s="69"/>
      <c r="EK1310" s="69"/>
      <c r="EL1310" s="69"/>
      <c r="EM1310" s="69"/>
      <c r="EN1310" s="69"/>
      <c r="EO1310" s="69"/>
      <c r="EP1310" s="69"/>
      <c r="EQ1310" s="69"/>
      <c r="ER1310" s="69"/>
      <c r="ES1310" s="69"/>
      <c r="ET1310" s="69"/>
      <c r="EU1310" s="69"/>
      <c r="EV1310" s="69"/>
      <c r="EW1310" s="69"/>
      <c r="EX1310" s="69"/>
      <c r="EY1310" s="69"/>
      <c r="EZ1310" s="69"/>
      <c r="FA1310" s="69"/>
      <c r="FB1310" s="69"/>
    </row>
    <row r="1311" spans="1:158" s="69" customFormat="1" ht="18" customHeight="1" x14ac:dyDescent="0.2">
      <c r="A1311" s="63" t="s">
        <v>5851</v>
      </c>
      <c r="B1311" s="63" t="s">
        <v>5062</v>
      </c>
      <c r="C1311" s="64" t="s">
        <v>5872</v>
      </c>
      <c r="D1311" s="70" t="s">
        <v>5873</v>
      </c>
      <c r="E1311" s="65" t="s">
        <v>5874</v>
      </c>
      <c r="F1311" s="65" t="s">
        <v>5066</v>
      </c>
      <c r="G1311" s="66">
        <v>1500</v>
      </c>
      <c r="H1311" s="68"/>
      <c r="I1311" s="68"/>
      <c r="J1311" s="68"/>
      <c r="K1311" s="68"/>
      <c r="L1311" s="68"/>
      <c r="M1311" s="68"/>
      <c r="N1311" s="68"/>
      <c r="O1311" s="68"/>
      <c r="P1311" s="68"/>
      <c r="Q1311" s="68"/>
      <c r="R1311" s="68"/>
      <c r="S1311" s="68"/>
      <c r="T1311" s="68"/>
      <c r="U1311" s="68"/>
      <c r="V1311" s="68"/>
      <c r="W1311" s="68"/>
      <c r="X1311" s="68"/>
      <c r="Y1311" s="68"/>
      <c r="Z1311" s="68"/>
      <c r="AA1311" s="68"/>
      <c r="AB1311" s="68"/>
      <c r="AC1311" s="68"/>
      <c r="AD1311" s="68"/>
      <c r="AE1311" s="68"/>
      <c r="AF1311" s="68"/>
      <c r="AG1311" s="68"/>
      <c r="AH1311" s="68"/>
      <c r="AI1311" s="68"/>
      <c r="AJ1311" s="68"/>
      <c r="AK1311" s="68"/>
      <c r="AL1311" s="68"/>
      <c r="AM1311" s="68"/>
      <c r="AN1311" s="68"/>
      <c r="AO1311" s="68"/>
      <c r="AP1311" s="68"/>
      <c r="AQ1311" s="68"/>
      <c r="AR1311" s="68"/>
      <c r="AS1311" s="68"/>
      <c r="AT1311" s="68"/>
      <c r="AU1311" s="68"/>
      <c r="AV1311" s="68"/>
      <c r="AW1311" s="68"/>
      <c r="AX1311" s="68"/>
      <c r="AY1311" s="68"/>
      <c r="AZ1311" s="68"/>
      <c r="BA1311" s="68"/>
      <c r="BB1311" s="68"/>
      <c r="BC1311" s="68"/>
      <c r="BD1311" s="68"/>
      <c r="BE1311" s="68"/>
      <c r="BF1311" s="68"/>
      <c r="BG1311" s="68"/>
      <c r="BH1311" s="68"/>
      <c r="BI1311" s="68"/>
      <c r="BJ1311" s="68"/>
      <c r="BK1311" s="68"/>
      <c r="BL1311" s="68"/>
    </row>
    <row r="1312" spans="1:158" s="69" customFormat="1" ht="18" customHeight="1" x14ac:dyDescent="0.2">
      <c r="A1312" s="63" t="s">
        <v>5851</v>
      </c>
      <c r="B1312" s="63" t="s">
        <v>5062</v>
      </c>
      <c r="C1312" s="64" t="s">
        <v>5875</v>
      </c>
      <c r="D1312" s="70" t="s">
        <v>5873</v>
      </c>
      <c r="E1312" s="65" t="s">
        <v>5876</v>
      </c>
      <c r="F1312" s="65" t="s">
        <v>5066</v>
      </c>
      <c r="G1312" s="66">
        <v>1900</v>
      </c>
      <c r="H1312" s="68"/>
      <c r="I1312" s="68"/>
      <c r="J1312" s="68"/>
      <c r="K1312" s="68"/>
      <c r="L1312" s="68"/>
      <c r="M1312" s="68"/>
      <c r="N1312" s="68"/>
      <c r="O1312" s="68"/>
      <c r="P1312" s="68"/>
      <c r="Q1312" s="68"/>
      <c r="R1312" s="68"/>
      <c r="S1312" s="68"/>
      <c r="T1312" s="68"/>
      <c r="U1312" s="68"/>
      <c r="V1312" s="68"/>
      <c r="W1312" s="68"/>
      <c r="X1312" s="68"/>
      <c r="Y1312" s="68"/>
      <c r="Z1312" s="68"/>
      <c r="AA1312" s="68"/>
      <c r="AB1312" s="68"/>
      <c r="AC1312" s="68"/>
      <c r="AD1312" s="68"/>
      <c r="AE1312" s="68"/>
      <c r="AF1312" s="68"/>
      <c r="AG1312" s="68"/>
      <c r="AH1312" s="68"/>
      <c r="AI1312" s="68"/>
      <c r="AJ1312" s="68"/>
      <c r="AK1312" s="68"/>
      <c r="AL1312" s="68"/>
      <c r="AM1312" s="68"/>
      <c r="AN1312" s="68"/>
      <c r="AO1312" s="68"/>
      <c r="AP1312" s="68"/>
      <c r="AQ1312" s="68"/>
      <c r="AR1312" s="68"/>
      <c r="AS1312" s="68"/>
      <c r="AT1312" s="68"/>
      <c r="AU1312" s="68"/>
      <c r="AV1312" s="68"/>
      <c r="AW1312" s="68"/>
      <c r="AX1312" s="68"/>
      <c r="AY1312" s="68"/>
      <c r="AZ1312" s="68"/>
      <c r="BA1312" s="68"/>
      <c r="BB1312" s="68"/>
      <c r="BC1312" s="68"/>
      <c r="BD1312" s="68"/>
      <c r="BE1312" s="68"/>
      <c r="BF1312" s="68"/>
      <c r="BG1312" s="68"/>
      <c r="BH1312" s="68"/>
      <c r="BI1312" s="68"/>
      <c r="BJ1312" s="68"/>
      <c r="BK1312" s="68"/>
      <c r="BL1312" s="68"/>
    </row>
    <row r="1313" spans="1:185" s="69" customFormat="1" ht="18" customHeight="1" x14ac:dyDescent="0.2">
      <c r="A1313" s="63" t="s">
        <v>5851</v>
      </c>
      <c r="B1313" s="63" t="s">
        <v>5062</v>
      </c>
      <c r="C1313" s="64" t="s">
        <v>5877</v>
      </c>
      <c r="D1313" s="70" t="s">
        <v>5878</v>
      </c>
      <c r="E1313" s="65" t="s">
        <v>5879</v>
      </c>
      <c r="F1313" s="65" t="s">
        <v>6275</v>
      </c>
      <c r="G1313" s="66">
        <v>1980</v>
      </c>
      <c r="H1313" s="68"/>
      <c r="I1313" s="68"/>
      <c r="J1313" s="68"/>
      <c r="K1313" s="68"/>
      <c r="L1313" s="68"/>
      <c r="M1313" s="68"/>
      <c r="N1313" s="68"/>
      <c r="O1313" s="68"/>
      <c r="P1313" s="68"/>
      <c r="Q1313" s="68"/>
      <c r="R1313" s="68"/>
      <c r="S1313" s="68"/>
      <c r="T1313" s="68"/>
      <c r="U1313" s="68"/>
      <c r="V1313" s="68"/>
      <c r="W1313" s="68"/>
      <c r="X1313" s="68"/>
      <c r="Y1313" s="68"/>
      <c r="Z1313" s="68"/>
      <c r="AA1313" s="68"/>
      <c r="AB1313" s="68"/>
      <c r="AC1313" s="68"/>
      <c r="AD1313" s="68"/>
      <c r="AE1313" s="68"/>
      <c r="AF1313" s="68"/>
      <c r="AG1313" s="68"/>
      <c r="AH1313" s="68"/>
      <c r="AI1313" s="68"/>
      <c r="AJ1313" s="68"/>
      <c r="AK1313" s="68"/>
      <c r="AL1313" s="68"/>
      <c r="AM1313" s="68"/>
      <c r="AN1313" s="68"/>
      <c r="AO1313" s="68"/>
      <c r="AP1313" s="68"/>
      <c r="AQ1313" s="68"/>
      <c r="AR1313" s="68"/>
      <c r="AS1313" s="68"/>
      <c r="AT1313" s="68"/>
      <c r="AU1313" s="68"/>
      <c r="AV1313" s="68"/>
      <c r="AW1313" s="68"/>
      <c r="AX1313" s="68"/>
      <c r="AY1313" s="68"/>
      <c r="AZ1313" s="68"/>
      <c r="BA1313" s="68"/>
      <c r="BB1313" s="68"/>
      <c r="BC1313" s="68"/>
      <c r="BD1313" s="68"/>
      <c r="BE1313" s="68"/>
      <c r="BF1313" s="68"/>
      <c r="BG1313" s="68"/>
      <c r="BH1313" s="68"/>
      <c r="BI1313" s="68"/>
      <c r="BJ1313" s="68"/>
      <c r="BK1313" s="68"/>
      <c r="BL1313" s="68"/>
    </row>
    <row r="1314" spans="1:185" s="69" customFormat="1" ht="18" customHeight="1" x14ac:dyDescent="0.2">
      <c r="A1314" s="63" t="s">
        <v>5851</v>
      </c>
      <c r="B1314" s="63" t="s">
        <v>4994</v>
      </c>
      <c r="C1314" s="64" t="s">
        <v>5880</v>
      </c>
      <c r="D1314" s="70" t="s">
        <v>6476</v>
      </c>
      <c r="E1314" s="65" t="s">
        <v>5881</v>
      </c>
      <c r="F1314" s="65" t="s">
        <v>5099</v>
      </c>
      <c r="G1314" s="66">
        <v>2151.5</v>
      </c>
      <c r="H1314" s="68"/>
      <c r="I1314" s="68"/>
      <c r="J1314" s="68"/>
      <c r="K1314" s="68"/>
      <c r="L1314" s="68"/>
      <c r="M1314" s="68"/>
      <c r="N1314" s="68"/>
      <c r="O1314" s="68"/>
      <c r="P1314" s="68"/>
      <c r="Q1314" s="68"/>
      <c r="R1314" s="68"/>
      <c r="S1314" s="68"/>
      <c r="T1314" s="68"/>
      <c r="U1314" s="68"/>
      <c r="V1314" s="68"/>
      <c r="W1314" s="68"/>
      <c r="X1314" s="68"/>
      <c r="Y1314" s="68"/>
      <c r="Z1314" s="68"/>
      <c r="AA1314" s="68"/>
      <c r="AB1314" s="68"/>
      <c r="AC1314" s="68"/>
      <c r="AD1314" s="68"/>
      <c r="AE1314" s="68"/>
      <c r="AF1314" s="68"/>
      <c r="AG1314" s="68"/>
      <c r="AH1314" s="68"/>
      <c r="AI1314" s="68"/>
      <c r="AJ1314" s="68"/>
      <c r="AK1314" s="68"/>
      <c r="AL1314" s="68"/>
      <c r="AM1314" s="68"/>
      <c r="AN1314" s="68"/>
      <c r="AO1314" s="68"/>
      <c r="AP1314" s="68"/>
      <c r="AQ1314" s="68"/>
      <c r="AR1314" s="68"/>
      <c r="AS1314" s="68"/>
      <c r="AT1314" s="68"/>
      <c r="AU1314" s="68"/>
      <c r="AV1314" s="68"/>
      <c r="AW1314" s="68"/>
      <c r="AX1314" s="68"/>
      <c r="AY1314" s="68"/>
      <c r="AZ1314" s="68"/>
      <c r="BA1314" s="68"/>
      <c r="BB1314" s="68"/>
      <c r="BC1314" s="68"/>
      <c r="BD1314" s="68"/>
      <c r="BE1314" s="68"/>
      <c r="BF1314" s="68"/>
      <c r="BG1314" s="68"/>
      <c r="BH1314" s="68"/>
      <c r="BI1314" s="68"/>
      <c r="BJ1314" s="68"/>
      <c r="BK1314" s="68"/>
      <c r="BL1314" s="68"/>
    </row>
    <row r="1315" spans="1:185" s="69" customFormat="1" ht="18" customHeight="1" x14ac:dyDescent="0.2">
      <c r="A1315" s="63" t="s">
        <v>5851</v>
      </c>
      <c r="B1315" s="63" t="s">
        <v>4994</v>
      </c>
      <c r="C1315" s="64" t="s">
        <v>5882</v>
      </c>
      <c r="D1315" s="70" t="s">
        <v>5883</v>
      </c>
      <c r="E1315" s="65" t="s">
        <v>5884</v>
      </c>
      <c r="F1315" s="65" t="s">
        <v>5405</v>
      </c>
      <c r="G1315" s="66" t="s">
        <v>4979</v>
      </c>
      <c r="H1315" s="68"/>
      <c r="I1315" s="68"/>
      <c r="J1315" s="68"/>
      <c r="K1315" s="68"/>
      <c r="L1315" s="68"/>
      <c r="M1315" s="68"/>
      <c r="N1315" s="68"/>
      <c r="O1315" s="68"/>
      <c r="P1315" s="68"/>
      <c r="Q1315" s="68"/>
      <c r="R1315" s="68"/>
      <c r="S1315" s="68"/>
      <c r="T1315" s="68"/>
      <c r="U1315" s="68"/>
      <c r="V1315" s="68"/>
      <c r="W1315" s="68"/>
      <c r="X1315" s="68"/>
      <c r="Y1315" s="68"/>
      <c r="Z1315" s="68"/>
      <c r="AA1315" s="68"/>
      <c r="AB1315" s="68"/>
      <c r="AC1315" s="68"/>
      <c r="AD1315" s="68"/>
      <c r="AE1315" s="68"/>
      <c r="AF1315" s="68"/>
      <c r="AG1315" s="68"/>
      <c r="AH1315" s="68"/>
      <c r="AI1315" s="68"/>
      <c r="AJ1315" s="68"/>
      <c r="AK1315" s="68"/>
      <c r="AL1315" s="68"/>
      <c r="AM1315" s="68"/>
      <c r="AN1315" s="68"/>
      <c r="AO1315" s="68"/>
      <c r="AP1315" s="68"/>
      <c r="AQ1315" s="68"/>
      <c r="AR1315" s="68"/>
      <c r="AS1315" s="68"/>
      <c r="AT1315" s="68"/>
      <c r="AU1315" s="68"/>
      <c r="AV1315" s="68"/>
      <c r="AW1315" s="68"/>
      <c r="AX1315" s="68"/>
      <c r="AY1315" s="68"/>
      <c r="AZ1315" s="68"/>
      <c r="BA1315" s="68"/>
      <c r="BB1315" s="68"/>
      <c r="BC1315" s="68"/>
      <c r="BD1315" s="68"/>
      <c r="BE1315" s="68"/>
      <c r="BF1315" s="68"/>
      <c r="BG1315" s="68"/>
      <c r="BH1315" s="68"/>
      <c r="BI1315" s="68"/>
      <c r="BJ1315" s="68"/>
      <c r="BK1315" s="68"/>
      <c r="BL1315" s="68"/>
    </row>
    <row r="1316" spans="1:185" s="69" customFormat="1" ht="18" customHeight="1" x14ac:dyDescent="0.2">
      <c r="A1316" s="63" t="s">
        <v>5851</v>
      </c>
      <c r="B1316" s="63" t="s">
        <v>5010</v>
      </c>
      <c r="C1316" s="64" t="s">
        <v>5885</v>
      </c>
      <c r="D1316" s="70" t="s">
        <v>4792</v>
      </c>
      <c r="E1316" s="65" t="s">
        <v>5886</v>
      </c>
      <c r="F1316" s="65" t="s">
        <v>5014</v>
      </c>
      <c r="G1316" s="66">
        <v>1104.5999999999999</v>
      </c>
      <c r="H1316" s="68"/>
      <c r="I1316" s="68"/>
      <c r="J1316" s="68"/>
      <c r="K1316" s="68"/>
      <c r="L1316" s="68"/>
      <c r="M1316" s="68"/>
      <c r="N1316" s="68"/>
      <c r="O1316" s="68"/>
      <c r="P1316" s="68"/>
      <c r="Q1316" s="68"/>
      <c r="R1316" s="68"/>
      <c r="S1316" s="68"/>
      <c r="T1316" s="68"/>
      <c r="U1316" s="68"/>
      <c r="V1316" s="68"/>
      <c r="W1316" s="68"/>
      <c r="X1316" s="68"/>
      <c r="Y1316" s="68"/>
      <c r="Z1316" s="68"/>
      <c r="AA1316" s="68"/>
      <c r="AB1316" s="68"/>
      <c r="AC1316" s="68"/>
      <c r="AD1316" s="68"/>
      <c r="AE1316" s="68"/>
      <c r="AF1316" s="68"/>
      <c r="AG1316" s="68"/>
      <c r="AH1316" s="68"/>
      <c r="AI1316" s="68"/>
      <c r="AJ1316" s="68"/>
      <c r="AK1316" s="68"/>
      <c r="AL1316" s="68"/>
      <c r="AM1316" s="68"/>
      <c r="AN1316" s="68"/>
      <c r="AO1316" s="68"/>
      <c r="AP1316" s="68"/>
      <c r="AQ1316" s="68"/>
      <c r="AR1316" s="68"/>
      <c r="AS1316" s="68"/>
      <c r="AT1316" s="68"/>
      <c r="AU1316" s="68"/>
      <c r="AV1316" s="68"/>
      <c r="AW1316" s="68"/>
      <c r="AX1316" s="68"/>
      <c r="AY1316" s="68"/>
      <c r="AZ1316" s="68"/>
      <c r="BA1316" s="68"/>
      <c r="BB1316" s="68"/>
      <c r="BC1316" s="68"/>
      <c r="BD1316" s="68"/>
      <c r="BE1316" s="68"/>
      <c r="BF1316" s="68"/>
      <c r="BG1316" s="68"/>
      <c r="BH1316" s="68"/>
      <c r="BI1316" s="68"/>
      <c r="BJ1316" s="68"/>
      <c r="BK1316" s="68"/>
      <c r="BL1316" s="68"/>
    </row>
    <row r="1317" spans="1:185" s="69" customFormat="1" ht="18" customHeight="1" x14ac:dyDescent="0.2">
      <c r="A1317" s="63" t="s">
        <v>5851</v>
      </c>
      <c r="B1317" s="63" t="s">
        <v>5010</v>
      </c>
      <c r="C1317" s="64" t="s">
        <v>5887</v>
      </c>
      <c r="D1317" s="70" t="s">
        <v>5146</v>
      </c>
      <c r="E1317" s="65" t="s">
        <v>5147</v>
      </c>
      <c r="F1317" s="65" t="s">
        <v>5014</v>
      </c>
      <c r="G1317" s="66">
        <v>4790</v>
      </c>
      <c r="H1317" s="68"/>
      <c r="I1317" s="68"/>
      <c r="J1317" s="68"/>
      <c r="K1317" s="68"/>
      <c r="L1317" s="68"/>
      <c r="M1317" s="68"/>
      <c r="N1317" s="68"/>
      <c r="O1317" s="68"/>
      <c r="P1317" s="68"/>
      <c r="Q1317" s="68"/>
      <c r="R1317" s="68"/>
      <c r="S1317" s="68"/>
      <c r="T1317" s="68"/>
      <c r="U1317" s="68"/>
      <c r="V1317" s="68"/>
      <c r="W1317" s="68"/>
      <c r="X1317" s="68"/>
      <c r="Y1317" s="68"/>
      <c r="Z1317" s="68"/>
      <c r="AA1317" s="68"/>
      <c r="AB1317" s="68"/>
      <c r="AC1317" s="68"/>
      <c r="AD1317" s="68"/>
      <c r="AE1317" s="68"/>
      <c r="AF1317" s="68"/>
      <c r="AG1317" s="68"/>
      <c r="AH1317" s="68"/>
      <c r="AI1317" s="68"/>
      <c r="AJ1317" s="68"/>
      <c r="AK1317" s="68"/>
      <c r="AL1317" s="68"/>
      <c r="AM1317" s="68"/>
      <c r="AN1317" s="68"/>
      <c r="AO1317" s="68"/>
      <c r="AP1317" s="68"/>
      <c r="AQ1317" s="68"/>
      <c r="AR1317" s="68"/>
      <c r="AS1317" s="68"/>
      <c r="AT1317" s="68"/>
      <c r="AU1317" s="68"/>
      <c r="AV1317" s="68"/>
      <c r="AW1317" s="68"/>
      <c r="AX1317" s="68"/>
      <c r="AY1317" s="68"/>
      <c r="AZ1317" s="68"/>
      <c r="BA1317" s="68"/>
      <c r="BB1317" s="68"/>
      <c r="BC1317" s="68"/>
      <c r="BD1317" s="68"/>
      <c r="BE1317" s="68"/>
      <c r="BF1317" s="68"/>
      <c r="BG1317" s="68"/>
      <c r="BH1317" s="68"/>
      <c r="BI1317" s="68"/>
      <c r="BJ1317" s="68"/>
      <c r="BK1317" s="68"/>
      <c r="BL1317" s="68"/>
    </row>
    <row r="1318" spans="1:185" s="68" customFormat="1" ht="18" customHeight="1" x14ac:dyDescent="0.2">
      <c r="A1318" s="63" t="s">
        <v>5851</v>
      </c>
      <c r="B1318" s="63" t="s">
        <v>4980</v>
      </c>
      <c r="C1318" s="64" t="s">
        <v>5888</v>
      </c>
      <c r="D1318" s="70" t="s">
        <v>2579</v>
      </c>
      <c r="E1318" s="65" t="s">
        <v>5889</v>
      </c>
      <c r="F1318" s="65" t="s">
        <v>5135</v>
      </c>
      <c r="G1318" s="66">
        <v>1348.6</v>
      </c>
    </row>
    <row r="1319" spans="1:185" s="69" customFormat="1" ht="18" customHeight="1" x14ac:dyDescent="0.2">
      <c r="A1319" s="63" t="s">
        <v>5851</v>
      </c>
      <c r="B1319" s="63" t="s">
        <v>4980</v>
      </c>
      <c r="C1319" s="64" t="s">
        <v>5890</v>
      </c>
      <c r="D1319" s="70" t="s">
        <v>5891</v>
      </c>
      <c r="E1319" s="65" t="s">
        <v>5892</v>
      </c>
      <c r="F1319" s="65" t="s">
        <v>5019</v>
      </c>
      <c r="G1319" s="66">
        <v>680.75</v>
      </c>
      <c r="H1319" s="68"/>
      <c r="I1319" s="68"/>
      <c r="J1319" s="68"/>
      <c r="K1319" s="68"/>
      <c r="L1319" s="68"/>
      <c r="M1319" s="68"/>
      <c r="N1319" s="68"/>
      <c r="O1319" s="68"/>
      <c r="P1319" s="68"/>
      <c r="Q1319" s="68"/>
      <c r="R1319" s="68"/>
      <c r="S1319" s="68"/>
      <c r="T1319" s="68"/>
      <c r="U1319" s="68"/>
      <c r="V1319" s="68"/>
      <c r="W1319" s="68"/>
      <c r="X1319" s="68"/>
      <c r="Y1319" s="68"/>
      <c r="Z1319" s="68"/>
      <c r="AA1319" s="68"/>
      <c r="AB1319" s="68"/>
      <c r="AC1319" s="68"/>
      <c r="AD1319" s="68"/>
      <c r="AE1319" s="68"/>
      <c r="AF1319" s="68"/>
      <c r="AG1319" s="68"/>
      <c r="AH1319" s="68"/>
      <c r="AI1319" s="68"/>
      <c r="AJ1319" s="68"/>
      <c r="AK1319" s="68"/>
      <c r="AL1319" s="68"/>
      <c r="AM1319" s="68"/>
      <c r="AN1319" s="68"/>
      <c r="AO1319" s="68"/>
      <c r="AP1319" s="68"/>
      <c r="AQ1319" s="68"/>
      <c r="AR1319" s="68"/>
      <c r="AS1319" s="68"/>
      <c r="AT1319" s="68"/>
      <c r="AU1319" s="68"/>
      <c r="AV1319" s="68"/>
      <c r="AW1319" s="68"/>
      <c r="AX1319" s="68"/>
      <c r="AY1319" s="68"/>
      <c r="AZ1319" s="68"/>
      <c r="BA1319" s="68"/>
      <c r="BB1319" s="68"/>
      <c r="BC1319" s="68"/>
      <c r="BD1319" s="68"/>
      <c r="BE1319" s="68"/>
      <c r="BF1319" s="68"/>
      <c r="BG1319" s="68"/>
      <c r="BH1319" s="68"/>
      <c r="BI1319" s="68"/>
      <c r="BJ1319" s="68"/>
      <c r="BK1319" s="68"/>
      <c r="BL1319" s="68"/>
    </row>
    <row r="1320" spans="1:185" s="69" customFormat="1" ht="18" customHeight="1" x14ac:dyDescent="0.2">
      <c r="A1320" s="63" t="s">
        <v>5851</v>
      </c>
      <c r="B1320" s="63" t="s">
        <v>5015</v>
      </c>
      <c r="C1320" s="64" t="s">
        <v>5893</v>
      </c>
      <c r="D1320" s="70" t="s">
        <v>5894</v>
      </c>
      <c r="E1320" s="65" t="s">
        <v>5895</v>
      </c>
      <c r="F1320" s="65" t="s">
        <v>6341</v>
      </c>
      <c r="G1320" s="66">
        <v>624.25</v>
      </c>
      <c r="H1320" s="68"/>
      <c r="I1320" s="68"/>
      <c r="J1320" s="68"/>
      <c r="K1320" s="68"/>
      <c r="L1320" s="68"/>
      <c r="M1320" s="68"/>
      <c r="N1320" s="68"/>
      <c r="O1320" s="68"/>
      <c r="P1320" s="68"/>
      <c r="Q1320" s="68"/>
      <c r="R1320" s="68"/>
      <c r="S1320" s="68"/>
      <c r="T1320" s="68"/>
      <c r="U1320" s="68"/>
      <c r="V1320" s="68"/>
      <c r="W1320" s="68"/>
      <c r="X1320" s="68"/>
      <c r="Y1320" s="68"/>
      <c r="Z1320" s="68"/>
      <c r="AA1320" s="68"/>
      <c r="AB1320" s="68"/>
      <c r="AC1320" s="68"/>
      <c r="AD1320" s="68"/>
      <c r="AE1320" s="68"/>
      <c r="AF1320" s="68"/>
      <c r="AG1320" s="68"/>
      <c r="AH1320" s="68"/>
      <c r="AI1320" s="68"/>
      <c r="AJ1320" s="68"/>
      <c r="AK1320" s="68"/>
      <c r="AL1320" s="68"/>
      <c r="AM1320" s="68"/>
      <c r="AN1320" s="68"/>
      <c r="AO1320" s="68"/>
      <c r="AP1320" s="68"/>
      <c r="AQ1320" s="68"/>
      <c r="AR1320" s="68"/>
      <c r="AS1320" s="68"/>
      <c r="AT1320" s="68"/>
      <c r="AU1320" s="68"/>
      <c r="AV1320" s="68"/>
      <c r="AW1320" s="68"/>
      <c r="AX1320" s="68"/>
      <c r="AY1320" s="68"/>
      <c r="AZ1320" s="68"/>
      <c r="BA1320" s="68"/>
      <c r="BB1320" s="68"/>
      <c r="BC1320" s="68"/>
      <c r="BD1320" s="68"/>
      <c r="BE1320" s="68"/>
      <c r="BF1320" s="68"/>
      <c r="BG1320" s="68"/>
      <c r="BH1320" s="68"/>
      <c r="BI1320" s="68"/>
      <c r="BJ1320" s="68"/>
      <c r="BK1320" s="68"/>
      <c r="BL1320" s="68"/>
    </row>
    <row r="1321" spans="1:185" s="69" customFormat="1" ht="18" customHeight="1" x14ac:dyDescent="0.2">
      <c r="A1321" s="63" t="s">
        <v>5851</v>
      </c>
      <c r="B1321" s="63" t="s">
        <v>5048</v>
      </c>
      <c r="C1321" s="64" t="s">
        <v>5896</v>
      </c>
      <c r="D1321" s="70" t="s">
        <v>5632</v>
      </c>
      <c r="E1321" s="65" t="s">
        <v>5897</v>
      </c>
      <c r="F1321" s="65" t="s">
        <v>5198</v>
      </c>
      <c r="G1321" s="66">
        <v>950</v>
      </c>
      <c r="H1321" s="68"/>
      <c r="I1321" s="68"/>
      <c r="J1321" s="68"/>
      <c r="K1321" s="68"/>
      <c r="L1321" s="68"/>
      <c r="M1321" s="68"/>
      <c r="N1321" s="68"/>
      <c r="O1321" s="68"/>
      <c r="P1321" s="68"/>
      <c r="Q1321" s="68"/>
      <c r="R1321" s="68"/>
      <c r="S1321" s="68"/>
      <c r="T1321" s="68"/>
      <c r="U1321" s="68"/>
      <c r="V1321" s="68"/>
      <c r="W1321" s="68"/>
      <c r="X1321" s="68"/>
      <c r="Y1321" s="68"/>
      <c r="Z1321" s="68"/>
      <c r="AA1321" s="68"/>
      <c r="AB1321" s="68"/>
      <c r="AC1321" s="68"/>
      <c r="AD1321" s="68"/>
      <c r="AE1321" s="68"/>
      <c r="AF1321" s="68"/>
      <c r="AG1321" s="68"/>
      <c r="AH1321" s="68"/>
      <c r="AI1321" s="68"/>
      <c r="AJ1321" s="68"/>
      <c r="AK1321" s="68"/>
      <c r="AL1321" s="68"/>
      <c r="AM1321" s="68"/>
      <c r="AN1321" s="68"/>
      <c r="AO1321" s="68"/>
      <c r="AP1321" s="68"/>
      <c r="AQ1321" s="68"/>
      <c r="AR1321" s="68"/>
      <c r="AS1321" s="68"/>
      <c r="AT1321" s="68"/>
      <c r="AU1321" s="68"/>
      <c r="AV1321" s="68"/>
      <c r="AW1321" s="68"/>
      <c r="AX1321" s="68"/>
      <c r="AY1321" s="68"/>
      <c r="AZ1321" s="68"/>
      <c r="BA1321" s="68"/>
      <c r="BB1321" s="68"/>
      <c r="BC1321" s="68"/>
      <c r="BD1321" s="68"/>
      <c r="BE1321" s="68"/>
      <c r="BF1321" s="68"/>
      <c r="BG1321" s="68"/>
      <c r="BH1321" s="68"/>
      <c r="BI1321" s="68"/>
      <c r="BJ1321" s="68"/>
      <c r="BK1321" s="68"/>
      <c r="BL1321" s="68"/>
    </row>
    <row r="1322" spans="1:185" s="69" customFormat="1" ht="18" customHeight="1" x14ac:dyDescent="0.2">
      <c r="A1322" s="63" t="s">
        <v>5851</v>
      </c>
      <c r="B1322" s="63" t="s">
        <v>5048</v>
      </c>
      <c r="C1322" s="64" t="s">
        <v>5898</v>
      </c>
      <c r="D1322" s="70" t="s">
        <v>5632</v>
      </c>
      <c r="E1322" s="65" t="s">
        <v>5899</v>
      </c>
      <c r="F1322" s="65" t="s">
        <v>5198</v>
      </c>
      <c r="G1322" s="66">
        <v>675</v>
      </c>
      <c r="H1322" s="68"/>
      <c r="I1322" s="68"/>
      <c r="J1322" s="68"/>
      <c r="K1322" s="68"/>
      <c r="L1322" s="68"/>
      <c r="M1322" s="68"/>
      <c r="N1322" s="68"/>
      <c r="O1322" s="68"/>
      <c r="P1322" s="68"/>
      <c r="Q1322" s="68"/>
      <c r="R1322" s="68"/>
      <c r="S1322" s="68"/>
      <c r="T1322" s="68"/>
      <c r="U1322" s="68"/>
      <c r="V1322" s="68"/>
      <c r="W1322" s="68"/>
      <c r="X1322" s="68"/>
      <c r="Y1322" s="68"/>
      <c r="Z1322" s="68"/>
      <c r="AA1322" s="68"/>
      <c r="AB1322" s="68"/>
      <c r="AC1322" s="68"/>
      <c r="AD1322" s="68"/>
      <c r="AE1322" s="68"/>
      <c r="AF1322" s="68"/>
      <c r="AG1322" s="68"/>
      <c r="AH1322" s="68"/>
      <c r="AI1322" s="68"/>
      <c r="AJ1322" s="68"/>
      <c r="AK1322" s="68"/>
      <c r="AL1322" s="68"/>
      <c r="AM1322" s="68"/>
      <c r="AN1322" s="68"/>
      <c r="AO1322" s="68"/>
      <c r="AP1322" s="68"/>
      <c r="AQ1322" s="68"/>
      <c r="AR1322" s="68"/>
      <c r="AS1322" s="68"/>
      <c r="AT1322" s="68"/>
      <c r="AU1322" s="68"/>
      <c r="AV1322" s="68"/>
      <c r="AW1322" s="68"/>
      <c r="AX1322" s="68"/>
      <c r="AY1322" s="68"/>
      <c r="AZ1322" s="68"/>
      <c r="BA1322" s="68"/>
      <c r="BB1322" s="68"/>
      <c r="BC1322" s="68"/>
      <c r="BD1322" s="68"/>
      <c r="BE1322" s="68"/>
      <c r="BF1322" s="68"/>
      <c r="BG1322" s="68"/>
      <c r="BH1322" s="68"/>
      <c r="BI1322" s="68"/>
      <c r="BJ1322" s="68"/>
      <c r="BK1322" s="68"/>
      <c r="BL1322" s="68"/>
    </row>
    <row r="1323" spans="1:185" s="69" customFormat="1" ht="18" customHeight="1" x14ac:dyDescent="0.2">
      <c r="A1323" s="63" t="s">
        <v>5851</v>
      </c>
      <c r="B1323" s="63" t="s">
        <v>5048</v>
      </c>
      <c r="C1323" s="64" t="s">
        <v>5900</v>
      </c>
      <c r="D1323" s="70" t="s">
        <v>5632</v>
      </c>
      <c r="E1323" s="65" t="s">
        <v>3407</v>
      </c>
      <c r="F1323" s="65" t="s">
        <v>5198</v>
      </c>
      <c r="G1323" s="66">
        <v>1000</v>
      </c>
      <c r="H1323" s="68"/>
      <c r="I1323" s="68"/>
      <c r="J1323" s="68"/>
      <c r="K1323" s="68"/>
      <c r="L1323" s="68"/>
      <c r="M1323" s="68"/>
      <c r="N1323" s="68"/>
      <c r="O1323" s="68"/>
      <c r="P1323" s="68"/>
      <c r="Q1323" s="68"/>
      <c r="R1323" s="68"/>
      <c r="S1323" s="68"/>
      <c r="T1323" s="68"/>
      <c r="U1323" s="68"/>
      <c r="V1323" s="68"/>
      <c r="W1323" s="68"/>
      <c r="X1323" s="68"/>
      <c r="Y1323" s="68"/>
      <c r="Z1323" s="68"/>
      <c r="AA1323" s="68"/>
      <c r="AB1323" s="68"/>
      <c r="AC1323" s="68"/>
      <c r="AD1323" s="68"/>
      <c r="AE1323" s="68"/>
      <c r="AF1323" s="68"/>
      <c r="AG1323" s="68"/>
      <c r="AH1323" s="68"/>
      <c r="AI1323" s="68"/>
      <c r="AJ1323" s="68"/>
      <c r="AK1323" s="68"/>
      <c r="AL1323" s="68"/>
      <c r="AM1323" s="68"/>
      <c r="AN1323" s="68"/>
      <c r="AO1323" s="68"/>
      <c r="AP1323" s="68"/>
      <c r="AQ1323" s="68"/>
      <c r="AR1323" s="68"/>
      <c r="AS1323" s="68"/>
      <c r="AT1323" s="68"/>
      <c r="AU1323" s="68"/>
      <c r="AV1323" s="68"/>
      <c r="AW1323" s="68"/>
      <c r="AX1323" s="68"/>
      <c r="AY1323" s="68"/>
      <c r="AZ1323" s="68"/>
      <c r="BA1323" s="68"/>
      <c r="BB1323" s="68"/>
      <c r="BC1323" s="68"/>
      <c r="BD1323" s="68"/>
      <c r="BE1323" s="68"/>
      <c r="BF1323" s="68"/>
      <c r="BG1323" s="68"/>
      <c r="BH1323" s="68"/>
      <c r="BI1323" s="68"/>
      <c r="BJ1323" s="68"/>
      <c r="BK1323" s="68"/>
      <c r="BL1323" s="68"/>
    </row>
    <row r="1324" spans="1:185" s="68" customFormat="1" ht="18" customHeight="1" x14ac:dyDescent="0.2">
      <c r="A1324" s="63" t="s">
        <v>5851</v>
      </c>
      <c r="B1324" s="63" t="s">
        <v>5048</v>
      </c>
      <c r="C1324" s="64" t="s">
        <v>3408</v>
      </c>
      <c r="D1324" s="70" t="s">
        <v>5632</v>
      </c>
      <c r="E1324" s="65" t="s">
        <v>3409</v>
      </c>
      <c r="F1324" s="65" t="s">
        <v>5198</v>
      </c>
      <c r="G1324" s="66">
        <v>850</v>
      </c>
      <c r="BM1324" s="69"/>
      <c r="BN1324" s="69"/>
      <c r="BO1324" s="69"/>
      <c r="BP1324" s="69"/>
      <c r="BQ1324" s="69"/>
      <c r="BR1324" s="69"/>
      <c r="BS1324" s="69"/>
      <c r="BT1324" s="69"/>
      <c r="BU1324" s="69"/>
      <c r="BV1324" s="69"/>
      <c r="BW1324" s="69"/>
      <c r="BX1324" s="69"/>
      <c r="BY1324" s="69"/>
      <c r="BZ1324" s="69"/>
      <c r="CA1324" s="69"/>
      <c r="CB1324" s="69"/>
      <c r="CC1324" s="69"/>
      <c r="CD1324" s="69"/>
      <c r="CE1324" s="69"/>
      <c r="CF1324" s="69"/>
      <c r="CG1324" s="69"/>
      <c r="CH1324" s="69"/>
      <c r="CI1324" s="69"/>
      <c r="CJ1324" s="69"/>
      <c r="CK1324" s="69"/>
      <c r="CL1324" s="69"/>
      <c r="CM1324" s="69"/>
      <c r="CN1324" s="69"/>
      <c r="CO1324" s="69"/>
      <c r="CP1324" s="69"/>
      <c r="CQ1324" s="69"/>
      <c r="CR1324" s="69"/>
      <c r="CS1324" s="69"/>
      <c r="CT1324" s="69"/>
      <c r="CU1324" s="69"/>
      <c r="CV1324" s="69"/>
      <c r="CW1324" s="69"/>
      <c r="CX1324" s="69"/>
      <c r="CY1324" s="69"/>
      <c r="CZ1324" s="69"/>
      <c r="DA1324" s="69"/>
      <c r="DB1324" s="69"/>
      <c r="DC1324" s="69"/>
      <c r="DD1324" s="69"/>
      <c r="DE1324" s="69"/>
      <c r="DF1324" s="69"/>
      <c r="DG1324" s="69"/>
      <c r="DH1324" s="69"/>
      <c r="DI1324" s="69"/>
      <c r="DJ1324" s="69"/>
      <c r="DK1324" s="69"/>
      <c r="DL1324" s="69"/>
      <c r="DM1324" s="69"/>
      <c r="DN1324" s="69"/>
      <c r="DO1324" s="69"/>
      <c r="DP1324" s="69"/>
      <c r="DQ1324" s="69"/>
      <c r="DR1324" s="69"/>
      <c r="DS1324" s="69"/>
      <c r="DT1324" s="69"/>
      <c r="DU1324" s="69"/>
      <c r="DV1324" s="69"/>
      <c r="DW1324" s="69"/>
      <c r="DX1324" s="69"/>
      <c r="DY1324" s="69"/>
      <c r="DZ1324" s="69"/>
      <c r="EA1324" s="69"/>
      <c r="EB1324" s="69"/>
      <c r="EC1324" s="69"/>
      <c r="ED1324" s="69"/>
      <c r="EE1324" s="69"/>
      <c r="EF1324" s="69"/>
      <c r="EG1324" s="69"/>
      <c r="EH1324" s="69"/>
      <c r="EI1324" s="69"/>
      <c r="EJ1324" s="69"/>
      <c r="EK1324" s="69"/>
      <c r="EL1324" s="69"/>
      <c r="EM1324" s="69"/>
      <c r="EN1324" s="69"/>
      <c r="EO1324" s="69"/>
      <c r="EP1324" s="69"/>
      <c r="EQ1324" s="69"/>
      <c r="ER1324" s="69"/>
      <c r="ES1324" s="69"/>
      <c r="ET1324" s="69"/>
      <c r="EU1324" s="69"/>
      <c r="EV1324" s="69"/>
      <c r="EW1324" s="69"/>
      <c r="EX1324" s="69"/>
      <c r="EY1324" s="69"/>
      <c r="EZ1324" s="69"/>
      <c r="FA1324" s="69"/>
      <c r="FB1324" s="69"/>
      <c r="FC1324" s="69"/>
      <c r="FD1324" s="69"/>
      <c r="FE1324" s="69"/>
      <c r="FF1324" s="69"/>
      <c r="FG1324" s="69"/>
      <c r="FH1324" s="69"/>
      <c r="FI1324" s="69"/>
      <c r="FJ1324" s="69"/>
      <c r="FK1324" s="69"/>
      <c r="FL1324" s="69"/>
      <c r="FM1324" s="69"/>
      <c r="FN1324" s="69"/>
      <c r="FO1324" s="69"/>
      <c r="FP1324" s="69"/>
      <c r="FQ1324" s="69"/>
      <c r="FR1324" s="69"/>
      <c r="FS1324" s="69"/>
      <c r="FT1324" s="69"/>
      <c r="FU1324" s="69"/>
      <c r="FV1324" s="69"/>
      <c r="FW1324" s="69"/>
      <c r="FX1324" s="69"/>
      <c r="FY1324" s="69"/>
      <c r="FZ1324" s="69"/>
      <c r="GA1324" s="69"/>
      <c r="GB1324" s="69"/>
      <c r="GC1324" s="69"/>
    </row>
    <row r="1325" spans="1:185" s="69" customFormat="1" ht="18" customHeight="1" x14ac:dyDescent="0.2">
      <c r="A1325" s="63" t="s">
        <v>5851</v>
      </c>
      <c r="B1325" s="63" t="s">
        <v>5048</v>
      </c>
      <c r="C1325" s="64" t="s">
        <v>3410</v>
      </c>
      <c r="D1325" s="70" t="s">
        <v>5632</v>
      </c>
      <c r="E1325" s="65" t="s">
        <v>3411</v>
      </c>
      <c r="F1325" s="65" t="s">
        <v>5198</v>
      </c>
      <c r="G1325" s="66">
        <v>800</v>
      </c>
      <c r="H1325" s="68"/>
      <c r="I1325" s="68"/>
      <c r="J1325" s="68"/>
      <c r="K1325" s="68"/>
      <c r="L1325" s="68"/>
      <c r="M1325" s="68"/>
      <c r="N1325" s="68"/>
      <c r="O1325" s="68"/>
      <c r="P1325" s="68"/>
      <c r="Q1325" s="68"/>
      <c r="R1325" s="68"/>
      <c r="S1325" s="68"/>
      <c r="T1325" s="68"/>
      <c r="U1325" s="68"/>
      <c r="V1325" s="68"/>
      <c r="W1325" s="68"/>
      <c r="X1325" s="68"/>
      <c r="Y1325" s="68"/>
      <c r="Z1325" s="68"/>
      <c r="AA1325" s="68"/>
      <c r="AB1325" s="68"/>
      <c r="AC1325" s="68"/>
      <c r="AD1325" s="68"/>
      <c r="AE1325" s="68"/>
      <c r="AF1325" s="68"/>
      <c r="AG1325" s="68"/>
      <c r="AH1325" s="68"/>
      <c r="AI1325" s="68"/>
      <c r="AJ1325" s="68"/>
      <c r="AK1325" s="68"/>
      <c r="AL1325" s="68"/>
      <c r="AM1325" s="68"/>
      <c r="AN1325" s="68"/>
      <c r="AO1325" s="68"/>
      <c r="AP1325" s="68"/>
      <c r="AQ1325" s="68"/>
      <c r="AR1325" s="68"/>
      <c r="AS1325" s="68"/>
      <c r="AT1325" s="68"/>
      <c r="AU1325" s="68"/>
      <c r="AV1325" s="68"/>
      <c r="AW1325" s="68"/>
      <c r="AX1325" s="68"/>
      <c r="AY1325" s="68"/>
      <c r="AZ1325" s="68"/>
      <c r="BA1325" s="68"/>
      <c r="BB1325" s="68"/>
      <c r="BC1325" s="68"/>
      <c r="BD1325" s="68"/>
      <c r="BE1325" s="68"/>
      <c r="BF1325" s="68"/>
      <c r="BG1325" s="68"/>
      <c r="BH1325" s="68"/>
      <c r="BI1325" s="68"/>
      <c r="BJ1325" s="68"/>
      <c r="BK1325" s="68"/>
      <c r="BL1325" s="68"/>
    </row>
    <row r="1326" spans="1:185" s="69" customFormat="1" ht="18" customHeight="1" x14ac:dyDescent="0.2">
      <c r="A1326" s="63" t="s">
        <v>5851</v>
      </c>
      <c r="B1326" s="63" t="s">
        <v>5048</v>
      </c>
      <c r="C1326" s="64" t="s">
        <v>3412</v>
      </c>
      <c r="D1326" s="70" t="s">
        <v>3413</v>
      </c>
      <c r="E1326" s="65" t="s">
        <v>3414</v>
      </c>
      <c r="F1326" s="65" t="s">
        <v>5198</v>
      </c>
      <c r="G1326" s="66">
        <v>189.5</v>
      </c>
      <c r="H1326" s="68"/>
      <c r="I1326" s="68"/>
      <c r="J1326" s="68"/>
      <c r="K1326" s="68"/>
      <c r="L1326" s="68"/>
      <c r="M1326" s="68"/>
      <c r="N1326" s="68"/>
      <c r="O1326" s="68"/>
      <c r="P1326" s="68"/>
      <c r="Q1326" s="68"/>
      <c r="R1326" s="68"/>
      <c r="S1326" s="68"/>
      <c r="T1326" s="68"/>
      <c r="U1326" s="68"/>
      <c r="V1326" s="68"/>
      <c r="W1326" s="68"/>
      <c r="X1326" s="68"/>
      <c r="Y1326" s="68"/>
      <c r="Z1326" s="68"/>
      <c r="AA1326" s="68"/>
      <c r="AB1326" s="68"/>
      <c r="AC1326" s="68"/>
      <c r="AD1326" s="68"/>
      <c r="AE1326" s="68"/>
      <c r="AF1326" s="68"/>
      <c r="AG1326" s="68"/>
      <c r="AH1326" s="68"/>
      <c r="AI1326" s="68"/>
      <c r="AJ1326" s="68"/>
      <c r="AK1326" s="68"/>
      <c r="AL1326" s="68"/>
      <c r="AM1326" s="68"/>
      <c r="AN1326" s="68"/>
      <c r="AO1326" s="68"/>
      <c r="AP1326" s="68"/>
      <c r="AQ1326" s="68"/>
      <c r="AR1326" s="68"/>
      <c r="AS1326" s="68"/>
      <c r="AT1326" s="68"/>
      <c r="AU1326" s="68"/>
      <c r="AV1326" s="68"/>
      <c r="AW1326" s="68"/>
      <c r="AX1326" s="68"/>
      <c r="AY1326" s="68"/>
      <c r="AZ1326" s="68"/>
      <c r="BA1326" s="68"/>
      <c r="BB1326" s="68"/>
      <c r="BC1326" s="68"/>
      <c r="BD1326" s="68"/>
      <c r="BE1326" s="68"/>
      <c r="BF1326" s="68"/>
      <c r="BG1326" s="68"/>
      <c r="BH1326" s="68"/>
      <c r="BI1326" s="68"/>
      <c r="BJ1326" s="68"/>
      <c r="BK1326" s="68"/>
      <c r="BL1326" s="68"/>
    </row>
    <row r="1327" spans="1:185" s="69" customFormat="1" ht="18" customHeight="1" x14ac:dyDescent="0.2">
      <c r="A1327" s="63" t="s">
        <v>5851</v>
      </c>
      <c r="B1327" s="63" t="s">
        <v>5048</v>
      </c>
      <c r="C1327" s="64" t="s">
        <v>3415</v>
      </c>
      <c r="D1327" s="70" t="s">
        <v>3416</v>
      </c>
      <c r="E1327" s="65" t="s">
        <v>3417</v>
      </c>
      <c r="F1327" s="65" t="s">
        <v>5163</v>
      </c>
      <c r="G1327" s="66">
        <v>150</v>
      </c>
      <c r="H1327" s="68"/>
      <c r="I1327" s="68"/>
      <c r="J1327" s="68"/>
      <c r="K1327" s="68"/>
      <c r="L1327" s="68"/>
      <c r="M1327" s="68"/>
      <c r="N1327" s="68"/>
      <c r="O1327" s="68"/>
      <c r="P1327" s="68"/>
      <c r="Q1327" s="68"/>
      <c r="R1327" s="68"/>
      <c r="S1327" s="68"/>
      <c r="T1327" s="68"/>
      <c r="U1327" s="68"/>
      <c r="V1327" s="68"/>
      <c r="W1327" s="68"/>
      <c r="X1327" s="68"/>
      <c r="Y1327" s="68"/>
      <c r="Z1327" s="68"/>
      <c r="AA1327" s="68"/>
      <c r="AB1327" s="68"/>
      <c r="AC1327" s="68"/>
      <c r="AD1327" s="68"/>
      <c r="AE1327" s="68"/>
      <c r="AF1327" s="68"/>
      <c r="AG1327" s="68"/>
      <c r="AH1327" s="68"/>
      <c r="AI1327" s="68"/>
      <c r="AJ1327" s="68"/>
      <c r="AK1327" s="68"/>
      <c r="AL1327" s="68"/>
      <c r="AM1327" s="68"/>
      <c r="AN1327" s="68"/>
      <c r="AO1327" s="68"/>
      <c r="AP1327" s="68"/>
      <c r="AQ1327" s="68"/>
      <c r="AR1327" s="68"/>
      <c r="AS1327" s="68"/>
      <c r="AT1327" s="68"/>
      <c r="AU1327" s="68"/>
      <c r="AV1327" s="68"/>
      <c r="AW1327" s="68"/>
      <c r="AX1327" s="68"/>
      <c r="AY1327" s="68"/>
      <c r="AZ1327" s="68"/>
      <c r="BA1327" s="68"/>
      <c r="BB1327" s="68"/>
      <c r="BC1327" s="68"/>
      <c r="BD1327" s="68"/>
      <c r="BE1327" s="68"/>
      <c r="BF1327" s="68"/>
      <c r="BG1327" s="68"/>
      <c r="BH1327" s="68"/>
      <c r="BI1327" s="68"/>
      <c r="BJ1327" s="68"/>
      <c r="BK1327" s="68"/>
      <c r="BL1327" s="68"/>
    </row>
    <row r="1328" spans="1:185" s="69" customFormat="1" ht="18" customHeight="1" x14ac:dyDescent="0.2">
      <c r="A1328" s="63" t="s">
        <v>5851</v>
      </c>
      <c r="B1328" s="63" t="s">
        <v>5048</v>
      </c>
      <c r="C1328" s="64" t="s">
        <v>3418</v>
      </c>
      <c r="D1328" s="70" t="s">
        <v>2834</v>
      </c>
      <c r="E1328" s="65" t="s">
        <v>3419</v>
      </c>
      <c r="F1328" s="65" t="s">
        <v>5163</v>
      </c>
      <c r="G1328" s="66">
        <v>600</v>
      </c>
      <c r="H1328" s="68"/>
      <c r="I1328" s="68"/>
      <c r="J1328" s="68"/>
      <c r="K1328" s="68"/>
      <c r="L1328" s="68"/>
      <c r="M1328" s="68"/>
      <c r="N1328" s="68"/>
      <c r="O1328" s="68"/>
      <c r="P1328" s="68"/>
      <c r="Q1328" s="68"/>
      <c r="R1328" s="68"/>
      <c r="S1328" s="68"/>
      <c r="T1328" s="68"/>
      <c r="U1328" s="68"/>
      <c r="V1328" s="68"/>
      <c r="W1328" s="68"/>
      <c r="X1328" s="68"/>
      <c r="Y1328" s="68"/>
      <c r="Z1328" s="68"/>
      <c r="AA1328" s="68"/>
      <c r="AB1328" s="68"/>
      <c r="AC1328" s="68"/>
      <c r="AD1328" s="68"/>
      <c r="AE1328" s="68"/>
      <c r="AF1328" s="68"/>
      <c r="AG1328" s="68"/>
      <c r="AH1328" s="68"/>
      <c r="AI1328" s="68"/>
      <c r="AJ1328" s="68"/>
      <c r="AK1328" s="68"/>
      <c r="AL1328" s="68"/>
      <c r="AM1328" s="68"/>
      <c r="AN1328" s="68"/>
      <c r="AO1328" s="68"/>
      <c r="AP1328" s="68"/>
      <c r="AQ1328" s="68"/>
      <c r="AR1328" s="68"/>
      <c r="AS1328" s="68"/>
      <c r="AT1328" s="68"/>
      <c r="AU1328" s="68"/>
      <c r="AV1328" s="68"/>
      <c r="AW1328" s="68"/>
      <c r="AX1328" s="68"/>
      <c r="AY1328" s="68"/>
      <c r="AZ1328" s="68"/>
      <c r="BA1328" s="68"/>
      <c r="BB1328" s="68"/>
      <c r="BC1328" s="68"/>
      <c r="BD1328" s="68"/>
      <c r="BE1328" s="68"/>
      <c r="BF1328" s="68"/>
      <c r="BG1328" s="68"/>
      <c r="BH1328" s="68"/>
      <c r="BI1328" s="68"/>
      <c r="BJ1328" s="68"/>
      <c r="BK1328" s="68"/>
      <c r="BL1328" s="68"/>
    </row>
    <row r="1329" spans="1:64" s="69" customFormat="1" ht="18" customHeight="1" x14ac:dyDescent="0.2">
      <c r="A1329" s="63" t="s">
        <v>5851</v>
      </c>
      <c r="B1329" s="63" t="s">
        <v>5069</v>
      </c>
      <c r="C1329" s="64" t="s">
        <v>3420</v>
      </c>
      <c r="D1329" s="70" t="s">
        <v>4802</v>
      </c>
      <c r="E1329" s="65" t="s">
        <v>3421</v>
      </c>
      <c r="F1329" s="65" t="s">
        <v>4804</v>
      </c>
      <c r="G1329" s="66">
        <v>3315</v>
      </c>
      <c r="H1329" s="68"/>
      <c r="I1329" s="68"/>
      <c r="J1329" s="68"/>
      <c r="K1329" s="68"/>
      <c r="L1329" s="68"/>
      <c r="M1329" s="68"/>
      <c r="N1329" s="68"/>
      <c r="O1329" s="68"/>
      <c r="P1329" s="68"/>
      <c r="Q1329" s="68"/>
      <c r="R1329" s="68"/>
      <c r="S1329" s="68"/>
      <c r="T1329" s="68"/>
      <c r="U1329" s="68"/>
      <c r="V1329" s="68"/>
      <c r="W1329" s="68"/>
      <c r="X1329" s="68"/>
      <c r="Y1329" s="68"/>
      <c r="Z1329" s="68"/>
      <c r="AA1329" s="68"/>
      <c r="AB1329" s="68"/>
      <c r="AC1329" s="68"/>
      <c r="AD1329" s="68"/>
      <c r="AE1329" s="68"/>
      <c r="AF1329" s="68"/>
      <c r="AG1329" s="68"/>
      <c r="AH1329" s="68"/>
      <c r="AI1329" s="68"/>
      <c r="AJ1329" s="68"/>
      <c r="AK1329" s="68"/>
      <c r="AL1329" s="68"/>
      <c r="AM1329" s="68"/>
      <c r="AN1329" s="68"/>
      <c r="AO1329" s="68"/>
      <c r="AP1329" s="68"/>
      <c r="AQ1329" s="68"/>
      <c r="AR1329" s="68"/>
      <c r="AS1329" s="68"/>
      <c r="AT1329" s="68"/>
      <c r="AU1329" s="68"/>
      <c r="AV1329" s="68"/>
      <c r="AW1329" s="68"/>
      <c r="AX1329" s="68"/>
      <c r="AY1329" s="68"/>
      <c r="AZ1329" s="68"/>
      <c r="BA1329" s="68"/>
      <c r="BB1329" s="68"/>
      <c r="BC1329" s="68"/>
      <c r="BD1329" s="68"/>
      <c r="BE1329" s="68"/>
      <c r="BF1329" s="68"/>
      <c r="BG1329" s="68"/>
      <c r="BH1329" s="68"/>
      <c r="BI1329" s="68"/>
      <c r="BJ1329" s="68"/>
      <c r="BK1329" s="68"/>
      <c r="BL1329" s="68"/>
    </row>
    <row r="1330" spans="1:64" s="69" customFormat="1" ht="18" customHeight="1" x14ac:dyDescent="0.2">
      <c r="A1330" s="63" t="s">
        <v>3422</v>
      </c>
      <c r="B1330" s="63" t="s">
        <v>5027</v>
      </c>
      <c r="C1330" s="64" t="s">
        <v>3423</v>
      </c>
      <c r="D1330" s="65" t="s">
        <v>6492</v>
      </c>
      <c r="E1330" s="65" t="s">
        <v>6493</v>
      </c>
      <c r="F1330" s="65" t="s">
        <v>6060</v>
      </c>
      <c r="G1330" s="66">
        <v>37103.4</v>
      </c>
      <c r="H1330" s="68"/>
      <c r="I1330" s="68"/>
      <c r="J1330" s="68"/>
      <c r="K1330" s="68"/>
      <c r="L1330" s="68"/>
      <c r="M1330" s="68"/>
      <c r="N1330" s="68"/>
      <c r="O1330" s="68"/>
      <c r="P1330" s="68"/>
      <c r="Q1330" s="68"/>
      <c r="R1330" s="68"/>
      <c r="S1330" s="68"/>
      <c r="T1330" s="68"/>
      <c r="U1330" s="68"/>
      <c r="V1330" s="68"/>
      <c r="W1330" s="68"/>
      <c r="X1330" s="68"/>
      <c r="Y1330" s="68"/>
      <c r="Z1330" s="68"/>
      <c r="AA1330" s="68"/>
      <c r="AB1330" s="68"/>
      <c r="AC1330" s="68"/>
      <c r="AD1330" s="68"/>
      <c r="AE1330" s="68"/>
      <c r="AF1330" s="68"/>
      <c r="AG1330" s="68"/>
      <c r="AH1330" s="68"/>
      <c r="AI1330" s="68"/>
      <c r="AJ1330" s="68"/>
      <c r="AK1330" s="68"/>
      <c r="AL1330" s="68"/>
      <c r="AM1330" s="68"/>
      <c r="AN1330" s="68"/>
      <c r="AO1330" s="68"/>
      <c r="AP1330" s="68"/>
      <c r="AQ1330" s="68"/>
      <c r="AR1330" s="68"/>
      <c r="AS1330" s="68"/>
      <c r="AT1330" s="68"/>
      <c r="AU1330" s="68"/>
      <c r="AV1330" s="68"/>
      <c r="AW1330" s="68"/>
      <c r="AX1330" s="68"/>
      <c r="AY1330" s="68"/>
      <c r="AZ1330" s="68"/>
      <c r="BA1330" s="68"/>
      <c r="BB1330" s="68"/>
      <c r="BC1330" s="68"/>
      <c r="BD1330" s="68"/>
      <c r="BE1330" s="68"/>
      <c r="BF1330" s="68"/>
      <c r="BG1330" s="68"/>
      <c r="BH1330" s="68"/>
      <c r="BI1330" s="68"/>
      <c r="BJ1330" s="68"/>
      <c r="BK1330" s="68"/>
      <c r="BL1330" s="68"/>
    </row>
    <row r="1331" spans="1:64" s="69" customFormat="1" ht="18" customHeight="1" x14ac:dyDescent="0.2">
      <c r="A1331" s="63" t="s">
        <v>3422</v>
      </c>
      <c r="B1331" s="63" t="s">
        <v>4974</v>
      </c>
      <c r="C1331" s="64" t="s">
        <v>3424</v>
      </c>
      <c r="D1331" s="70" t="s">
        <v>3425</v>
      </c>
      <c r="E1331" s="65" t="s">
        <v>3426</v>
      </c>
      <c r="F1331" s="65" t="s">
        <v>5038</v>
      </c>
      <c r="G1331" s="66">
        <v>1126.5999999999999</v>
      </c>
      <c r="H1331" s="68"/>
      <c r="I1331" s="68"/>
      <c r="J1331" s="68"/>
      <c r="K1331" s="68"/>
      <c r="L1331" s="68"/>
      <c r="M1331" s="68"/>
      <c r="N1331" s="68"/>
      <c r="O1331" s="68"/>
      <c r="P1331" s="68"/>
      <c r="Q1331" s="68"/>
      <c r="R1331" s="68"/>
      <c r="S1331" s="68"/>
      <c r="T1331" s="68"/>
      <c r="U1331" s="68"/>
      <c r="V1331" s="68"/>
      <c r="W1331" s="68"/>
      <c r="X1331" s="68"/>
      <c r="Y1331" s="68"/>
      <c r="Z1331" s="68"/>
      <c r="AA1331" s="68"/>
      <c r="AB1331" s="68"/>
      <c r="AC1331" s="68"/>
      <c r="AD1331" s="68"/>
      <c r="AE1331" s="68"/>
      <c r="AF1331" s="68"/>
      <c r="AG1331" s="68"/>
      <c r="AH1331" s="68"/>
      <c r="AI1331" s="68"/>
      <c r="AJ1331" s="68"/>
      <c r="AK1331" s="68"/>
      <c r="AL1331" s="68"/>
      <c r="AM1331" s="68"/>
      <c r="AN1331" s="68"/>
      <c r="AO1331" s="68"/>
      <c r="AP1331" s="68"/>
      <c r="AQ1331" s="68"/>
      <c r="AR1331" s="68"/>
      <c r="AS1331" s="68"/>
      <c r="AT1331" s="68"/>
      <c r="AU1331" s="68"/>
      <c r="AV1331" s="68"/>
      <c r="AW1331" s="68"/>
      <c r="AX1331" s="68"/>
      <c r="AY1331" s="68"/>
      <c r="AZ1331" s="68"/>
      <c r="BA1331" s="68"/>
      <c r="BB1331" s="68"/>
      <c r="BC1331" s="68"/>
      <c r="BD1331" s="68"/>
      <c r="BE1331" s="68"/>
      <c r="BF1331" s="68"/>
      <c r="BG1331" s="68"/>
      <c r="BH1331" s="68"/>
      <c r="BI1331" s="68"/>
      <c r="BJ1331" s="68"/>
      <c r="BK1331" s="68"/>
      <c r="BL1331" s="68"/>
    </row>
    <row r="1332" spans="1:64" s="69" customFormat="1" ht="18" customHeight="1" x14ac:dyDescent="0.2">
      <c r="A1332" s="63" t="s">
        <v>3422</v>
      </c>
      <c r="B1332" s="63" t="s">
        <v>4974</v>
      </c>
      <c r="C1332" s="64" t="s">
        <v>3427</v>
      </c>
      <c r="D1332" s="70" t="s">
        <v>3428</v>
      </c>
      <c r="E1332" s="65" t="s">
        <v>3429</v>
      </c>
      <c r="F1332" s="65" t="s">
        <v>4978</v>
      </c>
      <c r="G1332" s="66">
        <v>4304</v>
      </c>
      <c r="H1332" s="68"/>
      <c r="I1332" s="68"/>
      <c r="J1332" s="68"/>
      <c r="K1332" s="68"/>
      <c r="L1332" s="68"/>
      <c r="M1332" s="68"/>
      <c r="N1332" s="68"/>
      <c r="O1332" s="68"/>
      <c r="P1332" s="68"/>
      <c r="Q1332" s="68"/>
      <c r="R1332" s="68"/>
      <c r="S1332" s="68"/>
      <c r="T1332" s="68"/>
      <c r="U1332" s="68"/>
      <c r="V1332" s="68"/>
      <c r="W1332" s="68"/>
      <c r="X1332" s="68"/>
      <c r="Y1332" s="68"/>
      <c r="Z1332" s="68"/>
      <c r="AA1332" s="68"/>
      <c r="AB1332" s="68"/>
      <c r="AC1332" s="68"/>
      <c r="AD1332" s="68"/>
      <c r="AE1332" s="68"/>
      <c r="AF1332" s="68"/>
      <c r="AG1332" s="68"/>
      <c r="AH1332" s="68"/>
      <c r="AI1332" s="68"/>
      <c r="AJ1332" s="68"/>
      <c r="AK1332" s="68"/>
      <c r="AL1332" s="68"/>
      <c r="AM1332" s="68"/>
      <c r="AN1332" s="68"/>
      <c r="AO1332" s="68"/>
      <c r="AP1332" s="68"/>
      <c r="AQ1332" s="68"/>
      <c r="AR1332" s="68"/>
      <c r="AS1332" s="68"/>
      <c r="AT1332" s="68"/>
      <c r="AU1332" s="68"/>
      <c r="AV1332" s="68"/>
      <c r="AW1332" s="68"/>
      <c r="AX1332" s="68"/>
      <c r="AY1332" s="68"/>
      <c r="AZ1332" s="68"/>
      <c r="BA1332" s="68"/>
      <c r="BB1332" s="68"/>
      <c r="BC1332" s="68"/>
      <c r="BD1332" s="68"/>
      <c r="BE1332" s="68"/>
      <c r="BF1332" s="68"/>
      <c r="BG1332" s="68"/>
      <c r="BH1332" s="68"/>
      <c r="BI1332" s="68"/>
      <c r="BJ1332" s="68"/>
      <c r="BK1332" s="68"/>
      <c r="BL1332" s="68"/>
    </row>
    <row r="1333" spans="1:64" s="69" customFormat="1" ht="18" customHeight="1" x14ac:dyDescent="0.2">
      <c r="A1333" s="63" t="s">
        <v>3422</v>
      </c>
      <c r="B1333" s="63" t="s">
        <v>4974</v>
      </c>
      <c r="C1333" s="64" t="s">
        <v>3430</v>
      </c>
      <c r="D1333" s="70" t="s">
        <v>3431</v>
      </c>
      <c r="E1333" s="65" t="s">
        <v>3432</v>
      </c>
      <c r="F1333" s="65" t="s">
        <v>6683</v>
      </c>
      <c r="G1333" s="66">
        <v>79331</v>
      </c>
      <c r="H1333" s="68"/>
      <c r="I1333" s="68"/>
      <c r="J1333" s="68"/>
      <c r="K1333" s="68"/>
      <c r="L1333" s="68"/>
      <c r="M1333" s="68"/>
      <c r="N1333" s="68"/>
      <c r="O1333" s="68"/>
      <c r="P1333" s="68"/>
      <c r="Q1333" s="68"/>
      <c r="R1333" s="68"/>
      <c r="S1333" s="68"/>
      <c r="T1333" s="68"/>
      <c r="U1333" s="68"/>
      <c r="V1333" s="68"/>
      <c r="W1333" s="68"/>
      <c r="X1333" s="68"/>
      <c r="Y1333" s="68"/>
      <c r="Z1333" s="68"/>
      <c r="AA1333" s="68"/>
      <c r="AB1333" s="68"/>
      <c r="AC1333" s="68"/>
      <c r="AD1333" s="68"/>
      <c r="AE1333" s="68"/>
      <c r="AF1333" s="68"/>
      <c r="AG1333" s="68"/>
      <c r="AH1333" s="68"/>
      <c r="AI1333" s="68"/>
      <c r="AJ1333" s="68"/>
      <c r="AK1333" s="68"/>
      <c r="AL1333" s="68"/>
      <c r="AM1333" s="68"/>
      <c r="AN1333" s="68"/>
      <c r="AO1333" s="68"/>
      <c r="AP1333" s="68"/>
      <c r="AQ1333" s="68"/>
      <c r="AR1333" s="68"/>
      <c r="AS1333" s="68"/>
      <c r="AT1333" s="68"/>
      <c r="AU1333" s="68"/>
      <c r="AV1333" s="68"/>
      <c r="AW1333" s="68"/>
      <c r="AX1333" s="68"/>
      <c r="AY1333" s="68"/>
      <c r="AZ1333" s="68"/>
      <c r="BA1333" s="68"/>
      <c r="BB1333" s="68"/>
      <c r="BC1333" s="68"/>
      <c r="BD1333" s="68"/>
      <c r="BE1333" s="68"/>
      <c r="BF1333" s="68"/>
      <c r="BG1333" s="68"/>
      <c r="BH1333" s="68"/>
      <c r="BI1333" s="68"/>
      <c r="BJ1333" s="68"/>
      <c r="BK1333" s="68"/>
      <c r="BL1333" s="68"/>
    </row>
    <row r="1334" spans="1:64" s="69" customFormat="1" ht="18" customHeight="1" x14ac:dyDescent="0.2">
      <c r="A1334" s="63" t="s">
        <v>3422</v>
      </c>
      <c r="B1334" s="63" t="s">
        <v>4974</v>
      </c>
      <c r="C1334" s="64" t="s">
        <v>3433</v>
      </c>
      <c r="D1334" s="70" t="s">
        <v>3434</v>
      </c>
      <c r="E1334" s="65" t="s">
        <v>3435</v>
      </c>
      <c r="F1334" s="65" t="s">
        <v>5397</v>
      </c>
      <c r="G1334" s="66">
        <v>372.5</v>
      </c>
      <c r="H1334" s="68"/>
      <c r="I1334" s="68"/>
      <c r="J1334" s="68"/>
      <c r="K1334" s="68"/>
      <c r="L1334" s="68"/>
      <c r="M1334" s="68"/>
      <c r="N1334" s="68"/>
      <c r="O1334" s="68"/>
      <c r="P1334" s="68"/>
      <c r="Q1334" s="68"/>
      <c r="R1334" s="68"/>
      <c r="S1334" s="68"/>
      <c r="T1334" s="68"/>
      <c r="U1334" s="68"/>
      <c r="V1334" s="68"/>
      <c r="W1334" s="68"/>
      <c r="X1334" s="68"/>
      <c r="Y1334" s="68"/>
      <c r="Z1334" s="68"/>
      <c r="AA1334" s="68"/>
      <c r="AB1334" s="68"/>
      <c r="AC1334" s="68"/>
      <c r="AD1334" s="68"/>
      <c r="AE1334" s="68"/>
      <c r="AF1334" s="68"/>
      <c r="AG1334" s="68"/>
      <c r="AH1334" s="68"/>
      <c r="AI1334" s="68"/>
      <c r="AJ1334" s="68"/>
      <c r="AK1334" s="68"/>
      <c r="AL1334" s="68"/>
      <c r="AM1334" s="68"/>
      <c r="AN1334" s="68"/>
      <c r="AO1334" s="68"/>
      <c r="AP1334" s="68"/>
      <c r="AQ1334" s="68"/>
      <c r="AR1334" s="68"/>
      <c r="AS1334" s="68"/>
      <c r="AT1334" s="68"/>
      <c r="AU1334" s="68"/>
      <c r="AV1334" s="68"/>
      <c r="AW1334" s="68"/>
      <c r="AX1334" s="68"/>
      <c r="AY1334" s="68"/>
      <c r="AZ1334" s="68"/>
      <c r="BA1334" s="68"/>
      <c r="BB1334" s="68"/>
      <c r="BC1334" s="68"/>
      <c r="BD1334" s="68"/>
      <c r="BE1334" s="68"/>
      <c r="BF1334" s="68"/>
      <c r="BG1334" s="68"/>
      <c r="BH1334" s="68"/>
      <c r="BI1334" s="68"/>
      <c r="BJ1334" s="68"/>
      <c r="BK1334" s="68"/>
      <c r="BL1334" s="68"/>
    </row>
    <row r="1335" spans="1:64" s="69" customFormat="1" ht="18" customHeight="1" x14ac:dyDescent="0.2">
      <c r="A1335" s="63" t="s">
        <v>3422</v>
      </c>
      <c r="B1335" s="63" t="s">
        <v>6121</v>
      </c>
      <c r="C1335" s="64" t="s">
        <v>3436</v>
      </c>
      <c r="D1335" s="70" t="s">
        <v>3437</v>
      </c>
      <c r="E1335" s="65" t="s">
        <v>3438</v>
      </c>
      <c r="F1335" s="65" t="s">
        <v>6447</v>
      </c>
      <c r="G1335" s="66">
        <v>25666.86</v>
      </c>
      <c r="H1335" s="68"/>
      <c r="I1335" s="68"/>
      <c r="J1335" s="68"/>
      <c r="K1335" s="68"/>
      <c r="L1335" s="68"/>
      <c r="M1335" s="68"/>
      <c r="N1335" s="68"/>
      <c r="O1335" s="68"/>
      <c r="P1335" s="68"/>
      <c r="Q1335" s="68"/>
      <c r="R1335" s="68"/>
      <c r="S1335" s="68"/>
      <c r="T1335" s="68"/>
      <c r="U1335" s="68"/>
      <c r="V1335" s="68"/>
      <c r="W1335" s="68"/>
      <c r="X1335" s="68"/>
      <c r="Y1335" s="68"/>
      <c r="Z1335" s="68"/>
      <c r="AA1335" s="68"/>
      <c r="AB1335" s="68"/>
      <c r="AC1335" s="68"/>
      <c r="AD1335" s="68"/>
      <c r="AE1335" s="68"/>
      <c r="AF1335" s="68"/>
      <c r="AG1335" s="68"/>
      <c r="AH1335" s="68"/>
      <c r="AI1335" s="68"/>
      <c r="AJ1335" s="68"/>
      <c r="AK1335" s="68"/>
      <c r="AL1335" s="68"/>
      <c r="AM1335" s="68"/>
      <c r="AN1335" s="68"/>
      <c r="AO1335" s="68"/>
      <c r="AP1335" s="68"/>
      <c r="AQ1335" s="68"/>
      <c r="AR1335" s="68"/>
      <c r="AS1335" s="68"/>
      <c r="AT1335" s="68"/>
      <c r="AU1335" s="68"/>
      <c r="AV1335" s="68"/>
      <c r="AW1335" s="68"/>
      <c r="AX1335" s="68"/>
      <c r="AY1335" s="68"/>
      <c r="AZ1335" s="68"/>
      <c r="BA1335" s="68"/>
      <c r="BB1335" s="68"/>
      <c r="BC1335" s="68"/>
      <c r="BD1335" s="68"/>
      <c r="BE1335" s="68"/>
      <c r="BF1335" s="68"/>
      <c r="BG1335" s="68"/>
      <c r="BH1335" s="68"/>
      <c r="BI1335" s="68"/>
      <c r="BJ1335" s="68"/>
      <c r="BK1335" s="68"/>
      <c r="BL1335" s="68"/>
    </row>
    <row r="1336" spans="1:64" s="69" customFormat="1" ht="18" customHeight="1" x14ac:dyDescent="0.2">
      <c r="A1336" s="63" t="s">
        <v>3422</v>
      </c>
      <c r="B1336" s="63" t="s">
        <v>5079</v>
      </c>
      <c r="C1336" s="64" t="s">
        <v>3439</v>
      </c>
      <c r="D1336" s="70" t="s">
        <v>3440</v>
      </c>
      <c r="E1336" s="65" t="s">
        <v>3441</v>
      </c>
      <c r="F1336" s="65" t="s">
        <v>5083</v>
      </c>
      <c r="G1336" s="66" t="s">
        <v>4979</v>
      </c>
      <c r="H1336" s="68"/>
      <c r="I1336" s="68"/>
      <c r="J1336" s="68"/>
      <c r="K1336" s="68"/>
      <c r="L1336" s="68"/>
      <c r="M1336" s="68"/>
      <c r="N1336" s="68"/>
      <c r="O1336" s="68"/>
      <c r="P1336" s="68"/>
      <c r="Q1336" s="68"/>
      <c r="R1336" s="68"/>
      <c r="S1336" s="68"/>
      <c r="T1336" s="68"/>
      <c r="U1336" s="68"/>
      <c r="V1336" s="68"/>
      <c r="W1336" s="68"/>
      <c r="X1336" s="68"/>
      <c r="Y1336" s="68"/>
      <c r="Z1336" s="68"/>
      <c r="AA1336" s="68"/>
      <c r="AB1336" s="68"/>
      <c r="AC1336" s="68"/>
      <c r="AD1336" s="68"/>
      <c r="AE1336" s="68"/>
      <c r="AF1336" s="68"/>
      <c r="AG1336" s="68"/>
      <c r="AH1336" s="68"/>
      <c r="AI1336" s="68"/>
      <c r="AJ1336" s="68"/>
      <c r="AK1336" s="68"/>
      <c r="AL1336" s="68"/>
      <c r="AM1336" s="68"/>
      <c r="AN1336" s="68"/>
      <c r="AO1336" s="68"/>
      <c r="AP1336" s="68"/>
      <c r="AQ1336" s="68"/>
      <c r="AR1336" s="68"/>
      <c r="AS1336" s="68"/>
      <c r="AT1336" s="68"/>
      <c r="AU1336" s="68"/>
      <c r="AV1336" s="68"/>
      <c r="AW1336" s="68"/>
      <c r="AX1336" s="68"/>
      <c r="AY1336" s="68"/>
      <c r="AZ1336" s="68"/>
      <c r="BA1336" s="68"/>
      <c r="BB1336" s="68"/>
      <c r="BC1336" s="68"/>
      <c r="BD1336" s="68"/>
      <c r="BE1336" s="68"/>
      <c r="BF1336" s="68"/>
      <c r="BG1336" s="68"/>
      <c r="BH1336" s="68"/>
      <c r="BI1336" s="68"/>
      <c r="BJ1336" s="68"/>
      <c r="BK1336" s="68"/>
      <c r="BL1336" s="68"/>
    </row>
    <row r="1337" spans="1:64" s="69" customFormat="1" ht="18" customHeight="1" x14ac:dyDescent="0.2">
      <c r="A1337" s="63" t="s">
        <v>3422</v>
      </c>
      <c r="B1337" s="63" t="s">
        <v>5084</v>
      </c>
      <c r="C1337" s="64" t="s">
        <v>3442</v>
      </c>
      <c r="D1337" s="65" t="s">
        <v>6816</v>
      </c>
      <c r="E1337" s="65" t="s">
        <v>3443</v>
      </c>
      <c r="F1337" s="65" t="s">
        <v>5088</v>
      </c>
      <c r="G1337" s="66">
        <v>12646.53</v>
      </c>
      <c r="H1337" s="68"/>
      <c r="I1337" s="68"/>
      <c r="J1337" s="68"/>
      <c r="K1337" s="68"/>
      <c r="L1337" s="68"/>
      <c r="M1337" s="68"/>
      <c r="N1337" s="68"/>
      <c r="O1337" s="68"/>
      <c r="P1337" s="68"/>
      <c r="Q1337" s="68"/>
      <c r="R1337" s="68"/>
      <c r="S1337" s="68"/>
      <c r="T1337" s="68"/>
      <c r="U1337" s="68"/>
      <c r="V1337" s="68"/>
      <c r="W1337" s="68"/>
      <c r="X1337" s="68"/>
      <c r="Y1337" s="68"/>
      <c r="Z1337" s="68"/>
      <c r="AA1337" s="68"/>
      <c r="AB1337" s="68"/>
      <c r="AC1337" s="68"/>
      <c r="AD1337" s="68"/>
      <c r="AE1337" s="68"/>
      <c r="AF1337" s="68"/>
      <c r="AG1337" s="68"/>
      <c r="AH1337" s="68"/>
      <c r="AI1337" s="68"/>
      <c r="AJ1337" s="68"/>
      <c r="AK1337" s="68"/>
      <c r="AL1337" s="68"/>
      <c r="AM1337" s="68"/>
      <c r="AN1337" s="68"/>
      <c r="AO1337" s="68"/>
      <c r="AP1337" s="68"/>
      <c r="AQ1337" s="68"/>
      <c r="AR1337" s="68"/>
      <c r="AS1337" s="68"/>
      <c r="AT1337" s="68"/>
      <c r="AU1337" s="68"/>
      <c r="AV1337" s="68"/>
      <c r="AW1337" s="68"/>
      <c r="AX1337" s="68"/>
      <c r="AY1337" s="68"/>
      <c r="AZ1337" s="68"/>
      <c r="BA1337" s="68"/>
      <c r="BB1337" s="68"/>
      <c r="BC1337" s="68"/>
      <c r="BD1337" s="68"/>
      <c r="BE1337" s="68"/>
      <c r="BF1337" s="68"/>
      <c r="BG1337" s="68"/>
      <c r="BH1337" s="68"/>
      <c r="BI1337" s="68"/>
      <c r="BJ1337" s="68"/>
      <c r="BK1337" s="68"/>
      <c r="BL1337" s="68"/>
    </row>
    <row r="1338" spans="1:64" s="69" customFormat="1" ht="18" customHeight="1" x14ac:dyDescent="0.2">
      <c r="A1338" s="63" t="s">
        <v>3422</v>
      </c>
      <c r="B1338" s="63" t="s">
        <v>4994</v>
      </c>
      <c r="C1338" s="64" t="s">
        <v>3444</v>
      </c>
      <c r="D1338" s="70" t="s">
        <v>3445</v>
      </c>
      <c r="E1338" s="65" t="s">
        <v>3446</v>
      </c>
      <c r="F1338" s="65" t="s">
        <v>6379</v>
      </c>
      <c r="G1338" s="66">
        <v>270</v>
      </c>
      <c r="H1338" s="68"/>
      <c r="I1338" s="68"/>
      <c r="J1338" s="68"/>
      <c r="K1338" s="68"/>
      <c r="L1338" s="68"/>
      <c r="M1338" s="68"/>
      <c r="N1338" s="68"/>
      <c r="O1338" s="68"/>
      <c r="P1338" s="68"/>
      <c r="Q1338" s="68"/>
      <c r="R1338" s="68"/>
      <c r="S1338" s="68"/>
      <c r="T1338" s="68"/>
      <c r="U1338" s="68"/>
      <c r="V1338" s="68"/>
      <c r="W1338" s="68"/>
      <c r="X1338" s="68"/>
      <c r="Y1338" s="68"/>
      <c r="Z1338" s="68"/>
      <c r="AA1338" s="68"/>
      <c r="AB1338" s="68"/>
      <c r="AC1338" s="68"/>
      <c r="AD1338" s="68"/>
      <c r="AE1338" s="68"/>
      <c r="AF1338" s="68"/>
      <c r="AG1338" s="68"/>
      <c r="AH1338" s="68"/>
      <c r="AI1338" s="68"/>
      <c r="AJ1338" s="68"/>
      <c r="AK1338" s="68"/>
      <c r="AL1338" s="68"/>
      <c r="AM1338" s="68"/>
      <c r="AN1338" s="68"/>
      <c r="AO1338" s="68"/>
      <c r="AP1338" s="68"/>
      <c r="AQ1338" s="68"/>
      <c r="AR1338" s="68"/>
      <c r="AS1338" s="68"/>
      <c r="AT1338" s="68"/>
      <c r="AU1338" s="68"/>
      <c r="AV1338" s="68"/>
      <c r="AW1338" s="68"/>
      <c r="AX1338" s="68"/>
      <c r="AY1338" s="68"/>
      <c r="AZ1338" s="68"/>
      <c r="BA1338" s="68"/>
      <c r="BB1338" s="68"/>
      <c r="BC1338" s="68"/>
      <c r="BD1338" s="68"/>
      <c r="BE1338" s="68"/>
      <c r="BF1338" s="68"/>
      <c r="BG1338" s="68"/>
      <c r="BH1338" s="68"/>
      <c r="BI1338" s="68"/>
      <c r="BJ1338" s="68"/>
      <c r="BK1338" s="68"/>
      <c r="BL1338" s="68"/>
    </row>
    <row r="1339" spans="1:64" s="69" customFormat="1" ht="18" customHeight="1" x14ac:dyDescent="0.2">
      <c r="A1339" s="63" t="s">
        <v>3422</v>
      </c>
      <c r="B1339" s="63" t="s">
        <v>4994</v>
      </c>
      <c r="C1339" s="64" t="s">
        <v>3447</v>
      </c>
      <c r="D1339" s="70" t="s">
        <v>6970</v>
      </c>
      <c r="E1339" s="65" t="s">
        <v>6971</v>
      </c>
      <c r="F1339" s="65" t="s">
        <v>5099</v>
      </c>
      <c r="G1339" s="66">
        <v>4730</v>
      </c>
      <c r="H1339" s="68"/>
      <c r="I1339" s="68"/>
      <c r="J1339" s="68"/>
      <c r="K1339" s="68"/>
      <c r="L1339" s="68"/>
      <c r="M1339" s="68"/>
      <c r="N1339" s="68"/>
      <c r="O1339" s="68"/>
      <c r="P1339" s="68"/>
      <c r="Q1339" s="68"/>
      <c r="R1339" s="68"/>
      <c r="S1339" s="68"/>
      <c r="T1339" s="68"/>
      <c r="U1339" s="68"/>
      <c r="V1339" s="68"/>
      <c r="W1339" s="68"/>
      <c r="X1339" s="68"/>
      <c r="Y1339" s="68"/>
      <c r="Z1339" s="68"/>
      <c r="AA1339" s="68"/>
      <c r="AB1339" s="68"/>
      <c r="AC1339" s="68"/>
      <c r="AD1339" s="68"/>
      <c r="AE1339" s="68"/>
      <c r="AF1339" s="68"/>
      <c r="AG1339" s="68"/>
      <c r="AH1339" s="68"/>
      <c r="AI1339" s="68"/>
      <c r="AJ1339" s="68"/>
      <c r="AK1339" s="68"/>
      <c r="AL1339" s="68"/>
      <c r="AM1339" s="68"/>
      <c r="AN1339" s="68"/>
      <c r="AO1339" s="68"/>
      <c r="AP1339" s="68"/>
      <c r="AQ1339" s="68"/>
      <c r="AR1339" s="68"/>
      <c r="AS1339" s="68"/>
      <c r="AT1339" s="68"/>
      <c r="AU1339" s="68"/>
      <c r="AV1339" s="68"/>
      <c r="AW1339" s="68"/>
      <c r="AX1339" s="68"/>
      <c r="AY1339" s="68"/>
      <c r="AZ1339" s="68"/>
      <c r="BA1339" s="68"/>
      <c r="BB1339" s="68"/>
      <c r="BC1339" s="68"/>
      <c r="BD1339" s="68"/>
      <c r="BE1339" s="68"/>
      <c r="BF1339" s="68"/>
      <c r="BG1339" s="68"/>
      <c r="BH1339" s="68"/>
      <c r="BI1339" s="68"/>
      <c r="BJ1339" s="68"/>
      <c r="BK1339" s="68"/>
      <c r="BL1339" s="68"/>
    </row>
    <row r="1340" spans="1:64" s="69" customFormat="1" ht="18" customHeight="1" x14ac:dyDescent="0.2">
      <c r="A1340" s="63" t="s">
        <v>3422</v>
      </c>
      <c r="B1340" s="63" t="s">
        <v>4994</v>
      </c>
      <c r="C1340" s="64" t="s">
        <v>3448</v>
      </c>
      <c r="D1340" s="70" t="s">
        <v>6725</v>
      </c>
      <c r="E1340" s="65" t="s">
        <v>3449</v>
      </c>
      <c r="F1340" s="65" t="s">
        <v>5127</v>
      </c>
      <c r="G1340" s="66">
        <v>69489.75</v>
      </c>
      <c r="H1340" s="68"/>
      <c r="I1340" s="68"/>
      <c r="J1340" s="68"/>
      <c r="K1340" s="68"/>
      <c r="L1340" s="68"/>
      <c r="M1340" s="68"/>
      <c r="N1340" s="68"/>
      <c r="O1340" s="68"/>
      <c r="P1340" s="68"/>
      <c r="Q1340" s="68"/>
      <c r="R1340" s="68"/>
      <c r="S1340" s="68"/>
      <c r="T1340" s="68"/>
      <c r="U1340" s="68"/>
      <c r="V1340" s="68"/>
      <c r="W1340" s="68"/>
      <c r="X1340" s="68"/>
      <c r="Y1340" s="68"/>
      <c r="Z1340" s="68"/>
      <c r="AA1340" s="68"/>
      <c r="AB1340" s="68"/>
      <c r="AC1340" s="68"/>
      <c r="AD1340" s="68"/>
      <c r="AE1340" s="68"/>
      <c r="AF1340" s="68"/>
      <c r="AG1340" s="68"/>
      <c r="AH1340" s="68"/>
      <c r="AI1340" s="68"/>
      <c r="AJ1340" s="68"/>
      <c r="AK1340" s="68"/>
      <c r="AL1340" s="68"/>
      <c r="AM1340" s="68"/>
      <c r="AN1340" s="68"/>
      <c r="AO1340" s="68"/>
      <c r="AP1340" s="68"/>
      <c r="AQ1340" s="68"/>
      <c r="AR1340" s="68"/>
      <c r="AS1340" s="68"/>
      <c r="AT1340" s="68"/>
      <c r="AU1340" s="68"/>
      <c r="AV1340" s="68"/>
      <c r="AW1340" s="68"/>
      <c r="AX1340" s="68"/>
      <c r="AY1340" s="68"/>
      <c r="AZ1340" s="68"/>
      <c r="BA1340" s="68"/>
      <c r="BB1340" s="68"/>
      <c r="BC1340" s="68"/>
      <c r="BD1340" s="68"/>
      <c r="BE1340" s="68"/>
      <c r="BF1340" s="68"/>
      <c r="BG1340" s="68"/>
      <c r="BH1340" s="68"/>
      <c r="BI1340" s="68"/>
      <c r="BJ1340" s="68"/>
      <c r="BK1340" s="68"/>
      <c r="BL1340" s="68"/>
    </row>
    <row r="1341" spans="1:64" s="69" customFormat="1" ht="18" customHeight="1" x14ac:dyDescent="0.2">
      <c r="A1341" s="63" t="s">
        <v>3422</v>
      </c>
      <c r="B1341" s="63" t="s">
        <v>5010</v>
      </c>
      <c r="C1341" s="64" t="s">
        <v>3450</v>
      </c>
      <c r="D1341" s="70" t="s">
        <v>3451</v>
      </c>
      <c r="E1341" s="65" t="s">
        <v>3452</v>
      </c>
      <c r="F1341" s="65" t="s">
        <v>2541</v>
      </c>
      <c r="G1341" s="66">
        <v>1899</v>
      </c>
      <c r="H1341" s="68"/>
      <c r="I1341" s="68"/>
      <c r="J1341" s="68"/>
      <c r="K1341" s="68"/>
      <c r="L1341" s="68"/>
      <c r="M1341" s="68"/>
      <c r="N1341" s="68"/>
      <c r="O1341" s="68"/>
      <c r="P1341" s="68"/>
      <c r="Q1341" s="68"/>
      <c r="R1341" s="68"/>
      <c r="S1341" s="68"/>
      <c r="T1341" s="68"/>
      <c r="U1341" s="68"/>
      <c r="V1341" s="68"/>
      <c r="W1341" s="68"/>
      <c r="X1341" s="68"/>
      <c r="Y1341" s="68"/>
      <c r="Z1341" s="68"/>
      <c r="AA1341" s="68"/>
      <c r="AB1341" s="68"/>
      <c r="AC1341" s="68"/>
      <c r="AD1341" s="68"/>
      <c r="AE1341" s="68"/>
      <c r="AF1341" s="68"/>
      <c r="AG1341" s="68"/>
      <c r="AH1341" s="68"/>
      <c r="AI1341" s="68"/>
      <c r="AJ1341" s="68"/>
      <c r="AK1341" s="68"/>
      <c r="AL1341" s="68"/>
      <c r="AM1341" s="68"/>
      <c r="AN1341" s="68"/>
      <c r="AO1341" s="68"/>
      <c r="AP1341" s="68"/>
      <c r="AQ1341" s="68"/>
      <c r="AR1341" s="68"/>
      <c r="AS1341" s="68"/>
      <c r="AT1341" s="68"/>
      <c r="AU1341" s="68"/>
      <c r="AV1341" s="68"/>
      <c r="AW1341" s="68"/>
      <c r="AX1341" s="68"/>
      <c r="AY1341" s="68"/>
      <c r="AZ1341" s="68"/>
      <c r="BA1341" s="68"/>
      <c r="BB1341" s="68"/>
      <c r="BC1341" s="68"/>
      <c r="BD1341" s="68"/>
      <c r="BE1341" s="68"/>
      <c r="BF1341" s="68"/>
      <c r="BG1341" s="68"/>
      <c r="BH1341" s="68"/>
      <c r="BI1341" s="68"/>
      <c r="BJ1341" s="68"/>
      <c r="BK1341" s="68"/>
      <c r="BL1341" s="68"/>
    </row>
    <row r="1342" spans="1:64" s="69" customFormat="1" ht="18" customHeight="1" x14ac:dyDescent="0.2">
      <c r="A1342" s="63" t="s">
        <v>3422</v>
      </c>
      <c r="B1342" s="63" t="s">
        <v>5010</v>
      </c>
      <c r="C1342" s="64" t="s">
        <v>3453</v>
      </c>
      <c r="D1342" s="70" t="s">
        <v>5663</v>
      </c>
      <c r="E1342" s="65" t="s">
        <v>3454</v>
      </c>
      <c r="F1342" s="65" t="s">
        <v>6767</v>
      </c>
      <c r="G1342" s="66">
        <v>3405</v>
      </c>
      <c r="H1342" s="68"/>
      <c r="I1342" s="68"/>
      <c r="J1342" s="68"/>
      <c r="K1342" s="68"/>
      <c r="L1342" s="68"/>
      <c r="M1342" s="68"/>
      <c r="N1342" s="68"/>
      <c r="O1342" s="68"/>
      <c r="P1342" s="68"/>
      <c r="Q1342" s="68"/>
      <c r="R1342" s="68"/>
      <c r="S1342" s="68"/>
      <c r="T1342" s="68"/>
      <c r="U1342" s="68"/>
      <c r="V1342" s="68"/>
      <c r="W1342" s="68"/>
      <c r="X1342" s="68"/>
      <c r="Y1342" s="68"/>
      <c r="Z1342" s="68"/>
      <c r="AA1342" s="68"/>
      <c r="AB1342" s="68"/>
      <c r="AC1342" s="68"/>
      <c r="AD1342" s="68"/>
      <c r="AE1342" s="68"/>
      <c r="AF1342" s="68"/>
      <c r="AG1342" s="68"/>
      <c r="AH1342" s="68"/>
      <c r="AI1342" s="68"/>
      <c r="AJ1342" s="68"/>
      <c r="AK1342" s="68"/>
      <c r="AL1342" s="68"/>
      <c r="AM1342" s="68"/>
      <c r="AN1342" s="68"/>
      <c r="AO1342" s="68"/>
      <c r="AP1342" s="68"/>
      <c r="AQ1342" s="68"/>
      <c r="AR1342" s="68"/>
      <c r="AS1342" s="68"/>
      <c r="AT1342" s="68"/>
      <c r="AU1342" s="68"/>
      <c r="AV1342" s="68"/>
      <c r="AW1342" s="68"/>
      <c r="AX1342" s="68"/>
      <c r="AY1342" s="68"/>
      <c r="AZ1342" s="68"/>
      <c r="BA1342" s="68"/>
      <c r="BB1342" s="68"/>
      <c r="BC1342" s="68"/>
      <c r="BD1342" s="68"/>
      <c r="BE1342" s="68"/>
      <c r="BF1342" s="68"/>
      <c r="BG1342" s="68"/>
      <c r="BH1342" s="68"/>
      <c r="BI1342" s="68"/>
      <c r="BJ1342" s="68"/>
      <c r="BK1342" s="68"/>
      <c r="BL1342" s="68"/>
    </row>
    <row r="1343" spans="1:64" s="69" customFormat="1" ht="18" customHeight="1" x14ac:dyDescent="0.2">
      <c r="A1343" s="63" t="s">
        <v>3422</v>
      </c>
      <c r="B1343" s="63" t="s">
        <v>5010</v>
      </c>
      <c r="C1343" s="64" t="s">
        <v>3455</v>
      </c>
      <c r="D1343" s="70" t="s">
        <v>5920</v>
      </c>
      <c r="E1343" s="65" t="s">
        <v>5921</v>
      </c>
      <c r="F1343" s="65" t="s">
        <v>5014</v>
      </c>
      <c r="G1343" s="66">
        <v>10127</v>
      </c>
      <c r="H1343" s="68"/>
      <c r="I1343" s="68"/>
      <c r="J1343" s="68"/>
      <c r="K1343" s="68"/>
      <c r="L1343" s="68"/>
      <c r="M1343" s="68"/>
      <c r="N1343" s="68"/>
      <c r="O1343" s="68"/>
      <c r="P1343" s="68"/>
      <c r="Q1343" s="68"/>
      <c r="R1343" s="68"/>
      <c r="S1343" s="68"/>
      <c r="T1343" s="68"/>
      <c r="U1343" s="68"/>
      <c r="V1343" s="68"/>
      <c r="W1343" s="68"/>
      <c r="X1343" s="68"/>
      <c r="Y1343" s="68"/>
      <c r="Z1343" s="68"/>
      <c r="AA1343" s="68"/>
      <c r="AB1343" s="68"/>
      <c r="AC1343" s="68"/>
      <c r="AD1343" s="68"/>
      <c r="AE1343" s="68"/>
      <c r="AF1343" s="68"/>
      <c r="AG1343" s="68"/>
      <c r="AH1343" s="68"/>
      <c r="AI1343" s="68"/>
      <c r="AJ1343" s="68"/>
      <c r="AK1343" s="68"/>
      <c r="AL1343" s="68"/>
      <c r="AM1343" s="68"/>
      <c r="AN1343" s="68"/>
      <c r="AO1343" s="68"/>
      <c r="AP1343" s="68"/>
      <c r="AQ1343" s="68"/>
      <c r="AR1343" s="68"/>
      <c r="AS1343" s="68"/>
      <c r="AT1343" s="68"/>
      <c r="AU1343" s="68"/>
      <c r="AV1343" s="68"/>
      <c r="AW1343" s="68"/>
      <c r="AX1343" s="68"/>
      <c r="AY1343" s="68"/>
      <c r="AZ1343" s="68"/>
      <c r="BA1343" s="68"/>
      <c r="BB1343" s="68"/>
      <c r="BC1343" s="68"/>
      <c r="BD1343" s="68"/>
      <c r="BE1343" s="68"/>
      <c r="BF1343" s="68"/>
      <c r="BG1343" s="68"/>
      <c r="BH1343" s="68"/>
      <c r="BI1343" s="68"/>
      <c r="BJ1343" s="68"/>
      <c r="BK1343" s="68"/>
      <c r="BL1343" s="68"/>
    </row>
    <row r="1344" spans="1:64" s="69" customFormat="1" ht="18" customHeight="1" x14ac:dyDescent="0.2">
      <c r="A1344" s="63" t="s">
        <v>3422</v>
      </c>
      <c r="B1344" s="63" t="s">
        <v>4980</v>
      </c>
      <c r="C1344" s="64" t="s">
        <v>3456</v>
      </c>
      <c r="D1344" s="70" t="s">
        <v>5873</v>
      </c>
      <c r="E1344" s="65" t="s">
        <v>3457</v>
      </c>
      <c r="F1344" s="65" t="s">
        <v>5151</v>
      </c>
      <c r="G1344" s="66">
        <v>1880</v>
      </c>
      <c r="H1344" s="68"/>
      <c r="I1344" s="68"/>
      <c r="J1344" s="68"/>
      <c r="K1344" s="68"/>
      <c r="L1344" s="68"/>
      <c r="M1344" s="68"/>
      <c r="N1344" s="68"/>
      <c r="O1344" s="68"/>
      <c r="P1344" s="68"/>
      <c r="Q1344" s="68"/>
      <c r="R1344" s="68"/>
      <c r="S1344" s="68"/>
      <c r="T1344" s="68"/>
      <c r="U1344" s="68"/>
      <c r="V1344" s="68"/>
      <c r="W1344" s="68"/>
      <c r="X1344" s="68"/>
      <c r="Y1344" s="68"/>
      <c r="Z1344" s="68"/>
      <c r="AA1344" s="68"/>
      <c r="AB1344" s="68"/>
      <c r="AC1344" s="68"/>
      <c r="AD1344" s="68"/>
      <c r="AE1344" s="68"/>
      <c r="AF1344" s="68"/>
      <c r="AG1344" s="68"/>
      <c r="AH1344" s="68"/>
      <c r="AI1344" s="68"/>
      <c r="AJ1344" s="68"/>
      <c r="AK1344" s="68"/>
      <c r="AL1344" s="68"/>
      <c r="AM1344" s="68"/>
      <c r="AN1344" s="68"/>
      <c r="AO1344" s="68"/>
      <c r="AP1344" s="68"/>
      <c r="AQ1344" s="68"/>
      <c r="AR1344" s="68"/>
      <c r="AS1344" s="68"/>
      <c r="AT1344" s="68"/>
      <c r="AU1344" s="68"/>
      <c r="AV1344" s="68"/>
      <c r="AW1344" s="68"/>
      <c r="AX1344" s="68"/>
      <c r="AY1344" s="68"/>
      <c r="AZ1344" s="68"/>
      <c r="BA1344" s="68"/>
      <c r="BB1344" s="68"/>
      <c r="BC1344" s="68"/>
      <c r="BD1344" s="68"/>
      <c r="BE1344" s="68"/>
      <c r="BF1344" s="68"/>
      <c r="BG1344" s="68"/>
      <c r="BH1344" s="68"/>
      <c r="BI1344" s="68"/>
      <c r="BJ1344" s="68"/>
      <c r="BK1344" s="68"/>
      <c r="BL1344" s="68"/>
    </row>
    <row r="1345" spans="1:64" s="69" customFormat="1" ht="18" customHeight="1" x14ac:dyDescent="0.2">
      <c r="A1345" s="63" t="s">
        <v>3422</v>
      </c>
      <c r="B1345" s="63" t="s">
        <v>4980</v>
      </c>
      <c r="C1345" s="64" t="s">
        <v>3458</v>
      </c>
      <c r="D1345" s="70" t="s">
        <v>3459</v>
      </c>
      <c r="E1345" s="65" t="s">
        <v>3460</v>
      </c>
      <c r="F1345" s="65" t="s">
        <v>5019</v>
      </c>
      <c r="G1345" s="66">
        <v>577.25</v>
      </c>
      <c r="H1345" s="68"/>
      <c r="I1345" s="68"/>
      <c r="J1345" s="68"/>
      <c r="K1345" s="68"/>
      <c r="L1345" s="68"/>
      <c r="M1345" s="68"/>
      <c r="N1345" s="68"/>
      <c r="O1345" s="68"/>
      <c r="P1345" s="68"/>
      <c r="Q1345" s="68"/>
      <c r="R1345" s="68"/>
      <c r="S1345" s="68"/>
      <c r="T1345" s="68"/>
      <c r="U1345" s="68"/>
      <c r="V1345" s="68"/>
      <c r="W1345" s="68"/>
      <c r="X1345" s="68"/>
      <c r="Y1345" s="68"/>
      <c r="Z1345" s="68"/>
      <c r="AA1345" s="68"/>
      <c r="AB1345" s="68"/>
      <c r="AC1345" s="68"/>
      <c r="AD1345" s="68"/>
      <c r="AE1345" s="68"/>
      <c r="AF1345" s="68"/>
      <c r="AG1345" s="68"/>
      <c r="AH1345" s="68"/>
      <c r="AI1345" s="68"/>
      <c r="AJ1345" s="68"/>
      <c r="AK1345" s="68"/>
      <c r="AL1345" s="68"/>
      <c r="AM1345" s="68"/>
      <c r="AN1345" s="68"/>
      <c r="AO1345" s="68"/>
      <c r="AP1345" s="68"/>
      <c r="AQ1345" s="68"/>
      <c r="AR1345" s="68"/>
      <c r="AS1345" s="68"/>
      <c r="AT1345" s="68"/>
      <c r="AU1345" s="68"/>
      <c r="AV1345" s="68"/>
      <c r="AW1345" s="68"/>
      <c r="AX1345" s="68"/>
      <c r="AY1345" s="68"/>
      <c r="AZ1345" s="68"/>
      <c r="BA1345" s="68"/>
      <c r="BB1345" s="68"/>
      <c r="BC1345" s="68"/>
      <c r="BD1345" s="68"/>
      <c r="BE1345" s="68"/>
      <c r="BF1345" s="68"/>
      <c r="BG1345" s="68"/>
      <c r="BH1345" s="68"/>
      <c r="BI1345" s="68"/>
      <c r="BJ1345" s="68"/>
      <c r="BK1345" s="68"/>
      <c r="BL1345" s="68"/>
    </row>
    <row r="1346" spans="1:64" s="69" customFormat="1" ht="18" customHeight="1" x14ac:dyDescent="0.2">
      <c r="A1346" s="63" t="s">
        <v>3422</v>
      </c>
      <c r="B1346" s="63" t="s">
        <v>5048</v>
      </c>
      <c r="C1346" s="64" t="s">
        <v>3461</v>
      </c>
      <c r="D1346" s="70" t="s">
        <v>3462</v>
      </c>
      <c r="E1346" s="65" t="s">
        <v>3463</v>
      </c>
      <c r="F1346" s="65" t="s">
        <v>5163</v>
      </c>
      <c r="G1346" s="66">
        <v>225</v>
      </c>
      <c r="H1346" s="68"/>
      <c r="I1346" s="68"/>
      <c r="J1346" s="68"/>
      <c r="K1346" s="68"/>
      <c r="L1346" s="68"/>
      <c r="M1346" s="68"/>
      <c r="N1346" s="68"/>
      <c r="O1346" s="68"/>
      <c r="P1346" s="68"/>
      <c r="Q1346" s="68"/>
      <c r="R1346" s="68"/>
      <c r="S1346" s="68"/>
      <c r="T1346" s="68"/>
      <c r="U1346" s="68"/>
      <c r="V1346" s="68"/>
      <c r="W1346" s="68"/>
      <c r="X1346" s="68"/>
      <c r="Y1346" s="68"/>
      <c r="Z1346" s="68"/>
      <c r="AA1346" s="68"/>
      <c r="AB1346" s="68"/>
      <c r="AC1346" s="68"/>
      <c r="AD1346" s="68"/>
      <c r="AE1346" s="68"/>
      <c r="AF1346" s="68"/>
      <c r="AG1346" s="68"/>
      <c r="AH1346" s="68"/>
      <c r="AI1346" s="68"/>
      <c r="AJ1346" s="68"/>
      <c r="AK1346" s="68"/>
      <c r="AL1346" s="68"/>
      <c r="AM1346" s="68"/>
      <c r="AN1346" s="68"/>
      <c r="AO1346" s="68"/>
      <c r="AP1346" s="68"/>
      <c r="AQ1346" s="68"/>
      <c r="AR1346" s="68"/>
      <c r="AS1346" s="68"/>
      <c r="AT1346" s="68"/>
      <c r="AU1346" s="68"/>
      <c r="AV1346" s="68"/>
      <c r="AW1346" s="68"/>
      <c r="AX1346" s="68"/>
      <c r="AY1346" s="68"/>
      <c r="AZ1346" s="68"/>
      <c r="BA1346" s="68"/>
      <c r="BB1346" s="68"/>
      <c r="BC1346" s="68"/>
      <c r="BD1346" s="68"/>
      <c r="BE1346" s="68"/>
      <c r="BF1346" s="68"/>
      <c r="BG1346" s="68"/>
      <c r="BH1346" s="68"/>
      <c r="BI1346" s="68"/>
      <c r="BJ1346" s="68"/>
      <c r="BK1346" s="68"/>
      <c r="BL1346" s="68"/>
    </row>
    <row r="1347" spans="1:64" s="69" customFormat="1" ht="18" customHeight="1" x14ac:dyDescent="0.2">
      <c r="A1347" s="63" t="s">
        <v>3422</v>
      </c>
      <c r="B1347" s="63" t="s">
        <v>5048</v>
      </c>
      <c r="C1347" s="64" t="s">
        <v>3464</v>
      </c>
      <c r="D1347" s="70" t="s">
        <v>3465</v>
      </c>
      <c r="E1347" s="65" t="s">
        <v>3466</v>
      </c>
      <c r="F1347" s="65" t="s">
        <v>5103</v>
      </c>
      <c r="G1347" s="66">
        <v>400</v>
      </c>
      <c r="H1347" s="68"/>
      <c r="I1347" s="68"/>
      <c r="J1347" s="68"/>
      <c r="K1347" s="68"/>
      <c r="L1347" s="68"/>
      <c r="M1347" s="68"/>
      <c r="N1347" s="68"/>
      <c r="O1347" s="68"/>
      <c r="P1347" s="68"/>
      <c r="Q1347" s="68"/>
      <c r="R1347" s="68"/>
      <c r="S1347" s="68"/>
      <c r="T1347" s="68"/>
      <c r="U1347" s="68"/>
      <c r="V1347" s="68"/>
      <c r="W1347" s="68"/>
      <c r="X1347" s="68"/>
      <c r="Y1347" s="68"/>
      <c r="Z1347" s="68"/>
      <c r="AA1347" s="68"/>
      <c r="AB1347" s="68"/>
      <c r="AC1347" s="68"/>
      <c r="AD1347" s="68"/>
      <c r="AE1347" s="68"/>
      <c r="AF1347" s="68"/>
      <c r="AG1347" s="68"/>
      <c r="AH1347" s="68"/>
      <c r="AI1347" s="68"/>
      <c r="AJ1347" s="68"/>
      <c r="AK1347" s="68"/>
      <c r="AL1347" s="68"/>
      <c r="AM1347" s="68"/>
      <c r="AN1347" s="68"/>
      <c r="AO1347" s="68"/>
      <c r="AP1347" s="68"/>
      <c r="AQ1347" s="68"/>
      <c r="AR1347" s="68"/>
      <c r="AS1347" s="68"/>
      <c r="AT1347" s="68"/>
      <c r="AU1347" s="68"/>
      <c r="AV1347" s="68"/>
      <c r="AW1347" s="68"/>
      <c r="AX1347" s="68"/>
      <c r="AY1347" s="68"/>
      <c r="AZ1347" s="68"/>
      <c r="BA1347" s="68"/>
      <c r="BB1347" s="68"/>
      <c r="BC1347" s="68"/>
      <c r="BD1347" s="68"/>
      <c r="BE1347" s="68"/>
      <c r="BF1347" s="68"/>
      <c r="BG1347" s="68"/>
      <c r="BH1347" s="68"/>
      <c r="BI1347" s="68"/>
      <c r="BJ1347" s="68"/>
      <c r="BK1347" s="68"/>
      <c r="BL1347" s="68"/>
    </row>
    <row r="1348" spans="1:64" s="69" customFormat="1" ht="18" customHeight="1" x14ac:dyDescent="0.2">
      <c r="A1348" s="63" t="s">
        <v>3422</v>
      </c>
      <c r="B1348" s="63" t="s">
        <v>5048</v>
      </c>
      <c r="C1348" s="64" t="s">
        <v>3467</v>
      </c>
      <c r="D1348" s="70" t="s">
        <v>4022</v>
      </c>
      <c r="E1348" s="65" t="s">
        <v>4023</v>
      </c>
      <c r="F1348" s="65" t="s">
        <v>4024</v>
      </c>
      <c r="G1348" s="66">
        <v>1616.25</v>
      </c>
      <c r="H1348" s="68"/>
      <c r="I1348" s="68"/>
      <c r="J1348" s="68"/>
      <c r="K1348" s="68"/>
      <c r="L1348" s="68"/>
      <c r="M1348" s="68"/>
      <c r="N1348" s="68"/>
      <c r="O1348" s="68"/>
      <c r="P1348" s="68"/>
      <c r="Q1348" s="68"/>
      <c r="R1348" s="68"/>
      <c r="S1348" s="68"/>
      <c r="T1348" s="68"/>
      <c r="U1348" s="68"/>
      <c r="V1348" s="68"/>
      <c r="W1348" s="68"/>
      <c r="X1348" s="68"/>
      <c r="Y1348" s="68"/>
      <c r="Z1348" s="68"/>
      <c r="AA1348" s="68"/>
      <c r="AB1348" s="68"/>
      <c r="AC1348" s="68"/>
      <c r="AD1348" s="68"/>
      <c r="AE1348" s="68"/>
      <c r="AF1348" s="68"/>
      <c r="AG1348" s="68"/>
      <c r="AH1348" s="68"/>
      <c r="AI1348" s="68"/>
      <c r="AJ1348" s="68"/>
      <c r="AK1348" s="68"/>
      <c r="AL1348" s="68"/>
      <c r="AM1348" s="68"/>
      <c r="AN1348" s="68"/>
      <c r="AO1348" s="68"/>
      <c r="AP1348" s="68"/>
      <c r="AQ1348" s="68"/>
      <c r="AR1348" s="68"/>
      <c r="AS1348" s="68"/>
      <c r="AT1348" s="68"/>
      <c r="AU1348" s="68"/>
      <c r="AV1348" s="68"/>
      <c r="AW1348" s="68"/>
      <c r="AX1348" s="68"/>
      <c r="AY1348" s="68"/>
      <c r="AZ1348" s="68"/>
      <c r="BA1348" s="68"/>
      <c r="BB1348" s="68"/>
      <c r="BC1348" s="68"/>
      <c r="BD1348" s="68"/>
      <c r="BE1348" s="68"/>
      <c r="BF1348" s="68"/>
      <c r="BG1348" s="68"/>
      <c r="BH1348" s="68"/>
      <c r="BI1348" s="68"/>
      <c r="BJ1348" s="68"/>
      <c r="BK1348" s="68"/>
      <c r="BL1348" s="68"/>
    </row>
    <row r="1349" spans="1:64" s="69" customFormat="1" ht="18" customHeight="1" x14ac:dyDescent="0.2">
      <c r="A1349" s="63" t="s">
        <v>3422</v>
      </c>
      <c r="B1349" s="63" t="s">
        <v>5048</v>
      </c>
      <c r="C1349" s="64" t="s">
        <v>3468</v>
      </c>
      <c r="D1349" s="70" t="s">
        <v>3469</v>
      </c>
      <c r="E1349" s="65" t="s">
        <v>3470</v>
      </c>
      <c r="F1349" s="65" t="s">
        <v>5103</v>
      </c>
      <c r="G1349" s="66">
        <v>600</v>
      </c>
      <c r="H1349" s="68"/>
      <c r="I1349" s="68"/>
      <c r="J1349" s="68"/>
      <c r="K1349" s="68"/>
      <c r="L1349" s="68"/>
      <c r="M1349" s="68"/>
      <c r="N1349" s="68"/>
      <c r="O1349" s="68"/>
      <c r="P1349" s="68"/>
      <c r="Q1349" s="68"/>
      <c r="R1349" s="68"/>
      <c r="S1349" s="68"/>
      <c r="T1349" s="68"/>
      <c r="U1349" s="68"/>
      <c r="V1349" s="68"/>
      <c r="W1349" s="68"/>
      <c r="X1349" s="68"/>
      <c r="Y1349" s="68"/>
      <c r="Z1349" s="68"/>
      <c r="AA1349" s="68"/>
      <c r="AB1349" s="68"/>
      <c r="AC1349" s="68"/>
      <c r="AD1349" s="68"/>
      <c r="AE1349" s="68"/>
      <c r="AF1349" s="68"/>
      <c r="AG1349" s="68"/>
      <c r="AH1349" s="68"/>
      <c r="AI1349" s="68"/>
      <c r="AJ1349" s="68"/>
      <c r="AK1349" s="68"/>
      <c r="AL1349" s="68"/>
      <c r="AM1349" s="68"/>
      <c r="AN1349" s="68"/>
      <c r="AO1349" s="68"/>
      <c r="AP1349" s="68"/>
      <c r="AQ1349" s="68"/>
      <c r="AR1349" s="68"/>
      <c r="AS1349" s="68"/>
      <c r="AT1349" s="68"/>
      <c r="AU1349" s="68"/>
      <c r="AV1349" s="68"/>
      <c r="AW1349" s="68"/>
      <c r="AX1349" s="68"/>
      <c r="AY1349" s="68"/>
      <c r="AZ1349" s="68"/>
      <c r="BA1349" s="68"/>
      <c r="BB1349" s="68"/>
      <c r="BC1349" s="68"/>
      <c r="BD1349" s="68"/>
      <c r="BE1349" s="68"/>
      <c r="BF1349" s="68"/>
      <c r="BG1349" s="68"/>
      <c r="BH1349" s="68"/>
      <c r="BI1349" s="68"/>
      <c r="BJ1349" s="68"/>
      <c r="BK1349" s="68"/>
      <c r="BL1349" s="68"/>
    </row>
    <row r="1350" spans="1:64" s="69" customFormat="1" ht="18" customHeight="1" x14ac:dyDescent="0.2">
      <c r="A1350" s="63" t="s">
        <v>3422</v>
      </c>
      <c r="B1350" s="63" t="s">
        <v>5069</v>
      </c>
      <c r="C1350" s="64" t="s">
        <v>3471</v>
      </c>
      <c r="D1350" s="70" t="s">
        <v>3472</v>
      </c>
      <c r="E1350" s="65" t="s">
        <v>3473</v>
      </c>
      <c r="F1350" s="65" t="s">
        <v>4684</v>
      </c>
      <c r="G1350" s="66">
        <v>730</v>
      </c>
      <c r="H1350" s="68"/>
      <c r="I1350" s="68"/>
      <c r="J1350" s="68"/>
      <c r="K1350" s="68"/>
      <c r="L1350" s="68"/>
      <c r="M1350" s="68"/>
      <c r="N1350" s="68"/>
      <c r="O1350" s="68"/>
      <c r="P1350" s="68"/>
      <c r="Q1350" s="68"/>
      <c r="R1350" s="68"/>
      <c r="S1350" s="68"/>
      <c r="T1350" s="68"/>
      <c r="U1350" s="68"/>
      <c r="V1350" s="68"/>
      <c r="W1350" s="68"/>
      <c r="X1350" s="68"/>
      <c r="Y1350" s="68"/>
      <c r="Z1350" s="68"/>
      <c r="AA1350" s="68"/>
      <c r="AB1350" s="68"/>
      <c r="AC1350" s="68"/>
      <c r="AD1350" s="68"/>
      <c r="AE1350" s="68"/>
      <c r="AF1350" s="68"/>
      <c r="AG1350" s="68"/>
      <c r="AH1350" s="68"/>
      <c r="AI1350" s="68"/>
      <c r="AJ1350" s="68"/>
      <c r="AK1350" s="68"/>
      <c r="AL1350" s="68"/>
      <c r="AM1350" s="68"/>
      <c r="AN1350" s="68"/>
      <c r="AO1350" s="68"/>
      <c r="AP1350" s="68"/>
      <c r="AQ1350" s="68"/>
      <c r="AR1350" s="68"/>
      <c r="AS1350" s="68"/>
      <c r="AT1350" s="68"/>
      <c r="AU1350" s="68"/>
      <c r="AV1350" s="68"/>
      <c r="AW1350" s="68"/>
      <c r="AX1350" s="68"/>
      <c r="AY1350" s="68"/>
      <c r="AZ1350" s="68"/>
      <c r="BA1350" s="68"/>
      <c r="BB1350" s="68"/>
      <c r="BC1350" s="68"/>
      <c r="BD1350" s="68"/>
      <c r="BE1350" s="68"/>
      <c r="BF1350" s="68"/>
      <c r="BG1350" s="68"/>
      <c r="BH1350" s="68"/>
      <c r="BI1350" s="68"/>
      <c r="BJ1350" s="68"/>
      <c r="BK1350" s="68"/>
      <c r="BL1350" s="68"/>
    </row>
    <row r="1351" spans="1:64" s="69" customFormat="1" ht="18" customHeight="1" x14ac:dyDescent="0.2">
      <c r="A1351" s="63" t="s">
        <v>3474</v>
      </c>
      <c r="B1351" s="63" t="s">
        <v>5027</v>
      </c>
      <c r="C1351" s="64" t="s">
        <v>3475</v>
      </c>
      <c r="D1351" s="70" t="s">
        <v>3476</v>
      </c>
      <c r="E1351" s="65" t="s">
        <v>3477</v>
      </c>
      <c r="F1351" s="65" t="s">
        <v>6038</v>
      </c>
      <c r="G1351" s="66">
        <v>3810.64</v>
      </c>
      <c r="H1351" s="68"/>
      <c r="I1351" s="68"/>
      <c r="J1351" s="68"/>
      <c r="K1351" s="68"/>
      <c r="L1351" s="68"/>
      <c r="M1351" s="68"/>
      <c r="N1351" s="68"/>
      <c r="O1351" s="68"/>
      <c r="P1351" s="68"/>
      <c r="Q1351" s="68"/>
      <c r="R1351" s="68"/>
      <c r="S1351" s="68"/>
      <c r="T1351" s="68"/>
      <c r="U1351" s="68"/>
      <c r="V1351" s="68"/>
      <c r="W1351" s="68"/>
      <c r="X1351" s="68"/>
      <c r="Y1351" s="68"/>
      <c r="Z1351" s="68"/>
      <c r="AA1351" s="68"/>
      <c r="AB1351" s="68"/>
      <c r="AC1351" s="68"/>
      <c r="AD1351" s="68"/>
      <c r="AE1351" s="68"/>
      <c r="AF1351" s="68"/>
      <c r="AG1351" s="68"/>
      <c r="AH1351" s="68"/>
      <c r="AI1351" s="68"/>
      <c r="AJ1351" s="68"/>
      <c r="AK1351" s="68"/>
      <c r="AL1351" s="68"/>
      <c r="AM1351" s="68"/>
      <c r="AN1351" s="68"/>
      <c r="AO1351" s="68"/>
      <c r="AP1351" s="68"/>
      <c r="AQ1351" s="68"/>
      <c r="AR1351" s="68"/>
      <c r="AS1351" s="68"/>
      <c r="AT1351" s="68"/>
      <c r="AU1351" s="68"/>
      <c r="AV1351" s="68"/>
      <c r="AW1351" s="68"/>
      <c r="AX1351" s="68"/>
      <c r="AY1351" s="68"/>
      <c r="AZ1351" s="68"/>
      <c r="BA1351" s="68"/>
      <c r="BB1351" s="68"/>
      <c r="BC1351" s="68"/>
      <c r="BD1351" s="68"/>
      <c r="BE1351" s="68"/>
      <c r="BF1351" s="68"/>
      <c r="BG1351" s="68"/>
      <c r="BH1351" s="68"/>
      <c r="BI1351" s="68"/>
      <c r="BJ1351" s="68"/>
      <c r="BK1351" s="68"/>
      <c r="BL1351" s="68"/>
    </row>
    <row r="1352" spans="1:64" s="69" customFormat="1" ht="18" customHeight="1" x14ac:dyDescent="0.2">
      <c r="A1352" s="63" t="s">
        <v>3474</v>
      </c>
      <c r="B1352" s="63" t="s">
        <v>5027</v>
      </c>
      <c r="C1352" s="64" t="s">
        <v>3478</v>
      </c>
      <c r="D1352" s="70" t="s">
        <v>3476</v>
      </c>
      <c r="E1352" s="65" t="s">
        <v>3479</v>
      </c>
      <c r="F1352" s="65" t="s">
        <v>6038</v>
      </c>
      <c r="G1352" s="66">
        <v>2015.42</v>
      </c>
      <c r="H1352" s="68"/>
      <c r="I1352" s="68"/>
      <c r="J1352" s="68"/>
      <c r="K1352" s="68"/>
      <c r="L1352" s="68"/>
      <c r="M1352" s="68"/>
      <c r="N1352" s="68"/>
      <c r="O1352" s="68"/>
      <c r="P1352" s="68"/>
      <c r="Q1352" s="68"/>
      <c r="R1352" s="68"/>
      <c r="S1352" s="68"/>
      <c r="T1352" s="68"/>
      <c r="U1352" s="68"/>
      <c r="V1352" s="68"/>
      <c r="W1352" s="68"/>
      <c r="X1352" s="68"/>
      <c r="Y1352" s="68"/>
      <c r="Z1352" s="68"/>
      <c r="AA1352" s="68"/>
      <c r="AB1352" s="68"/>
      <c r="AC1352" s="68"/>
      <c r="AD1352" s="68"/>
      <c r="AE1352" s="68"/>
      <c r="AF1352" s="68"/>
      <c r="AG1352" s="68"/>
      <c r="AH1352" s="68"/>
      <c r="AI1352" s="68"/>
      <c r="AJ1352" s="68"/>
      <c r="AK1352" s="68"/>
      <c r="AL1352" s="68"/>
      <c r="AM1352" s="68"/>
      <c r="AN1352" s="68"/>
      <c r="AO1352" s="68"/>
      <c r="AP1352" s="68"/>
      <c r="AQ1352" s="68"/>
      <c r="AR1352" s="68"/>
      <c r="AS1352" s="68"/>
      <c r="AT1352" s="68"/>
      <c r="AU1352" s="68"/>
      <c r="AV1352" s="68"/>
      <c r="AW1352" s="68"/>
      <c r="AX1352" s="68"/>
      <c r="AY1352" s="68"/>
      <c r="AZ1352" s="68"/>
      <c r="BA1352" s="68"/>
      <c r="BB1352" s="68"/>
      <c r="BC1352" s="68"/>
      <c r="BD1352" s="68"/>
      <c r="BE1352" s="68"/>
      <c r="BF1352" s="68"/>
      <c r="BG1352" s="68"/>
      <c r="BH1352" s="68"/>
      <c r="BI1352" s="68"/>
      <c r="BJ1352" s="68"/>
      <c r="BK1352" s="68"/>
      <c r="BL1352" s="68"/>
    </row>
    <row r="1353" spans="1:64" s="69" customFormat="1" ht="18" customHeight="1" x14ac:dyDescent="0.2">
      <c r="A1353" s="63" t="s">
        <v>3474</v>
      </c>
      <c r="B1353" s="63" t="s">
        <v>5027</v>
      </c>
      <c r="C1353" s="64" t="s">
        <v>3480</v>
      </c>
      <c r="D1353" s="70" t="s">
        <v>4189</v>
      </c>
      <c r="E1353" s="65" t="s">
        <v>3481</v>
      </c>
      <c r="F1353" s="65" t="s">
        <v>6038</v>
      </c>
      <c r="G1353" s="66">
        <v>2673.3</v>
      </c>
      <c r="H1353" s="68"/>
      <c r="I1353" s="68"/>
      <c r="J1353" s="68"/>
      <c r="K1353" s="68"/>
      <c r="L1353" s="68"/>
      <c r="M1353" s="68"/>
      <c r="N1353" s="68"/>
      <c r="O1353" s="68"/>
      <c r="P1353" s="68"/>
      <c r="Q1353" s="68"/>
      <c r="R1353" s="68"/>
      <c r="S1353" s="68"/>
      <c r="T1353" s="68"/>
      <c r="U1353" s="68"/>
      <c r="V1353" s="68"/>
      <c r="W1353" s="68"/>
      <c r="X1353" s="68"/>
      <c r="Y1353" s="68"/>
      <c r="Z1353" s="68"/>
      <c r="AA1353" s="68"/>
      <c r="AB1353" s="68"/>
      <c r="AC1353" s="68"/>
      <c r="AD1353" s="68"/>
      <c r="AE1353" s="68"/>
      <c r="AF1353" s="68"/>
      <c r="AG1353" s="68"/>
      <c r="AH1353" s="68"/>
      <c r="AI1353" s="68"/>
      <c r="AJ1353" s="68"/>
      <c r="AK1353" s="68"/>
      <c r="AL1353" s="68"/>
      <c r="AM1353" s="68"/>
      <c r="AN1353" s="68"/>
      <c r="AO1353" s="68"/>
      <c r="AP1353" s="68"/>
      <c r="AQ1353" s="68"/>
      <c r="AR1353" s="68"/>
      <c r="AS1353" s="68"/>
      <c r="AT1353" s="68"/>
      <c r="AU1353" s="68"/>
      <c r="AV1353" s="68"/>
      <c r="AW1353" s="68"/>
      <c r="AX1353" s="68"/>
      <c r="AY1353" s="68"/>
      <c r="AZ1353" s="68"/>
      <c r="BA1353" s="68"/>
      <c r="BB1353" s="68"/>
      <c r="BC1353" s="68"/>
      <c r="BD1353" s="68"/>
      <c r="BE1353" s="68"/>
      <c r="BF1353" s="68"/>
      <c r="BG1353" s="68"/>
      <c r="BH1353" s="68"/>
      <c r="BI1353" s="68"/>
      <c r="BJ1353" s="68"/>
      <c r="BK1353" s="68"/>
      <c r="BL1353" s="68"/>
    </row>
    <row r="1354" spans="1:64" s="69" customFormat="1" ht="18" customHeight="1" x14ac:dyDescent="0.2">
      <c r="A1354" s="63" t="s">
        <v>3474</v>
      </c>
      <c r="B1354" s="63" t="s">
        <v>5027</v>
      </c>
      <c r="C1354" s="64" t="s">
        <v>3482</v>
      </c>
      <c r="D1354" s="70" t="s">
        <v>4189</v>
      </c>
      <c r="E1354" s="65" t="s">
        <v>3483</v>
      </c>
      <c r="F1354" s="65" t="s">
        <v>6038</v>
      </c>
      <c r="G1354" s="66">
        <v>2431.62</v>
      </c>
      <c r="H1354" s="68"/>
      <c r="I1354" s="68"/>
      <c r="J1354" s="68"/>
      <c r="K1354" s="68"/>
      <c r="L1354" s="68"/>
      <c r="M1354" s="68"/>
      <c r="N1354" s="68"/>
      <c r="O1354" s="68"/>
      <c r="P1354" s="68"/>
      <c r="Q1354" s="68"/>
      <c r="R1354" s="68"/>
      <c r="S1354" s="68"/>
      <c r="T1354" s="68"/>
      <c r="U1354" s="68"/>
      <c r="V1354" s="68"/>
      <c r="W1354" s="68"/>
      <c r="X1354" s="68"/>
      <c r="Y1354" s="68"/>
      <c r="Z1354" s="68"/>
      <c r="AA1354" s="68"/>
      <c r="AB1354" s="68"/>
      <c r="AC1354" s="68"/>
      <c r="AD1354" s="68"/>
      <c r="AE1354" s="68"/>
      <c r="AF1354" s="68"/>
      <c r="AG1354" s="68"/>
      <c r="AH1354" s="68"/>
      <c r="AI1354" s="68"/>
      <c r="AJ1354" s="68"/>
      <c r="AK1354" s="68"/>
      <c r="AL1354" s="68"/>
      <c r="AM1354" s="68"/>
      <c r="AN1354" s="68"/>
      <c r="AO1354" s="68"/>
      <c r="AP1354" s="68"/>
      <c r="AQ1354" s="68"/>
      <c r="AR1354" s="68"/>
      <c r="AS1354" s="68"/>
      <c r="AT1354" s="68"/>
      <c r="AU1354" s="68"/>
      <c r="AV1354" s="68"/>
      <c r="AW1354" s="68"/>
      <c r="AX1354" s="68"/>
      <c r="AY1354" s="68"/>
      <c r="AZ1354" s="68"/>
      <c r="BA1354" s="68"/>
      <c r="BB1354" s="68"/>
      <c r="BC1354" s="68"/>
      <c r="BD1354" s="68"/>
      <c r="BE1354" s="68"/>
      <c r="BF1354" s="68"/>
      <c r="BG1354" s="68"/>
      <c r="BH1354" s="68"/>
      <c r="BI1354" s="68"/>
      <c r="BJ1354" s="68"/>
      <c r="BK1354" s="68"/>
      <c r="BL1354" s="68"/>
    </row>
    <row r="1355" spans="1:64" s="69" customFormat="1" ht="18" customHeight="1" x14ac:dyDescent="0.2">
      <c r="A1355" s="63" t="s">
        <v>3474</v>
      </c>
      <c r="B1355" s="63" t="s">
        <v>5027</v>
      </c>
      <c r="C1355" s="64" t="s">
        <v>3484</v>
      </c>
      <c r="D1355" s="70" t="s">
        <v>4189</v>
      </c>
      <c r="E1355" s="65" t="s">
        <v>3485</v>
      </c>
      <c r="F1355" s="65" t="s">
        <v>6038</v>
      </c>
      <c r="G1355" s="66">
        <v>1912.16</v>
      </c>
      <c r="H1355" s="68"/>
      <c r="I1355" s="68"/>
      <c r="J1355" s="68"/>
      <c r="K1355" s="68"/>
      <c r="L1355" s="68"/>
      <c r="M1355" s="68"/>
      <c r="N1355" s="68"/>
      <c r="O1355" s="68"/>
      <c r="P1355" s="68"/>
      <c r="Q1355" s="68"/>
      <c r="R1355" s="68"/>
      <c r="S1355" s="68"/>
      <c r="T1355" s="68"/>
      <c r="U1355" s="68"/>
      <c r="V1355" s="68"/>
      <c r="W1355" s="68"/>
      <c r="X1355" s="68"/>
      <c r="Y1355" s="68"/>
      <c r="Z1355" s="68"/>
      <c r="AA1355" s="68"/>
      <c r="AB1355" s="68"/>
      <c r="AC1355" s="68"/>
      <c r="AD1355" s="68"/>
      <c r="AE1355" s="68"/>
      <c r="AF1355" s="68"/>
      <c r="AG1355" s="68"/>
      <c r="AH1355" s="68"/>
      <c r="AI1355" s="68"/>
      <c r="AJ1355" s="68"/>
      <c r="AK1355" s="68"/>
      <c r="AL1355" s="68"/>
      <c r="AM1355" s="68"/>
      <c r="AN1355" s="68"/>
      <c r="AO1355" s="68"/>
      <c r="AP1355" s="68"/>
      <c r="AQ1355" s="68"/>
      <c r="AR1355" s="68"/>
      <c r="AS1355" s="68"/>
      <c r="AT1355" s="68"/>
      <c r="AU1355" s="68"/>
      <c r="AV1355" s="68"/>
      <c r="AW1355" s="68"/>
      <c r="AX1355" s="68"/>
      <c r="AY1355" s="68"/>
      <c r="AZ1355" s="68"/>
      <c r="BA1355" s="68"/>
      <c r="BB1355" s="68"/>
      <c r="BC1355" s="68"/>
      <c r="BD1355" s="68"/>
      <c r="BE1355" s="68"/>
      <c r="BF1355" s="68"/>
      <c r="BG1355" s="68"/>
      <c r="BH1355" s="68"/>
      <c r="BI1355" s="68"/>
      <c r="BJ1355" s="68"/>
      <c r="BK1355" s="68"/>
      <c r="BL1355" s="68"/>
    </row>
    <row r="1356" spans="1:64" s="69" customFormat="1" ht="18" customHeight="1" x14ac:dyDescent="0.2">
      <c r="A1356" s="63" t="s">
        <v>3474</v>
      </c>
      <c r="B1356" s="63" t="s">
        <v>5027</v>
      </c>
      <c r="C1356" s="64" t="s">
        <v>3486</v>
      </c>
      <c r="D1356" s="70" t="s">
        <v>3487</v>
      </c>
      <c r="E1356" s="65" t="s">
        <v>3488</v>
      </c>
      <c r="F1356" s="65" t="s">
        <v>6042</v>
      </c>
      <c r="G1356" s="66">
        <v>1479</v>
      </c>
      <c r="H1356" s="68"/>
      <c r="I1356" s="68"/>
      <c r="J1356" s="68"/>
      <c r="K1356" s="68"/>
      <c r="L1356" s="68"/>
      <c r="M1356" s="68"/>
      <c r="N1356" s="68"/>
      <c r="O1356" s="68"/>
      <c r="P1356" s="68"/>
      <c r="Q1356" s="68"/>
      <c r="R1356" s="68"/>
      <c r="S1356" s="68"/>
      <c r="T1356" s="68"/>
      <c r="U1356" s="68"/>
      <c r="V1356" s="68"/>
      <c r="W1356" s="68"/>
      <c r="X1356" s="68"/>
      <c r="Y1356" s="68"/>
      <c r="Z1356" s="68"/>
      <c r="AA1356" s="68"/>
      <c r="AB1356" s="68"/>
      <c r="AC1356" s="68"/>
      <c r="AD1356" s="68"/>
      <c r="AE1356" s="68"/>
      <c r="AF1356" s="68"/>
      <c r="AG1356" s="68"/>
      <c r="AH1356" s="68"/>
      <c r="AI1356" s="68"/>
      <c r="AJ1356" s="68"/>
      <c r="AK1356" s="68"/>
      <c r="AL1356" s="68"/>
      <c r="AM1356" s="68"/>
      <c r="AN1356" s="68"/>
      <c r="AO1356" s="68"/>
      <c r="AP1356" s="68"/>
      <c r="AQ1356" s="68"/>
      <c r="AR1356" s="68"/>
      <c r="AS1356" s="68"/>
      <c r="AT1356" s="68"/>
      <c r="AU1356" s="68"/>
      <c r="AV1356" s="68"/>
      <c r="AW1356" s="68"/>
      <c r="AX1356" s="68"/>
      <c r="AY1356" s="68"/>
      <c r="AZ1356" s="68"/>
      <c r="BA1356" s="68"/>
      <c r="BB1356" s="68"/>
      <c r="BC1356" s="68"/>
      <c r="BD1356" s="68"/>
      <c r="BE1356" s="68"/>
      <c r="BF1356" s="68"/>
      <c r="BG1356" s="68"/>
      <c r="BH1356" s="68"/>
      <c r="BI1356" s="68"/>
      <c r="BJ1356" s="68"/>
      <c r="BK1356" s="68"/>
      <c r="BL1356" s="68"/>
    </row>
    <row r="1357" spans="1:64" s="69" customFormat="1" ht="18" customHeight="1" x14ac:dyDescent="0.2">
      <c r="A1357" s="63" t="s">
        <v>3474</v>
      </c>
      <c r="B1357" s="63" t="s">
        <v>4974</v>
      </c>
      <c r="C1357" s="64" t="s">
        <v>3489</v>
      </c>
      <c r="D1357" s="70" t="s">
        <v>4864</v>
      </c>
      <c r="E1357" s="65" t="s">
        <v>5765</v>
      </c>
      <c r="F1357" s="65" t="s">
        <v>5061</v>
      </c>
      <c r="G1357" s="66">
        <v>435</v>
      </c>
      <c r="H1357" s="68"/>
      <c r="I1357" s="68"/>
      <c r="J1357" s="68"/>
      <c r="K1357" s="68"/>
      <c r="L1357" s="68"/>
      <c r="M1357" s="68"/>
      <c r="N1357" s="68"/>
      <c r="O1357" s="68"/>
      <c r="P1357" s="68"/>
      <c r="Q1357" s="68"/>
      <c r="R1357" s="68"/>
      <c r="S1357" s="68"/>
      <c r="T1357" s="68"/>
      <c r="U1357" s="68"/>
      <c r="V1357" s="68"/>
      <c r="W1357" s="68"/>
      <c r="X1357" s="68"/>
      <c r="Y1357" s="68"/>
      <c r="Z1357" s="68"/>
      <c r="AA1357" s="68"/>
      <c r="AB1357" s="68"/>
      <c r="AC1357" s="68"/>
      <c r="AD1357" s="68"/>
      <c r="AE1357" s="68"/>
      <c r="AF1357" s="68"/>
      <c r="AG1357" s="68"/>
      <c r="AH1357" s="68"/>
      <c r="AI1357" s="68"/>
      <c r="AJ1357" s="68"/>
      <c r="AK1357" s="68"/>
      <c r="AL1357" s="68"/>
      <c r="AM1357" s="68"/>
      <c r="AN1357" s="68"/>
      <c r="AO1357" s="68"/>
      <c r="AP1357" s="68"/>
      <c r="AQ1357" s="68"/>
      <c r="AR1357" s="68"/>
      <c r="AS1357" s="68"/>
      <c r="AT1357" s="68"/>
      <c r="AU1357" s="68"/>
      <c r="AV1357" s="68"/>
      <c r="AW1357" s="68"/>
      <c r="AX1357" s="68"/>
      <c r="AY1357" s="68"/>
      <c r="AZ1357" s="68"/>
      <c r="BA1357" s="68"/>
      <c r="BB1357" s="68"/>
      <c r="BC1357" s="68"/>
      <c r="BD1357" s="68"/>
      <c r="BE1357" s="68"/>
      <c r="BF1357" s="68"/>
      <c r="BG1357" s="68"/>
      <c r="BH1357" s="68"/>
      <c r="BI1357" s="68"/>
      <c r="BJ1357" s="68"/>
      <c r="BK1357" s="68"/>
      <c r="BL1357" s="68"/>
    </row>
    <row r="1358" spans="1:64" s="69" customFormat="1" ht="18" customHeight="1" x14ac:dyDescent="0.2">
      <c r="A1358" s="63" t="s">
        <v>3474</v>
      </c>
      <c r="B1358" s="63" t="s">
        <v>4974</v>
      </c>
      <c r="C1358" s="64" t="s">
        <v>3490</v>
      </c>
      <c r="D1358" s="70" t="s">
        <v>3491</v>
      </c>
      <c r="E1358" s="65" t="s">
        <v>3492</v>
      </c>
      <c r="F1358" s="65" t="s">
        <v>5317</v>
      </c>
      <c r="G1358" s="66">
        <v>66345</v>
      </c>
      <c r="H1358" s="68"/>
      <c r="I1358" s="68"/>
      <c r="J1358" s="68"/>
      <c r="K1358" s="68"/>
      <c r="L1358" s="68"/>
      <c r="M1358" s="68"/>
      <c r="N1358" s="68"/>
      <c r="O1358" s="68"/>
      <c r="P1358" s="68"/>
      <c r="Q1358" s="68"/>
      <c r="R1358" s="68"/>
      <c r="S1358" s="68"/>
      <c r="T1358" s="68"/>
      <c r="U1358" s="68"/>
      <c r="V1358" s="68"/>
      <c r="W1358" s="68"/>
      <c r="X1358" s="68"/>
      <c r="Y1358" s="68"/>
      <c r="Z1358" s="68"/>
      <c r="AA1358" s="68"/>
      <c r="AB1358" s="68"/>
      <c r="AC1358" s="68"/>
      <c r="AD1358" s="68"/>
      <c r="AE1358" s="68"/>
      <c r="AF1358" s="68"/>
      <c r="AG1358" s="68"/>
      <c r="AH1358" s="68"/>
      <c r="AI1358" s="68"/>
      <c r="AJ1358" s="68"/>
      <c r="AK1358" s="68"/>
      <c r="AL1358" s="68"/>
      <c r="AM1358" s="68"/>
      <c r="AN1358" s="68"/>
      <c r="AO1358" s="68"/>
      <c r="AP1358" s="68"/>
      <c r="AQ1358" s="68"/>
      <c r="AR1358" s="68"/>
      <c r="AS1358" s="68"/>
      <c r="AT1358" s="68"/>
      <c r="AU1358" s="68"/>
      <c r="AV1358" s="68"/>
      <c r="AW1358" s="68"/>
      <c r="AX1358" s="68"/>
      <c r="AY1358" s="68"/>
      <c r="AZ1358" s="68"/>
      <c r="BA1358" s="68"/>
      <c r="BB1358" s="68"/>
      <c r="BC1358" s="68"/>
      <c r="BD1358" s="68"/>
      <c r="BE1358" s="68"/>
      <c r="BF1358" s="68"/>
      <c r="BG1358" s="68"/>
      <c r="BH1358" s="68"/>
      <c r="BI1358" s="68"/>
      <c r="BJ1358" s="68"/>
      <c r="BK1358" s="68"/>
      <c r="BL1358" s="68"/>
    </row>
    <row r="1359" spans="1:64" s="69" customFormat="1" ht="18" customHeight="1" x14ac:dyDescent="0.2">
      <c r="A1359" s="63" t="s">
        <v>3474</v>
      </c>
      <c r="B1359" s="63" t="s">
        <v>4974</v>
      </c>
      <c r="C1359" s="64" t="s">
        <v>3493</v>
      </c>
      <c r="D1359" s="70" t="s">
        <v>3494</v>
      </c>
      <c r="E1359" s="65" t="s">
        <v>3495</v>
      </c>
      <c r="F1359" s="65" t="s">
        <v>4978</v>
      </c>
      <c r="G1359" s="66">
        <v>913.5</v>
      </c>
      <c r="H1359" s="68"/>
      <c r="I1359" s="68"/>
      <c r="J1359" s="68"/>
      <c r="K1359" s="68"/>
      <c r="L1359" s="68"/>
      <c r="M1359" s="68"/>
      <c r="N1359" s="68"/>
      <c r="O1359" s="68"/>
      <c r="P1359" s="68"/>
      <c r="Q1359" s="68"/>
      <c r="R1359" s="68"/>
      <c r="S1359" s="68"/>
      <c r="T1359" s="68"/>
      <c r="U1359" s="68"/>
      <c r="V1359" s="68"/>
      <c r="W1359" s="68"/>
      <c r="X1359" s="68"/>
      <c r="Y1359" s="68"/>
      <c r="Z1359" s="68"/>
      <c r="AA1359" s="68"/>
      <c r="AB1359" s="68"/>
      <c r="AC1359" s="68"/>
      <c r="AD1359" s="68"/>
      <c r="AE1359" s="68"/>
      <c r="AF1359" s="68"/>
      <c r="AG1359" s="68"/>
      <c r="AH1359" s="68"/>
      <c r="AI1359" s="68"/>
      <c r="AJ1359" s="68"/>
      <c r="AK1359" s="68"/>
      <c r="AL1359" s="68"/>
      <c r="AM1359" s="68"/>
      <c r="AN1359" s="68"/>
      <c r="AO1359" s="68"/>
      <c r="AP1359" s="68"/>
      <c r="AQ1359" s="68"/>
      <c r="AR1359" s="68"/>
      <c r="AS1359" s="68"/>
      <c r="AT1359" s="68"/>
      <c r="AU1359" s="68"/>
      <c r="AV1359" s="68"/>
      <c r="AW1359" s="68"/>
      <c r="AX1359" s="68"/>
      <c r="AY1359" s="68"/>
      <c r="AZ1359" s="68"/>
      <c r="BA1359" s="68"/>
      <c r="BB1359" s="68"/>
      <c r="BC1359" s="68"/>
      <c r="BD1359" s="68"/>
      <c r="BE1359" s="68"/>
      <c r="BF1359" s="68"/>
      <c r="BG1359" s="68"/>
      <c r="BH1359" s="68"/>
      <c r="BI1359" s="68"/>
      <c r="BJ1359" s="68"/>
      <c r="BK1359" s="68"/>
      <c r="BL1359" s="68"/>
    </row>
    <row r="1360" spans="1:64" s="69" customFormat="1" ht="18" customHeight="1" x14ac:dyDescent="0.2">
      <c r="A1360" s="63" t="s">
        <v>3474</v>
      </c>
      <c r="B1360" s="63" t="s">
        <v>4974</v>
      </c>
      <c r="C1360" s="64" t="s">
        <v>3496</v>
      </c>
      <c r="D1360" s="70" t="s">
        <v>3497</v>
      </c>
      <c r="E1360" s="65" t="s">
        <v>3498</v>
      </c>
      <c r="F1360" s="65" t="s">
        <v>5214</v>
      </c>
      <c r="G1360" s="66">
        <v>1755.5</v>
      </c>
      <c r="H1360" s="68"/>
      <c r="I1360" s="68"/>
      <c r="J1360" s="68"/>
      <c r="K1360" s="68"/>
      <c r="L1360" s="68"/>
      <c r="M1360" s="68"/>
      <c r="N1360" s="68"/>
      <c r="O1360" s="68"/>
      <c r="P1360" s="68"/>
      <c r="Q1360" s="68"/>
      <c r="R1360" s="68"/>
      <c r="S1360" s="68"/>
      <c r="T1360" s="68"/>
      <c r="U1360" s="68"/>
      <c r="V1360" s="68"/>
      <c r="W1360" s="68"/>
      <c r="X1360" s="68"/>
      <c r="Y1360" s="68"/>
      <c r="Z1360" s="68"/>
      <c r="AA1360" s="68"/>
      <c r="AB1360" s="68"/>
      <c r="AC1360" s="68"/>
      <c r="AD1360" s="68"/>
      <c r="AE1360" s="68"/>
      <c r="AF1360" s="68"/>
      <c r="AG1360" s="68"/>
      <c r="AH1360" s="68"/>
      <c r="AI1360" s="68"/>
      <c r="AJ1360" s="68"/>
      <c r="AK1360" s="68"/>
      <c r="AL1360" s="68"/>
      <c r="AM1360" s="68"/>
      <c r="AN1360" s="68"/>
      <c r="AO1360" s="68"/>
      <c r="AP1360" s="68"/>
      <c r="AQ1360" s="68"/>
      <c r="AR1360" s="68"/>
      <c r="AS1360" s="68"/>
      <c r="AT1360" s="68"/>
      <c r="AU1360" s="68"/>
      <c r="AV1360" s="68"/>
      <c r="AW1360" s="68"/>
      <c r="AX1360" s="68"/>
      <c r="AY1360" s="68"/>
      <c r="AZ1360" s="68"/>
      <c r="BA1360" s="68"/>
      <c r="BB1360" s="68"/>
      <c r="BC1360" s="68"/>
      <c r="BD1360" s="68"/>
      <c r="BE1360" s="68"/>
      <c r="BF1360" s="68"/>
      <c r="BG1360" s="68"/>
      <c r="BH1360" s="68"/>
      <c r="BI1360" s="68"/>
      <c r="BJ1360" s="68"/>
      <c r="BK1360" s="68"/>
      <c r="BL1360" s="68"/>
    </row>
    <row r="1361" spans="1:158" s="69" customFormat="1" ht="18" customHeight="1" x14ac:dyDescent="0.2">
      <c r="A1361" s="63" t="s">
        <v>3474</v>
      </c>
      <c r="B1361" s="63" t="s">
        <v>4974</v>
      </c>
      <c r="C1361" s="64" t="s">
        <v>3499</v>
      </c>
      <c r="D1361" s="70" t="s">
        <v>3500</v>
      </c>
      <c r="E1361" s="65" t="s">
        <v>3501</v>
      </c>
      <c r="F1361" s="65" t="s">
        <v>2752</v>
      </c>
      <c r="G1361" s="66">
        <v>1038</v>
      </c>
      <c r="H1361" s="68"/>
      <c r="I1361" s="68"/>
      <c r="J1361" s="68"/>
      <c r="K1361" s="68"/>
      <c r="L1361" s="68"/>
      <c r="M1361" s="68"/>
      <c r="N1361" s="68"/>
      <c r="O1361" s="68"/>
      <c r="P1361" s="68"/>
      <c r="Q1361" s="68"/>
      <c r="R1361" s="68"/>
      <c r="S1361" s="68"/>
      <c r="T1361" s="68"/>
      <c r="U1361" s="68"/>
      <c r="V1361" s="68"/>
      <c r="W1361" s="68"/>
      <c r="X1361" s="68"/>
      <c r="Y1361" s="68"/>
      <c r="Z1361" s="68"/>
      <c r="AA1361" s="68"/>
      <c r="AB1361" s="68"/>
      <c r="AC1361" s="68"/>
      <c r="AD1361" s="68"/>
      <c r="AE1361" s="68"/>
      <c r="AF1361" s="68"/>
      <c r="AG1361" s="68"/>
      <c r="AH1361" s="68"/>
      <c r="AI1361" s="68"/>
      <c r="AJ1361" s="68"/>
      <c r="AK1361" s="68"/>
      <c r="AL1361" s="68"/>
      <c r="AM1361" s="68"/>
      <c r="AN1361" s="68"/>
      <c r="AO1361" s="68"/>
      <c r="AP1361" s="68"/>
      <c r="AQ1361" s="68"/>
      <c r="AR1361" s="68"/>
      <c r="AS1361" s="68"/>
      <c r="AT1361" s="68"/>
      <c r="AU1361" s="68"/>
      <c r="AV1361" s="68"/>
      <c r="AW1361" s="68"/>
      <c r="AX1361" s="68"/>
      <c r="AY1361" s="68"/>
      <c r="AZ1361" s="68"/>
      <c r="BA1361" s="68"/>
      <c r="BB1361" s="68"/>
      <c r="BC1361" s="68"/>
      <c r="BD1361" s="68"/>
      <c r="BE1361" s="68"/>
      <c r="BF1361" s="68"/>
      <c r="BG1361" s="68"/>
      <c r="BH1361" s="68"/>
      <c r="BI1361" s="68"/>
      <c r="BJ1361" s="68"/>
      <c r="BK1361" s="68"/>
      <c r="BL1361" s="68"/>
    </row>
    <row r="1362" spans="1:158" s="69" customFormat="1" ht="18" customHeight="1" x14ac:dyDescent="0.2">
      <c r="A1362" s="63" t="s">
        <v>3474</v>
      </c>
      <c r="B1362" s="63" t="s">
        <v>4974</v>
      </c>
      <c r="C1362" s="64" t="s">
        <v>3502</v>
      </c>
      <c r="D1362" s="70" t="s">
        <v>3500</v>
      </c>
      <c r="E1362" s="65" t="s">
        <v>3503</v>
      </c>
      <c r="F1362" s="65" t="s">
        <v>2752</v>
      </c>
      <c r="G1362" s="66">
        <v>4500</v>
      </c>
      <c r="H1362" s="68"/>
      <c r="I1362" s="68"/>
      <c r="J1362" s="68"/>
      <c r="K1362" s="68"/>
      <c r="L1362" s="68"/>
      <c r="M1362" s="68"/>
      <c r="N1362" s="68"/>
      <c r="O1362" s="68"/>
      <c r="P1362" s="68"/>
      <c r="Q1362" s="68"/>
      <c r="R1362" s="68"/>
      <c r="S1362" s="68"/>
      <c r="T1362" s="68"/>
      <c r="U1362" s="68"/>
      <c r="V1362" s="68"/>
      <c r="W1362" s="68"/>
      <c r="X1362" s="68"/>
      <c r="Y1362" s="68"/>
      <c r="Z1362" s="68"/>
      <c r="AA1362" s="68"/>
      <c r="AB1362" s="68"/>
      <c r="AC1362" s="68"/>
      <c r="AD1362" s="68"/>
      <c r="AE1362" s="68"/>
      <c r="AF1362" s="68"/>
      <c r="AG1362" s="68"/>
      <c r="AH1362" s="68"/>
      <c r="AI1362" s="68"/>
      <c r="AJ1362" s="68"/>
      <c r="AK1362" s="68"/>
      <c r="AL1362" s="68"/>
      <c r="AM1362" s="68"/>
      <c r="AN1362" s="68"/>
      <c r="AO1362" s="68"/>
      <c r="AP1362" s="68"/>
      <c r="AQ1362" s="68"/>
      <c r="AR1362" s="68"/>
      <c r="AS1362" s="68"/>
      <c r="AT1362" s="68"/>
      <c r="AU1362" s="68"/>
      <c r="AV1362" s="68"/>
      <c r="AW1362" s="68"/>
      <c r="AX1362" s="68"/>
      <c r="AY1362" s="68"/>
      <c r="AZ1362" s="68"/>
      <c r="BA1362" s="68"/>
      <c r="BB1362" s="68"/>
      <c r="BC1362" s="68"/>
      <c r="BD1362" s="68"/>
      <c r="BE1362" s="68"/>
      <c r="BF1362" s="68"/>
      <c r="BG1362" s="68"/>
      <c r="BH1362" s="68"/>
      <c r="BI1362" s="68"/>
      <c r="BJ1362" s="68"/>
      <c r="BK1362" s="68"/>
      <c r="BL1362" s="68"/>
    </row>
    <row r="1363" spans="1:158" s="69" customFormat="1" ht="18" customHeight="1" x14ac:dyDescent="0.2">
      <c r="A1363" s="63" t="s">
        <v>3474</v>
      </c>
      <c r="B1363" s="63" t="s">
        <v>4974</v>
      </c>
      <c r="C1363" s="64" t="s">
        <v>3504</v>
      </c>
      <c r="D1363" s="65" t="s">
        <v>3505</v>
      </c>
      <c r="E1363" s="65" t="s">
        <v>3759</v>
      </c>
      <c r="F1363" s="65" t="s">
        <v>5214</v>
      </c>
      <c r="G1363" s="66">
        <v>51820</v>
      </c>
      <c r="H1363" s="68"/>
      <c r="I1363" s="68"/>
      <c r="J1363" s="68"/>
      <c r="K1363" s="68"/>
      <c r="L1363" s="68"/>
      <c r="M1363" s="68"/>
      <c r="N1363" s="68"/>
      <c r="O1363" s="68"/>
      <c r="P1363" s="68"/>
      <c r="Q1363" s="68"/>
      <c r="R1363" s="68"/>
      <c r="S1363" s="68"/>
      <c r="T1363" s="68"/>
      <c r="U1363" s="68"/>
      <c r="V1363" s="68"/>
      <c r="W1363" s="68"/>
      <c r="X1363" s="68"/>
      <c r="Y1363" s="68"/>
      <c r="Z1363" s="68"/>
      <c r="AA1363" s="68"/>
      <c r="AB1363" s="68"/>
      <c r="AC1363" s="68"/>
      <c r="AD1363" s="68"/>
      <c r="AE1363" s="68"/>
      <c r="AF1363" s="68"/>
      <c r="AG1363" s="68"/>
      <c r="AH1363" s="68"/>
      <c r="AI1363" s="68"/>
      <c r="AJ1363" s="68"/>
      <c r="AK1363" s="68"/>
      <c r="AL1363" s="68"/>
      <c r="AM1363" s="68"/>
      <c r="AN1363" s="68"/>
      <c r="AO1363" s="68"/>
      <c r="AP1363" s="68"/>
      <c r="AQ1363" s="68"/>
      <c r="AR1363" s="68"/>
      <c r="AS1363" s="68"/>
      <c r="AT1363" s="68"/>
      <c r="AU1363" s="68"/>
      <c r="AV1363" s="68"/>
      <c r="AW1363" s="68"/>
      <c r="AX1363" s="68"/>
      <c r="AY1363" s="68"/>
      <c r="AZ1363" s="68"/>
      <c r="BA1363" s="68"/>
      <c r="BB1363" s="68"/>
      <c r="BC1363" s="68"/>
      <c r="BD1363" s="68"/>
      <c r="BE1363" s="68"/>
      <c r="BF1363" s="68"/>
      <c r="BG1363" s="68"/>
      <c r="BH1363" s="68"/>
      <c r="BI1363" s="68"/>
      <c r="BJ1363" s="68"/>
      <c r="BK1363" s="68"/>
      <c r="BL1363" s="68"/>
    </row>
    <row r="1364" spans="1:158" s="69" customFormat="1" ht="18" customHeight="1" x14ac:dyDescent="0.2">
      <c r="A1364" s="63" t="s">
        <v>3474</v>
      </c>
      <c r="B1364" s="63" t="s">
        <v>6121</v>
      </c>
      <c r="C1364" s="64" t="s">
        <v>3506</v>
      </c>
      <c r="D1364" s="70" t="s">
        <v>3507</v>
      </c>
      <c r="E1364" s="65" t="s">
        <v>3508</v>
      </c>
      <c r="F1364" s="65" t="s">
        <v>3775</v>
      </c>
      <c r="G1364" s="66">
        <v>4435.3</v>
      </c>
      <c r="H1364" s="68"/>
      <c r="I1364" s="68"/>
      <c r="J1364" s="68"/>
      <c r="K1364" s="68"/>
      <c r="L1364" s="68"/>
      <c r="M1364" s="68"/>
      <c r="N1364" s="68"/>
      <c r="O1364" s="68"/>
      <c r="P1364" s="68"/>
      <c r="Q1364" s="68"/>
      <c r="R1364" s="68"/>
      <c r="S1364" s="68"/>
      <c r="T1364" s="68"/>
      <c r="U1364" s="68"/>
      <c r="V1364" s="68"/>
      <c r="W1364" s="68"/>
      <c r="X1364" s="68"/>
      <c r="Y1364" s="68"/>
      <c r="Z1364" s="68"/>
      <c r="AA1364" s="68"/>
      <c r="AB1364" s="68"/>
      <c r="AC1364" s="68"/>
      <c r="AD1364" s="68"/>
      <c r="AE1364" s="68"/>
      <c r="AF1364" s="68"/>
      <c r="AG1364" s="68"/>
      <c r="AH1364" s="68"/>
      <c r="AI1364" s="68"/>
      <c r="AJ1364" s="68"/>
      <c r="AK1364" s="68"/>
      <c r="AL1364" s="68"/>
      <c r="AM1364" s="68"/>
      <c r="AN1364" s="68"/>
      <c r="AO1364" s="68"/>
      <c r="AP1364" s="68"/>
      <c r="AQ1364" s="68"/>
      <c r="AR1364" s="68"/>
      <c r="AS1364" s="68"/>
      <c r="AT1364" s="68"/>
      <c r="AU1364" s="68"/>
      <c r="AV1364" s="68"/>
      <c r="AW1364" s="68"/>
      <c r="AX1364" s="68"/>
      <c r="AY1364" s="68"/>
      <c r="AZ1364" s="68"/>
      <c r="BA1364" s="68"/>
      <c r="BB1364" s="68"/>
      <c r="BC1364" s="68"/>
      <c r="BD1364" s="68"/>
      <c r="BE1364" s="68"/>
      <c r="BF1364" s="68"/>
      <c r="BG1364" s="68"/>
      <c r="BH1364" s="68"/>
      <c r="BI1364" s="68"/>
      <c r="BJ1364" s="68"/>
      <c r="BK1364" s="68"/>
      <c r="BL1364" s="68"/>
    </row>
    <row r="1365" spans="1:158" s="69" customFormat="1" ht="18" customHeight="1" x14ac:dyDescent="0.2">
      <c r="A1365" s="63" t="s">
        <v>3474</v>
      </c>
      <c r="B1365" s="63" t="s">
        <v>6121</v>
      </c>
      <c r="C1365" s="64" t="s">
        <v>3509</v>
      </c>
      <c r="D1365" s="70" t="s">
        <v>3978</v>
      </c>
      <c r="E1365" s="65" t="s">
        <v>3979</v>
      </c>
      <c r="F1365" s="65" t="s">
        <v>6371</v>
      </c>
      <c r="G1365" s="66">
        <v>24954.07</v>
      </c>
      <c r="H1365" s="68"/>
      <c r="I1365" s="68"/>
      <c r="J1365" s="68"/>
      <c r="K1365" s="68"/>
      <c r="L1365" s="68"/>
      <c r="M1365" s="68"/>
      <c r="N1365" s="68"/>
      <c r="O1365" s="68"/>
      <c r="P1365" s="68"/>
      <c r="Q1365" s="68"/>
      <c r="R1365" s="68"/>
      <c r="S1365" s="68"/>
      <c r="T1365" s="68"/>
      <c r="U1365" s="68"/>
      <c r="V1365" s="68"/>
      <c r="W1365" s="68"/>
      <c r="X1365" s="68"/>
      <c r="Y1365" s="68"/>
      <c r="Z1365" s="68"/>
      <c r="AA1365" s="68"/>
      <c r="AB1365" s="68"/>
      <c r="AC1365" s="68"/>
      <c r="AD1365" s="68"/>
      <c r="AE1365" s="68"/>
      <c r="AF1365" s="68"/>
      <c r="AG1365" s="68"/>
      <c r="AH1365" s="68"/>
      <c r="AI1365" s="68"/>
      <c r="AJ1365" s="68"/>
      <c r="AK1365" s="68"/>
      <c r="AL1365" s="68"/>
      <c r="AM1365" s="68"/>
      <c r="AN1365" s="68"/>
      <c r="AO1365" s="68"/>
      <c r="AP1365" s="68"/>
      <c r="AQ1365" s="68"/>
      <c r="AR1365" s="68"/>
      <c r="AS1365" s="68"/>
      <c r="AT1365" s="68"/>
      <c r="AU1365" s="68"/>
      <c r="AV1365" s="68"/>
      <c r="AW1365" s="68"/>
      <c r="AX1365" s="68"/>
      <c r="AY1365" s="68"/>
      <c r="AZ1365" s="68"/>
      <c r="BA1365" s="68"/>
      <c r="BB1365" s="68"/>
      <c r="BC1365" s="68"/>
      <c r="BD1365" s="68"/>
      <c r="BE1365" s="68"/>
      <c r="BF1365" s="68"/>
      <c r="BG1365" s="68"/>
      <c r="BH1365" s="68"/>
      <c r="BI1365" s="68"/>
      <c r="BJ1365" s="68"/>
      <c r="BK1365" s="68"/>
      <c r="BL1365" s="68"/>
    </row>
    <row r="1366" spans="1:158" s="69" customFormat="1" ht="18" customHeight="1" x14ac:dyDescent="0.2">
      <c r="A1366" s="63" t="s">
        <v>3474</v>
      </c>
      <c r="B1366" s="63" t="s">
        <v>5079</v>
      </c>
      <c r="C1366" s="64" t="s">
        <v>3510</v>
      </c>
      <c r="D1366" s="70" t="s">
        <v>3511</v>
      </c>
      <c r="E1366" s="65" t="s">
        <v>3512</v>
      </c>
      <c r="F1366" s="65" t="s">
        <v>5083</v>
      </c>
      <c r="G1366" s="66">
        <v>1846.88</v>
      </c>
      <c r="H1366" s="68"/>
      <c r="I1366" s="68"/>
      <c r="J1366" s="68"/>
      <c r="K1366" s="68"/>
      <c r="L1366" s="68"/>
      <c r="M1366" s="68"/>
      <c r="N1366" s="68"/>
      <c r="O1366" s="68"/>
      <c r="P1366" s="68"/>
      <c r="Q1366" s="68"/>
      <c r="R1366" s="68"/>
      <c r="S1366" s="68"/>
      <c r="T1366" s="68"/>
      <c r="U1366" s="68"/>
      <c r="V1366" s="68"/>
      <c r="W1366" s="68"/>
      <c r="X1366" s="68"/>
      <c r="Y1366" s="68"/>
      <c r="Z1366" s="68"/>
      <c r="AA1366" s="68"/>
      <c r="AB1366" s="68"/>
      <c r="AC1366" s="68"/>
      <c r="AD1366" s="68"/>
      <c r="AE1366" s="68"/>
      <c r="AF1366" s="68"/>
      <c r="AG1366" s="68"/>
      <c r="AH1366" s="68"/>
      <c r="AI1366" s="68"/>
      <c r="AJ1366" s="68"/>
      <c r="AK1366" s="68"/>
      <c r="AL1366" s="68"/>
      <c r="AM1366" s="68"/>
      <c r="AN1366" s="68"/>
      <c r="AO1366" s="68"/>
      <c r="AP1366" s="68"/>
      <c r="AQ1366" s="68"/>
      <c r="AR1366" s="68"/>
      <c r="AS1366" s="68"/>
      <c r="AT1366" s="68"/>
      <c r="AU1366" s="68"/>
      <c r="AV1366" s="68"/>
      <c r="AW1366" s="68"/>
      <c r="AX1366" s="68"/>
      <c r="AY1366" s="68"/>
      <c r="AZ1366" s="68"/>
      <c r="BA1366" s="68"/>
      <c r="BB1366" s="68"/>
      <c r="BC1366" s="68"/>
      <c r="BD1366" s="68"/>
      <c r="BE1366" s="68"/>
      <c r="BF1366" s="68"/>
      <c r="BG1366" s="68"/>
      <c r="BH1366" s="68"/>
      <c r="BI1366" s="68"/>
      <c r="BJ1366" s="68"/>
      <c r="BK1366" s="68"/>
      <c r="BL1366" s="68"/>
    </row>
    <row r="1367" spans="1:158" s="69" customFormat="1" ht="18" customHeight="1" x14ac:dyDescent="0.2">
      <c r="A1367" s="63" t="s">
        <v>3474</v>
      </c>
      <c r="B1367" s="63" t="s">
        <v>5084</v>
      </c>
      <c r="C1367" s="64" t="s">
        <v>3513</v>
      </c>
      <c r="D1367" s="70" t="s">
        <v>3514</v>
      </c>
      <c r="E1367" s="65" t="s">
        <v>3515</v>
      </c>
      <c r="F1367" s="65" t="s">
        <v>5088</v>
      </c>
      <c r="G1367" s="66">
        <v>4109</v>
      </c>
      <c r="H1367" s="68"/>
      <c r="I1367" s="68"/>
      <c r="J1367" s="68"/>
      <c r="K1367" s="68"/>
      <c r="L1367" s="68"/>
      <c r="M1367" s="68"/>
      <c r="N1367" s="68"/>
      <c r="O1367" s="68"/>
      <c r="P1367" s="68"/>
      <c r="Q1367" s="68"/>
      <c r="R1367" s="68"/>
      <c r="S1367" s="68"/>
      <c r="T1367" s="68"/>
      <c r="U1367" s="68"/>
      <c r="V1367" s="68"/>
      <c r="W1367" s="68"/>
      <c r="X1367" s="68"/>
      <c r="Y1367" s="68"/>
      <c r="Z1367" s="68"/>
      <c r="AA1367" s="68"/>
      <c r="AB1367" s="68"/>
      <c r="AC1367" s="68"/>
      <c r="AD1367" s="68"/>
      <c r="AE1367" s="68"/>
      <c r="AF1367" s="68"/>
      <c r="AG1367" s="68"/>
      <c r="AH1367" s="68"/>
      <c r="AI1367" s="68"/>
      <c r="AJ1367" s="68"/>
      <c r="AK1367" s="68"/>
      <c r="AL1367" s="68"/>
      <c r="AM1367" s="68"/>
      <c r="AN1367" s="68"/>
      <c r="AO1367" s="68"/>
      <c r="AP1367" s="68"/>
      <c r="AQ1367" s="68"/>
      <c r="AR1367" s="68"/>
      <c r="AS1367" s="68"/>
      <c r="AT1367" s="68"/>
      <c r="AU1367" s="68"/>
      <c r="AV1367" s="68"/>
      <c r="AW1367" s="68"/>
      <c r="AX1367" s="68"/>
      <c r="AY1367" s="68"/>
      <c r="AZ1367" s="68"/>
      <c r="BA1367" s="68"/>
      <c r="BB1367" s="68"/>
      <c r="BC1367" s="68"/>
      <c r="BD1367" s="68"/>
      <c r="BE1367" s="68"/>
      <c r="BF1367" s="68"/>
      <c r="BG1367" s="68"/>
      <c r="BH1367" s="68"/>
      <c r="BI1367" s="68"/>
      <c r="BJ1367" s="68"/>
      <c r="BK1367" s="68"/>
      <c r="BL1367" s="68"/>
    </row>
    <row r="1368" spans="1:158" s="69" customFormat="1" ht="18" customHeight="1" x14ac:dyDescent="0.2">
      <c r="A1368" s="63" t="s">
        <v>3474</v>
      </c>
      <c r="B1368" s="63" t="s">
        <v>5084</v>
      </c>
      <c r="C1368" s="64" t="s">
        <v>3516</v>
      </c>
      <c r="D1368" s="70" t="s">
        <v>3517</v>
      </c>
      <c r="E1368" s="65" t="s">
        <v>3518</v>
      </c>
      <c r="F1368" s="65" t="s">
        <v>5088</v>
      </c>
      <c r="G1368" s="66">
        <v>2969</v>
      </c>
      <c r="H1368" s="68"/>
      <c r="I1368" s="68"/>
      <c r="J1368" s="68"/>
      <c r="K1368" s="68"/>
      <c r="L1368" s="68"/>
      <c r="M1368" s="68"/>
      <c r="N1368" s="68"/>
      <c r="O1368" s="68"/>
      <c r="P1368" s="68"/>
      <c r="Q1368" s="68"/>
      <c r="R1368" s="68"/>
      <c r="S1368" s="68"/>
      <c r="T1368" s="68"/>
      <c r="U1368" s="68"/>
      <c r="V1368" s="68"/>
      <c r="W1368" s="68"/>
      <c r="X1368" s="68"/>
      <c r="Y1368" s="68"/>
      <c r="Z1368" s="68"/>
      <c r="AA1368" s="68"/>
      <c r="AB1368" s="68"/>
      <c r="AC1368" s="68"/>
      <c r="AD1368" s="68"/>
      <c r="AE1368" s="68"/>
      <c r="AF1368" s="68"/>
      <c r="AG1368" s="68"/>
      <c r="AH1368" s="68"/>
      <c r="AI1368" s="68"/>
      <c r="AJ1368" s="68"/>
      <c r="AK1368" s="68"/>
      <c r="AL1368" s="68"/>
      <c r="AM1368" s="68"/>
      <c r="AN1368" s="68"/>
      <c r="AO1368" s="68"/>
      <c r="AP1368" s="68"/>
      <c r="AQ1368" s="68"/>
      <c r="AR1368" s="68"/>
      <c r="AS1368" s="68"/>
      <c r="AT1368" s="68"/>
      <c r="AU1368" s="68"/>
      <c r="AV1368" s="68"/>
      <c r="AW1368" s="68"/>
      <c r="AX1368" s="68"/>
      <c r="AY1368" s="68"/>
      <c r="AZ1368" s="68"/>
      <c r="BA1368" s="68"/>
      <c r="BB1368" s="68"/>
      <c r="BC1368" s="68"/>
      <c r="BD1368" s="68"/>
      <c r="BE1368" s="68"/>
      <c r="BF1368" s="68"/>
      <c r="BG1368" s="68"/>
      <c r="BH1368" s="68"/>
      <c r="BI1368" s="68"/>
      <c r="BJ1368" s="68"/>
      <c r="BK1368" s="68"/>
      <c r="BL1368" s="68"/>
    </row>
    <row r="1369" spans="1:158" s="69" customFormat="1" ht="18" customHeight="1" x14ac:dyDescent="0.2">
      <c r="A1369" s="63" t="s">
        <v>3474</v>
      </c>
      <c r="B1369" s="63" t="s">
        <v>5062</v>
      </c>
      <c r="C1369" s="64" t="s">
        <v>3519</v>
      </c>
      <c r="D1369" s="70" t="s">
        <v>3517</v>
      </c>
      <c r="E1369" s="65" t="s">
        <v>3520</v>
      </c>
      <c r="F1369" s="65" t="s">
        <v>6960</v>
      </c>
      <c r="G1369" s="66">
        <v>1777.75</v>
      </c>
      <c r="H1369" s="68"/>
      <c r="I1369" s="68"/>
      <c r="J1369" s="68"/>
      <c r="K1369" s="68"/>
      <c r="L1369" s="68"/>
      <c r="M1369" s="68"/>
      <c r="N1369" s="68"/>
      <c r="O1369" s="68"/>
      <c r="P1369" s="68"/>
      <c r="Q1369" s="68"/>
      <c r="R1369" s="68"/>
      <c r="S1369" s="68"/>
      <c r="T1369" s="68"/>
      <c r="U1369" s="68"/>
      <c r="V1369" s="68"/>
      <c r="W1369" s="68"/>
      <c r="X1369" s="68"/>
      <c r="Y1369" s="68"/>
      <c r="Z1369" s="68"/>
      <c r="AA1369" s="68"/>
      <c r="AB1369" s="68"/>
      <c r="AC1369" s="68"/>
      <c r="AD1369" s="68"/>
      <c r="AE1369" s="68"/>
      <c r="AF1369" s="68"/>
      <c r="AG1369" s="68"/>
      <c r="AH1369" s="68"/>
      <c r="AI1369" s="68"/>
      <c r="AJ1369" s="68"/>
      <c r="AK1369" s="68"/>
      <c r="AL1369" s="68"/>
      <c r="AM1369" s="68"/>
      <c r="AN1369" s="68"/>
      <c r="AO1369" s="68"/>
      <c r="AP1369" s="68"/>
      <c r="AQ1369" s="68"/>
      <c r="AR1369" s="68"/>
      <c r="AS1369" s="68"/>
      <c r="AT1369" s="68"/>
      <c r="AU1369" s="68"/>
      <c r="AV1369" s="68"/>
      <c r="AW1369" s="68"/>
      <c r="AX1369" s="68"/>
      <c r="AY1369" s="68"/>
      <c r="AZ1369" s="68"/>
      <c r="BA1369" s="68"/>
      <c r="BB1369" s="68"/>
      <c r="BC1369" s="68"/>
      <c r="BD1369" s="68"/>
      <c r="BE1369" s="68"/>
      <c r="BF1369" s="68"/>
      <c r="BG1369" s="68"/>
      <c r="BH1369" s="68"/>
      <c r="BI1369" s="68"/>
      <c r="BJ1369" s="68"/>
      <c r="BK1369" s="68"/>
      <c r="BL1369" s="68"/>
    </row>
    <row r="1370" spans="1:158" s="69" customFormat="1" ht="18" customHeight="1" x14ac:dyDescent="0.2">
      <c r="A1370" s="63" t="s">
        <v>3474</v>
      </c>
      <c r="B1370" s="63" t="s">
        <v>5062</v>
      </c>
      <c r="C1370" s="64" t="s">
        <v>3521</v>
      </c>
      <c r="D1370" s="70" t="s">
        <v>3522</v>
      </c>
      <c r="E1370" s="65" t="s">
        <v>3523</v>
      </c>
      <c r="F1370" s="65" t="s">
        <v>6960</v>
      </c>
      <c r="G1370" s="66">
        <v>5448.25</v>
      </c>
      <c r="H1370" s="68"/>
      <c r="I1370" s="68"/>
      <c r="J1370" s="68"/>
      <c r="K1370" s="68"/>
      <c r="L1370" s="68"/>
      <c r="M1370" s="68"/>
      <c r="N1370" s="68"/>
      <c r="O1370" s="68"/>
      <c r="P1370" s="68"/>
      <c r="Q1370" s="68"/>
      <c r="R1370" s="68"/>
      <c r="S1370" s="68"/>
      <c r="T1370" s="68"/>
      <c r="U1370" s="68"/>
      <c r="V1370" s="68"/>
      <c r="W1370" s="68"/>
      <c r="X1370" s="68"/>
      <c r="Y1370" s="68"/>
      <c r="Z1370" s="68"/>
      <c r="AA1370" s="68"/>
      <c r="AB1370" s="68"/>
      <c r="AC1370" s="68"/>
      <c r="AD1370" s="68"/>
      <c r="AE1370" s="68"/>
      <c r="AF1370" s="68"/>
      <c r="AG1370" s="68"/>
      <c r="AH1370" s="68"/>
      <c r="AI1370" s="68"/>
      <c r="AJ1370" s="68"/>
      <c r="AK1370" s="68"/>
      <c r="AL1370" s="68"/>
      <c r="AM1370" s="68"/>
      <c r="AN1370" s="68"/>
      <c r="AO1370" s="68"/>
      <c r="AP1370" s="68"/>
      <c r="AQ1370" s="68"/>
      <c r="AR1370" s="68"/>
      <c r="AS1370" s="68"/>
      <c r="AT1370" s="68"/>
      <c r="AU1370" s="68"/>
      <c r="AV1370" s="68"/>
      <c r="AW1370" s="68"/>
      <c r="AX1370" s="68"/>
      <c r="AY1370" s="68"/>
      <c r="AZ1370" s="68"/>
      <c r="BA1370" s="68"/>
      <c r="BB1370" s="68"/>
      <c r="BC1370" s="68"/>
      <c r="BD1370" s="68"/>
      <c r="BE1370" s="68"/>
      <c r="BF1370" s="68"/>
      <c r="BG1370" s="68"/>
      <c r="BH1370" s="68"/>
      <c r="BI1370" s="68"/>
      <c r="BJ1370" s="68"/>
      <c r="BK1370" s="68"/>
      <c r="BL1370" s="68"/>
    </row>
    <row r="1371" spans="1:158" s="69" customFormat="1" ht="18" customHeight="1" x14ac:dyDescent="0.2">
      <c r="A1371" s="63" t="s">
        <v>3474</v>
      </c>
      <c r="B1371" s="63" t="s">
        <v>5062</v>
      </c>
      <c r="C1371" s="64" t="s">
        <v>3524</v>
      </c>
      <c r="D1371" s="70" t="s">
        <v>6964</v>
      </c>
      <c r="E1371" s="65" t="s">
        <v>3525</v>
      </c>
      <c r="F1371" s="65" t="s">
        <v>6275</v>
      </c>
      <c r="G1371" s="66">
        <v>1810</v>
      </c>
      <c r="H1371" s="68"/>
      <c r="I1371" s="68"/>
      <c r="J1371" s="68"/>
      <c r="K1371" s="68"/>
      <c r="L1371" s="68"/>
      <c r="M1371" s="68"/>
      <c r="N1371" s="68"/>
      <c r="O1371" s="68"/>
      <c r="P1371" s="68"/>
      <c r="Q1371" s="68"/>
      <c r="R1371" s="68"/>
      <c r="S1371" s="68"/>
      <c r="T1371" s="68"/>
      <c r="U1371" s="68"/>
      <c r="V1371" s="68"/>
      <c r="W1371" s="68"/>
      <c r="X1371" s="68"/>
      <c r="Y1371" s="68"/>
      <c r="Z1371" s="68"/>
      <c r="AA1371" s="68"/>
      <c r="AB1371" s="68"/>
      <c r="AC1371" s="68"/>
      <c r="AD1371" s="68"/>
      <c r="AE1371" s="68"/>
      <c r="AF1371" s="68"/>
      <c r="AG1371" s="68"/>
      <c r="AH1371" s="68"/>
      <c r="AI1371" s="68"/>
      <c r="AJ1371" s="68"/>
      <c r="AK1371" s="68"/>
      <c r="AL1371" s="68"/>
      <c r="AM1371" s="68"/>
      <c r="AN1371" s="68"/>
      <c r="AO1371" s="68"/>
      <c r="AP1371" s="68"/>
      <c r="AQ1371" s="68"/>
      <c r="AR1371" s="68"/>
      <c r="AS1371" s="68"/>
      <c r="AT1371" s="68"/>
      <c r="AU1371" s="68"/>
      <c r="AV1371" s="68"/>
      <c r="AW1371" s="68"/>
      <c r="AX1371" s="68"/>
      <c r="AY1371" s="68"/>
      <c r="AZ1371" s="68"/>
      <c r="BA1371" s="68"/>
      <c r="BB1371" s="68"/>
      <c r="BC1371" s="68"/>
      <c r="BD1371" s="68"/>
      <c r="BE1371" s="68"/>
      <c r="BF1371" s="68"/>
      <c r="BG1371" s="68"/>
      <c r="BH1371" s="68"/>
      <c r="BI1371" s="68"/>
      <c r="BJ1371" s="68"/>
      <c r="BK1371" s="68"/>
      <c r="BL1371" s="68"/>
    </row>
    <row r="1372" spans="1:158" s="69" customFormat="1" ht="18" customHeight="1" x14ac:dyDescent="0.2">
      <c r="A1372" s="63" t="s">
        <v>3474</v>
      </c>
      <c r="B1372" s="63" t="s">
        <v>4994</v>
      </c>
      <c r="C1372" s="64" t="s">
        <v>3526</v>
      </c>
      <c r="D1372" s="70" t="s">
        <v>3527</v>
      </c>
      <c r="E1372" s="65" t="s">
        <v>3528</v>
      </c>
      <c r="F1372" s="65" t="s">
        <v>6379</v>
      </c>
      <c r="G1372" s="66">
        <v>122.5</v>
      </c>
      <c r="H1372" s="68"/>
      <c r="I1372" s="68"/>
      <c r="J1372" s="68"/>
      <c r="K1372" s="68"/>
      <c r="L1372" s="68"/>
      <c r="M1372" s="68"/>
      <c r="N1372" s="68"/>
      <c r="O1372" s="68"/>
      <c r="P1372" s="68"/>
      <c r="Q1372" s="68"/>
      <c r="R1372" s="68"/>
      <c r="S1372" s="68"/>
      <c r="T1372" s="68"/>
      <c r="U1372" s="68"/>
      <c r="V1372" s="68"/>
      <c r="W1372" s="68"/>
      <c r="X1372" s="68"/>
      <c r="Y1372" s="68"/>
      <c r="Z1372" s="68"/>
      <c r="AA1372" s="68"/>
      <c r="AB1372" s="68"/>
      <c r="AC1372" s="68"/>
      <c r="AD1372" s="68"/>
      <c r="AE1372" s="68"/>
      <c r="AF1372" s="68"/>
      <c r="AG1372" s="68"/>
      <c r="AH1372" s="68"/>
      <c r="AI1372" s="68"/>
      <c r="AJ1372" s="68"/>
      <c r="AK1372" s="68"/>
      <c r="AL1372" s="68"/>
      <c r="AM1372" s="68"/>
      <c r="AN1372" s="68"/>
      <c r="AO1372" s="68"/>
      <c r="AP1372" s="68"/>
      <c r="AQ1372" s="68"/>
      <c r="AR1372" s="68"/>
      <c r="AS1372" s="68"/>
      <c r="AT1372" s="68"/>
      <c r="AU1372" s="68"/>
      <c r="AV1372" s="68"/>
      <c r="AW1372" s="68"/>
      <c r="AX1372" s="68"/>
      <c r="AY1372" s="68"/>
      <c r="AZ1372" s="68"/>
      <c r="BA1372" s="68"/>
      <c r="BB1372" s="68"/>
      <c r="BC1372" s="68"/>
      <c r="BD1372" s="68"/>
      <c r="BE1372" s="68"/>
      <c r="BF1372" s="68"/>
      <c r="BG1372" s="68"/>
      <c r="BH1372" s="68"/>
      <c r="BI1372" s="68"/>
      <c r="BJ1372" s="68"/>
      <c r="BK1372" s="68"/>
      <c r="BL1372" s="68"/>
    </row>
    <row r="1373" spans="1:158" s="69" customFormat="1" ht="18" customHeight="1" x14ac:dyDescent="0.2">
      <c r="A1373" s="63" t="s">
        <v>3474</v>
      </c>
      <c r="B1373" s="63" t="s">
        <v>4994</v>
      </c>
      <c r="C1373" s="64" t="s">
        <v>3529</v>
      </c>
      <c r="D1373" s="70" t="s">
        <v>3445</v>
      </c>
      <c r="E1373" s="65" t="s">
        <v>3530</v>
      </c>
      <c r="F1373" s="65" t="s">
        <v>6379</v>
      </c>
      <c r="G1373" s="66">
        <v>399.6</v>
      </c>
      <c r="H1373" s="68"/>
      <c r="I1373" s="68"/>
      <c r="J1373" s="68"/>
      <c r="K1373" s="68"/>
      <c r="L1373" s="68"/>
      <c r="M1373" s="68"/>
      <c r="N1373" s="68"/>
      <c r="O1373" s="68"/>
      <c r="P1373" s="68"/>
      <c r="Q1373" s="68"/>
      <c r="R1373" s="68"/>
      <c r="S1373" s="68"/>
      <c r="T1373" s="68"/>
      <c r="U1373" s="68"/>
      <c r="V1373" s="68"/>
      <c r="W1373" s="68"/>
      <c r="X1373" s="68"/>
      <c r="Y1373" s="68"/>
      <c r="Z1373" s="68"/>
      <c r="AA1373" s="68"/>
      <c r="AB1373" s="68"/>
      <c r="AC1373" s="68"/>
      <c r="AD1373" s="68"/>
      <c r="AE1373" s="68"/>
      <c r="AF1373" s="68"/>
      <c r="AG1373" s="68"/>
      <c r="AH1373" s="68"/>
      <c r="AI1373" s="68"/>
      <c r="AJ1373" s="68"/>
      <c r="AK1373" s="68"/>
      <c r="AL1373" s="68"/>
      <c r="AM1373" s="68"/>
      <c r="AN1373" s="68"/>
      <c r="AO1373" s="68"/>
      <c r="AP1373" s="68"/>
      <c r="AQ1373" s="68"/>
      <c r="AR1373" s="68"/>
      <c r="AS1373" s="68"/>
      <c r="AT1373" s="68"/>
      <c r="AU1373" s="68"/>
      <c r="AV1373" s="68"/>
      <c r="AW1373" s="68"/>
      <c r="AX1373" s="68"/>
      <c r="AY1373" s="68"/>
      <c r="AZ1373" s="68"/>
      <c r="BA1373" s="68"/>
      <c r="BB1373" s="68"/>
      <c r="BC1373" s="68"/>
      <c r="BD1373" s="68"/>
      <c r="BE1373" s="68"/>
      <c r="BF1373" s="68"/>
      <c r="BG1373" s="68"/>
      <c r="BH1373" s="68"/>
      <c r="BI1373" s="68"/>
      <c r="BJ1373" s="68"/>
      <c r="BK1373" s="68"/>
      <c r="BL1373" s="68"/>
    </row>
    <row r="1374" spans="1:158" s="68" customFormat="1" ht="18" customHeight="1" x14ac:dyDescent="0.2">
      <c r="A1374" s="63" t="s">
        <v>3474</v>
      </c>
      <c r="B1374" s="63" t="s">
        <v>4994</v>
      </c>
      <c r="C1374" s="64" t="s">
        <v>3531</v>
      </c>
      <c r="D1374" s="70" t="s">
        <v>3445</v>
      </c>
      <c r="E1374" s="65" t="s">
        <v>3532</v>
      </c>
      <c r="F1374" s="65" t="s">
        <v>6379</v>
      </c>
      <c r="G1374" s="66">
        <v>424.25</v>
      </c>
      <c r="BM1374" s="69"/>
      <c r="BN1374" s="69"/>
      <c r="BO1374" s="69"/>
      <c r="BP1374" s="69"/>
      <c r="BQ1374" s="69"/>
      <c r="BR1374" s="69"/>
      <c r="BS1374" s="69"/>
      <c r="BT1374" s="69"/>
      <c r="BU1374" s="69"/>
      <c r="BV1374" s="69"/>
      <c r="BW1374" s="69"/>
      <c r="BX1374" s="69"/>
      <c r="BY1374" s="69"/>
      <c r="BZ1374" s="69"/>
      <c r="CA1374" s="69"/>
      <c r="CB1374" s="69"/>
      <c r="CC1374" s="69"/>
      <c r="CD1374" s="69"/>
      <c r="CE1374" s="69"/>
      <c r="CF1374" s="69"/>
      <c r="CG1374" s="69"/>
      <c r="CH1374" s="69"/>
      <c r="CI1374" s="69"/>
      <c r="CJ1374" s="69"/>
      <c r="CK1374" s="69"/>
      <c r="CL1374" s="69"/>
      <c r="CM1374" s="69"/>
      <c r="CN1374" s="69"/>
      <c r="CO1374" s="69"/>
      <c r="CP1374" s="69"/>
      <c r="CQ1374" s="69"/>
      <c r="CR1374" s="69"/>
      <c r="CS1374" s="69"/>
      <c r="CT1374" s="69"/>
      <c r="CU1374" s="69"/>
      <c r="CV1374" s="69"/>
      <c r="CW1374" s="69"/>
      <c r="CX1374" s="69"/>
      <c r="CY1374" s="69"/>
      <c r="CZ1374" s="69"/>
      <c r="DA1374" s="69"/>
      <c r="DB1374" s="69"/>
      <c r="DC1374" s="69"/>
      <c r="DD1374" s="69"/>
      <c r="DE1374" s="69"/>
      <c r="DF1374" s="69"/>
      <c r="DG1374" s="69"/>
      <c r="DH1374" s="69"/>
      <c r="DI1374" s="69"/>
      <c r="DJ1374" s="69"/>
      <c r="DK1374" s="69"/>
      <c r="DL1374" s="69"/>
      <c r="DM1374" s="69"/>
      <c r="DN1374" s="69"/>
      <c r="DO1374" s="69"/>
      <c r="DP1374" s="69"/>
      <c r="DQ1374" s="69"/>
      <c r="DR1374" s="69"/>
      <c r="DS1374" s="69"/>
      <c r="DT1374" s="69"/>
      <c r="DU1374" s="69"/>
      <c r="DV1374" s="69"/>
      <c r="DW1374" s="69"/>
      <c r="DX1374" s="69"/>
      <c r="DY1374" s="69"/>
      <c r="DZ1374" s="69"/>
      <c r="EA1374" s="69"/>
      <c r="EB1374" s="69"/>
      <c r="EC1374" s="69"/>
      <c r="ED1374" s="69"/>
      <c r="EE1374" s="69"/>
      <c r="EF1374" s="69"/>
      <c r="EG1374" s="69"/>
      <c r="EH1374" s="69"/>
      <c r="EI1374" s="69"/>
      <c r="EJ1374" s="69"/>
      <c r="EK1374" s="69"/>
      <c r="EL1374" s="69"/>
      <c r="EM1374" s="69"/>
      <c r="EN1374" s="69"/>
      <c r="EO1374" s="69"/>
      <c r="EP1374" s="69"/>
      <c r="EQ1374" s="69"/>
      <c r="ER1374" s="69"/>
      <c r="ES1374" s="69"/>
      <c r="ET1374" s="69"/>
      <c r="EU1374" s="69"/>
      <c r="EV1374" s="69"/>
      <c r="EW1374" s="69"/>
      <c r="EX1374" s="69"/>
      <c r="EY1374" s="69"/>
      <c r="EZ1374" s="69"/>
      <c r="FA1374" s="69"/>
      <c r="FB1374" s="69"/>
    </row>
    <row r="1375" spans="1:158" s="69" customFormat="1" ht="18" customHeight="1" x14ac:dyDescent="0.2">
      <c r="A1375" s="63" t="s">
        <v>3474</v>
      </c>
      <c r="B1375" s="63" t="s">
        <v>4994</v>
      </c>
      <c r="C1375" s="64" t="s">
        <v>3533</v>
      </c>
      <c r="D1375" s="70" t="s">
        <v>3534</v>
      </c>
      <c r="E1375" s="65" t="s">
        <v>3535</v>
      </c>
      <c r="F1375" s="65" t="s">
        <v>5172</v>
      </c>
      <c r="G1375" s="66">
        <v>475</v>
      </c>
      <c r="H1375" s="68"/>
      <c r="I1375" s="68"/>
      <c r="J1375" s="68"/>
      <c r="K1375" s="68"/>
      <c r="L1375" s="68"/>
      <c r="M1375" s="68"/>
      <c r="N1375" s="68"/>
      <c r="O1375" s="68"/>
      <c r="P1375" s="68"/>
      <c r="Q1375" s="68"/>
      <c r="R1375" s="68"/>
      <c r="S1375" s="68"/>
      <c r="T1375" s="68"/>
      <c r="U1375" s="68"/>
      <c r="V1375" s="68"/>
      <c r="W1375" s="68"/>
      <c r="X1375" s="68"/>
      <c r="Y1375" s="68"/>
      <c r="Z1375" s="68"/>
      <c r="AA1375" s="68"/>
      <c r="AB1375" s="68"/>
      <c r="AC1375" s="68"/>
      <c r="AD1375" s="68"/>
      <c r="AE1375" s="68"/>
      <c r="AF1375" s="68"/>
      <c r="AG1375" s="68"/>
      <c r="AH1375" s="68"/>
      <c r="AI1375" s="68"/>
      <c r="AJ1375" s="68"/>
      <c r="AK1375" s="68"/>
      <c r="AL1375" s="68"/>
      <c r="AM1375" s="68"/>
      <c r="AN1375" s="68"/>
      <c r="AO1375" s="68"/>
      <c r="AP1375" s="68"/>
      <c r="AQ1375" s="68"/>
      <c r="AR1375" s="68"/>
      <c r="AS1375" s="68"/>
      <c r="AT1375" s="68"/>
      <c r="AU1375" s="68"/>
      <c r="AV1375" s="68"/>
      <c r="AW1375" s="68"/>
      <c r="AX1375" s="68"/>
      <c r="AY1375" s="68"/>
      <c r="AZ1375" s="68"/>
      <c r="BA1375" s="68"/>
      <c r="BB1375" s="68"/>
      <c r="BC1375" s="68"/>
      <c r="BD1375" s="68"/>
      <c r="BE1375" s="68"/>
      <c r="BF1375" s="68"/>
      <c r="BG1375" s="68"/>
      <c r="BH1375" s="68"/>
      <c r="BI1375" s="68"/>
      <c r="BJ1375" s="68"/>
      <c r="BK1375" s="68"/>
      <c r="BL1375" s="68"/>
    </row>
    <row r="1376" spans="1:158" s="69" customFormat="1" ht="18" customHeight="1" x14ac:dyDescent="0.2">
      <c r="A1376" s="63" t="s">
        <v>3474</v>
      </c>
      <c r="B1376" s="63" t="s">
        <v>4994</v>
      </c>
      <c r="C1376" s="64" t="s">
        <v>3536</v>
      </c>
      <c r="D1376" s="70" t="s">
        <v>6970</v>
      </c>
      <c r="E1376" s="65" t="s">
        <v>3537</v>
      </c>
      <c r="F1376" s="65" t="s">
        <v>5099</v>
      </c>
      <c r="G1376" s="66">
        <v>1200</v>
      </c>
      <c r="H1376" s="68"/>
      <c r="I1376" s="68"/>
      <c r="J1376" s="68"/>
      <c r="K1376" s="68"/>
      <c r="L1376" s="68"/>
      <c r="M1376" s="68"/>
      <c r="N1376" s="68"/>
      <c r="O1376" s="68"/>
      <c r="P1376" s="68"/>
      <c r="Q1376" s="68"/>
      <c r="R1376" s="68"/>
      <c r="S1376" s="68"/>
      <c r="T1376" s="68"/>
      <c r="U1376" s="68"/>
      <c r="V1376" s="68"/>
      <c r="W1376" s="68"/>
      <c r="X1376" s="68"/>
      <c r="Y1376" s="68"/>
      <c r="Z1376" s="68"/>
      <c r="AA1376" s="68"/>
      <c r="AB1376" s="68"/>
      <c r="AC1376" s="68"/>
      <c r="AD1376" s="68"/>
      <c r="AE1376" s="68"/>
      <c r="AF1376" s="68"/>
      <c r="AG1376" s="68"/>
      <c r="AH1376" s="68"/>
      <c r="AI1376" s="68"/>
      <c r="AJ1376" s="68"/>
      <c r="AK1376" s="68"/>
      <c r="AL1376" s="68"/>
      <c r="AM1376" s="68"/>
      <c r="AN1376" s="68"/>
      <c r="AO1376" s="68"/>
      <c r="AP1376" s="68"/>
      <c r="AQ1376" s="68"/>
      <c r="AR1376" s="68"/>
      <c r="AS1376" s="68"/>
      <c r="AT1376" s="68"/>
      <c r="AU1376" s="68"/>
      <c r="AV1376" s="68"/>
      <c r="AW1376" s="68"/>
      <c r="AX1376" s="68"/>
      <c r="AY1376" s="68"/>
      <c r="AZ1376" s="68"/>
      <c r="BA1376" s="68"/>
      <c r="BB1376" s="68"/>
      <c r="BC1376" s="68"/>
      <c r="BD1376" s="68"/>
      <c r="BE1376" s="68"/>
      <c r="BF1376" s="68"/>
      <c r="BG1376" s="68"/>
      <c r="BH1376" s="68"/>
      <c r="BI1376" s="68"/>
      <c r="BJ1376" s="68"/>
      <c r="BK1376" s="68"/>
      <c r="BL1376" s="68"/>
    </row>
    <row r="1377" spans="1:158" s="69" customFormat="1" ht="18" customHeight="1" x14ac:dyDescent="0.2">
      <c r="A1377" s="63" t="s">
        <v>3474</v>
      </c>
      <c r="B1377" s="63" t="s">
        <v>4994</v>
      </c>
      <c r="C1377" s="64" t="s">
        <v>3538</v>
      </c>
      <c r="D1377" s="70" t="s">
        <v>3539</v>
      </c>
      <c r="E1377" s="65" t="s">
        <v>3540</v>
      </c>
      <c r="F1377" s="65" t="s">
        <v>5172</v>
      </c>
      <c r="G1377" s="66">
        <v>768</v>
      </c>
      <c r="H1377" s="68"/>
      <c r="I1377" s="68"/>
      <c r="J1377" s="68"/>
      <c r="K1377" s="68"/>
      <c r="L1377" s="68"/>
      <c r="M1377" s="68"/>
      <c r="N1377" s="68"/>
      <c r="O1377" s="68"/>
      <c r="P1377" s="68"/>
      <c r="Q1377" s="68"/>
      <c r="R1377" s="68"/>
      <c r="S1377" s="68"/>
      <c r="T1377" s="68"/>
      <c r="U1377" s="68"/>
      <c r="V1377" s="68"/>
      <c r="W1377" s="68"/>
      <c r="X1377" s="68"/>
      <c r="Y1377" s="68"/>
      <c r="Z1377" s="68"/>
      <c r="AA1377" s="68"/>
      <c r="AB1377" s="68"/>
      <c r="AC1377" s="68"/>
      <c r="AD1377" s="68"/>
      <c r="AE1377" s="68"/>
      <c r="AF1377" s="68"/>
      <c r="AG1377" s="68"/>
      <c r="AH1377" s="68"/>
      <c r="AI1377" s="68"/>
      <c r="AJ1377" s="68"/>
      <c r="AK1377" s="68"/>
      <c r="AL1377" s="68"/>
      <c r="AM1377" s="68"/>
      <c r="AN1377" s="68"/>
      <c r="AO1377" s="68"/>
      <c r="AP1377" s="68"/>
      <c r="AQ1377" s="68"/>
      <c r="AR1377" s="68"/>
      <c r="AS1377" s="68"/>
      <c r="AT1377" s="68"/>
      <c r="AU1377" s="68"/>
      <c r="AV1377" s="68"/>
      <c r="AW1377" s="68"/>
      <c r="AX1377" s="68"/>
      <c r="AY1377" s="68"/>
      <c r="AZ1377" s="68"/>
      <c r="BA1377" s="68"/>
      <c r="BB1377" s="68"/>
      <c r="BC1377" s="68"/>
      <c r="BD1377" s="68"/>
      <c r="BE1377" s="68"/>
      <c r="BF1377" s="68"/>
      <c r="BG1377" s="68"/>
      <c r="BH1377" s="68"/>
      <c r="BI1377" s="68"/>
      <c r="BJ1377" s="68"/>
      <c r="BK1377" s="68"/>
      <c r="BL1377" s="68"/>
    </row>
    <row r="1378" spans="1:158" s="68" customFormat="1" ht="18" customHeight="1" x14ac:dyDescent="0.2">
      <c r="A1378" s="63" t="s">
        <v>3474</v>
      </c>
      <c r="B1378" s="63" t="s">
        <v>4994</v>
      </c>
      <c r="C1378" s="64" t="s">
        <v>3541</v>
      </c>
      <c r="D1378" s="70" t="s">
        <v>3539</v>
      </c>
      <c r="E1378" s="65" t="s">
        <v>3542</v>
      </c>
      <c r="F1378" s="65" t="s">
        <v>5172</v>
      </c>
      <c r="G1378" s="66">
        <v>600</v>
      </c>
      <c r="BM1378" s="69"/>
      <c r="BN1378" s="69"/>
      <c r="BO1378" s="69"/>
      <c r="BP1378" s="69"/>
      <c r="BQ1378" s="69"/>
      <c r="BR1378" s="69"/>
      <c r="BS1378" s="69"/>
      <c r="BT1378" s="69"/>
      <c r="BU1378" s="69"/>
      <c r="BV1378" s="69"/>
      <c r="BW1378" s="69"/>
      <c r="BX1378" s="69"/>
      <c r="BY1378" s="69"/>
      <c r="BZ1378" s="69"/>
      <c r="CA1378" s="69"/>
      <c r="CB1378" s="69"/>
      <c r="CC1378" s="69"/>
      <c r="CD1378" s="69"/>
      <c r="CE1378" s="69"/>
      <c r="CF1378" s="69"/>
      <c r="CG1378" s="69"/>
      <c r="CH1378" s="69"/>
      <c r="CI1378" s="69"/>
      <c r="CJ1378" s="69"/>
      <c r="CK1378" s="69"/>
      <c r="CL1378" s="69"/>
      <c r="CM1378" s="69"/>
      <c r="CN1378" s="69"/>
      <c r="CO1378" s="69"/>
      <c r="CP1378" s="69"/>
      <c r="CQ1378" s="69"/>
      <c r="CR1378" s="69"/>
      <c r="CS1378" s="69"/>
      <c r="CT1378" s="69"/>
      <c r="CU1378" s="69"/>
      <c r="CV1378" s="69"/>
      <c r="CW1378" s="69"/>
      <c r="CX1378" s="69"/>
      <c r="CY1378" s="69"/>
      <c r="CZ1378" s="69"/>
      <c r="DA1378" s="69"/>
      <c r="DB1378" s="69"/>
      <c r="DC1378" s="69"/>
      <c r="DD1378" s="69"/>
      <c r="DE1378" s="69"/>
      <c r="DF1378" s="69"/>
      <c r="DG1378" s="69"/>
      <c r="DH1378" s="69"/>
      <c r="DI1378" s="69"/>
      <c r="DJ1378" s="69"/>
      <c r="DK1378" s="69"/>
      <c r="DL1378" s="69"/>
      <c r="DM1378" s="69"/>
      <c r="DN1378" s="69"/>
      <c r="DO1378" s="69"/>
      <c r="DP1378" s="69"/>
      <c r="DQ1378" s="69"/>
      <c r="DR1378" s="69"/>
      <c r="DS1378" s="69"/>
      <c r="DT1378" s="69"/>
      <c r="DU1378" s="69"/>
      <c r="DV1378" s="69"/>
      <c r="DW1378" s="69"/>
      <c r="DX1378" s="69"/>
      <c r="DY1378" s="69"/>
      <c r="DZ1378" s="69"/>
      <c r="EA1378" s="69"/>
      <c r="EB1378" s="69"/>
      <c r="EC1378" s="69"/>
      <c r="ED1378" s="69"/>
      <c r="EE1378" s="69"/>
      <c r="EF1378" s="69"/>
      <c r="EG1378" s="69"/>
      <c r="EH1378" s="69"/>
      <c r="EI1378" s="69"/>
      <c r="EJ1378" s="69"/>
      <c r="EK1378" s="69"/>
      <c r="EL1378" s="69"/>
      <c r="EM1378" s="69"/>
      <c r="EN1378" s="69"/>
      <c r="EO1378" s="69"/>
      <c r="EP1378" s="69"/>
      <c r="EQ1378" s="69"/>
      <c r="ER1378" s="69"/>
      <c r="ES1378" s="69"/>
      <c r="ET1378" s="69"/>
      <c r="EU1378" s="69"/>
      <c r="EV1378" s="69"/>
      <c r="EW1378" s="69"/>
      <c r="EX1378" s="69"/>
      <c r="EY1378" s="69"/>
      <c r="EZ1378" s="69"/>
      <c r="FA1378" s="69"/>
      <c r="FB1378" s="69"/>
    </row>
    <row r="1379" spans="1:158" s="69" customFormat="1" ht="18" customHeight="1" x14ac:dyDescent="0.2">
      <c r="A1379" s="63" t="s">
        <v>3474</v>
      </c>
      <c r="B1379" s="63" t="s">
        <v>4994</v>
      </c>
      <c r="C1379" s="64" t="s">
        <v>3543</v>
      </c>
      <c r="D1379" s="70" t="s">
        <v>5509</v>
      </c>
      <c r="E1379" s="65" t="s">
        <v>5510</v>
      </c>
      <c r="F1379" s="65" t="s">
        <v>5172</v>
      </c>
      <c r="G1379" s="66">
        <v>500</v>
      </c>
      <c r="H1379" s="68"/>
      <c r="I1379" s="68"/>
      <c r="J1379" s="68"/>
      <c r="K1379" s="68"/>
      <c r="L1379" s="68"/>
      <c r="M1379" s="68"/>
      <c r="N1379" s="68"/>
      <c r="O1379" s="68"/>
      <c r="P1379" s="68"/>
      <c r="Q1379" s="68"/>
      <c r="R1379" s="68"/>
      <c r="S1379" s="68"/>
      <c r="T1379" s="68"/>
      <c r="U1379" s="68"/>
      <c r="V1379" s="68"/>
      <c r="W1379" s="68"/>
      <c r="X1379" s="68"/>
      <c r="Y1379" s="68"/>
      <c r="Z1379" s="68"/>
      <c r="AA1379" s="68"/>
      <c r="AB1379" s="68"/>
      <c r="AC1379" s="68"/>
      <c r="AD1379" s="68"/>
      <c r="AE1379" s="68"/>
      <c r="AF1379" s="68"/>
      <c r="AG1379" s="68"/>
      <c r="AH1379" s="68"/>
      <c r="AI1379" s="68"/>
      <c r="AJ1379" s="68"/>
      <c r="AK1379" s="68"/>
      <c r="AL1379" s="68"/>
      <c r="AM1379" s="68"/>
      <c r="AN1379" s="68"/>
      <c r="AO1379" s="68"/>
      <c r="AP1379" s="68"/>
      <c r="AQ1379" s="68"/>
      <c r="AR1379" s="68"/>
      <c r="AS1379" s="68"/>
      <c r="AT1379" s="68"/>
      <c r="AU1379" s="68"/>
      <c r="AV1379" s="68"/>
      <c r="AW1379" s="68"/>
      <c r="AX1379" s="68"/>
      <c r="AY1379" s="68"/>
      <c r="AZ1379" s="68"/>
      <c r="BA1379" s="68"/>
      <c r="BB1379" s="68"/>
      <c r="BC1379" s="68"/>
      <c r="BD1379" s="68"/>
      <c r="BE1379" s="68"/>
      <c r="BF1379" s="68"/>
      <c r="BG1379" s="68"/>
      <c r="BH1379" s="68"/>
      <c r="BI1379" s="68"/>
      <c r="BJ1379" s="68"/>
      <c r="BK1379" s="68"/>
      <c r="BL1379" s="68"/>
    </row>
    <row r="1380" spans="1:158" s="69" customFormat="1" ht="18" customHeight="1" x14ac:dyDescent="0.2">
      <c r="A1380" s="63" t="s">
        <v>3474</v>
      </c>
      <c r="B1380" s="63" t="s">
        <v>4994</v>
      </c>
      <c r="C1380" s="64" t="s">
        <v>3544</v>
      </c>
      <c r="D1380" s="70" t="s">
        <v>3545</v>
      </c>
      <c r="E1380" s="65" t="s">
        <v>3546</v>
      </c>
      <c r="F1380" s="65" t="s">
        <v>5172</v>
      </c>
      <c r="G1380" s="66">
        <v>10267.25</v>
      </c>
      <c r="H1380" s="68"/>
      <c r="I1380" s="68"/>
      <c r="J1380" s="68"/>
      <c r="K1380" s="68"/>
      <c r="L1380" s="68"/>
      <c r="M1380" s="68"/>
      <c r="N1380" s="68"/>
      <c r="O1380" s="68"/>
      <c r="P1380" s="68"/>
      <c r="Q1380" s="68"/>
      <c r="R1380" s="68"/>
      <c r="S1380" s="68"/>
      <c r="T1380" s="68"/>
      <c r="U1380" s="68"/>
      <c r="V1380" s="68"/>
      <c r="W1380" s="68"/>
      <c r="X1380" s="68"/>
      <c r="Y1380" s="68"/>
      <c r="Z1380" s="68"/>
      <c r="AA1380" s="68"/>
      <c r="AB1380" s="68"/>
      <c r="AC1380" s="68"/>
      <c r="AD1380" s="68"/>
      <c r="AE1380" s="68"/>
      <c r="AF1380" s="68"/>
      <c r="AG1380" s="68"/>
      <c r="AH1380" s="68"/>
      <c r="AI1380" s="68"/>
      <c r="AJ1380" s="68"/>
      <c r="AK1380" s="68"/>
      <c r="AL1380" s="68"/>
      <c r="AM1380" s="68"/>
      <c r="AN1380" s="68"/>
      <c r="AO1380" s="68"/>
      <c r="AP1380" s="68"/>
      <c r="AQ1380" s="68"/>
      <c r="AR1380" s="68"/>
      <c r="AS1380" s="68"/>
      <c r="AT1380" s="68"/>
      <c r="AU1380" s="68"/>
      <c r="AV1380" s="68"/>
      <c r="AW1380" s="68"/>
      <c r="AX1380" s="68"/>
      <c r="AY1380" s="68"/>
      <c r="AZ1380" s="68"/>
      <c r="BA1380" s="68"/>
      <c r="BB1380" s="68"/>
      <c r="BC1380" s="68"/>
      <c r="BD1380" s="68"/>
      <c r="BE1380" s="68"/>
      <c r="BF1380" s="68"/>
      <c r="BG1380" s="68"/>
      <c r="BH1380" s="68"/>
      <c r="BI1380" s="68"/>
      <c r="BJ1380" s="68"/>
      <c r="BK1380" s="68"/>
      <c r="BL1380" s="68"/>
    </row>
    <row r="1381" spans="1:158" s="69" customFormat="1" ht="18" customHeight="1" x14ac:dyDescent="0.2">
      <c r="A1381" s="63" t="s">
        <v>3474</v>
      </c>
      <c r="B1381" s="63" t="s">
        <v>4994</v>
      </c>
      <c r="C1381" s="64" t="s">
        <v>3547</v>
      </c>
      <c r="D1381" s="70" t="s">
        <v>5223</v>
      </c>
      <c r="E1381" s="85" t="s">
        <v>5224</v>
      </c>
      <c r="F1381" s="85" t="s">
        <v>5225</v>
      </c>
      <c r="G1381" s="86">
        <v>121799.81</v>
      </c>
      <c r="H1381" s="68"/>
      <c r="I1381" s="68"/>
      <c r="J1381" s="68"/>
      <c r="K1381" s="68"/>
      <c r="L1381" s="68"/>
      <c r="M1381" s="68"/>
      <c r="N1381" s="68"/>
      <c r="O1381" s="68"/>
      <c r="P1381" s="68"/>
      <c r="Q1381" s="68"/>
      <c r="R1381" s="68"/>
      <c r="S1381" s="68"/>
      <c r="T1381" s="68"/>
      <c r="U1381" s="68"/>
      <c r="V1381" s="68"/>
      <c r="W1381" s="68"/>
      <c r="X1381" s="68"/>
      <c r="Y1381" s="68"/>
      <c r="Z1381" s="68"/>
      <c r="AA1381" s="68"/>
      <c r="AB1381" s="68"/>
      <c r="AC1381" s="68"/>
      <c r="AD1381" s="68"/>
      <c r="AE1381" s="68"/>
      <c r="AF1381" s="68"/>
      <c r="AG1381" s="68"/>
      <c r="AH1381" s="68"/>
      <c r="AI1381" s="68"/>
      <c r="AJ1381" s="68"/>
      <c r="AK1381" s="68"/>
      <c r="AL1381" s="68"/>
      <c r="AM1381" s="68"/>
      <c r="AN1381" s="68"/>
      <c r="AO1381" s="68"/>
      <c r="AP1381" s="68"/>
      <c r="AQ1381" s="68"/>
      <c r="AR1381" s="68"/>
      <c r="AS1381" s="68"/>
      <c r="AT1381" s="68"/>
      <c r="AU1381" s="68"/>
      <c r="AV1381" s="68"/>
      <c r="AW1381" s="68"/>
      <c r="AX1381" s="68"/>
      <c r="AY1381" s="68"/>
      <c r="AZ1381" s="68"/>
      <c r="BA1381" s="68"/>
      <c r="BB1381" s="68"/>
      <c r="BC1381" s="68"/>
      <c r="BD1381" s="68"/>
      <c r="BE1381" s="68"/>
      <c r="BF1381" s="68"/>
      <c r="BG1381" s="68"/>
      <c r="BH1381" s="68"/>
      <c r="BI1381" s="68"/>
      <c r="BJ1381" s="68"/>
      <c r="BK1381" s="68"/>
      <c r="BL1381" s="68"/>
    </row>
    <row r="1382" spans="1:158" s="69" customFormat="1" ht="18" customHeight="1" x14ac:dyDescent="0.2">
      <c r="A1382" s="63" t="s">
        <v>3474</v>
      </c>
      <c r="B1382" s="63" t="s">
        <v>4994</v>
      </c>
      <c r="C1382" s="64" t="s">
        <v>3548</v>
      </c>
      <c r="D1382" s="70" t="s">
        <v>3549</v>
      </c>
      <c r="E1382" s="65" t="s">
        <v>3550</v>
      </c>
      <c r="F1382" s="65" t="s">
        <v>5095</v>
      </c>
      <c r="G1382" s="66">
        <v>500</v>
      </c>
      <c r="H1382" s="68"/>
      <c r="I1382" s="68"/>
      <c r="J1382" s="68"/>
      <c r="K1382" s="68"/>
      <c r="L1382" s="68"/>
      <c r="M1382" s="68"/>
      <c r="N1382" s="68"/>
      <c r="O1382" s="68"/>
      <c r="P1382" s="68"/>
      <c r="Q1382" s="68"/>
      <c r="R1382" s="68"/>
      <c r="S1382" s="68"/>
      <c r="T1382" s="68"/>
      <c r="U1382" s="68"/>
      <c r="V1382" s="68"/>
      <c r="W1382" s="68"/>
      <c r="X1382" s="68"/>
      <c r="Y1382" s="68"/>
      <c r="Z1382" s="68"/>
      <c r="AA1382" s="68"/>
      <c r="AB1382" s="68"/>
      <c r="AC1382" s="68"/>
      <c r="AD1382" s="68"/>
      <c r="AE1382" s="68"/>
      <c r="AF1382" s="68"/>
      <c r="AG1382" s="68"/>
      <c r="AH1382" s="68"/>
      <c r="AI1382" s="68"/>
      <c r="AJ1382" s="68"/>
      <c r="AK1382" s="68"/>
      <c r="AL1382" s="68"/>
      <c r="AM1382" s="68"/>
      <c r="AN1382" s="68"/>
      <c r="AO1382" s="68"/>
      <c r="AP1382" s="68"/>
      <c r="AQ1382" s="68"/>
      <c r="AR1382" s="68"/>
      <c r="AS1382" s="68"/>
      <c r="AT1382" s="68"/>
      <c r="AU1382" s="68"/>
      <c r="AV1382" s="68"/>
      <c r="AW1382" s="68"/>
      <c r="AX1382" s="68"/>
      <c r="AY1382" s="68"/>
      <c r="AZ1382" s="68"/>
      <c r="BA1382" s="68"/>
      <c r="BB1382" s="68"/>
      <c r="BC1382" s="68"/>
      <c r="BD1382" s="68"/>
      <c r="BE1382" s="68"/>
      <c r="BF1382" s="68"/>
      <c r="BG1382" s="68"/>
      <c r="BH1382" s="68"/>
      <c r="BI1382" s="68"/>
      <c r="BJ1382" s="68"/>
      <c r="BK1382" s="68"/>
      <c r="BL1382" s="68"/>
    </row>
    <row r="1383" spans="1:158" s="69" customFormat="1" ht="18" customHeight="1" x14ac:dyDescent="0.2">
      <c r="A1383" s="63" t="s">
        <v>3474</v>
      </c>
      <c r="B1383" s="63" t="s">
        <v>5010</v>
      </c>
      <c r="C1383" s="64" t="s">
        <v>3551</v>
      </c>
      <c r="D1383" s="70" t="s">
        <v>4792</v>
      </c>
      <c r="E1383" s="80" t="s">
        <v>3552</v>
      </c>
      <c r="F1383" s="80" t="s">
        <v>5014</v>
      </c>
      <c r="G1383" s="81">
        <v>843</v>
      </c>
      <c r="H1383" s="68"/>
      <c r="I1383" s="68"/>
      <c r="J1383" s="68"/>
      <c r="K1383" s="68"/>
      <c r="L1383" s="68"/>
      <c r="M1383" s="68"/>
      <c r="N1383" s="68"/>
      <c r="O1383" s="68"/>
      <c r="P1383" s="68"/>
      <c r="Q1383" s="68"/>
      <c r="R1383" s="68"/>
      <c r="S1383" s="68"/>
      <c r="T1383" s="68"/>
      <c r="U1383" s="68"/>
      <c r="V1383" s="68"/>
      <c r="W1383" s="68"/>
      <c r="X1383" s="68"/>
      <c r="Y1383" s="68"/>
      <c r="Z1383" s="68"/>
      <c r="AA1383" s="68"/>
      <c r="AB1383" s="68"/>
      <c r="AC1383" s="68"/>
      <c r="AD1383" s="68"/>
      <c r="AE1383" s="68"/>
      <c r="AF1383" s="68"/>
      <c r="AG1383" s="68"/>
      <c r="AH1383" s="68"/>
      <c r="AI1383" s="68"/>
      <c r="AJ1383" s="68"/>
      <c r="AK1383" s="68"/>
      <c r="AL1383" s="68"/>
      <c r="AM1383" s="68"/>
      <c r="AN1383" s="68"/>
      <c r="AO1383" s="68"/>
      <c r="AP1383" s="68"/>
      <c r="AQ1383" s="68"/>
      <c r="AR1383" s="68"/>
      <c r="AS1383" s="68"/>
      <c r="AT1383" s="68"/>
      <c r="AU1383" s="68"/>
      <c r="AV1383" s="68"/>
      <c r="AW1383" s="68"/>
      <c r="AX1383" s="68"/>
      <c r="AY1383" s="68"/>
      <c r="AZ1383" s="68"/>
      <c r="BA1383" s="68"/>
      <c r="BB1383" s="68"/>
      <c r="BC1383" s="68"/>
      <c r="BD1383" s="68"/>
      <c r="BE1383" s="68"/>
      <c r="BF1383" s="68"/>
      <c r="BG1383" s="68"/>
      <c r="BH1383" s="68"/>
      <c r="BI1383" s="68"/>
      <c r="BJ1383" s="68"/>
      <c r="BK1383" s="68"/>
      <c r="BL1383" s="68"/>
    </row>
    <row r="1384" spans="1:158" s="69" customFormat="1" ht="18" customHeight="1" x14ac:dyDescent="0.2">
      <c r="A1384" s="63" t="s">
        <v>3474</v>
      </c>
      <c r="B1384" s="63" t="s">
        <v>5010</v>
      </c>
      <c r="C1384" s="64" t="s">
        <v>3553</v>
      </c>
      <c r="D1384" s="70" t="s">
        <v>7015</v>
      </c>
      <c r="E1384" s="65" t="s">
        <v>7016</v>
      </c>
      <c r="F1384" s="65" t="s">
        <v>5014</v>
      </c>
      <c r="G1384" s="66">
        <v>440</v>
      </c>
      <c r="H1384" s="68"/>
      <c r="I1384" s="68"/>
      <c r="J1384" s="68"/>
      <c r="K1384" s="68"/>
      <c r="L1384" s="68"/>
      <c r="M1384" s="68"/>
      <c r="N1384" s="68"/>
      <c r="O1384" s="68"/>
      <c r="P1384" s="68"/>
      <c r="Q1384" s="68"/>
      <c r="R1384" s="68"/>
      <c r="S1384" s="68"/>
      <c r="T1384" s="68"/>
      <c r="U1384" s="68"/>
      <c r="V1384" s="68"/>
      <c r="W1384" s="68"/>
      <c r="X1384" s="68"/>
      <c r="Y1384" s="68"/>
      <c r="Z1384" s="68"/>
      <c r="AA1384" s="68"/>
      <c r="AB1384" s="68"/>
      <c r="AC1384" s="68"/>
      <c r="AD1384" s="68"/>
      <c r="AE1384" s="68"/>
      <c r="AF1384" s="68"/>
      <c r="AG1384" s="68"/>
      <c r="AH1384" s="68"/>
      <c r="AI1384" s="68"/>
      <c r="AJ1384" s="68"/>
      <c r="AK1384" s="68"/>
      <c r="AL1384" s="68"/>
      <c r="AM1384" s="68"/>
      <c r="AN1384" s="68"/>
      <c r="AO1384" s="68"/>
      <c r="AP1384" s="68"/>
      <c r="AQ1384" s="68"/>
      <c r="AR1384" s="68"/>
      <c r="AS1384" s="68"/>
      <c r="AT1384" s="68"/>
      <c r="AU1384" s="68"/>
      <c r="AV1384" s="68"/>
      <c r="AW1384" s="68"/>
      <c r="AX1384" s="68"/>
      <c r="AY1384" s="68"/>
      <c r="AZ1384" s="68"/>
      <c r="BA1384" s="68"/>
      <c r="BB1384" s="68"/>
      <c r="BC1384" s="68"/>
      <c r="BD1384" s="68"/>
      <c r="BE1384" s="68"/>
      <c r="BF1384" s="68"/>
      <c r="BG1384" s="68"/>
      <c r="BH1384" s="68"/>
      <c r="BI1384" s="68"/>
      <c r="BJ1384" s="68"/>
      <c r="BK1384" s="68"/>
      <c r="BL1384" s="68"/>
    </row>
    <row r="1385" spans="1:158" s="69" customFormat="1" ht="18" customHeight="1" x14ac:dyDescent="0.2">
      <c r="A1385" s="63" t="s">
        <v>3474</v>
      </c>
      <c r="B1385" s="63" t="s">
        <v>5010</v>
      </c>
      <c r="C1385" s="64" t="s">
        <v>3554</v>
      </c>
      <c r="D1385" s="70" t="s">
        <v>5414</v>
      </c>
      <c r="E1385" s="65" t="s">
        <v>5415</v>
      </c>
      <c r="F1385" s="65" t="s">
        <v>5412</v>
      </c>
      <c r="G1385" s="66">
        <v>85202.08</v>
      </c>
      <c r="H1385" s="68"/>
      <c r="I1385" s="68"/>
      <c r="J1385" s="68"/>
      <c r="K1385" s="68"/>
      <c r="L1385" s="68"/>
      <c r="M1385" s="68"/>
      <c r="N1385" s="68"/>
      <c r="O1385" s="68"/>
      <c r="P1385" s="68"/>
      <c r="Q1385" s="68"/>
      <c r="R1385" s="68"/>
      <c r="S1385" s="68"/>
      <c r="T1385" s="68"/>
      <c r="U1385" s="68"/>
      <c r="V1385" s="68"/>
      <c r="W1385" s="68"/>
      <c r="X1385" s="68"/>
      <c r="Y1385" s="68"/>
      <c r="Z1385" s="68"/>
      <c r="AA1385" s="68"/>
      <c r="AB1385" s="68"/>
      <c r="AC1385" s="68"/>
      <c r="AD1385" s="68"/>
      <c r="AE1385" s="68"/>
      <c r="AF1385" s="68"/>
      <c r="AG1385" s="68"/>
      <c r="AH1385" s="68"/>
      <c r="AI1385" s="68"/>
      <c r="AJ1385" s="68"/>
      <c r="AK1385" s="68"/>
      <c r="AL1385" s="68"/>
      <c r="AM1385" s="68"/>
      <c r="AN1385" s="68"/>
      <c r="AO1385" s="68"/>
      <c r="AP1385" s="68"/>
      <c r="AQ1385" s="68"/>
      <c r="AR1385" s="68"/>
      <c r="AS1385" s="68"/>
      <c r="AT1385" s="68"/>
      <c r="AU1385" s="68"/>
      <c r="AV1385" s="68"/>
      <c r="AW1385" s="68"/>
      <c r="AX1385" s="68"/>
      <c r="AY1385" s="68"/>
      <c r="AZ1385" s="68"/>
      <c r="BA1385" s="68"/>
      <c r="BB1385" s="68"/>
      <c r="BC1385" s="68"/>
      <c r="BD1385" s="68"/>
      <c r="BE1385" s="68"/>
      <c r="BF1385" s="68"/>
      <c r="BG1385" s="68"/>
      <c r="BH1385" s="68"/>
      <c r="BI1385" s="68"/>
      <c r="BJ1385" s="68"/>
      <c r="BK1385" s="68"/>
      <c r="BL1385" s="68"/>
    </row>
    <row r="1386" spans="1:158" s="69" customFormat="1" ht="18" customHeight="1" x14ac:dyDescent="0.2">
      <c r="A1386" s="63" t="s">
        <v>3474</v>
      </c>
      <c r="B1386" s="63" t="s">
        <v>5010</v>
      </c>
      <c r="C1386" s="64" t="s">
        <v>3555</v>
      </c>
      <c r="D1386" s="70" t="s">
        <v>5146</v>
      </c>
      <c r="E1386" s="65" t="s">
        <v>5147</v>
      </c>
      <c r="F1386" s="65" t="s">
        <v>5014</v>
      </c>
      <c r="G1386" s="66">
        <v>84204.18</v>
      </c>
      <c r="H1386" s="68"/>
      <c r="I1386" s="68"/>
      <c r="J1386" s="68"/>
      <c r="K1386" s="68"/>
      <c r="L1386" s="68"/>
      <c r="M1386" s="68"/>
      <c r="N1386" s="68"/>
      <c r="O1386" s="68"/>
      <c r="P1386" s="68"/>
      <c r="Q1386" s="68"/>
      <c r="R1386" s="68"/>
      <c r="S1386" s="68"/>
      <c r="T1386" s="68"/>
      <c r="U1386" s="68"/>
      <c r="V1386" s="68"/>
      <c r="W1386" s="68"/>
      <c r="X1386" s="68"/>
      <c r="Y1386" s="68"/>
      <c r="Z1386" s="68"/>
      <c r="AA1386" s="68"/>
      <c r="AB1386" s="68"/>
      <c r="AC1386" s="68"/>
      <c r="AD1386" s="68"/>
      <c r="AE1386" s="68"/>
      <c r="AF1386" s="68"/>
      <c r="AG1386" s="68"/>
      <c r="AH1386" s="68"/>
      <c r="AI1386" s="68"/>
      <c r="AJ1386" s="68"/>
      <c r="AK1386" s="68"/>
      <c r="AL1386" s="68"/>
      <c r="AM1386" s="68"/>
      <c r="AN1386" s="68"/>
      <c r="AO1386" s="68"/>
      <c r="AP1386" s="68"/>
      <c r="AQ1386" s="68"/>
      <c r="AR1386" s="68"/>
      <c r="AS1386" s="68"/>
      <c r="AT1386" s="68"/>
      <c r="AU1386" s="68"/>
      <c r="AV1386" s="68"/>
      <c r="AW1386" s="68"/>
      <c r="AX1386" s="68"/>
      <c r="AY1386" s="68"/>
      <c r="AZ1386" s="68"/>
      <c r="BA1386" s="68"/>
      <c r="BB1386" s="68"/>
      <c r="BC1386" s="68"/>
      <c r="BD1386" s="68"/>
      <c r="BE1386" s="68"/>
      <c r="BF1386" s="68"/>
      <c r="BG1386" s="68"/>
      <c r="BH1386" s="68"/>
      <c r="BI1386" s="68"/>
      <c r="BJ1386" s="68"/>
      <c r="BK1386" s="68"/>
      <c r="BL1386" s="68"/>
    </row>
    <row r="1387" spans="1:158" s="69" customFormat="1" ht="18" customHeight="1" x14ac:dyDescent="0.2">
      <c r="A1387" s="63" t="s">
        <v>3474</v>
      </c>
      <c r="B1387" s="63" t="s">
        <v>5010</v>
      </c>
      <c r="C1387" s="64" t="s">
        <v>3556</v>
      </c>
      <c r="D1387" s="70" t="s">
        <v>3557</v>
      </c>
      <c r="E1387" s="65" t="s">
        <v>3558</v>
      </c>
      <c r="F1387" s="65" t="s">
        <v>5014</v>
      </c>
      <c r="G1387" s="66" t="s">
        <v>4979</v>
      </c>
      <c r="H1387" s="68"/>
      <c r="I1387" s="68"/>
      <c r="J1387" s="68"/>
      <c r="K1387" s="68"/>
      <c r="L1387" s="68"/>
      <c r="M1387" s="68"/>
      <c r="N1387" s="68"/>
      <c r="O1387" s="68"/>
      <c r="P1387" s="68"/>
      <c r="Q1387" s="68"/>
      <c r="R1387" s="68"/>
      <c r="S1387" s="68"/>
      <c r="T1387" s="68"/>
      <c r="U1387" s="68"/>
      <c r="V1387" s="68"/>
      <c r="W1387" s="68"/>
      <c r="X1387" s="68"/>
      <c r="Y1387" s="68"/>
      <c r="Z1387" s="68"/>
      <c r="AA1387" s="68"/>
      <c r="AB1387" s="68"/>
      <c r="AC1387" s="68"/>
      <c r="AD1387" s="68"/>
      <c r="AE1387" s="68"/>
      <c r="AF1387" s="68"/>
      <c r="AG1387" s="68"/>
      <c r="AH1387" s="68"/>
      <c r="AI1387" s="68"/>
      <c r="AJ1387" s="68"/>
      <c r="AK1387" s="68"/>
      <c r="AL1387" s="68"/>
      <c r="AM1387" s="68"/>
      <c r="AN1387" s="68"/>
      <c r="AO1387" s="68"/>
      <c r="AP1387" s="68"/>
      <c r="AQ1387" s="68"/>
      <c r="AR1387" s="68"/>
      <c r="AS1387" s="68"/>
      <c r="AT1387" s="68"/>
      <c r="AU1387" s="68"/>
      <c r="AV1387" s="68"/>
      <c r="AW1387" s="68"/>
      <c r="AX1387" s="68"/>
      <c r="AY1387" s="68"/>
      <c r="AZ1387" s="68"/>
      <c r="BA1387" s="68"/>
      <c r="BB1387" s="68"/>
      <c r="BC1387" s="68"/>
      <c r="BD1387" s="68"/>
      <c r="BE1387" s="68"/>
      <c r="BF1387" s="68"/>
      <c r="BG1387" s="68"/>
      <c r="BH1387" s="68"/>
      <c r="BI1387" s="68"/>
      <c r="BJ1387" s="68"/>
      <c r="BK1387" s="68"/>
      <c r="BL1387" s="68"/>
    </row>
    <row r="1388" spans="1:158" s="69" customFormat="1" ht="18" customHeight="1" x14ac:dyDescent="0.2">
      <c r="A1388" s="63" t="s">
        <v>3474</v>
      </c>
      <c r="B1388" s="63" t="s">
        <v>5010</v>
      </c>
      <c r="C1388" s="64" t="s">
        <v>3559</v>
      </c>
      <c r="D1388" s="70" t="s">
        <v>5668</v>
      </c>
      <c r="E1388" s="65" t="s">
        <v>5669</v>
      </c>
      <c r="F1388" s="65" t="s">
        <v>5042</v>
      </c>
      <c r="G1388" s="66">
        <v>3335</v>
      </c>
      <c r="H1388" s="68"/>
      <c r="I1388" s="68"/>
      <c r="J1388" s="68"/>
      <c r="K1388" s="68"/>
      <c r="L1388" s="68"/>
      <c r="M1388" s="68"/>
      <c r="N1388" s="68"/>
      <c r="O1388" s="68"/>
      <c r="P1388" s="68"/>
      <c r="Q1388" s="68"/>
      <c r="R1388" s="68"/>
      <c r="S1388" s="68"/>
      <c r="T1388" s="68"/>
      <c r="U1388" s="68"/>
      <c r="V1388" s="68"/>
      <c r="W1388" s="68"/>
      <c r="X1388" s="68"/>
      <c r="Y1388" s="68"/>
      <c r="Z1388" s="68"/>
      <c r="AA1388" s="68"/>
      <c r="AB1388" s="68"/>
      <c r="AC1388" s="68"/>
      <c r="AD1388" s="68"/>
      <c r="AE1388" s="68"/>
      <c r="AF1388" s="68"/>
      <c r="AG1388" s="68"/>
      <c r="AH1388" s="68"/>
      <c r="AI1388" s="68"/>
      <c r="AJ1388" s="68"/>
      <c r="AK1388" s="68"/>
      <c r="AL1388" s="68"/>
      <c r="AM1388" s="68"/>
      <c r="AN1388" s="68"/>
      <c r="AO1388" s="68"/>
      <c r="AP1388" s="68"/>
      <c r="AQ1388" s="68"/>
      <c r="AR1388" s="68"/>
      <c r="AS1388" s="68"/>
      <c r="AT1388" s="68"/>
      <c r="AU1388" s="68"/>
      <c r="AV1388" s="68"/>
      <c r="AW1388" s="68"/>
      <c r="AX1388" s="68"/>
      <c r="AY1388" s="68"/>
      <c r="AZ1388" s="68"/>
      <c r="BA1388" s="68"/>
      <c r="BB1388" s="68"/>
      <c r="BC1388" s="68"/>
      <c r="BD1388" s="68"/>
      <c r="BE1388" s="68"/>
      <c r="BF1388" s="68"/>
      <c r="BG1388" s="68"/>
      <c r="BH1388" s="68"/>
      <c r="BI1388" s="68"/>
      <c r="BJ1388" s="68"/>
      <c r="BK1388" s="68"/>
      <c r="BL1388" s="68"/>
    </row>
    <row r="1389" spans="1:158" s="69" customFormat="1" ht="18" customHeight="1" x14ac:dyDescent="0.2">
      <c r="A1389" s="63" t="s">
        <v>3474</v>
      </c>
      <c r="B1389" s="63" t="s">
        <v>5010</v>
      </c>
      <c r="C1389" s="64" t="s">
        <v>3560</v>
      </c>
      <c r="D1389" s="70" t="s">
        <v>3561</v>
      </c>
      <c r="E1389" s="65" t="s">
        <v>3562</v>
      </c>
      <c r="F1389" s="65" t="s">
        <v>4671</v>
      </c>
      <c r="G1389" s="66">
        <v>530</v>
      </c>
      <c r="H1389" s="68"/>
      <c r="I1389" s="68"/>
      <c r="J1389" s="68"/>
      <c r="K1389" s="68"/>
      <c r="L1389" s="68"/>
      <c r="M1389" s="68"/>
      <c r="N1389" s="68"/>
      <c r="O1389" s="68"/>
      <c r="P1389" s="68"/>
      <c r="Q1389" s="68"/>
      <c r="R1389" s="68"/>
      <c r="S1389" s="68"/>
      <c r="T1389" s="68"/>
      <c r="U1389" s="68"/>
      <c r="V1389" s="68"/>
      <c r="W1389" s="68"/>
      <c r="X1389" s="68"/>
      <c r="Y1389" s="68"/>
      <c r="Z1389" s="68"/>
      <c r="AA1389" s="68"/>
      <c r="AB1389" s="68"/>
      <c r="AC1389" s="68"/>
      <c r="AD1389" s="68"/>
      <c r="AE1389" s="68"/>
      <c r="AF1389" s="68"/>
      <c r="AG1389" s="68"/>
      <c r="AH1389" s="68"/>
      <c r="AI1389" s="68"/>
      <c r="AJ1389" s="68"/>
      <c r="AK1389" s="68"/>
      <c r="AL1389" s="68"/>
      <c r="AM1389" s="68"/>
      <c r="AN1389" s="68"/>
      <c r="AO1389" s="68"/>
      <c r="AP1389" s="68"/>
      <c r="AQ1389" s="68"/>
      <c r="AR1389" s="68"/>
      <c r="AS1389" s="68"/>
      <c r="AT1389" s="68"/>
      <c r="AU1389" s="68"/>
      <c r="AV1389" s="68"/>
      <c r="AW1389" s="68"/>
      <c r="AX1389" s="68"/>
      <c r="AY1389" s="68"/>
      <c r="AZ1389" s="68"/>
      <c r="BA1389" s="68"/>
      <c r="BB1389" s="68"/>
      <c r="BC1389" s="68"/>
      <c r="BD1389" s="68"/>
      <c r="BE1389" s="68"/>
      <c r="BF1389" s="68"/>
      <c r="BG1389" s="68"/>
      <c r="BH1389" s="68"/>
      <c r="BI1389" s="68"/>
      <c r="BJ1389" s="68"/>
      <c r="BK1389" s="68"/>
      <c r="BL1389" s="68"/>
    </row>
    <row r="1390" spans="1:158" s="69" customFormat="1" ht="18" customHeight="1" x14ac:dyDescent="0.2">
      <c r="A1390" s="63" t="s">
        <v>3474</v>
      </c>
      <c r="B1390" s="63" t="s">
        <v>4980</v>
      </c>
      <c r="C1390" s="64" t="s">
        <v>3563</v>
      </c>
      <c r="D1390" s="70" t="s">
        <v>3459</v>
      </c>
      <c r="E1390" s="65" t="s">
        <v>3564</v>
      </c>
      <c r="F1390" s="65" t="s">
        <v>5135</v>
      </c>
      <c r="G1390" s="66">
        <v>1100</v>
      </c>
      <c r="H1390" s="68"/>
      <c r="I1390" s="68"/>
      <c r="J1390" s="68"/>
      <c r="K1390" s="68"/>
      <c r="L1390" s="68"/>
      <c r="M1390" s="68"/>
      <c r="N1390" s="68"/>
      <c r="O1390" s="68"/>
      <c r="P1390" s="68"/>
      <c r="Q1390" s="68"/>
      <c r="R1390" s="68"/>
      <c r="S1390" s="68"/>
      <c r="T1390" s="68"/>
      <c r="U1390" s="68"/>
      <c r="V1390" s="68"/>
      <c r="W1390" s="68"/>
      <c r="X1390" s="68"/>
      <c r="Y1390" s="68"/>
      <c r="Z1390" s="68"/>
      <c r="AA1390" s="68"/>
      <c r="AB1390" s="68"/>
      <c r="AC1390" s="68"/>
      <c r="AD1390" s="68"/>
      <c r="AE1390" s="68"/>
      <c r="AF1390" s="68"/>
      <c r="AG1390" s="68"/>
      <c r="AH1390" s="68"/>
      <c r="AI1390" s="68"/>
      <c r="AJ1390" s="68"/>
      <c r="AK1390" s="68"/>
      <c r="AL1390" s="68"/>
      <c r="AM1390" s="68"/>
      <c r="AN1390" s="68"/>
      <c r="AO1390" s="68"/>
      <c r="AP1390" s="68"/>
      <c r="AQ1390" s="68"/>
      <c r="AR1390" s="68"/>
      <c r="AS1390" s="68"/>
      <c r="AT1390" s="68"/>
      <c r="AU1390" s="68"/>
      <c r="AV1390" s="68"/>
      <c r="AW1390" s="68"/>
      <c r="AX1390" s="68"/>
      <c r="AY1390" s="68"/>
      <c r="AZ1390" s="68"/>
      <c r="BA1390" s="68"/>
      <c r="BB1390" s="68"/>
      <c r="BC1390" s="68"/>
      <c r="BD1390" s="68"/>
      <c r="BE1390" s="68"/>
      <c r="BF1390" s="68"/>
      <c r="BG1390" s="68"/>
      <c r="BH1390" s="68"/>
      <c r="BI1390" s="68"/>
      <c r="BJ1390" s="68"/>
      <c r="BK1390" s="68"/>
      <c r="BL1390" s="68"/>
    </row>
    <row r="1391" spans="1:158" s="69" customFormat="1" ht="18" customHeight="1" x14ac:dyDescent="0.2">
      <c r="A1391" s="63" t="s">
        <v>3474</v>
      </c>
      <c r="B1391" s="63" t="s">
        <v>5015</v>
      </c>
      <c r="C1391" s="64" t="s">
        <v>3565</v>
      </c>
      <c r="D1391" s="70" t="s">
        <v>3566</v>
      </c>
      <c r="E1391" s="65" t="s">
        <v>3567</v>
      </c>
      <c r="F1391" s="65" t="s">
        <v>6136</v>
      </c>
      <c r="G1391" s="66">
        <v>415.5</v>
      </c>
      <c r="H1391" s="68"/>
      <c r="I1391" s="68"/>
      <c r="J1391" s="68"/>
      <c r="K1391" s="68"/>
      <c r="L1391" s="68"/>
      <c r="M1391" s="68"/>
      <c r="N1391" s="68"/>
      <c r="O1391" s="68"/>
      <c r="P1391" s="68"/>
      <c r="Q1391" s="68"/>
      <c r="R1391" s="68"/>
      <c r="S1391" s="68"/>
      <c r="T1391" s="68"/>
      <c r="U1391" s="68"/>
      <c r="V1391" s="68"/>
      <c r="W1391" s="68"/>
      <c r="X1391" s="68"/>
      <c r="Y1391" s="68"/>
      <c r="Z1391" s="68"/>
      <c r="AA1391" s="68"/>
      <c r="AB1391" s="68"/>
      <c r="AC1391" s="68"/>
      <c r="AD1391" s="68"/>
      <c r="AE1391" s="68"/>
      <c r="AF1391" s="68"/>
      <c r="AG1391" s="68"/>
      <c r="AH1391" s="68"/>
      <c r="AI1391" s="68"/>
      <c r="AJ1391" s="68"/>
      <c r="AK1391" s="68"/>
      <c r="AL1391" s="68"/>
      <c r="AM1391" s="68"/>
      <c r="AN1391" s="68"/>
      <c r="AO1391" s="68"/>
      <c r="AP1391" s="68"/>
      <c r="AQ1391" s="68"/>
      <c r="AR1391" s="68"/>
      <c r="AS1391" s="68"/>
      <c r="AT1391" s="68"/>
      <c r="AU1391" s="68"/>
      <c r="AV1391" s="68"/>
      <c r="AW1391" s="68"/>
      <c r="AX1391" s="68"/>
      <c r="AY1391" s="68"/>
      <c r="AZ1391" s="68"/>
      <c r="BA1391" s="68"/>
      <c r="BB1391" s="68"/>
      <c r="BC1391" s="68"/>
      <c r="BD1391" s="68"/>
      <c r="BE1391" s="68"/>
      <c r="BF1391" s="68"/>
      <c r="BG1391" s="68"/>
      <c r="BH1391" s="68"/>
      <c r="BI1391" s="68"/>
      <c r="BJ1391" s="68"/>
      <c r="BK1391" s="68"/>
      <c r="BL1391" s="68"/>
    </row>
    <row r="1392" spans="1:158" s="69" customFormat="1" ht="18" customHeight="1" x14ac:dyDescent="0.2">
      <c r="A1392" s="63" t="s">
        <v>3474</v>
      </c>
      <c r="B1392" s="63" t="s">
        <v>5048</v>
      </c>
      <c r="C1392" s="64" t="s">
        <v>3568</v>
      </c>
      <c r="D1392" s="70" t="s">
        <v>3462</v>
      </c>
      <c r="E1392" s="65" t="s">
        <v>3569</v>
      </c>
      <c r="F1392" s="65" t="s">
        <v>5163</v>
      </c>
      <c r="G1392" s="66">
        <v>600</v>
      </c>
      <c r="H1392" s="68"/>
      <c r="I1392" s="68"/>
      <c r="J1392" s="68"/>
      <c r="K1392" s="68"/>
      <c r="L1392" s="68"/>
      <c r="M1392" s="68"/>
      <c r="N1392" s="68"/>
      <c r="O1392" s="68"/>
      <c r="P1392" s="68"/>
      <c r="Q1392" s="68"/>
      <c r="R1392" s="68"/>
      <c r="S1392" s="68"/>
      <c r="T1392" s="68"/>
      <c r="U1392" s="68"/>
      <c r="V1392" s="68"/>
      <c r="W1392" s="68"/>
      <c r="X1392" s="68"/>
      <c r="Y1392" s="68"/>
      <c r="Z1392" s="68"/>
      <c r="AA1392" s="68"/>
      <c r="AB1392" s="68"/>
      <c r="AC1392" s="68"/>
      <c r="AD1392" s="68"/>
      <c r="AE1392" s="68"/>
      <c r="AF1392" s="68"/>
      <c r="AG1392" s="68"/>
      <c r="AH1392" s="68"/>
      <c r="AI1392" s="68"/>
      <c r="AJ1392" s="68"/>
      <c r="AK1392" s="68"/>
      <c r="AL1392" s="68"/>
      <c r="AM1392" s="68"/>
      <c r="AN1392" s="68"/>
      <c r="AO1392" s="68"/>
      <c r="AP1392" s="68"/>
      <c r="AQ1392" s="68"/>
      <c r="AR1392" s="68"/>
      <c r="AS1392" s="68"/>
      <c r="AT1392" s="68"/>
      <c r="AU1392" s="68"/>
      <c r="AV1392" s="68"/>
      <c r="AW1392" s="68"/>
      <c r="AX1392" s="68"/>
      <c r="AY1392" s="68"/>
      <c r="AZ1392" s="68"/>
      <c r="BA1392" s="68"/>
      <c r="BB1392" s="68"/>
      <c r="BC1392" s="68"/>
      <c r="BD1392" s="68"/>
      <c r="BE1392" s="68"/>
      <c r="BF1392" s="68"/>
      <c r="BG1392" s="68"/>
      <c r="BH1392" s="68"/>
      <c r="BI1392" s="68"/>
      <c r="BJ1392" s="68"/>
      <c r="BK1392" s="68"/>
      <c r="BL1392" s="68"/>
    </row>
    <row r="1393" spans="1:64" s="69" customFormat="1" ht="18" customHeight="1" x14ac:dyDescent="0.2">
      <c r="A1393" s="63" t="s">
        <v>3474</v>
      </c>
      <c r="B1393" s="63" t="s">
        <v>5048</v>
      </c>
      <c r="C1393" s="64" t="s">
        <v>3570</v>
      </c>
      <c r="D1393" s="70" t="s">
        <v>3571</v>
      </c>
      <c r="E1393" s="65" t="s">
        <v>3572</v>
      </c>
      <c r="F1393" s="65" t="s">
        <v>5336</v>
      </c>
      <c r="G1393" s="66">
        <v>181.5</v>
      </c>
      <c r="H1393" s="68"/>
      <c r="I1393" s="68"/>
      <c r="J1393" s="68"/>
      <c r="K1393" s="68"/>
      <c r="L1393" s="68"/>
      <c r="M1393" s="68"/>
      <c r="N1393" s="68"/>
      <c r="O1393" s="68"/>
      <c r="P1393" s="68"/>
      <c r="Q1393" s="68"/>
      <c r="R1393" s="68"/>
      <c r="S1393" s="68"/>
      <c r="T1393" s="68"/>
      <c r="U1393" s="68"/>
      <c r="V1393" s="68"/>
      <c r="W1393" s="68"/>
      <c r="X1393" s="68"/>
      <c r="Y1393" s="68"/>
      <c r="Z1393" s="68"/>
      <c r="AA1393" s="68"/>
      <c r="AB1393" s="68"/>
      <c r="AC1393" s="68"/>
      <c r="AD1393" s="68"/>
      <c r="AE1393" s="68"/>
      <c r="AF1393" s="68"/>
      <c r="AG1393" s="68"/>
      <c r="AH1393" s="68"/>
      <c r="AI1393" s="68"/>
      <c r="AJ1393" s="68"/>
      <c r="AK1393" s="68"/>
      <c r="AL1393" s="68"/>
      <c r="AM1393" s="68"/>
      <c r="AN1393" s="68"/>
      <c r="AO1393" s="68"/>
      <c r="AP1393" s="68"/>
      <c r="AQ1393" s="68"/>
      <c r="AR1393" s="68"/>
      <c r="AS1393" s="68"/>
      <c r="AT1393" s="68"/>
      <c r="AU1393" s="68"/>
      <c r="AV1393" s="68"/>
      <c r="AW1393" s="68"/>
      <c r="AX1393" s="68"/>
      <c r="AY1393" s="68"/>
      <c r="AZ1393" s="68"/>
      <c r="BA1393" s="68"/>
      <c r="BB1393" s="68"/>
      <c r="BC1393" s="68"/>
      <c r="BD1393" s="68"/>
      <c r="BE1393" s="68"/>
      <c r="BF1393" s="68"/>
      <c r="BG1393" s="68"/>
      <c r="BH1393" s="68"/>
      <c r="BI1393" s="68"/>
      <c r="BJ1393" s="68"/>
      <c r="BK1393" s="68"/>
      <c r="BL1393" s="68"/>
    </row>
    <row r="1394" spans="1:64" s="69" customFormat="1" ht="18" customHeight="1" x14ac:dyDescent="0.2">
      <c r="A1394" s="63" t="s">
        <v>3474</v>
      </c>
      <c r="B1394" s="63" t="s">
        <v>5048</v>
      </c>
      <c r="C1394" s="64" t="s">
        <v>3573</v>
      </c>
      <c r="D1394" s="70" t="s">
        <v>2937</v>
      </c>
      <c r="E1394" s="65" t="s">
        <v>2938</v>
      </c>
      <c r="F1394" s="65" t="s">
        <v>5103</v>
      </c>
      <c r="G1394" s="66">
        <v>1867.75</v>
      </c>
      <c r="H1394" s="68"/>
      <c r="I1394" s="68"/>
      <c r="J1394" s="68"/>
      <c r="K1394" s="68"/>
      <c r="L1394" s="68"/>
      <c r="M1394" s="68"/>
      <c r="N1394" s="68"/>
      <c r="O1394" s="68"/>
      <c r="P1394" s="68"/>
      <c r="Q1394" s="68"/>
      <c r="R1394" s="68"/>
      <c r="S1394" s="68"/>
      <c r="T1394" s="68"/>
      <c r="U1394" s="68"/>
      <c r="V1394" s="68"/>
      <c r="W1394" s="68"/>
      <c r="X1394" s="68"/>
      <c r="Y1394" s="68"/>
      <c r="Z1394" s="68"/>
      <c r="AA1394" s="68"/>
      <c r="AB1394" s="68"/>
      <c r="AC1394" s="68"/>
      <c r="AD1394" s="68"/>
      <c r="AE1394" s="68"/>
      <c r="AF1394" s="68"/>
      <c r="AG1394" s="68"/>
      <c r="AH1394" s="68"/>
      <c r="AI1394" s="68"/>
      <c r="AJ1394" s="68"/>
      <c r="AK1394" s="68"/>
      <c r="AL1394" s="68"/>
      <c r="AM1394" s="68"/>
      <c r="AN1394" s="68"/>
      <c r="AO1394" s="68"/>
      <c r="AP1394" s="68"/>
      <c r="AQ1394" s="68"/>
      <c r="AR1394" s="68"/>
      <c r="AS1394" s="68"/>
      <c r="AT1394" s="68"/>
      <c r="AU1394" s="68"/>
      <c r="AV1394" s="68"/>
      <c r="AW1394" s="68"/>
      <c r="AX1394" s="68"/>
      <c r="AY1394" s="68"/>
      <c r="AZ1394" s="68"/>
      <c r="BA1394" s="68"/>
      <c r="BB1394" s="68"/>
      <c r="BC1394" s="68"/>
      <c r="BD1394" s="68"/>
      <c r="BE1394" s="68"/>
      <c r="BF1394" s="68"/>
      <c r="BG1394" s="68"/>
      <c r="BH1394" s="68"/>
      <c r="BI1394" s="68"/>
      <c r="BJ1394" s="68"/>
      <c r="BK1394" s="68"/>
      <c r="BL1394" s="68"/>
    </row>
    <row r="1395" spans="1:64" s="69" customFormat="1" ht="18" customHeight="1" x14ac:dyDescent="0.2">
      <c r="A1395" s="63" t="s">
        <v>3574</v>
      </c>
      <c r="B1395" s="63" t="s">
        <v>5027</v>
      </c>
      <c r="C1395" s="64" t="s">
        <v>3575</v>
      </c>
      <c r="D1395" s="70" t="s">
        <v>3576</v>
      </c>
      <c r="E1395" s="65" t="s">
        <v>3577</v>
      </c>
      <c r="F1395" s="65" t="s">
        <v>6038</v>
      </c>
      <c r="G1395" s="66" t="s">
        <v>4979</v>
      </c>
      <c r="H1395" s="68"/>
      <c r="I1395" s="68"/>
      <c r="J1395" s="68"/>
      <c r="K1395" s="68"/>
      <c r="L1395" s="68"/>
      <c r="M1395" s="68"/>
      <c r="N1395" s="68"/>
      <c r="O1395" s="68"/>
      <c r="P1395" s="68"/>
      <c r="Q1395" s="68"/>
      <c r="R1395" s="68"/>
      <c r="S1395" s="68"/>
      <c r="T1395" s="68"/>
      <c r="U1395" s="68"/>
      <c r="V1395" s="68"/>
      <c r="W1395" s="68"/>
      <c r="X1395" s="68"/>
      <c r="Y1395" s="68"/>
      <c r="Z1395" s="68"/>
      <c r="AA1395" s="68"/>
      <c r="AB1395" s="68"/>
      <c r="AC1395" s="68"/>
      <c r="AD1395" s="68"/>
      <c r="AE1395" s="68"/>
      <c r="AF1395" s="68"/>
      <c r="AG1395" s="68"/>
      <c r="AH1395" s="68"/>
      <c r="AI1395" s="68"/>
      <c r="AJ1395" s="68"/>
      <c r="AK1395" s="68"/>
      <c r="AL1395" s="68"/>
      <c r="AM1395" s="68"/>
      <c r="AN1395" s="68"/>
      <c r="AO1395" s="68"/>
      <c r="AP1395" s="68"/>
      <c r="AQ1395" s="68"/>
      <c r="AR1395" s="68"/>
      <c r="AS1395" s="68"/>
      <c r="AT1395" s="68"/>
      <c r="AU1395" s="68"/>
      <c r="AV1395" s="68"/>
      <c r="AW1395" s="68"/>
      <c r="AX1395" s="68"/>
      <c r="AY1395" s="68"/>
      <c r="AZ1395" s="68"/>
      <c r="BA1395" s="68"/>
      <c r="BB1395" s="68"/>
      <c r="BC1395" s="68"/>
      <c r="BD1395" s="68"/>
      <c r="BE1395" s="68"/>
      <c r="BF1395" s="68"/>
      <c r="BG1395" s="68"/>
      <c r="BH1395" s="68"/>
      <c r="BI1395" s="68"/>
      <c r="BJ1395" s="68"/>
      <c r="BK1395" s="68"/>
      <c r="BL1395" s="68"/>
    </row>
    <row r="1396" spans="1:64" s="69" customFormat="1" ht="18" customHeight="1" x14ac:dyDescent="0.2">
      <c r="A1396" s="63" t="s">
        <v>3574</v>
      </c>
      <c r="B1396" s="63" t="s">
        <v>5027</v>
      </c>
      <c r="C1396" s="64" t="s">
        <v>3578</v>
      </c>
      <c r="D1396" s="70" t="s">
        <v>3576</v>
      </c>
      <c r="E1396" s="65" t="s">
        <v>3579</v>
      </c>
      <c r="F1396" s="65" t="s">
        <v>6038</v>
      </c>
      <c r="G1396" s="66" t="s">
        <v>4979</v>
      </c>
      <c r="H1396" s="68"/>
      <c r="I1396" s="68"/>
      <c r="J1396" s="68"/>
      <c r="K1396" s="68"/>
      <c r="L1396" s="68"/>
      <c r="M1396" s="68"/>
      <c r="N1396" s="68"/>
      <c r="O1396" s="68"/>
      <c r="P1396" s="68"/>
      <c r="Q1396" s="68"/>
      <c r="R1396" s="68"/>
      <c r="S1396" s="68"/>
      <c r="T1396" s="68"/>
      <c r="U1396" s="68"/>
      <c r="V1396" s="68"/>
      <c r="W1396" s="68"/>
      <c r="X1396" s="68"/>
      <c r="Y1396" s="68"/>
      <c r="Z1396" s="68"/>
      <c r="AA1396" s="68"/>
      <c r="AB1396" s="68"/>
      <c r="AC1396" s="68"/>
      <c r="AD1396" s="68"/>
      <c r="AE1396" s="68"/>
      <c r="AF1396" s="68"/>
      <c r="AG1396" s="68"/>
      <c r="AH1396" s="68"/>
      <c r="AI1396" s="68"/>
      <c r="AJ1396" s="68"/>
      <c r="AK1396" s="68"/>
      <c r="AL1396" s="68"/>
      <c r="AM1396" s="68"/>
      <c r="AN1396" s="68"/>
      <c r="AO1396" s="68"/>
      <c r="AP1396" s="68"/>
      <c r="AQ1396" s="68"/>
      <c r="AR1396" s="68"/>
      <c r="AS1396" s="68"/>
      <c r="AT1396" s="68"/>
      <c r="AU1396" s="68"/>
      <c r="AV1396" s="68"/>
      <c r="AW1396" s="68"/>
      <c r="AX1396" s="68"/>
      <c r="AY1396" s="68"/>
      <c r="AZ1396" s="68"/>
      <c r="BA1396" s="68"/>
      <c r="BB1396" s="68"/>
      <c r="BC1396" s="68"/>
      <c r="BD1396" s="68"/>
      <c r="BE1396" s="68"/>
      <c r="BF1396" s="68"/>
      <c r="BG1396" s="68"/>
      <c r="BH1396" s="68"/>
      <c r="BI1396" s="68"/>
      <c r="BJ1396" s="68"/>
      <c r="BK1396" s="68"/>
      <c r="BL1396" s="68"/>
    </row>
    <row r="1397" spans="1:64" s="69" customFormat="1" ht="18" customHeight="1" x14ac:dyDescent="0.2">
      <c r="A1397" s="63" t="s">
        <v>3574</v>
      </c>
      <c r="B1397" s="63" t="s">
        <v>5027</v>
      </c>
      <c r="C1397" s="64" t="s">
        <v>3580</v>
      </c>
      <c r="D1397" s="70" t="s">
        <v>3576</v>
      </c>
      <c r="E1397" s="65" t="s">
        <v>3581</v>
      </c>
      <c r="F1397" s="65" t="s">
        <v>6038</v>
      </c>
      <c r="G1397" s="66" t="s">
        <v>4979</v>
      </c>
      <c r="H1397" s="68"/>
      <c r="I1397" s="68"/>
      <c r="J1397" s="68"/>
      <c r="K1397" s="68"/>
      <c r="L1397" s="68"/>
      <c r="M1397" s="68"/>
      <c r="N1397" s="68"/>
      <c r="O1397" s="68"/>
      <c r="P1397" s="68"/>
      <c r="Q1397" s="68"/>
      <c r="R1397" s="68"/>
      <c r="S1397" s="68"/>
      <c r="T1397" s="68"/>
      <c r="U1397" s="68"/>
      <c r="V1397" s="68"/>
      <c r="W1397" s="68"/>
      <c r="X1397" s="68"/>
      <c r="Y1397" s="68"/>
      <c r="Z1397" s="68"/>
      <c r="AA1397" s="68"/>
      <c r="AB1397" s="68"/>
      <c r="AC1397" s="68"/>
      <c r="AD1397" s="68"/>
      <c r="AE1397" s="68"/>
      <c r="AF1397" s="68"/>
      <c r="AG1397" s="68"/>
      <c r="AH1397" s="68"/>
      <c r="AI1397" s="68"/>
      <c r="AJ1397" s="68"/>
      <c r="AK1397" s="68"/>
      <c r="AL1397" s="68"/>
      <c r="AM1397" s="68"/>
      <c r="AN1397" s="68"/>
      <c r="AO1397" s="68"/>
      <c r="AP1397" s="68"/>
      <c r="AQ1397" s="68"/>
      <c r="AR1397" s="68"/>
      <c r="AS1397" s="68"/>
      <c r="AT1397" s="68"/>
      <c r="AU1397" s="68"/>
      <c r="AV1397" s="68"/>
      <c r="AW1397" s="68"/>
      <c r="AX1397" s="68"/>
      <c r="AY1397" s="68"/>
      <c r="AZ1397" s="68"/>
      <c r="BA1397" s="68"/>
      <c r="BB1397" s="68"/>
      <c r="BC1397" s="68"/>
      <c r="BD1397" s="68"/>
      <c r="BE1397" s="68"/>
      <c r="BF1397" s="68"/>
      <c r="BG1397" s="68"/>
      <c r="BH1397" s="68"/>
      <c r="BI1397" s="68"/>
      <c r="BJ1397" s="68"/>
      <c r="BK1397" s="68"/>
      <c r="BL1397" s="68"/>
    </row>
    <row r="1398" spans="1:64" s="69" customFormat="1" ht="18" customHeight="1" x14ac:dyDescent="0.2">
      <c r="A1398" s="63" t="s">
        <v>3574</v>
      </c>
      <c r="B1398" s="63" t="s">
        <v>5027</v>
      </c>
      <c r="C1398" s="64" t="s">
        <v>3582</v>
      </c>
      <c r="D1398" s="70" t="s">
        <v>6746</v>
      </c>
      <c r="E1398" s="65" t="s">
        <v>3583</v>
      </c>
      <c r="F1398" s="65" t="s">
        <v>5031</v>
      </c>
      <c r="G1398" s="66">
        <v>10452.99</v>
      </c>
      <c r="H1398" s="68"/>
      <c r="I1398" s="68"/>
      <c r="J1398" s="68"/>
      <c r="K1398" s="68"/>
      <c r="L1398" s="68"/>
      <c r="M1398" s="68"/>
      <c r="N1398" s="68"/>
      <c r="O1398" s="68"/>
      <c r="P1398" s="68"/>
      <c r="Q1398" s="68"/>
      <c r="R1398" s="68"/>
      <c r="S1398" s="68"/>
      <c r="T1398" s="68"/>
      <c r="U1398" s="68"/>
      <c r="V1398" s="68"/>
      <c r="W1398" s="68"/>
      <c r="X1398" s="68"/>
      <c r="Y1398" s="68"/>
      <c r="Z1398" s="68"/>
      <c r="AA1398" s="68"/>
      <c r="AB1398" s="68"/>
      <c r="AC1398" s="68"/>
      <c r="AD1398" s="68"/>
      <c r="AE1398" s="68"/>
      <c r="AF1398" s="68"/>
      <c r="AG1398" s="68"/>
      <c r="AH1398" s="68"/>
      <c r="AI1398" s="68"/>
      <c r="AJ1398" s="68"/>
      <c r="AK1398" s="68"/>
      <c r="AL1398" s="68"/>
      <c r="AM1398" s="68"/>
      <c r="AN1398" s="68"/>
      <c r="AO1398" s="68"/>
      <c r="AP1398" s="68"/>
      <c r="AQ1398" s="68"/>
      <c r="AR1398" s="68"/>
      <c r="AS1398" s="68"/>
      <c r="AT1398" s="68"/>
      <c r="AU1398" s="68"/>
      <c r="AV1398" s="68"/>
      <c r="AW1398" s="68"/>
      <c r="AX1398" s="68"/>
      <c r="AY1398" s="68"/>
      <c r="AZ1398" s="68"/>
      <c r="BA1398" s="68"/>
      <c r="BB1398" s="68"/>
      <c r="BC1398" s="68"/>
      <c r="BD1398" s="68"/>
      <c r="BE1398" s="68"/>
      <c r="BF1398" s="68"/>
      <c r="BG1398" s="68"/>
      <c r="BH1398" s="68"/>
      <c r="BI1398" s="68"/>
      <c r="BJ1398" s="68"/>
      <c r="BK1398" s="68"/>
      <c r="BL1398" s="68"/>
    </row>
    <row r="1399" spans="1:64" s="69" customFormat="1" ht="18" customHeight="1" x14ac:dyDescent="0.2">
      <c r="A1399" s="63" t="s">
        <v>3574</v>
      </c>
      <c r="B1399" s="63" t="s">
        <v>5027</v>
      </c>
      <c r="C1399" s="64" t="s">
        <v>3584</v>
      </c>
      <c r="D1399" s="70" t="s">
        <v>3497</v>
      </c>
      <c r="E1399" s="65" t="s">
        <v>3585</v>
      </c>
      <c r="F1399" s="65" t="s">
        <v>5238</v>
      </c>
      <c r="G1399" s="66">
        <v>1291</v>
      </c>
      <c r="H1399" s="68"/>
      <c r="I1399" s="68"/>
      <c r="J1399" s="68"/>
      <c r="K1399" s="68"/>
      <c r="L1399" s="68"/>
      <c r="M1399" s="68"/>
      <c r="N1399" s="68"/>
      <c r="O1399" s="68"/>
      <c r="P1399" s="68"/>
      <c r="Q1399" s="68"/>
      <c r="R1399" s="68"/>
      <c r="S1399" s="68"/>
      <c r="T1399" s="68"/>
      <c r="U1399" s="68"/>
      <c r="V1399" s="68"/>
      <c r="W1399" s="68"/>
      <c r="X1399" s="68"/>
      <c r="Y1399" s="68"/>
      <c r="Z1399" s="68"/>
      <c r="AA1399" s="68"/>
      <c r="AB1399" s="68"/>
      <c r="AC1399" s="68"/>
      <c r="AD1399" s="68"/>
      <c r="AE1399" s="68"/>
      <c r="AF1399" s="68"/>
      <c r="AG1399" s="68"/>
      <c r="AH1399" s="68"/>
      <c r="AI1399" s="68"/>
      <c r="AJ1399" s="68"/>
      <c r="AK1399" s="68"/>
      <c r="AL1399" s="68"/>
      <c r="AM1399" s="68"/>
      <c r="AN1399" s="68"/>
      <c r="AO1399" s="68"/>
      <c r="AP1399" s="68"/>
      <c r="AQ1399" s="68"/>
      <c r="AR1399" s="68"/>
      <c r="AS1399" s="68"/>
      <c r="AT1399" s="68"/>
      <c r="AU1399" s="68"/>
      <c r="AV1399" s="68"/>
      <c r="AW1399" s="68"/>
      <c r="AX1399" s="68"/>
      <c r="AY1399" s="68"/>
      <c r="AZ1399" s="68"/>
      <c r="BA1399" s="68"/>
      <c r="BB1399" s="68"/>
      <c r="BC1399" s="68"/>
      <c r="BD1399" s="68"/>
      <c r="BE1399" s="68"/>
      <c r="BF1399" s="68"/>
      <c r="BG1399" s="68"/>
      <c r="BH1399" s="68"/>
      <c r="BI1399" s="68"/>
      <c r="BJ1399" s="68"/>
      <c r="BK1399" s="68"/>
      <c r="BL1399" s="68"/>
    </row>
    <row r="1400" spans="1:64" s="69" customFormat="1" ht="18" customHeight="1" x14ac:dyDescent="0.2">
      <c r="A1400" s="63" t="s">
        <v>3574</v>
      </c>
      <c r="B1400" s="63" t="s">
        <v>5027</v>
      </c>
      <c r="C1400" s="64" t="s">
        <v>3586</v>
      </c>
      <c r="D1400" s="70" t="s">
        <v>6614</v>
      </c>
      <c r="E1400" s="65" t="s">
        <v>3587</v>
      </c>
      <c r="F1400" s="65" t="s">
        <v>5238</v>
      </c>
      <c r="G1400" s="66">
        <v>1677</v>
      </c>
      <c r="H1400" s="68"/>
      <c r="I1400" s="68"/>
      <c r="J1400" s="68"/>
      <c r="K1400" s="68"/>
      <c r="L1400" s="68"/>
      <c r="M1400" s="68"/>
      <c r="N1400" s="68"/>
      <c r="O1400" s="68"/>
      <c r="P1400" s="68"/>
      <c r="Q1400" s="68"/>
      <c r="R1400" s="68"/>
      <c r="S1400" s="68"/>
      <c r="T1400" s="68"/>
      <c r="U1400" s="68"/>
      <c r="V1400" s="68"/>
      <c r="W1400" s="68"/>
      <c r="X1400" s="68"/>
      <c r="Y1400" s="68"/>
      <c r="Z1400" s="68"/>
      <c r="AA1400" s="68"/>
      <c r="AB1400" s="68"/>
      <c r="AC1400" s="68"/>
      <c r="AD1400" s="68"/>
      <c r="AE1400" s="68"/>
      <c r="AF1400" s="68"/>
      <c r="AG1400" s="68"/>
      <c r="AH1400" s="68"/>
      <c r="AI1400" s="68"/>
      <c r="AJ1400" s="68"/>
      <c r="AK1400" s="68"/>
      <c r="AL1400" s="68"/>
      <c r="AM1400" s="68"/>
      <c r="AN1400" s="68"/>
      <c r="AO1400" s="68"/>
      <c r="AP1400" s="68"/>
      <c r="AQ1400" s="68"/>
      <c r="AR1400" s="68"/>
      <c r="AS1400" s="68"/>
      <c r="AT1400" s="68"/>
      <c r="AU1400" s="68"/>
      <c r="AV1400" s="68"/>
      <c r="AW1400" s="68"/>
      <c r="AX1400" s="68"/>
      <c r="AY1400" s="68"/>
      <c r="AZ1400" s="68"/>
      <c r="BA1400" s="68"/>
      <c r="BB1400" s="68"/>
      <c r="BC1400" s="68"/>
      <c r="BD1400" s="68"/>
      <c r="BE1400" s="68"/>
      <c r="BF1400" s="68"/>
      <c r="BG1400" s="68"/>
      <c r="BH1400" s="68"/>
      <c r="BI1400" s="68"/>
      <c r="BJ1400" s="68"/>
      <c r="BK1400" s="68"/>
      <c r="BL1400" s="68"/>
    </row>
    <row r="1401" spans="1:64" s="69" customFormat="1" ht="18" customHeight="1" x14ac:dyDescent="0.2">
      <c r="A1401" s="63" t="s">
        <v>3574</v>
      </c>
      <c r="B1401" s="63" t="s">
        <v>5027</v>
      </c>
      <c r="C1401" s="64" t="s">
        <v>3588</v>
      </c>
      <c r="D1401" s="70" t="s">
        <v>2557</v>
      </c>
      <c r="E1401" s="65" t="s">
        <v>2558</v>
      </c>
      <c r="F1401" s="65" t="s">
        <v>5031</v>
      </c>
      <c r="G1401" s="66">
        <v>1579</v>
      </c>
      <c r="H1401" s="68"/>
      <c r="I1401" s="68"/>
      <c r="J1401" s="68"/>
      <c r="K1401" s="68"/>
      <c r="L1401" s="68"/>
      <c r="M1401" s="68"/>
      <c r="N1401" s="68"/>
      <c r="O1401" s="68"/>
      <c r="P1401" s="68"/>
      <c r="Q1401" s="68"/>
      <c r="R1401" s="68"/>
      <c r="S1401" s="68"/>
      <c r="T1401" s="68"/>
      <c r="U1401" s="68"/>
      <c r="V1401" s="68"/>
      <c r="W1401" s="68"/>
      <c r="X1401" s="68"/>
      <c r="Y1401" s="68"/>
      <c r="Z1401" s="68"/>
      <c r="AA1401" s="68"/>
      <c r="AB1401" s="68"/>
      <c r="AC1401" s="68"/>
      <c r="AD1401" s="68"/>
      <c r="AE1401" s="68"/>
      <c r="AF1401" s="68"/>
      <c r="AG1401" s="68"/>
      <c r="AH1401" s="68"/>
      <c r="AI1401" s="68"/>
      <c r="AJ1401" s="68"/>
      <c r="AK1401" s="68"/>
      <c r="AL1401" s="68"/>
      <c r="AM1401" s="68"/>
      <c r="AN1401" s="68"/>
      <c r="AO1401" s="68"/>
      <c r="AP1401" s="68"/>
      <c r="AQ1401" s="68"/>
      <c r="AR1401" s="68"/>
      <c r="AS1401" s="68"/>
      <c r="AT1401" s="68"/>
      <c r="AU1401" s="68"/>
      <c r="AV1401" s="68"/>
      <c r="AW1401" s="68"/>
      <c r="AX1401" s="68"/>
      <c r="AY1401" s="68"/>
      <c r="AZ1401" s="68"/>
      <c r="BA1401" s="68"/>
      <c r="BB1401" s="68"/>
      <c r="BC1401" s="68"/>
      <c r="BD1401" s="68"/>
      <c r="BE1401" s="68"/>
      <c r="BF1401" s="68"/>
      <c r="BG1401" s="68"/>
      <c r="BH1401" s="68"/>
      <c r="BI1401" s="68"/>
      <c r="BJ1401" s="68"/>
      <c r="BK1401" s="68"/>
      <c r="BL1401" s="68"/>
    </row>
    <row r="1402" spans="1:64" s="69" customFormat="1" ht="18" customHeight="1" x14ac:dyDescent="0.2">
      <c r="A1402" s="63" t="s">
        <v>3574</v>
      </c>
      <c r="B1402" s="63" t="s">
        <v>5027</v>
      </c>
      <c r="C1402" s="64" t="s">
        <v>3589</v>
      </c>
      <c r="D1402" s="70" t="s">
        <v>2557</v>
      </c>
      <c r="E1402" s="65" t="s">
        <v>3590</v>
      </c>
      <c r="F1402" s="65" t="s">
        <v>5031</v>
      </c>
      <c r="G1402" s="66">
        <v>2016</v>
      </c>
      <c r="H1402" s="68"/>
      <c r="I1402" s="68"/>
      <c r="J1402" s="68"/>
      <c r="K1402" s="68"/>
      <c r="L1402" s="68"/>
      <c r="M1402" s="68"/>
      <c r="N1402" s="68"/>
      <c r="O1402" s="68"/>
      <c r="P1402" s="68"/>
      <c r="Q1402" s="68"/>
      <c r="R1402" s="68"/>
      <c r="S1402" s="68"/>
      <c r="T1402" s="68"/>
      <c r="U1402" s="68"/>
      <c r="V1402" s="68"/>
      <c r="W1402" s="68"/>
      <c r="X1402" s="68"/>
      <c r="Y1402" s="68"/>
      <c r="Z1402" s="68"/>
      <c r="AA1402" s="68"/>
      <c r="AB1402" s="68"/>
      <c r="AC1402" s="68"/>
      <c r="AD1402" s="68"/>
      <c r="AE1402" s="68"/>
      <c r="AF1402" s="68"/>
      <c r="AG1402" s="68"/>
      <c r="AH1402" s="68"/>
      <c r="AI1402" s="68"/>
      <c r="AJ1402" s="68"/>
      <c r="AK1402" s="68"/>
      <c r="AL1402" s="68"/>
      <c r="AM1402" s="68"/>
      <c r="AN1402" s="68"/>
      <c r="AO1402" s="68"/>
      <c r="AP1402" s="68"/>
      <c r="AQ1402" s="68"/>
      <c r="AR1402" s="68"/>
      <c r="AS1402" s="68"/>
      <c r="AT1402" s="68"/>
      <c r="AU1402" s="68"/>
      <c r="AV1402" s="68"/>
      <c r="AW1402" s="68"/>
      <c r="AX1402" s="68"/>
      <c r="AY1402" s="68"/>
      <c r="AZ1402" s="68"/>
      <c r="BA1402" s="68"/>
      <c r="BB1402" s="68"/>
      <c r="BC1402" s="68"/>
      <c r="BD1402" s="68"/>
      <c r="BE1402" s="68"/>
      <c r="BF1402" s="68"/>
      <c r="BG1402" s="68"/>
      <c r="BH1402" s="68"/>
      <c r="BI1402" s="68"/>
      <c r="BJ1402" s="68"/>
      <c r="BK1402" s="68"/>
      <c r="BL1402" s="68"/>
    </row>
    <row r="1403" spans="1:64" s="69" customFormat="1" ht="18" customHeight="1" x14ac:dyDescent="0.2">
      <c r="A1403" s="63" t="s">
        <v>3574</v>
      </c>
      <c r="B1403" s="63" t="s">
        <v>5027</v>
      </c>
      <c r="C1403" s="64" t="s">
        <v>3591</v>
      </c>
      <c r="D1403" s="70" t="s">
        <v>2557</v>
      </c>
      <c r="E1403" s="65" t="s">
        <v>3592</v>
      </c>
      <c r="F1403" s="65" t="s">
        <v>5031</v>
      </c>
      <c r="G1403" s="66">
        <v>2280</v>
      </c>
      <c r="H1403" s="68"/>
      <c r="I1403" s="68"/>
      <c r="J1403" s="68"/>
      <c r="K1403" s="68"/>
      <c r="L1403" s="68"/>
      <c r="M1403" s="68"/>
      <c r="N1403" s="68"/>
      <c r="O1403" s="68"/>
      <c r="P1403" s="68"/>
      <c r="Q1403" s="68"/>
      <c r="R1403" s="68"/>
      <c r="S1403" s="68"/>
      <c r="T1403" s="68"/>
      <c r="U1403" s="68"/>
      <c r="V1403" s="68"/>
      <c r="W1403" s="68"/>
      <c r="X1403" s="68"/>
      <c r="Y1403" s="68"/>
      <c r="Z1403" s="68"/>
      <c r="AA1403" s="68"/>
      <c r="AB1403" s="68"/>
      <c r="AC1403" s="68"/>
      <c r="AD1403" s="68"/>
      <c r="AE1403" s="68"/>
      <c r="AF1403" s="68"/>
      <c r="AG1403" s="68"/>
      <c r="AH1403" s="68"/>
      <c r="AI1403" s="68"/>
      <c r="AJ1403" s="68"/>
      <c r="AK1403" s="68"/>
      <c r="AL1403" s="68"/>
      <c r="AM1403" s="68"/>
      <c r="AN1403" s="68"/>
      <c r="AO1403" s="68"/>
      <c r="AP1403" s="68"/>
      <c r="AQ1403" s="68"/>
      <c r="AR1403" s="68"/>
      <c r="AS1403" s="68"/>
      <c r="AT1403" s="68"/>
      <c r="AU1403" s="68"/>
      <c r="AV1403" s="68"/>
      <c r="AW1403" s="68"/>
      <c r="AX1403" s="68"/>
      <c r="AY1403" s="68"/>
      <c r="AZ1403" s="68"/>
      <c r="BA1403" s="68"/>
      <c r="BB1403" s="68"/>
      <c r="BC1403" s="68"/>
      <c r="BD1403" s="68"/>
      <c r="BE1403" s="68"/>
      <c r="BF1403" s="68"/>
      <c r="BG1403" s="68"/>
      <c r="BH1403" s="68"/>
      <c r="BI1403" s="68"/>
      <c r="BJ1403" s="68"/>
      <c r="BK1403" s="68"/>
      <c r="BL1403" s="68"/>
    </row>
    <row r="1404" spans="1:64" s="69" customFormat="1" ht="18" customHeight="1" x14ac:dyDescent="0.2">
      <c r="A1404" s="63" t="s">
        <v>3574</v>
      </c>
      <c r="B1404" s="63" t="s">
        <v>5027</v>
      </c>
      <c r="C1404" s="64" t="s">
        <v>3593</v>
      </c>
      <c r="D1404" s="70" t="s">
        <v>5538</v>
      </c>
      <c r="E1404" s="65" t="s">
        <v>5539</v>
      </c>
      <c r="F1404" s="65" t="s">
        <v>5031</v>
      </c>
      <c r="G1404" s="66">
        <v>346</v>
      </c>
      <c r="H1404" s="68"/>
      <c r="I1404" s="68"/>
      <c r="J1404" s="68"/>
      <c r="K1404" s="68"/>
      <c r="L1404" s="68"/>
      <c r="M1404" s="68"/>
      <c r="N1404" s="68"/>
      <c r="O1404" s="68"/>
      <c r="P1404" s="68"/>
      <c r="Q1404" s="68"/>
      <c r="R1404" s="68"/>
      <c r="S1404" s="68"/>
      <c r="T1404" s="68"/>
      <c r="U1404" s="68"/>
      <c r="V1404" s="68"/>
      <c r="W1404" s="68"/>
      <c r="X1404" s="68"/>
      <c r="Y1404" s="68"/>
      <c r="Z1404" s="68"/>
      <c r="AA1404" s="68"/>
      <c r="AB1404" s="68"/>
      <c r="AC1404" s="68"/>
      <c r="AD1404" s="68"/>
      <c r="AE1404" s="68"/>
      <c r="AF1404" s="68"/>
      <c r="AG1404" s="68"/>
      <c r="AH1404" s="68"/>
      <c r="AI1404" s="68"/>
      <c r="AJ1404" s="68"/>
      <c r="AK1404" s="68"/>
      <c r="AL1404" s="68"/>
      <c r="AM1404" s="68"/>
      <c r="AN1404" s="68"/>
      <c r="AO1404" s="68"/>
      <c r="AP1404" s="68"/>
      <c r="AQ1404" s="68"/>
      <c r="AR1404" s="68"/>
      <c r="AS1404" s="68"/>
      <c r="AT1404" s="68"/>
      <c r="AU1404" s="68"/>
      <c r="AV1404" s="68"/>
      <c r="AW1404" s="68"/>
      <c r="AX1404" s="68"/>
      <c r="AY1404" s="68"/>
      <c r="AZ1404" s="68"/>
      <c r="BA1404" s="68"/>
      <c r="BB1404" s="68"/>
      <c r="BC1404" s="68"/>
      <c r="BD1404" s="68"/>
      <c r="BE1404" s="68"/>
      <c r="BF1404" s="68"/>
      <c r="BG1404" s="68"/>
      <c r="BH1404" s="68"/>
      <c r="BI1404" s="68"/>
      <c r="BJ1404" s="68"/>
      <c r="BK1404" s="68"/>
      <c r="BL1404" s="68"/>
    </row>
    <row r="1405" spans="1:64" s="69" customFormat="1" ht="18" customHeight="1" x14ac:dyDescent="0.2">
      <c r="A1405" s="63" t="s">
        <v>3574</v>
      </c>
      <c r="B1405" s="63" t="s">
        <v>4974</v>
      </c>
      <c r="C1405" s="64" t="s">
        <v>3594</v>
      </c>
      <c r="D1405" s="70" t="s">
        <v>3494</v>
      </c>
      <c r="E1405" s="65" t="s">
        <v>3595</v>
      </c>
      <c r="F1405" s="65" t="s">
        <v>4978</v>
      </c>
      <c r="G1405" s="66">
        <v>572.48</v>
      </c>
      <c r="H1405" s="68"/>
      <c r="I1405" s="68"/>
      <c r="J1405" s="68"/>
      <c r="K1405" s="68"/>
      <c r="L1405" s="68"/>
      <c r="M1405" s="68"/>
      <c r="N1405" s="68"/>
      <c r="O1405" s="68"/>
      <c r="P1405" s="68"/>
      <c r="Q1405" s="68"/>
      <c r="R1405" s="68"/>
      <c r="S1405" s="68"/>
      <c r="T1405" s="68"/>
      <c r="U1405" s="68"/>
      <c r="V1405" s="68"/>
      <c r="W1405" s="68"/>
      <c r="X1405" s="68"/>
      <c r="Y1405" s="68"/>
      <c r="Z1405" s="68"/>
      <c r="AA1405" s="68"/>
      <c r="AB1405" s="68"/>
      <c r="AC1405" s="68"/>
      <c r="AD1405" s="68"/>
      <c r="AE1405" s="68"/>
      <c r="AF1405" s="68"/>
      <c r="AG1405" s="68"/>
      <c r="AH1405" s="68"/>
      <c r="AI1405" s="68"/>
      <c r="AJ1405" s="68"/>
      <c r="AK1405" s="68"/>
      <c r="AL1405" s="68"/>
      <c r="AM1405" s="68"/>
      <c r="AN1405" s="68"/>
      <c r="AO1405" s="68"/>
      <c r="AP1405" s="68"/>
      <c r="AQ1405" s="68"/>
      <c r="AR1405" s="68"/>
      <c r="AS1405" s="68"/>
      <c r="AT1405" s="68"/>
      <c r="AU1405" s="68"/>
      <c r="AV1405" s="68"/>
      <c r="AW1405" s="68"/>
      <c r="AX1405" s="68"/>
      <c r="AY1405" s="68"/>
      <c r="AZ1405" s="68"/>
      <c r="BA1405" s="68"/>
      <c r="BB1405" s="68"/>
      <c r="BC1405" s="68"/>
      <c r="BD1405" s="68"/>
      <c r="BE1405" s="68"/>
      <c r="BF1405" s="68"/>
      <c r="BG1405" s="68"/>
      <c r="BH1405" s="68"/>
      <c r="BI1405" s="68"/>
      <c r="BJ1405" s="68"/>
      <c r="BK1405" s="68"/>
      <c r="BL1405" s="68"/>
    </row>
    <row r="1406" spans="1:64" s="67" customFormat="1" ht="18" customHeight="1" x14ac:dyDescent="0.2">
      <c r="A1406" s="63" t="s">
        <v>3574</v>
      </c>
      <c r="B1406" s="63" t="s">
        <v>4974</v>
      </c>
      <c r="C1406" s="64" t="s">
        <v>3596</v>
      </c>
      <c r="D1406" s="65" t="s">
        <v>6567</v>
      </c>
      <c r="E1406" s="65" t="s">
        <v>6671</v>
      </c>
      <c r="F1406" s="65" t="s">
        <v>6569</v>
      </c>
      <c r="G1406" s="66">
        <v>272.99</v>
      </c>
    </row>
    <row r="1407" spans="1:64" s="69" customFormat="1" ht="18" customHeight="1" x14ac:dyDescent="0.2">
      <c r="A1407" s="63" t="s">
        <v>3574</v>
      </c>
      <c r="B1407" s="63" t="s">
        <v>4974</v>
      </c>
      <c r="C1407" s="64" t="s">
        <v>3597</v>
      </c>
      <c r="D1407" s="70" t="s">
        <v>3598</v>
      </c>
      <c r="E1407" s="65" t="s">
        <v>3599</v>
      </c>
      <c r="F1407" s="65" t="s">
        <v>5061</v>
      </c>
      <c r="G1407" s="66">
        <v>5908.5</v>
      </c>
      <c r="H1407" s="68"/>
      <c r="I1407" s="68"/>
      <c r="J1407" s="68"/>
      <c r="K1407" s="68"/>
      <c r="L1407" s="68"/>
      <c r="M1407" s="68"/>
      <c r="N1407" s="68"/>
      <c r="O1407" s="68"/>
      <c r="P1407" s="68"/>
      <c r="Q1407" s="68"/>
      <c r="R1407" s="68"/>
      <c r="S1407" s="68"/>
      <c r="T1407" s="68"/>
      <c r="U1407" s="68"/>
      <c r="V1407" s="68"/>
      <c r="W1407" s="68"/>
      <c r="X1407" s="68"/>
      <c r="Y1407" s="68"/>
      <c r="Z1407" s="68"/>
      <c r="AA1407" s="68"/>
      <c r="AB1407" s="68"/>
      <c r="AC1407" s="68"/>
      <c r="AD1407" s="68"/>
      <c r="AE1407" s="68"/>
      <c r="AF1407" s="68"/>
      <c r="AG1407" s="68"/>
      <c r="AH1407" s="68"/>
      <c r="AI1407" s="68"/>
      <c r="AJ1407" s="68"/>
      <c r="AK1407" s="68"/>
      <c r="AL1407" s="68"/>
      <c r="AM1407" s="68"/>
      <c r="AN1407" s="68"/>
      <c r="AO1407" s="68"/>
      <c r="AP1407" s="68"/>
      <c r="AQ1407" s="68"/>
      <c r="AR1407" s="68"/>
      <c r="AS1407" s="68"/>
      <c r="AT1407" s="68"/>
      <c r="AU1407" s="68"/>
      <c r="AV1407" s="68"/>
      <c r="AW1407" s="68"/>
      <c r="AX1407" s="68"/>
      <c r="AY1407" s="68"/>
      <c r="AZ1407" s="68"/>
      <c r="BA1407" s="68"/>
      <c r="BB1407" s="68"/>
      <c r="BC1407" s="68"/>
      <c r="BD1407" s="68"/>
      <c r="BE1407" s="68"/>
      <c r="BF1407" s="68"/>
      <c r="BG1407" s="68"/>
      <c r="BH1407" s="68"/>
      <c r="BI1407" s="68"/>
      <c r="BJ1407" s="68"/>
      <c r="BK1407" s="68"/>
      <c r="BL1407" s="68"/>
    </row>
    <row r="1408" spans="1:64" s="69" customFormat="1" ht="18" customHeight="1" x14ac:dyDescent="0.2">
      <c r="A1408" s="63" t="s">
        <v>3574</v>
      </c>
      <c r="B1408" s="63" t="s">
        <v>4974</v>
      </c>
      <c r="C1408" s="64" t="s">
        <v>3600</v>
      </c>
      <c r="D1408" s="65" t="s">
        <v>7129</v>
      </c>
      <c r="E1408" s="65" t="s">
        <v>7130</v>
      </c>
      <c r="F1408" s="65" t="s">
        <v>5389</v>
      </c>
      <c r="G1408" s="66">
        <v>5143.24</v>
      </c>
      <c r="H1408" s="68"/>
      <c r="I1408" s="68"/>
      <c r="J1408" s="68"/>
      <c r="K1408" s="68"/>
      <c r="L1408" s="68"/>
      <c r="M1408" s="68"/>
      <c r="N1408" s="68"/>
      <c r="O1408" s="68"/>
      <c r="P1408" s="68"/>
      <c r="Q1408" s="68"/>
      <c r="R1408" s="68"/>
      <c r="S1408" s="68"/>
      <c r="T1408" s="68"/>
      <c r="U1408" s="68"/>
      <c r="V1408" s="68"/>
      <c r="W1408" s="68"/>
      <c r="X1408" s="68"/>
      <c r="Y1408" s="68"/>
      <c r="Z1408" s="68"/>
      <c r="AA1408" s="68"/>
      <c r="AB1408" s="68"/>
      <c r="AC1408" s="68"/>
      <c r="AD1408" s="68"/>
      <c r="AE1408" s="68"/>
      <c r="AF1408" s="68"/>
      <c r="AG1408" s="68"/>
      <c r="AH1408" s="68"/>
      <c r="AI1408" s="68"/>
      <c r="AJ1408" s="68"/>
      <c r="AK1408" s="68"/>
      <c r="AL1408" s="68"/>
      <c r="AM1408" s="68"/>
      <c r="AN1408" s="68"/>
      <c r="AO1408" s="68"/>
      <c r="AP1408" s="68"/>
      <c r="AQ1408" s="68"/>
      <c r="AR1408" s="68"/>
      <c r="AS1408" s="68"/>
      <c r="AT1408" s="68"/>
      <c r="AU1408" s="68"/>
      <c r="AV1408" s="68"/>
      <c r="AW1408" s="68"/>
      <c r="AX1408" s="68"/>
      <c r="AY1408" s="68"/>
      <c r="AZ1408" s="68"/>
      <c r="BA1408" s="68"/>
      <c r="BB1408" s="68"/>
      <c r="BC1408" s="68"/>
      <c r="BD1408" s="68"/>
      <c r="BE1408" s="68"/>
      <c r="BF1408" s="68"/>
      <c r="BG1408" s="68"/>
      <c r="BH1408" s="68"/>
      <c r="BI1408" s="68"/>
      <c r="BJ1408" s="68"/>
      <c r="BK1408" s="68"/>
      <c r="BL1408" s="68"/>
    </row>
    <row r="1409" spans="1:185" s="68" customFormat="1" ht="18" customHeight="1" x14ac:dyDescent="0.2">
      <c r="A1409" s="63" t="s">
        <v>3574</v>
      </c>
      <c r="B1409" s="63" t="s">
        <v>4974</v>
      </c>
      <c r="C1409" s="64" t="s">
        <v>3601</v>
      </c>
      <c r="D1409" s="70" t="s">
        <v>3602</v>
      </c>
      <c r="E1409" s="65" t="s">
        <v>3603</v>
      </c>
      <c r="F1409" s="65" t="s">
        <v>4993</v>
      </c>
      <c r="G1409" s="66">
        <v>95</v>
      </c>
      <c r="BM1409" s="69"/>
      <c r="BN1409" s="69"/>
      <c r="BO1409" s="69"/>
      <c r="BP1409" s="69"/>
      <c r="BQ1409" s="69"/>
      <c r="BR1409" s="69"/>
      <c r="BS1409" s="69"/>
      <c r="BT1409" s="69"/>
      <c r="BU1409" s="69"/>
      <c r="BV1409" s="69"/>
      <c r="BW1409" s="69"/>
      <c r="BX1409" s="69"/>
      <c r="BY1409" s="69"/>
      <c r="BZ1409" s="69"/>
      <c r="CA1409" s="69"/>
      <c r="CB1409" s="69"/>
      <c r="CC1409" s="69"/>
      <c r="CD1409" s="69"/>
      <c r="CE1409" s="69"/>
      <c r="CF1409" s="69"/>
      <c r="CG1409" s="69"/>
      <c r="CH1409" s="69"/>
      <c r="CI1409" s="69"/>
      <c r="CJ1409" s="69"/>
      <c r="CK1409" s="69"/>
      <c r="CL1409" s="69"/>
      <c r="CM1409" s="69"/>
      <c r="CN1409" s="69"/>
      <c r="CO1409" s="69"/>
      <c r="CP1409" s="69"/>
      <c r="CQ1409" s="69"/>
      <c r="CR1409" s="69"/>
      <c r="CS1409" s="69"/>
      <c r="CT1409" s="69"/>
      <c r="CU1409" s="69"/>
      <c r="CV1409" s="69"/>
      <c r="CW1409" s="69"/>
      <c r="CX1409" s="69"/>
      <c r="CY1409" s="69"/>
      <c r="CZ1409" s="69"/>
      <c r="DA1409" s="69"/>
      <c r="DB1409" s="69"/>
      <c r="DC1409" s="69"/>
      <c r="DD1409" s="69"/>
      <c r="DE1409" s="69"/>
      <c r="DF1409" s="69"/>
      <c r="DG1409" s="69"/>
      <c r="DH1409" s="69"/>
      <c r="DI1409" s="69"/>
      <c r="DJ1409" s="69"/>
      <c r="DK1409" s="69"/>
      <c r="DL1409" s="69"/>
      <c r="DM1409" s="69"/>
      <c r="DN1409" s="69"/>
      <c r="DO1409" s="69"/>
      <c r="DP1409" s="69"/>
      <c r="DQ1409" s="69"/>
      <c r="DR1409" s="69"/>
      <c r="DS1409" s="69"/>
      <c r="DT1409" s="69"/>
      <c r="DU1409" s="69"/>
      <c r="DV1409" s="69"/>
      <c r="DW1409" s="69"/>
      <c r="DX1409" s="69"/>
      <c r="DY1409" s="69"/>
      <c r="DZ1409" s="69"/>
      <c r="EA1409" s="69"/>
      <c r="EB1409" s="69"/>
      <c r="EC1409" s="69"/>
      <c r="ED1409" s="69"/>
      <c r="EE1409" s="69"/>
      <c r="EF1409" s="69"/>
      <c r="EG1409" s="69"/>
      <c r="EH1409" s="69"/>
      <c r="EI1409" s="69"/>
      <c r="EJ1409" s="69"/>
      <c r="EK1409" s="69"/>
      <c r="EL1409" s="69"/>
      <c r="EM1409" s="69"/>
      <c r="EN1409" s="69"/>
      <c r="EO1409" s="69"/>
      <c r="EP1409" s="69"/>
      <c r="EQ1409" s="69"/>
      <c r="ER1409" s="69"/>
      <c r="ES1409" s="69"/>
      <c r="ET1409" s="69"/>
      <c r="EU1409" s="69"/>
      <c r="EV1409" s="69"/>
      <c r="EW1409" s="69"/>
      <c r="EX1409" s="69"/>
      <c r="EY1409" s="69"/>
      <c r="EZ1409" s="69"/>
      <c r="FA1409" s="69"/>
      <c r="FB1409" s="69"/>
      <c r="FC1409" s="69"/>
      <c r="FD1409" s="69"/>
      <c r="FE1409" s="69"/>
      <c r="FF1409" s="69"/>
      <c r="FG1409" s="69"/>
      <c r="FH1409" s="69"/>
      <c r="FI1409" s="69"/>
      <c r="FJ1409" s="69"/>
      <c r="FK1409" s="69"/>
      <c r="FL1409" s="69"/>
      <c r="FM1409" s="69"/>
      <c r="FN1409" s="69"/>
      <c r="FO1409" s="69"/>
      <c r="FP1409" s="69"/>
      <c r="FQ1409" s="69"/>
      <c r="FR1409" s="69"/>
      <c r="FS1409" s="69"/>
      <c r="FT1409" s="69"/>
      <c r="FU1409" s="69"/>
      <c r="FV1409" s="69"/>
      <c r="FW1409" s="69"/>
      <c r="FX1409" s="69"/>
      <c r="FY1409" s="69"/>
      <c r="FZ1409" s="69"/>
      <c r="GA1409" s="69"/>
      <c r="GB1409" s="69"/>
      <c r="GC1409" s="69"/>
    </row>
    <row r="1410" spans="1:185" s="69" customFormat="1" ht="18" customHeight="1" x14ac:dyDescent="0.2">
      <c r="A1410" s="63" t="s">
        <v>3574</v>
      </c>
      <c r="B1410" s="63" t="s">
        <v>4974</v>
      </c>
      <c r="C1410" s="64" t="s">
        <v>3604</v>
      </c>
      <c r="D1410" s="70" t="s">
        <v>6044</v>
      </c>
      <c r="E1410" s="65" t="s">
        <v>7069</v>
      </c>
      <c r="F1410" s="65" t="s">
        <v>5344</v>
      </c>
      <c r="G1410" s="66">
        <v>5634</v>
      </c>
      <c r="H1410" s="68"/>
      <c r="I1410" s="68"/>
      <c r="J1410" s="68"/>
      <c r="K1410" s="68"/>
      <c r="L1410" s="68"/>
      <c r="M1410" s="68"/>
      <c r="N1410" s="68"/>
      <c r="O1410" s="68"/>
      <c r="P1410" s="68"/>
      <c r="Q1410" s="68"/>
      <c r="R1410" s="68"/>
      <c r="S1410" s="68"/>
      <c r="T1410" s="68"/>
      <c r="U1410" s="68"/>
      <c r="V1410" s="68"/>
      <c r="W1410" s="68"/>
      <c r="X1410" s="68"/>
      <c r="Y1410" s="68"/>
      <c r="Z1410" s="68"/>
      <c r="AA1410" s="68"/>
      <c r="AB1410" s="68"/>
      <c r="AC1410" s="68"/>
      <c r="AD1410" s="68"/>
      <c r="AE1410" s="68"/>
      <c r="AF1410" s="68"/>
      <c r="AG1410" s="68"/>
      <c r="AH1410" s="68"/>
      <c r="AI1410" s="68"/>
      <c r="AJ1410" s="68"/>
      <c r="AK1410" s="68"/>
      <c r="AL1410" s="68"/>
      <c r="AM1410" s="68"/>
      <c r="AN1410" s="68"/>
      <c r="AO1410" s="68"/>
      <c r="AP1410" s="68"/>
      <c r="AQ1410" s="68"/>
      <c r="AR1410" s="68"/>
      <c r="AS1410" s="68"/>
      <c r="AT1410" s="68"/>
      <c r="AU1410" s="68"/>
      <c r="AV1410" s="68"/>
      <c r="AW1410" s="68"/>
      <c r="AX1410" s="68"/>
      <c r="AY1410" s="68"/>
      <c r="AZ1410" s="68"/>
      <c r="BA1410" s="68"/>
      <c r="BB1410" s="68"/>
      <c r="BC1410" s="68"/>
      <c r="BD1410" s="68"/>
      <c r="BE1410" s="68"/>
      <c r="BF1410" s="68"/>
      <c r="BG1410" s="68"/>
      <c r="BH1410" s="68"/>
      <c r="BI1410" s="68"/>
      <c r="BJ1410" s="68"/>
      <c r="BK1410" s="68"/>
      <c r="BL1410" s="68"/>
    </row>
    <row r="1411" spans="1:185" s="69" customFormat="1" ht="18" customHeight="1" x14ac:dyDescent="0.2">
      <c r="A1411" s="63" t="s">
        <v>3574</v>
      </c>
      <c r="B1411" s="63" t="s">
        <v>4974</v>
      </c>
      <c r="C1411" s="64" t="s">
        <v>3605</v>
      </c>
      <c r="D1411" s="70" t="s">
        <v>3606</v>
      </c>
      <c r="E1411" s="65" t="s">
        <v>3607</v>
      </c>
      <c r="F1411" s="65" t="s">
        <v>5214</v>
      </c>
      <c r="G1411" s="66">
        <v>372</v>
      </c>
      <c r="H1411" s="68"/>
      <c r="I1411" s="68"/>
      <c r="J1411" s="68"/>
      <c r="K1411" s="68"/>
      <c r="L1411" s="68"/>
      <c r="M1411" s="68"/>
      <c r="N1411" s="68"/>
      <c r="O1411" s="68"/>
      <c r="P1411" s="68"/>
      <c r="Q1411" s="68"/>
      <c r="R1411" s="68"/>
      <c r="S1411" s="68"/>
      <c r="T1411" s="68"/>
      <c r="U1411" s="68"/>
      <c r="V1411" s="68"/>
      <c r="W1411" s="68"/>
      <c r="X1411" s="68"/>
      <c r="Y1411" s="68"/>
      <c r="Z1411" s="68"/>
      <c r="AA1411" s="68"/>
      <c r="AB1411" s="68"/>
      <c r="AC1411" s="68"/>
      <c r="AD1411" s="68"/>
      <c r="AE1411" s="68"/>
      <c r="AF1411" s="68"/>
      <c r="AG1411" s="68"/>
      <c r="AH1411" s="68"/>
      <c r="AI1411" s="68"/>
      <c r="AJ1411" s="68"/>
      <c r="AK1411" s="68"/>
      <c r="AL1411" s="68"/>
      <c r="AM1411" s="68"/>
      <c r="AN1411" s="68"/>
      <c r="AO1411" s="68"/>
      <c r="AP1411" s="68"/>
      <c r="AQ1411" s="68"/>
      <c r="AR1411" s="68"/>
      <c r="AS1411" s="68"/>
      <c r="AT1411" s="68"/>
      <c r="AU1411" s="68"/>
      <c r="AV1411" s="68"/>
      <c r="AW1411" s="68"/>
      <c r="AX1411" s="68"/>
      <c r="AY1411" s="68"/>
      <c r="AZ1411" s="68"/>
      <c r="BA1411" s="68"/>
      <c r="BB1411" s="68"/>
      <c r="BC1411" s="68"/>
      <c r="BD1411" s="68"/>
      <c r="BE1411" s="68"/>
      <c r="BF1411" s="68"/>
      <c r="BG1411" s="68"/>
      <c r="BH1411" s="68"/>
      <c r="BI1411" s="68"/>
      <c r="BJ1411" s="68"/>
      <c r="BK1411" s="68"/>
      <c r="BL1411" s="68"/>
    </row>
    <row r="1412" spans="1:185" s="69" customFormat="1" ht="18" customHeight="1" x14ac:dyDescent="0.2">
      <c r="A1412" s="63" t="s">
        <v>3574</v>
      </c>
      <c r="B1412" s="63" t="s">
        <v>4974</v>
      </c>
      <c r="C1412" s="64" t="s">
        <v>3608</v>
      </c>
      <c r="D1412" s="70" t="s">
        <v>3609</v>
      </c>
      <c r="E1412" s="65" t="s">
        <v>3610</v>
      </c>
      <c r="F1412" s="65" t="s">
        <v>6683</v>
      </c>
      <c r="G1412" s="66">
        <v>950</v>
      </c>
      <c r="H1412" s="68"/>
      <c r="I1412" s="68"/>
      <c r="J1412" s="68"/>
      <c r="K1412" s="68"/>
      <c r="L1412" s="68"/>
      <c r="M1412" s="68"/>
      <c r="N1412" s="68"/>
      <c r="O1412" s="68"/>
      <c r="P1412" s="68"/>
      <c r="Q1412" s="68"/>
      <c r="R1412" s="68"/>
      <c r="S1412" s="68"/>
      <c r="T1412" s="68"/>
      <c r="U1412" s="68"/>
      <c r="V1412" s="68"/>
      <c r="W1412" s="68"/>
      <c r="X1412" s="68"/>
      <c r="Y1412" s="68"/>
      <c r="Z1412" s="68"/>
      <c r="AA1412" s="68"/>
      <c r="AB1412" s="68"/>
      <c r="AC1412" s="68"/>
      <c r="AD1412" s="68"/>
      <c r="AE1412" s="68"/>
      <c r="AF1412" s="68"/>
      <c r="AG1412" s="68"/>
      <c r="AH1412" s="68"/>
      <c r="AI1412" s="68"/>
      <c r="AJ1412" s="68"/>
      <c r="AK1412" s="68"/>
      <c r="AL1412" s="68"/>
      <c r="AM1412" s="68"/>
      <c r="AN1412" s="68"/>
      <c r="AO1412" s="68"/>
      <c r="AP1412" s="68"/>
      <c r="AQ1412" s="68"/>
      <c r="AR1412" s="68"/>
      <c r="AS1412" s="68"/>
      <c r="AT1412" s="68"/>
      <c r="AU1412" s="68"/>
      <c r="AV1412" s="68"/>
      <c r="AW1412" s="68"/>
      <c r="AX1412" s="68"/>
      <c r="AY1412" s="68"/>
      <c r="AZ1412" s="68"/>
      <c r="BA1412" s="68"/>
      <c r="BB1412" s="68"/>
      <c r="BC1412" s="68"/>
      <c r="BD1412" s="68"/>
      <c r="BE1412" s="68"/>
      <c r="BF1412" s="68"/>
      <c r="BG1412" s="68"/>
      <c r="BH1412" s="68"/>
      <c r="BI1412" s="68"/>
      <c r="BJ1412" s="68"/>
      <c r="BK1412" s="68"/>
      <c r="BL1412" s="68"/>
    </row>
    <row r="1413" spans="1:185" s="69" customFormat="1" ht="18" customHeight="1" x14ac:dyDescent="0.2">
      <c r="A1413" s="63" t="s">
        <v>3574</v>
      </c>
      <c r="B1413" s="63" t="s">
        <v>4974</v>
      </c>
      <c r="C1413" s="64" t="s">
        <v>3611</v>
      </c>
      <c r="D1413" s="70" t="s">
        <v>3612</v>
      </c>
      <c r="E1413" s="65" t="s">
        <v>3613</v>
      </c>
      <c r="F1413" s="65" t="s">
        <v>5348</v>
      </c>
      <c r="G1413" s="66">
        <v>49891.040000000001</v>
      </c>
      <c r="H1413" s="68"/>
      <c r="I1413" s="68"/>
      <c r="J1413" s="68"/>
      <c r="K1413" s="68"/>
      <c r="L1413" s="68"/>
      <c r="M1413" s="68"/>
      <c r="N1413" s="68"/>
      <c r="O1413" s="68"/>
      <c r="P1413" s="68"/>
      <c r="Q1413" s="68"/>
      <c r="R1413" s="68"/>
      <c r="S1413" s="68"/>
      <c r="T1413" s="68"/>
      <c r="U1413" s="68"/>
      <c r="V1413" s="68"/>
      <c r="W1413" s="68"/>
      <c r="X1413" s="68"/>
      <c r="Y1413" s="68"/>
      <c r="Z1413" s="68"/>
      <c r="AA1413" s="68"/>
      <c r="AB1413" s="68"/>
      <c r="AC1413" s="68"/>
      <c r="AD1413" s="68"/>
      <c r="AE1413" s="68"/>
      <c r="AF1413" s="68"/>
      <c r="AG1413" s="68"/>
      <c r="AH1413" s="68"/>
      <c r="AI1413" s="68"/>
      <c r="AJ1413" s="68"/>
      <c r="AK1413" s="68"/>
      <c r="AL1413" s="68"/>
      <c r="AM1413" s="68"/>
      <c r="AN1413" s="68"/>
      <c r="AO1413" s="68"/>
      <c r="AP1413" s="68"/>
      <c r="AQ1413" s="68"/>
      <c r="AR1413" s="68"/>
      <c r="AS1413" s="68"/>
      <c r="AT1413" s="68"/>
      <c r="AU1413" s="68"/>
      <c r="AV1413" s="68"/>
      <c r="AW1413" s="68"/>
      <c r="AX1413" s="68"/>
      <c r="AY1413" s="68"/>
      <c r="AZ1413" s="68"/>
      <c r="BA1413" s="68"/>
      <c r="BB1413" s="68"/>
      <c r="BC1413" s="68"/>
      <c r="BD1413" s="68"/>
      <c r="BE1413" s="68"/>
      <c r="BF1413" s="68"/>
      <c r="BG1413" s="68"/>
      <c r="BH1413" s="68"/>
      <c r="BI1413" s="68"/>
      <c r="BJ1413" s="68"/>
      <c r="BK1413" s="68"/>
      <c r="BL1413" s="68"/>
    </row>
    <row r="1414" spans="1:185" s="69" customFormat="1" ht="18" customHeight="1" x14ac:dyDescent="0.2">
      <c r="A1414" s="63" t="s">
        <v>3574</v>
      </c>
      <c r="B1414" s="63" t="s">
        <v>4974</v>
      </c>
      <c r="C1414" s="64" t="s">
        <v>3614</v>
      </c>
      <c r="D1414" s="70" t="s">
        <v>3615</v>
      </c>
      <c r="E1414" s="65" t="s">
        <v>3616</v>
      </c>
      <c r="F1414" s="65" t="s">
        <v>4978</v>
      </c>
      <c r="G1414" s="66">
        <v>11425.05</v>
      </c>
      <c r="H1414" s="68"/>
      <c r="I1414" s="68"/>
      <c r="J1414" s="68"/>
      <c r="K1414" s="68"/>
      <c r="L1414" s="68"/>
      <c r="M1414" s="68"/>
      <c r="N1414" s="68"/>
      <c r="O1414" s="68"/>
      <c r="P1414" s="68"/>
      <c r="Q1414" s="68"/>
      <c r="R1414" s="68"/>
      <c r="S1414" s="68"/>
      <c r="T1414" s="68"/>
      <c r="U1414" s="68"/>
      <c r="V1414" s="68"/>
      <c r="W1414" s="68"/>
      <c r="X1414" s="68"/>
      <c r="Y1414" s="68"/>
      <c r="Z1414" s="68"/>
      <c r="AA1414" s="68"/>
      <c r="AB1414" s="68"/>
      <c r="AC1414" s="68"/>
      <c r="AD1414" s="68"/>
      <c r="AE1414" s="68"/>
      <c r="AF1414" s="68"/>
      <c r="AG1414" s="68"/>
      <c r="AH1414" s="68"/>
      <c r="AI1414" s="68"/>
      <c r="AJ1414" s="68"/>
      <c r="AK1414" s="68"/>
      <c r="AL1414" s="68"/>
      <c r="AM1414" s="68"/>
      <c r="AN1414" s="68"/>
      <c r="AO1414" s="68"/>
      <c r="AP1414" s="68"/>
      <c r="AQ1414" s="68"/>
      <c r="AR1414" s="68"/>
      <c r="AS1414" s="68"/>
      <c r="AT1414" s="68"/>
      <c r="AU1414" s="68"/>
      <c r="AV1414" s="68"/>
      <c r="AW1414" s="68"/>
      <c r="AX1414" s="68"/>
      <c r="AY1414" s="68"/>
      <c r="AZ1414" s="68"/>
      <c r="BA1414" s="68"/>
      <c r="BB1414" s="68"/>
      <c r="BC1414" s="68"/>
      <c r="BD1414" s="68"/>
      <c r="BE1414" s="68"/>
      <c r="BF1414" s="68"/>
      <c r="BG1414" s="68"/>
      <c r="BH1414" s="68"/>
      <c r="BI1414" s="68"/>
      <c r="BJ1414" s="68"/>
      <c r="BK1414" s="68"/>
      <c r="BL1414" s="68"/>
    </row>
    <row r="1415" spans="1:185" s="67" customFormat="1" ht="18" customHeight="1" x14ac:dyDescent="0.2">
      <c r="A1415" s="63" t="s">
        <v>3574</v>
      </c>
      <c r="B1415" s="63" t="s">
        <v>6121</v>
      </c>
      <c r="C1415" s="64" t="s">
        <v>3617</v>
      </c>
      <c r="D1415" s="65" t="s">
        <v>6561</v>
      </c>
      <c r="E1415" s="65" t="s">
        <v>3618</v>
      </c>
      <c r="F1415" s="65" t="s">
        <v>3829</v>
      </c>
      <c r="G1415" s="66">
        <v>7357.5</v>
      </c>
    </row>
    <row r="1416" spans="1:185" s="68" customFormat="1" ht="18" customHeight="1" x14ac:dyDescent="0.2">
      <c r="A1416" s="63" t="s">
        <v>3574</v>
      </c>
      <c r="B1416" s="63" t="s">
        <v>5062</v>
      </c>
      <c r="C1416" s="64" t="s">
        <v>3619</v>
      </c>
      <c r="D1416" s="65" t="s">
        <v>6791</v>
      </c>
      <c r="E1416" s="65" t="s">
        <v>3620</v>
      </c>
      <c r="F1416" s="65" t="s">
        <v>5915</v>
      </c>
      <c r="G1416" s="66">
        <v>1960</v>
      </c>
      <c r="BM1416" s="69"/>
      <c r="BN1416" s="69"/>
      <c r="BO1416" s="69"/>
      <c r="BP1416" s="69"/>
      <c r="BQ1416" s="69"/>
      <c r="BR1416" s="69"/>
      <c r="BS1416" s="69"/>
      <c r="BT1416" s="69"/>
      <c r="BU1416" s="69"/>
      <c r="BV1416" s="69"/>
      <c r="BW1416" s="69"/>
      <c r="BX1416" s="69"/>
      <c r="BY1416" s="69"/>
      <c r="BZ1416" s="69"/>
      <c r="CA1416" s="69"/>
      <c r="CB1416" s="69"/>
      <c r="CC1416" s="69"/>
      <c r="CD1416" s="69"/>
      <c r="CE1416" s="69"/>
      <c r="CF1416" s="69"/>
      <c r="CG1416" s="69"/>
      <c r="CH1416" s="69"/>
      <c r="CI1416" s="69"/>
      <c r="CJ1416" s="69"/>
      <c r="CK1416" s="69"/>
      <c r="CL1416" s="69"/>
      <c r="CM1416" s="69"/>
      <c r="CN1416" s="69"/>
      <c r="CO1416" s="69"/>
      <c r="CP1416" s="69"/>
      <c r="CQ1416" s="69"/>
      <c r="CR1416" s="69"/>
      <c r="CS1416" s="69"/>
      <c r="CT1416" s="69"/>
      <c r="CU1416" s="69"/>
      <c r="CV1416" s="69"/>
      <c r="CW1416" s="69"/>
      <c r="CX1416" s="69"/>
      <c r="CY1416" s="69"/>
      <c r="CZ1416" s="69"/>
      <c r="DA1416" s="69"/>
      <c r="DB1416" s="69"/>
      <c r="DC1416" s="69"/>
      <c r="DD1416" s="69"/>
      <c r="DE1416" s="69"/>
      <c r="DF1416" s="69"/>
      <c r="DG1416" s="69"/>
      <c r="DH1416" s="69"/>
      <c r="DI1416" s="69"/>
      <c r="DJ1416" s="69"/>
      <c r="DK1416" s="69"/>
      <c r="DL1416" s="69"/>
      <c r="DM1416" s="69"/>
      <c r="DN1416" s="69"/>
      <c r="DO1416" s="69"/>
      <c r="DP1416" s="69"/>
      <c r="DQ1416" s="69"/>
      <c r="DR1416" s="69"/>
      <c r="DS1416" s="69"/>
      <c r="DT1416" s="69"/>
      <c r="DU1416" s="69"/>
      <c r="DV1416" s="69"/>
      <c r="DW1416" s="69"/>
      <c r="DX1416" s="69"/>
      <c r="DY1416" s="69"/>
      <c r="DZ1416" s="69"/>
      <c r="EA1416" s="69"/>
      <c r="EB1416" s="69"/>
      <c r="EC1416" s="69"/>
      <c r="ED1416" s="69"/>
      <c r="EE1416" s="69"/>
      <c r="EF1416" s="69"/>
      <c r="EG1416" s="69"/>
      <c r="EH1416" s="69"/>
      <c r="EI1416" s="69"/>
      <c r="EJ1416" s="69"/>
      <c r="EK1416" s="69"/>
      <c r="EL1416" s="69"/>
      <c r="EM1416" s="69"/>
      <c r="EN1416" s="69"/>
      <c r="EO1416" s="69"/>
      <c r="EP1416" s="69"/>
      <c r="EQ1416" s="69"/>
      <c r="ER1416" s="69"/>
      <c r="ES1416" s="69"/>
      <c r="ET1416" s="69"/>
      <c r="EU1416" s="69"/>
      <c r="EV1416" s="69"/>
      <c r="EW1416" s="69"/>
      <c r="EX1416" s="69"/>
      <c r="EY1416" s="69"/>
      <c r="EZ1416" s="69"/>
      <c r="FA1416" s="69"/>
      <c r="FB1416" s="69"/>
    </row>
    <row r="1417" spans="1:185" s="68" customFormat="1" ht="18" customHeight="1" x14ac:dyDescent="0.2">
      <c r="A1417" s="63" t="s">
        <v>3574</v>
      </c>
      <c r="B1417" s="63" t="s">
        <v>5062</v>
      </c>
      <c r="C1417" s="64" t="s">
        <v>3621</v>
      </c>
      <c r="D1417" s="70" t="s">
        <v>3517</v>
      </c>
      <c r="E1417" s="65" t="s">
        <v>3622</v>
      </c>
      <c r="F1417" s="65" t="s">
        <v>6960</v>
      </c>
      <c r="G1417" s="66">
        <v>1989</v>
      </c>
      <c r="BM1417" s="69"/>
      <c r="BN1417" s="69"/>
      <c r="BO1417" s="69"/>
      <c r="BP1417" s="69"/>
      <c r="BQ1417" s="69"/>
      <c r="BR1417" s="69"/>
      <c r="BS1417" s="69"/>
      <c r="BT1417" s="69"/>
      <c r="BU1417" s="69"/>
      <c r="BV1417" s="69"/>
      <c r="BW1417" s="69"/>
      <c r="BX1417" s="69"/>
      <c r="BY1417" s="69"/>
      <c r="BZ1417" s="69"/>
      <c r="CA1417" s="69"/>
      <c r="CB1417" s="69"/>
      <c r="CC1417" s="69"/>
      <c r="CD1417" s="69"/>
      <c r="CE1417" s="69"/>
      <c r="CF1417" s="69"/>
      <c r="CG1417" s="69"/>
      <c r="CH1417" s="69"/>
      <c r="CI1417" s="69"/>
      <c r="CJ1417" s="69"/>
      <c r="CK1417" s="69"/>
      <c r="CL1417" s="69"/>
      <c r="CM1417" s="69"/>
      <c r="CN1417" s="69"/>
      <c r="CO1417" s="69"/>
      <c r="CP1417" s="69"/>
      <c r="CQ1417" s="69"/>
      <c r="CR1417" s="69"/>
      <c r="CS1417" s="69"/>
      <c r="CT1417" s="69"/>
      <c r="CU1417" s="69"/>
      <c r="CV1417" s="69"/>
      <c r="CW1417" s="69"/>
      <c r="CX1417" s="69"/>
      <c r="CY1417" s="69"/>
      <c r="CZ1417" s="69"/>
      <c r="DA1417" s="69"/>
      <c r="DB1417" s="69"/>
      <c r="DC1417" s="69"/>
      <c r="DD1417" s="69"/>
      <c r="DE1417" s="69"/>
      <c r="DF1417" s="69"/>
      <c r="DG1417" s="69"/>
      <c r="DH1417" s="69"/>
      <c r="DI1417" s="69"/>
      <c r="DJ1417" s="69"/>
      <c r="DK1417" s="69"/>
      <c r="DL1417" s="69"/>
      <c r="DM1417" s="69"/>
      <c r="DN1417" s="69"/>
      <c r="DO1417" s="69"/>
      <c r="DP1417" s="69"/>
      <c r="DQ1417" s="69"/>
      <c r="DR1417" s="69"/>
      <c r="DS1417" s="69"/>
      <c r="DT1417" s="69"/>
      <c r="DU1417" s="69"/>
      <c r="DV1417" s="69"/>
      <c r="DW1417" s="69"/>
      <c r="DX1417" s="69"/>
      <c r="DY1417" s="69"/>
      <c r="DZ1417" s="69"/>
      <c r="EA1417" s="69"/>
      <c r="EB1417" s="69"/>
      <c r="EC1417" s="69"/>
      <c r="ED1417" s="69"/>
      <c r="EE1417" s="69"/>
      <c r="EF1417" s="69"/>
      <c r="EG1417" s="69"/>
      <c r="EH1417" s="69"/>
      <c r="EI1417" s="69"/>
      <c r="EJ1417" s="69"/>
      <c r="EK1417" s="69"/>
      <c r="EL1417" s="69"/>
      <c r="EM1417" s="69"/>
      <c r="EN1417" s="69"/>
      <c r="EO1417" s="69"/>
      <c r="EP1417" s="69"/>
      <c r="EQ1417" s="69"/>
      <c r="ER1417" s="69"/>
      <c r="ES1417" s="69"/>
      <c r="ET1417" s="69"/>
      <c r="EU1417" s="69"/>
      <c r="EV1417" s="69"/>
      <c r="EW1417" s="69"/>
      <c r="EX1417" s="69"/>
      <c r="EY1417" s="69"/>
      <c r="EZ1417" s="69"/>
      <c r="FA1417" s="69"/>
      <c r="FB1417" s="69"/>
    </row>
    <row r="1418" spans="1:185" s="69" customFormat="1" ht="18" customHeight="1" x14ac:dyDescent="0.2">
      <c r="A1418" s="63" t="s">
        <v>3574</v>
      </c>
      <c r="B1418" s="63" t="s">
        <v>5062</v>
      </c>
      <c r="C1418" s="64" t="s">
        <v>3623</v>
      </c>
      <c r="D1418" s="70" t="s">
        <v>3517</v>
      </c>
      <c r="E1418" s="65" t="s">
        <v>3624</v>
      </c>
      <c r="F1418" s="65" t="s">
        <v>6960</v>
      </c>
      <c r="G1418" s="66">
        <v>1910</v>
      </c>
      <c r="H1418" s="68"/>
      <c r="I1418" s="68"/>
      <c r="J1418" s="68"/>
      <c r="K1418" s="68"/>
      <c r="L1418" s="68"/>
      <c r="M1418" s="68"/>
      <c r="N1418" s="68"/>
      <c r="O1418" s="68"/>
      <c r="P1418" s="68"/>
      <c r="Q1418" s="68"/>
      <c r="R1418" s="68"/>
      <c r="S1418" s="68"/>
      <c r="T1418" s="68"/>
      <c r="U1418" s="68"/>
      <c r="V1418" s="68"/>
      <c r="W1418" s="68"/>
      <c r="X1418" s="68"/>
      <c r="Y1418" s="68"/>
      <c r="Z1418" s="68"/>
      <c r="AA1418" s="68"/>
      <c r="AB1418" s="68"/>
      <c r="AC1418" s="68"/>
      <c r="AD1418" s="68"/>
      <c r="AE1418" s="68"/>
      <c r="AF1418" s="68"/>
      <c r="AG1418" s="68"/>
      <c r="AH1418" s="68"/>
      <c r="AI1418" s="68"/>
      <c r="AJ1418" s="68"/>
      <c r="AK1418" s="68"/>
      <c r="AL1418" s="68"/>
      <c r="AM1418" s="68"/>
      <c r="AN1418" s="68"/>
      <c r="AO1418" s="68"/>
      <c r="AP1418" s="68"/>
      <c r="AQ1418" s="68"/>
      <c r="AR1418" s="68"/>
      <c r="AS1418" s="68"/>
      <c r="AT1418" s="68"/>
      <c r="AU1418" s="68"/>
      <c r="AV1418" s="68"/>
      <c r="AW1418" s="68"/>
      <c r="AX1418" s="68"/>
      <c r="AY1418" s="68"/>
      <c r="AZ1418" s="68"/>
      <c r="BA1418" s="68"/>
      <c r="BB1418" s="68"/>
      <c r="BC1418" s="68"/>
      <c r="BD1418" s="68"/>
      <c r="BE1418" s="68"/>
      <c r="BF1418" s="68"/>
      <c r="BG1418" s="68"/>
      <c r="BH1418" s="68"/>
      <c r="BI1418" s="68"/>
      <c r="BJ1418" s="68"/>
      <c r="BK1418" s="68"/>
      <c r="BL1418" s="68"/>
    </row>
    <row r="1419" spans="1:185" s="69" customFormat="1" ht="18" customHeight="1" x14ac:dyDescent="0.2">
      <c r="A1419" s="63" t="s">
        <v>3574</v>
      </c>
      <c r="B1419" s="63" t="s">
        <v>5062</v>
      </c>
      <c r="C1419" s="64" t="s">
        <v>3625</v>
      </c>
      <c r="D1419" s="70" t="s">
        <v>3522</v>
      </c>
      <c r="E1419" s="65" t="s">
        <v>3626</v>
      </c>
      <c r="F1419" s="65" t="s">
        <v>6960</v>
      </c>
      <c r="G1419" s="66">
        <v>6629.5</v>
      </c>
      <c r="H1419" s="68"/>
      <c r="I1419" s="68"/>
      <c r="J1419" s="68"/>
      <c r="K1419" s="68"/>
      <c r="L1419" s="68"/>
      <c r="M1419" s="68"/>
      <c r="N1419" s="68"/>
      <c r="O1419" s="68"/>
      <c r="P1419" s="68"/>
      <c r="Q1419" s="68"/>
      <c r="R1419" s="68"/>
      <c r="S1419" s="68"/>
      <c r="T1419" s="68"/>
      <c r="U1419" s="68"/>
      <c r="V1419" s="68"/>
      <c r="W1419" s="68"/>
      <c r="X1419" s="68"/>
      <c r="Y1419" s="68"/>
      <c r="Z1419" s="68"/>
      <c r="AA1419" s="68"/>
      <c r="AB1419" s="68"/>
      <c r="AC1419" s="68"/>
      <c r="AD1419" s="68"/>
      <c r="AE1419" s="68"/>
      <c r="AF1419" s="68"/>
      <c r="AG1419" s="68"/>
      <c r="AH1419" s="68"/>
      <c r="AI1419" s="68"/>
      <c r="AJ1419" s="68"/>
      <c r="AK1419" s="68"/>
      <c r="AL1419" s="68"/>
      <c r="AM1419" s="68"/>
      <c r="AN1419" s="68"/>
      <c r="AO1419" s="68"/>
      <c r="AP1419" s="68"/>
      <c r="AQ1419" s="68"/>
      <c r="AR1419" s="68"/>
      <c r="AS1419" s="68"/>
      <c r="AT1419" s="68"/>
      <c r="AU1419" s="68"/>
      <c r="AV1419" s="68"/>
      <c r="AW1419" s="68"/>
      <c r="AX1419" s="68"/>
      <c r="AY1419" s="68"/>
      <c r="AZ1419" s="68"/>
      <c r="BA1419" s="68"/>
      <c r="BB1419" s="68"/>
      <c r="BC1419" s="68"/>
      <c r="BD1419" s="68"/>
      <c r="BE1419" s="68"/>
      <c r="BF1419" s="68"/>
      <c r="BG1419" s="68"/>
      <c r="BH1419" s="68"/>
      <c r="BI1419" s="68"/>
      <c r="BJ1419" s="68"/>
      <c r="BK1419" s="68"/>
      <c r="BL1419" s="68"/>
    </row>
    <row r="1420" spans="1:185" s="69" customFormat="1" ht="18" customHeight="1" x14ac:dyDescent="0.2">
      <c r="A1420" s="63" t="s">
        <v>3574</v>
      </c>
      <c r="B1420" s="63" t="s">
        <v>5062</v>
      </c>
      <c r="C1420" s="64" t="s">
        <v>3627</v>
      </c>
      <c r="D1420" s="70" t="s">
        <v>3522</v>
      </c>
      <c r="E1420" s="65" t="s">
        <v>3628</v>
      </c>
      <c r="F1420" s="65" t="s">
        <v>6960</v>
      </c>
      <c r="G1420" s="66">
        <v>1740</v>
      </c>
      <c r="H1420" s="68"/>
      <c r="I1420" s="68"/>
      <c r="J1420" s="68"/>
      <c r="K1420" s="68"/>
      <c r="L1420" s="68"/>
      <c r="M1420" s="68"/>
      <c r="N1420" s="68"/>
      <c r="O1420" s="68"/>
      <c r="P1420" s="68"/>
      <c r="Q1420" s="68"/>
      <c r="R1420" s="68"/>
      <c r="S1420" s="68"/>
      <c r="T1420" s="68"/>
      <c r="U1420" s="68"/>
      <c r="V1420" s="68"/>
      <c r="W1420" s="68"/>
      <c r="X1420" s="68"/>
      <c r="Y1420" s="68"/>
      <c r="Z1420" s="68"/>
      <c r="AA1420" s="68"/>
      <c r="AB1420" s="68"/>
      <c r="AC1420" s="68"/>
      <c r="AD1420" s="68"/>
      <c r="AE1420" s="68"/>
      <c r="AF1420" s="68"/>
      <c r="AG1420" s="68"/>
      <c r="AH1420" s="68"/>
      <c r="AI1420" s="68"/>
      <c r="AJ1420" s="68"/>
      <c r="AK1420" s="68"/>
      <c r="AL1420" s="68"/>
      <c r="AM1420" s="68"/>
      <c r="AN1420" s="68"/>
      <c r="AO1420" s="68"/>
      <c r="AP1420" s="68"/>
      <c r="AQ1420" s="68"/>
      <c r="AR1420" s="68"/>
      <c r="AS1420" s="68"/>
      <c r="AT1420" s="68"/>
      <c r="AU1420" s="68"/>
      <c r="AV1420" s="68"/>
      <c r="AW1420" s="68"/>
      <c r="AX1420" s="68"/>
      <c r="AY1420" s="68"/>
      <c r="AZ1420" s="68"/>
      <c r="BA1420" s="68"/>
      <c r="BB1420" s="68"/>
      <c r="BC1420" s="68"/>
      <c r="BD1420" s="68"/>
      <c r="BE1420" s="68"/>
      <c r="BF1420" s="68"/>
      <c r="BG1420" s="68"/>
      <c r="BH1420" s="68"/>
      <c r="BI1420" s="68"/>
      <c r="BJ1420" s="68"/>
      <c r="BK1420" s="68"/>
      <c r="BL1420" s="68"/>
    </row>
    <row r="1421" spans="1:185" s="69" customFormat="1" ht="18" customHeight="1" x14ac:dyDescent="0.2">
      <c r="A1421" s="63" t="s">
        <v>3574</v>
      </c>
      <c r="B1421" s="63" t="s">
        <v>5062</v>
      </c>
      <c r="C1421" s="64" t="s">
        <v>3629</v>
      </c>
      <c r="D1421" s="70" t="s">
        <v>3522</v>
      </c>
      <c r="E1421" s="65" t="s">
        <v>3630</v>
      </c>
      <c r="F1421" s="65" t="s">
        <v>6960</v>
      </c>
      <c r="G1421" s="66">
        <v>4800</v>
      </c>
      <c r="H1421" s="68"/>
      <c r="I1421" s="68"/>
      <c r="J1421" s="68"/>
      <c r="K1421" s="68"/>
      <c r="L1421" s="68"/>
      <c r="M1421" s="68"/>
      <c r="N1421" s="68"/>
      <c r="O1421" s="68"/>
      <c r="P1421" s="68"/>
      <c r="Q1421" s="68"/>
      <c r="R1421" s="68"/>
      <c r="S1421" s="68"/>
      <c r="T1421" s="68"/>
      <c r="U1421" s="68"/>
      <c r="V1421" s="68"/>
      <c r="W1421" s="68"/>
      <c r="X1421" s="68"/>
      <c r="Y1421" s="68"/>
      <c r="Z1421" s="68"/>
      <c r="AA1421" s="68"/>
      <c r="AB1421" s="68"/>
      <c r="AC1421" s="68"/>
      <c r="AD1421" s="68"/>
      <c r="AE1421" s="68"/>
      <c r="AF1421" s="68"/>
      <c r="AG1421" s="68"/>
      <c r="AH1421" s="68"/>
      <c r="AI1421" s="68"/>
      <c r="AJ1421" s="68"/>
      <c r="AK1421" s="68"/>
      <c r="AL1421" s="68"/>
      <c r="AM1421" s="68"/>
      <c r="AN1421" s="68"/>
      <c r="AO1421" s="68"/>
      <c r="AP1421" s="68"/>
      <c r="AQ1421" s="68"/>
      <c r="AR1421" s="68"/>
      <c r="AS1421" s="68"/>
      <c r="AT1421" s="68"/>
      <c r="AU1421" s="68"/>
      <c r="AV1421" s="68"/>
      <c r="AW1421" s="68"/>
      <c r="AX1421" s="68"/>
      <c r="AY1421" s="68"/>
      <c r="AZ1421" s="68"/>
      <c r="BA1421" s="68"/>
      <c r="BB1421" s="68"/>
      <c r="BC1421" s="68"/>
      <c r="BD1421" s="68"/>
      <c r="BE1421" s="68"/>
      <c r="BF1421" s="68"/>
      <c r="BG1421" s="68"/>
      <c r="BH1421" s="68"/>
      <c r="BI1421" s="68"/>
      <c r="BJ1421" s="68"/>
      <c r="BK1421" s="68"/>
      <c r="BL1421" s="68"/>
    </row>
    <row r="1422" spans="1:185" s="69" customFormat="1" ht="18" customHeight="1" x14ac:dyDescent="0.2">
      <c r="A1422" s="63" t="s">
        <v>3574</v>
      </c>
      <c r="B1422" s="63" t="s">
        <v>5062</v>
      </c>
      <c r="C1422" s="64" t="s">
        <v>3631</v>
      </c>
      <c r="D1422" s="70" t="s">
        <v>6964</v>
      </c>
      <c r="E1422" s="65" t="s">
        <v>3632</v>
      </c>
      <c r="F1422" s="65" t="s">
        <v>5915</v>
      </c>
      <c r="G1422" s="66">
        <v>1800</v>
      </c>
      <c r="H1422" s="68"/>
      <c r="I1422" s="68"/>
      <c r="J1422" s="68"/>
      <c r="K1422" s="68"/>
      <c r="L1422" s="68"/>
      <c r="M1422" s="68"/>
      <c r="N1422" s="68"/>
      <c r="O1422" s="68"/>
      <c r="P1422" s="68"/>
      <c r="Q1422" s="68"/>
      <c r="R1422" s="68"/>
      <c r="S1422" s="68"/>
      <c r="T1422" s="68"/>
      <c r="U1422" s="68"/>
      <c r="V1422" s="68"/>
      <c r="W1422" s="68"/>
      <c r="X1422" s="68"/>
      <c r="Y1422" s="68"/>
      <c r="Z1422" s="68"/>
      <c r="AA1422" s="68"/>
      <c r="AB1422" s="68"/>
      <c r="AC1422" s="68"/>
      <c r="AD1422" s="68"/>
      <c r="AE1422" s="68"/>
      <c r="AF1422" s="68"/>
      <c r="AG1422" s="68"/>
      <c r="AH1422" s="68"/>
      <c r="AI1422" s="68"/>
      <c r="AJ1422" s="68"/>
      <c r="AK1422" s="68"/>
      <c r="AL1422" s="68"/>
      <c r="AM1422" s="68"/>
      <c r="AN1422" s="68"/>
      <c r="AO1422" s="68"/>
      <c r="AP1422" s="68"/>
      <c r="AQ1422" s="68"/>
      <c r="AR1422" s="68"/>
      <c r="AS1422" s="68"/>
      <c r="AT1422" s="68"/>
      <c r="AU1422" s="68"/>
      <c r="AV1422" s="68"/>
      <c r="AW1422" s="68"/>
      <c r="AX1422" s="68"/>
      <c r="AY1422" s="68"/>
      <c r="AZ1422" s="68"/>
      <c r="BA1422" s="68"/>
      <c r="BB1422" s="68"/>
      <c r="BC1422" s="68"/>
      <c r="BD1422" s="68"/>
      <c r="BE1422" s="68"/>
      <c r="BF1422" s="68"/>
      <c r="BG1422" s="68"/>
      <c r="BH1422" s="68"/>
      <c r="BI1422" s="68"/>
      <c r="BJ1422" s="68"/>
      <c r="BK1422" s="68"/>
      <c r="BL1422" s="68"/>
    </row>
    <row r="1423" spans="1:185" s="69" customFormat="1" ht="18" customHeight="1" x14ac:dyDescent="0.2">
      <c r="A1423" s="63" t="s">
        <v>3574</v>
      </c>
      <c r="B1423" s="63" t="s">
        <v>4994</v>
      </c>
      <c r="C1423" s="64" t="s">
        <v>3633</v>
      </c>
      <c r="D1423" s="65" t="s">
        <v>5403</v>
      </c>
      <c r="E1423" s="65" t="s">
        <v>3634</v>
      </c>
      <c r="F1423" s="65" t="s">
        <v>5095</v>
      </c>
      <c r="G1423" s="66">
        <v>1070</v>
      </c>
      <c r="H1423" s="68"/>
      <c r="I1423" s="68"/>
      <c r="J1423" s="68"/>
      <c r="K1423" s="68"/>
      <c r="L1423" s="68"/>
      <c r="M1423" s="68"/>
      <c r="N1423" s="68"/>
      <c r="O1423" s="68"/>
      <c r="P1423" s="68"/>
      <c r="Q1423" s="68"/>
      <c r="R1423" s="68"/>
      <c r="S1423" s="68"/>
      <c r="T1423" s="68"/>
      <c r="U1423" s="68"/>
      <c r="V1423" s="68"/>
      <c r="W1423" s="68"/>
      <c r="X1423" s="68"/>
      <c r="Y1423" s="68"/>
      <c r="Z1423" s="68"/>
      <c r="AA1423" s="68"/>
      <c r="AB1423" s="68"/>
      <c r="AC1423" s="68"/>
      <c r="AD1423" s="68"/>
      <c r="AE1423" s="68"/>
      <c r="AF1423" s="68"/>
      <c r="AG1423" s="68"/>
      <c r="AH1423" s="68"/>
      <c r="AI1423" s="68"/>
      <c r="AJ1423" s="68"/>
      <c r="AK1423" s="68"/>
      <c r="AL1423" s="68"/>
      <c r="AM1423" s="68"/>
      <c r="AN1423" s="68"/>
      <c r="AO1423" s="68"/>
      <c r="AP1423" s="68"/>
      <c r="AQ1423" s="68"/>
      <c r="AR1423" s="68"/>
      <c r="AS1423" s="68"/>
      <c r="AT1423" s="68"/>
      <c r="AU1423" s="68"/>
      <c r="AV1423" s="68"/>
      <c r="AW1423" s="68"/>
      <c r="AX1423" s="68"/>
      <c r="AY1423" s="68"/>
      <c r="AZ1423" s="68"/>
      <c r="BA1423" s="68"/>
      <c r="BB1423" s="68"/>
      <c r="BC1423" s="68"/>
      <c r="BD1423" s="68"/>
      <c r="BE1423" s="68"/>
      <c r="BF1423" s="68"/>
      <c r="BG1423" s="68"/>
      <c r="BH1423" s="68"/>
      <c r="BI1423" s="68"/>
      <c r="BJ1423" s="68"/>
      <c r="BK1423" s="68"/>
      <c r="BL1423" s="68"/>
    </row>
    <row r="1424" spans="1:185" s="68" customFormat="1" ht="18" customHeight="1" x14ac:dyDescent="0.2">
      <c r="A1424" s="63" t="s">
        <v>3574</v>
      </c>
      <c r="B1424" s="63" t="s">
        <v>4994</v>
      </c>
      <c r="C1424" s="64" t="s">
        <v>3635</v>
      </c>
      <c r="D1424" s="70" t="s">
        <v>3636</v>
      </c>
      <c r="E1424" s="65" t="s">
        <v>3637</v>
      </c>
      <c r="F1424" s="65" t="s">
        <v>5329</v>
      </c>
      <c r="G1424" s="66">
        <v>1063.75</v>
      </c>
      <c r="BM1424" s="69"/>
      <c r="BN1424" s="69"/>
      <c r="BO1424" s="69"/>
      <c r="BP1424" s="69"/>
      <c r="BQ1424" s="69"/>
      <c r="BR1424" s="69"/>
      <c r="BS1424" s="69"/>
      <c r="BT1424" s="69"/>
      <c r="BU1424" s="69"/>
      <c r="BV1424" s="69"/>
      <c r="BW1424" s="69"/>
      <c r="BX1424" s="69"/>
      <c r="BY1424" s="69"/>
      <c r="BZ1424" s="69"/>
      <c r="CA1424" s="69"/>
      <c r="CB1424" s="69"/>
      <c r="CC1424" s="69"/>
      <c r="CD1424" s="69"/>
      <c r="CE1424" s="69"/>
      <c r="CF1424" s="69"/>
      <c r="CG1424" s="69"/>
      <c r="CH1424" s="69"/>
      <c r="CI1424" s="69"/>
      <c r="CJ1424" s="69"/>
      <c r="CK1424" s="69"/>
      <c r="CL1424" s="69"/>
      <c r="CM1424" s="69"/>
      <c r="CN1424" s="69"/>
      <c r="CO1424" s="69"/>
      <c r="CP1424" s="69"/>
      <c r="CQ1424" s="69"/>
      <c r="CR1424" s="69"/>
      <c r="CS1424" s="69"/>
      <c r="CT1424" s="69"/>
      <c r="CU1424" s="69"/>
      <c r="CV1424" s="69"/>
      <c r="CW1424" s="69"/>
      <c r="CX1424" s="69"/>
      <c r="CY1424" s="69"/>
      <c r="CZ1424" s="69"/>
      <c r="DA1424" s="69"/>
      <c r="DB1424" s="69"/>
      <c r="DC1424" s="69"/>
      <c r="DD1424" s="69"/>
      <c r="DE1424" s="69"/>
      <c r="DF1424" s="69"/>
      <c r="DG1424" s="69"/>
      <c r="DH1424" s="69"/>
      <c r="DI1424" s="69"/>
      <c r="DJ1424" s="69"/>
      <c r="DK1424" s="69"/>
      <c r="DL1424" s="69"/>
      <c r="DM1424" s="69"/>
      <c r="DN1424" s="69"/>
      <c r="DO1424" s="69"/>
      <c r="DP1424" s="69"/>
      <c r="DQ1424" s="69"/>
      <c r="DR1424" s="69"/>
      <c r="DS1424" s="69"/>
      <c r="DT1424" s="69"/>
      <c r="DU1424" s="69"/>
      <c r="DV1424" s="69"/>
      <c r="DW1424" s="69"/>
      <c r="DX1424" s="69"/>
      <c r="DY1424" s="69"/>
      <c r="DZ1424" s="69"/>
      <c r="EA1424" s="69"/>
      <c r="EB1424" s="69"/>
      <c r="EC1424" s="69"/>
      <c r="ED1424" s="69"/>
      <c r="EE1424" s="69"/>
      <c r="EF1424" s="69"/>
      <c r="EG1424" s="69"/>
      <c r="EH1424" s="69"/>
      <c r="EI1424" s="69"/>
      <c r="EJ1424" s="69"/>
      <c r="EK1424" s="69"/>
      <c r="EL1424" s="69"/>
      <c r="EM1424" s="69"/>
      <c r="EN1424" s="69"/>
      <c r="EO1424" s="69"/>
      <c r="EP1424" s="69"/>
      <c r="EQ1424" s="69"/>
      <c r="ER1424" s="69"/>
      <c r="ES1424" s="69"/>
      <c r="ET1424" s="69"/>
      <c r="EU1424" s="69"/>
      <c r="EV1424" s="69"/>
      <c r="EW1424" s="69"/>
      <c r="EX1424" s="69"/>
      <c r="EY1424" s="69"/>
      <c r="EZ1424" s="69"/>
      <c r="FA1424" s="69"/>
      <c r="FB1424" s="69"/>
      <c r="FC1424" s="69"/>
      <c r="FD1424" s="69"/>
      <c r="FE1424" s="69"/>
      <c r="FF1424" s="69"/>
      <c r="FG1424" s="69"/>
      <c r="FH1424" s="69"/>
      <c r="FI1424" s="69"/>
      <c r="FJ1424" s="69"/>
      <c r="FK1424" s="69"/>
      <c r="FL1424" s="69"/>
      <c r="FM1424" s="69"/>
      <c r="FN1424" s="69"/>
      <c r="FO1424" s="69"/>
      <c r="FP1424" s="69"/>
      <c r="FQ1424" s="69"/>
      <c r="FR1424" s="69"/>
      <c r="FS1424" s="69"/>
      <c r="FT1424" s="69"/>
      <c r="FU1424" s="69"/>
      <c r="FV1424" s="69"/>
      <c r="FW1424" s="69"/>
      <c r="FX1424" s="69"/>
      <c r="FY1424" s="69"/>
      <c r="FZ1424" s="69"/>
      <c r="GA1424" s="69"/>
      <c r="GB1424" s="69"/>
      <c r="GC1424" s="69"/>
    </row>
    <row r="1425" spans="1:185" s="69" customFormat="1" ht="18" customHeight="1" x14ac:dyDescent="0.2">
      <c r="A1425" s="63" t="s">
        <v>3574</v>
      </c>
      <c r="B1425" s="63" t="s">
        <v>4994</v>
      </c>
      <c r="C1425" s="64" t="s">
        <v>3638</v>
      </c>
      <c r="D1425" s="70" t="s">
        <v>5170</v>
      </c>
      <c r="E1425" s="65" t="s">
        <v>3639</v>
      </c>
      <c r="F1425" s="65" t="s">
        <v>5172</v>
      </c>
      <c r="G1425" s="66">
        <v>720</v>
      </c>
      <c r="H1425" s="68"/>
      <c r="I1425" s="68"/>
      <c r="J1425" s="68"/>
      <c r="K1425" s="68"/>
      <c r="L1425" s="68"/>
      <c r="M1425" s="68"/>
      <c r="N1425" s="68"/>
      <c r="O1425" s="68"/>
      <c r="P1425" s="68"/>
      <c r="Q1425" s="68"/>
      <c r="R1425" s="68"/>
      <c r="S1425" s="68"/>
      <c r="T1425" s="68"/>
      <c r="U1425" s="68"/>
      <c r="V1425" s="68"/>
      <c r="W1425" s="68"/>
      <c r="X1425" s="68"/>
      <c r="Y1425" s="68"/>
      <c r="Z1425" s="68"/>
      <c r="AA1425" s="68"/>
      <c r="AB1425" s="68"/>
      <c r="AC1425" s="68"/>
      <c r="AD1425" s="68"/>
      <c r="AE1425" s="68"/>
      <c r="AF1425" s="68"/>
      <c r="AG1425" s="68"/>
      <c r="AH1425" s="68"/>
      <c r="AI1425" s="68"/>
      <c r="AJ1425" s="68"/>
      <c r="AK1425" s="68"/>
      <c r="AL1425" s="68"/>
      <c r="AM1425" s="68"/>
      <c r="AN1425" s="68"/>
      <c r="AO1425" s="68"/>
      <c r="AP1425" s="68"/>
      <c r="AQ1425" s="68"/>
      <c r="AR1425" s="68"/>
      <c r="AS1425" s="68"/>
      <c r="AT1425" s="68"/>
      <c r="AU1425" s="68"/>
      <c r="AV1425" s="68"/>
      <c r="AW1425" s="68"/>
      <c r="AX1425" s="68"/>
      <c r="AY1425" s="68"/>
      <c r="AZ1425" s="68"/>
      <c r="BA1425" s="68"/>
      <c r="BB1425" s="68"/>
      <c r="BC1425" s="68"/>
      <c r="BD1425" s="68"/>
      <c r="BE1425" s="68"/>
      <c r="BF1425" s="68"/>
      <c r="BG1425" s="68"/>
      <c r="BH1425" s="68"/>
      <c r="BI1425" s="68"/>
      <c r="BJ1425" s="68"/>
      <c r="BK1425" s="68"/>
      <c r="BL1425" s="68"/>
    </row>
    <row r="1426" spans="1:185" s="69" customFormat="1" ht="18" customHeight="1" x14ac:dyDescent="0.2">
      <c r="A1426" s="63" t="s">
        <v>3574</v>
      </c>
      <c r="B1426" s="63" t="s">
        <v>4994</v>
      </c>
      <c r="C1426" s="64" t="s">
        <v>3640</v>
      </c>
      <c r="D1426" s="70" t="s">
        <v>6476</v>
      </c>
      <c r="E1426" s="65" t="s">
        <v>6477</v>
      </c>
      <c r="F1426" s="65" t="s">
        <v>5099</v>
      </c>
      <c r="G1426" s="66">
        <v>57592.43</v>
      </c>
      <c r="H1426" s="68"/>
      <c r="I1426" s="68"/>
      <c r="J1426" s="68"/>
      <c r="K1426" s="68"/>
      <c r="L1426" s="68"/>
      <c r="M1426" s="68"/>
      <c r="N1426" s="68"/>
      <c r="O1426" s="68"/>
      <c r="P1426" s="68"/>
      <c r="Q1426" s="68"/>
      <c r="R1426" s="68"/>
      <c r="S1426" s="68"/>
      <c r="T1426" s="68"/>
      <c r="U1426" s="68"/>
      <c r="V1426" s="68"/>
      <c r="W1426" s="68"/>
      <c r="X1426" s="68"/>
      <c r="Y1426" s="68"/>
      <c r="Z1426" s="68"/>
      <c r="AA1426" s="68"/>
      <c r="AB1426" s="68"/>
      <c r="AC1426" s="68"/>
      <c r="AD1426" s="68"/>
      <c r="AE1426" s="68"/>
      <c r="AF1426" s="68"/>
      <c r="AG1426" s="68"/>
      <c r="AH1426" s="68"/>
      <c r="AI1426" s="68"/>
      <c r="AJ1426" s="68"/>
      <c r="AK1426" s="68"/>
      <c r="AL1426" s="68"/>
      <c r="AM1426" s="68"/>
      <c r="AN1426" s="68"/>
      <c r="AO1426" s="68"/>
      <c r="AP1426" s="68"/>
      <c r="AQ1426" s="68"/>
      <c r="AR1426" s="68"/>
      <c r="AS1426" s="68"/>
      <c r="AT1426" s="68"/>
      <c r="AU1426" s="68"/>
      <c r="AV1426" s="68"/>
      <c r="AW1426" s="68"/>
      <c r="AX1426" s="68"/>
      <c r="AY1426" s="68"/>
      <c r="AZ1426" s="68"/>
      <c r="BA1426" s="68"/>
      <c r="BB1426" s="68"/>
      <c r="BC1426" s="68"/>
      <c r="BD1426" s="68"/>
      <c r="BE1426" s="68"/>
      <c r="BF1426" s="68"/>
      <c r="BG1426" s="68"/>
      <c r="BH1426" s="68"/>
      <c r="BI1426" s="68"/>
      <c r="BJ1426" s="68"/>
      <c r="BK1426" s="68"/>
      <c r="BL1426" s="68"/>
    </row>
    <row r="1427" spans="1:185" s="69" customFormat="1" ht="18" customHeight="1" x14ac:dyDescent="0.2">
      <c r="A1427" s="63" t="s">
        <v>3574</v>
      </c>
      <c r="B1427" s="63" t="s">
        <v>4994</v>
      </c>
      <c r="C1427" s="64" t="s">
        <v>3641</v>
      </c>
      <c r="D1427" s="70" t="s">
        <v>3642</v>
      </c>
      <c r="E1427" s="65" t="s">
        <v>3643</v>
      </c>
      <c r="F1427" s="65" t="s">
        <v>5127</v>
      </c>
      <c r="G1427" s="66">
        <v>400</v>
      </c>
      <c r="H1427" s="68"/>
      <c r="I1427" s="68"/>
      <c r="J1427" s="68"/>
      <c r="K1427" s="68"/>
      <c r="L1427" s="68"/>
      <c r="M1427" s="68"/>
      <c r="N1427" s="68"/>
      <c r="O1427" s="68"/>
      <c r="P1427" s="68"/>
      <c r="Q1427" s="68"/>
      <c r="R1427" s="68"/>
      <c r="S1427" s="68"/>
      <c r="T1427" s="68"/>
      <c r="U1427" s="68"/>
      <c r="V1427" s="68"/>
      <c r="W1427" s="68"/>
      <c r="X1427" s="68"/>
      <c r="Y1427" s="68"/>
      <c r="Z1427" s="68"/>
      <c r="AA1427" s="68"/>
      <c r="AB1427" s="68"/>
      <c r="AC1427" s="68"/>
      <c r="AD1427" s="68"/>
      <c r="AE1427" s="68"/>
      <c r="AF1427" s="68"/>
      <c r="AG1427" s="68"/>
      <c r="AH1427" s="68"/>
      <c r="AI1427" s="68"/>
      <c r="AJ1427" s="68"/>
      <c r="AK1427" s="68"/>
      <c r="AL1427" s="68"/>
      <c r="AM1427" s="68"/>
      <c r="AN1427" s="68"/>
      <c r="AO1427" s="68"/>
      <c r="AP1427" s="68"/>
      <c r="AQ1427" s="68"/>
      <c r="AR1427" s="68"/>
      <c r="AS1427" s="68"/>
      <c r="AT1427" s="68"/>
      <c r="AU1427" s="68"/>
      <c r="AV1427" s="68"/>
      <c r="AW1427" s="68"/>
      <c r="AX1427" s="68"/>
      <c r="AY1427" s="68"/>
      <c r="AZ1427" s="68"/>
      <c r="BA1427" s="68"/>
      <c r="BB1427" s="68"/>
      <c r="BC1427" s="68"/>
      <c r="BD1427" s="68"/>
      <c r="BE1427" s="68"/>
      <c r="BF1427" s="68"/>
      <c r="BG1427" s="68"/>
      <c r="BH1427" s="68"/>
      <c r="BI1427" s="68"/>
      <c r="BJ1427" s="68"/>
      <c r="BK1427" s="68"/>
      <c r="BL1427" s="68"/>
    </row>
    <row r="1428" spans="1:185" s="69" customFormat="1" ht="18" customHeight="1" x14ac:dyDescent="0.2">
      <c r="A1428" s="63" t="s">
        <v>3574</v>
      </c>
      <c r="B1428" s="63" t="s">
        <v>4994</v>
      </c>
      <c r="C1428" s="64" t="s">
        <v>3644</v>
      </c>
      <c r="D1428" s="70" t="s">
        <v>3642</v>
      </c>
      <c r="E1428" s="65" t="s">
        <v>3645</v>
      </c>
      <c r="F1428" s="65" t="s">
        <v>5127</v>
      </c>
      <c r="G1428" s="66">
        <v>250</v>
      </c>
      <c r="H1428" s="68"/>
      <c r="I1428" s="68"/>
      <c r="J1428" s="68"/>
      <c r="K1428" s="68"/>
      <c r="L1428" s="68"/>
      <c r="M1428" s="68"/>
      <c r="N1428" s="68"/>
      <c r="O1428" s="68"/>
      <c r="P1428" s="68"/>
      <c r="Q1428" s="68"/>
      <c r="R1428" s="68"/>
      <c r="S1428" s="68"/>
      <c r="T1428" s="68"/>
      <c r="U1428" s="68"/>
      <c r="V1428" s="68"/>
      <c r="W1428" s="68"/>
      <c r="X1428" s="68"/>
      <c r="Y1428" s="68"/>
      <c r="Z1428" s="68"/>
      <c r="AA1428" s="68"/>
      <c r="AB1428" s="68"/>
      <c r="AC1428" s="68"/>
      <c r="AD1428" s="68"/>
      <c r="AE1428" s="68"/>
      <c r="AF1428" s="68"/>
      <c r="AG1428" s="68"/>
      <c r="AH1428" s="68"/>
      <c r="AI1428" s="68"/>
      <c r="AJ1428" s="68"/>
      <c r="AK1428" s="68"/>
      <c r="AL1428" s="68"/>
      <c r="AM1428" s="68"/>
      <c r="AN1428" s="68"/>
      <c r="AO1428" s="68"/>
      <c r="AP1428" s="68"/>
      <c r="AQ1428" s="68"/>
      <c r="AR1428" s="68"/>
      <c r="AS1428" s="68"/>
      <c r="AT1428" s="68"/>
      <c r="AU1428" s="68"/>
      <c r="AV1428" s="68"/>
      <c r="AW1428" s="68"/>
      <c r="AX1428" s="68"/>
      <c r="AY1428" s="68"/>
      <c r="AZ1428" s="68"/>
      <c r="BA1428" s="68"/>
      <c r="BB1428" s="68"/>
      <c r="BC1428" s="68"/>
      <c r="BD1428" s="68"/>
      <c r="BE1428" s="68"/>
      <c r="BF1428" s="68"/>
      <c r="BG1428" s="68"/>
      <c r="BH1428" s="68"/>
      <c r="BI1428" s="68"/>
      <c r="BJ1428" s="68"/>
      <c r="BK1428" s="68"/>
      <c r="BL1428" s="68"/>
    </row>
    <row r="1429" spans="1:185" s="68" customFormat="1" ht="18" customHeight="1" x14ac:dyDescent="0.2">
      <c r="A1429" s="63" t="s">
        <v>3574</v>
      </c>
      <c r="B1429" s="63" t="s">
        <v>4994</v>
      </c>
      <c r="C1429" s="64" t="s">
        <v>3646</v>
      </c>
      <c r="D1429" s="65" t="s">
        <v>4174</v>
      </c>
      <c r="E1429" s="65" t="s">
        <v>4175</v>
      </c>
      <c r="F1429" s="65" t="s">
        <v>5127</v>
      </c>
      <c r="G1429" s="66">
        <v>63295.61</v>
      </c>
      <c r="BM1429" s="69"/>
      <c r="BN1429" s="69"/>
      <c r="BO1429" s="69"/>
      <c r="BP1429" s="69"/>
      <c r="BQ1429" s="69"/>
      <c r="BR1429" s="69"/>
      <c r="BS1429" s="69"/>
      <c r="BT1429" s="69"/>
      <c r="BU1429" s="69"/>
      <c r="BV1429" s="69"/>
      <c r="BW1429" s="69"/>
      <c r="BX1429" s="69"/>
      <c r="BY1429" s="69"/>
      <c r="BZ1429" s="69"/>
      <c r="CA1429" s="69"/>
      <c r="CB1429" s="69"/>
      <c r="CC1429" s="69"/>
      <c r="CD1429" s="69"/>
      <c r="CE1429" s="69"/>
      <c r="CF1429" s="69"/>
      <c r="CG1429" s="69"/>
      <c r="CH1429" s="69"/>
      <c r="CI1429" s="69"/>
      <c r="CJ1429" s="69"/>
      <c r="CK1429" s="69"/>
      <c r="CL1429" s="69"/>
      <c r="CM1429" s="69"/>
      <c r="CN1429" s="69"/>
      <c r="CO1429" s="69"/>
      <c r="CP1429" s="69"/>
      <c r="CQ1429" s="69"/>
      <c r="CR1429" s="69"/>
      <c r="CS1429" s="69"/>
      <c r="CT1429" s="69"/>
      <c r="CU1429" s="69"/>
      <c r="CV1429" s="69"/>
      <c r="CW1429" s="69"/>
      <c r="CX1429" s="69"/>
      <c r="CY1429" s="69"/>
      <c r="CZ1429" s="69"/>
      <c r="DA1429" s="69"/>
      <c r="DB1429" s="69"/>
      <c r="DC1429" s="69"/>
      <c r="DD1429" s="69"/>
      <c r="DE1429" s="69"/>
      <c r="DF1429" s="69"/>
      <c r="DG1429" s="69"/>
      <c r="DH1429" s="69"/>
      <c r="DI1429" s="69"/>
      <c r="DJ1429" s="69"/>
      <c r="DK1429" s="69"/>
      <c r="DL1429" s="69"/>
      <c r="DM1429" s="69"/>
      <c r="DN1429" s="69"/>
      <c r="DO1429" s="69"/>
      <c r="DP1429" s="69"/>
      <c r="DQ1429" s="69"/>
      <c r="DR1429" s="69"/>
      <c r="DS1429" s="69"/>
      <c r="DT1429" s="69"/>
      <c r="DU1429" s="69"/>
      <c r="DV1429" s="69"/>
      <c r="DW1429" s="69"/>
      <c r="DX1429" s="69"/>
      <c r="DY1429" s="69"/>
      <c r="DZ1429" s="69"/>
      <c r="EA1429" s="69"/>
      <c r="EB1429" s="69"/>
      <c r="EC1429" s="69"/>
      <c r="ED1429" s="69"/>
      <c r="EE1429" s="69"/>
      <c r="EF1429" s="69"/>
      <c r="EG1429" s="69"/>
      <c r="EH1429" s="69"/>
      <c r="EI1429" s="69"/>
      <c r="EJ1429" s="69"/>
      <c r="EK1429" s="69"/>
      <c r="EL1429" s="69"/>
      <c r="EM1429" s="69"/>
      <c r="EN1429" s="69"/>
      <c r="EO1429" s="69"/>
      <c r="EP1429" s="69"/>
      <c r="EQ1429" s="69"/>
      <c r="ER1429" s="69"/>
      <c r="ES1429" s="69"/>
      <c r="ET1429" s="69"/>
      <c r="EU1429" s="69"/>
      <c r="EV1429" s="69"/>
      <c r="EW1429" s="69"/>
      <c r="EX1429" s="69"/>
      <c r="EY1429" s="69"/>
      <c r="EZ1429" s="69"/>
      <c r="FA1429" s="69"/>
      <c r="FB1429" s="69"/>
      <c r="FC1429" s="69"/>
      <c r="FD1429" s="69"/>
      <c r="FE1429" s="69"/>
      <c r="FF1429" s="69"/>
      <c r="FG1429" s="69"/>
      <c r="FH1429" s="69"/>
      <c r="FI1429" s="69"/>
      <c r="FJ1429" s="69"/>
      <c r="FK1429" s="69"/>
      <c r="FL1429" s="69"/>
      <c r="FM1429" s="69"/>
      <c r="FN1429" s="69"/>
      <c r="FO1429" s="69"/>
      <c r="FP1429" s="69"/>
      <c r="FQ1429" s="69"/>
      <c r="FR1429" s="69"/>
      <c r="FS1429" s="69"/>
      <c r="FT1429" s="69"/>
      <c r="FU1429" s="69"/>
      <c r="FV1429" s="69"/>
      <c r="FW1429" s="69"/>
      <c r="FX1429" s="69"/>
      <c r="FY1429" s="69"/>
      <c r="FZ1429" s="69"/>
      <c r="GA1429" s="69"/>
      <c r="GB1429" s="69"/>
      <c r="GC1429" s="69"/>
    </row>
    <row r="1430" spans="1:185" s="68" customFormat="1" ht="18" customHeight="1" x14ac:dyDescent="0.2">
      <c r="A1430" s="63" t="s">
        <v>3574</v>
      </c>
      <c r="B1430" s="63" t="s">
        <v>4994</v>
      </c>
      <c r="C1430" s="64" t="s">
        <v>3647</v>
      </c>
      <c r="D1430" s="65" t="s">
        <v>3648</v>
      </c>
      <c r="E1430" s="65" t="s">
        <v>3649</v>
      </c>
      <c r="F1430" s="65" t="s">
        <v>4998</v>
      </c>
      <c r="G1430" s="66" t="s">
        <v>4979</v>
      </c>
      <c r="BM1430" s="69"/>
      <c r="BN1430" s="69"/>
      <c r="BO1430" s="69"/>
      <c r="BP1430" s="69"/>
      <c r="BQ1430" s="69"/>
      <c r="BR1430" s="69"/>
      <c r="BS1430" s="69"/>
      <c r="BT1430" s="69"/>
      <c r="BU1430" s="69"/>
      <c r="BV1430" s="69"/>
      <c r="BW1430" s="69"/>
      <c r="BX1430" s="69"/>
      <c r="BY1430" s="69"/>
      <c r="BZ1430" s="69"/>
      <c r="CA1430" s="69"/>
      <c r="CB1430" s="69"/>
      <c r="CC1430" s="69"/>
      <c r="CD1430" s="69"/>
      <c r="CE1430" s="69"/>
      <c r="CF1430" s="69"/>
      <c r="CG1430" s="69"/>
      <c r="CH1430" s="69"/>
      <c r="CI1430" s="69"/>
      <c r="CJ1430" s="69"/>
      <c r="CK1430" s="69"/>
      <c r="CL1430" s="69"/>
      <c r="CM1430" s="69"/>
      <c r="CN1430" s="69"/>
      <c r="CO1430" s="69"/>
      <c r="CP1430" s="69"/>
      <c r="CQ1430" s="69"/>
      <c r="CR1430" s="69"/>
      <c r="CS1430" s="69"/>
      <c r="CT1430" s="69"/>
      <c r="CU1430" s="69"/>
      <c r="CV1430" s="69"/>
      <c r="CW1430" s="69"/>
      <c r="CX1430" s="69"/>
      <c r="CY1430" s="69"/>
      <c r="CZ1430" s="69"/>
      <c r="DA1430" s="69"/>
      <c r="DB1430" s="69"/>
      <c r="DC1430" s="69"/>
      <c r="DD1430" s="69"/>
      <c r="DE1430" s="69"/>
      <c r="DF1430" s="69"/>
      <c r="DG1430" s="69"/>
      <c r="DH1430" s="69"/>
      <c r="DI1430" s="69"/>
      <c r="DJ1430" s="69"/>
      <c r="DK1430" s="69"/>
      <c r="DL1430" s="69"/>
      <c r="DM1430" s="69"/>
      <c r="DN1430" s="69"/>
      <c r="DO1430" s="69"/>
      <c r="DP1430" s="69"/>
      <c r="DQ1430" s="69"/>
      <c r="DR1430" s="69"/>
      <c r="DS1430" s="69"/>
      <c r="DT1430" s="69"/>
      <c r="DU1430" s="69"/>
      <c r="DV1430" s="69"/>
      <c r="DW1430" s="69"/>
      <c r="DX1430" s="69"/>
      <c r="DY1430" s="69"/>
      <c r="DZ1430" s="69"/>
      <c r="EA1430" s="69"/>
      <c r="EB1430" s="69"/>
      <c r="EC1430" s="69"/>
      <c r="ED1430" s="69"/>
      <c r="EE1430" s="69"/>
      <c r="EF1430" s="69"/>
      <c r="EG1430" s="69"/>
      <c r="EH1430" s="69"/>
      <c r="EI1430" s="69"/>
      <c r="EJ1430" s="69"/>
      <c r="EK1430" s="69"/>
      <c r="EL1430" s="69"/>
      <c r="EM1430" s="69"/>
      <c r="EN1430" s="69"/>
      <c r="EO1430" s="69"/>
      <c r="EP1430" s="69"/>
      <c r="EQ1430" s="69"/>
      <c r="ER1430" s="69"/>
      <c r="ES1430" s="69"/>
      <c r="ET1430" s="69"/>
      <c r="EU1430" s="69"/>
      <c r="EV1430" s="69"/>
      <c r="EW1430" s="69"/>
      <c r="EX1430" s="69"/>
      <c r="EY1430" s="69"/>
      <c r="EZ1430" s="69"/>
      <c r="FA1430" s="69"/>
      <c r="FB1430" s="69"/>
      <c r="FC1430" s="69"/>
      <c r="FD1430" s="69"/>
      <c r="FE1430" s="69"/>
      <c r="FF1430" s="69"/>
      <c r="FG1430" s="69"/>
      <c r="FH1430" s="69"/>
      <c r="FI1430" s="69"/>
      <c r="FJ1430" s="69"/>
      <c r="FK1430" s="69"/>
      <c r="FL1430" s="69"/>
      <c r="FM1430" s="69"/>
      <c r="FN1430" s="69"/>
      <c r="FO1430" s="69"/>
      <c r="FP1430" s="69"/>
      <c r="FQ1430" s="69"/>
      <c r="FR1430" s="69"/>
      <c r="FS1430" s="69"/>
      <c r="FT1430" s="69"/>
      <c r="FU1430" s="69"/>
      <c r="FV1430" s="69"/>
      <c r="FW1430" s="69"/>
      <c r="FX1430" s="69"/>
      <c r="FY1430" s="69"/>
      <c r="FZ1430" s="69"/>
      <c r="GA1430" s="69"/>
      <c r="GB1430" s="69"/>
      <c r="GC1430" s="69"/>
    </row>
    <row r="1431" spans="1:185" s="68" customFormat="1" ht="18" customHeight="1" x14ac:dyDescent="0.2">
      <c r="A1431" s="63" t="s">
        <v>3574</v>
      </c>
      <c r="B1431" s="63" t="s">
        <v>4994</v>
      </c>
      <c r="C1431" s="64" t="s">
        <v>3650</v>
      </c>
      <c r="D1431" s="70" t="s">
        <v>5125</v>
      </c>
      <c r="E1431" s="65" t="s">
        <v>3651</v>
      </c>
      <c r="F1431" s="65" t="s">
        <v>5225</v>
      </c>
      <c r="G1431" s="66">
        <v>375</v>
      </c>
      <c r="BM1431" s="69"/>
      <c r="BN1431" s="69"/>
      <c r="BO1431" s="69"/>
      <c r="BP1431" s="69"/>
      <c r="BQ1431" s="69"/>
      <c r="BR1431" s="69"/>
      <c r="BS1431" s="69"/>
      <c r="BT1431" s="69"/>
      <c r="BU1431" s="69"/>
      <c r="BV1431" s="69"/>
      <c r="BW1431" s="69"/>
      <c r="BX1431" s="69"/>
      <c r="BY1431" s="69"/>
      <c r="BZ1431" s="69"/>
      <c r="CA1431" s="69"/>
      <c r="CB1431" s="69"/>
      <c r="CC1431" s="69"/>
      <c r="CD1431" s="69"/>
      <c r="CE1431" s="69"/>
      <c r="CF1431" s="69"/>
      <c r="CG1431" s="69"/>
      <c r="CH1431" s="69"/>
      <c r="CI1431" s="69"/>
      <c r="CJ1431" s="69"/>
      <c r="CK1431" s="69"/>
      <c r="CL1431" s="69"/>
      <c r="CM1431" s="69"/>
      <c r="CN1431" s="69"/>
      <c r="CO1431" s="69"/>
      <c r="CP1431" s="69"/>
      <c r="CQ1431" s="69"/>
      <c r="CR1431" s="69"/>
      <c r="CS1431" s="69"/>
      <c r="CT1431" s="69"/>
      <c r="CU1431" s="69"/>
      <c r="CV1431" s="69"/>
      <c r="CW1431" s="69"/>
      <c r="CX1431" s="69"/>
      <c r="CY1431" s="69"/>
      <c r="CZ1431" s="69"/>
      <c r="DA1431" s="69"/>
      <c r="DB1431" s="69"/>
      <c r="DC1431" s="69"/>
      <c r="DD1431" s="69"/>
      <c r="DE1431" s="69"/>
      <c r="DF1431" s="69"/>
      <c r="DG1431" s="69"/>
      <c r="DH1431" s="69"/>
      <c r="DI1431" s="69"/>
      <c r="DJ1431" s="69"/>
      <c r="DK1431" s="69"/>
      <c r="DL1431" s="69"/>
      <c r="DM1431" s="69"/>
      <c r="DN1431" s="69"/>
      <c r="DO1431" s="69"/>
      <c r="DP1431" s="69"/>
      <c r="DQ1431" s="69"/>
      <c r="DR1431" s="69"/>
      <c r="DS1431" s="69"/>
      <c r="DT1431" s="69"/>
      <c r="DU1431" s="69"/>
      <c r="DV1431" s="69"/>
      <c r="DW1431" s="69"/>
      <c r="DX1431" s="69"/>
      <c r="DY1431" s="69"/>
      <c r="DZ1431" s="69"/>
      <c r="EA1431" s="69"/>
      <c r="EB1431" s="69"/>
      <c r="EC1431" s="69"/>
      <c r="ED1431" s="69"/>
      <c r="EE1431" s="69"/>
      <c r="EF1431" s="69"/>
      <c r="EG1431" s="69"/>
      <c r="EH1431" s="69"/>
      <c r="EI1431" s="69"/>
      <c r="EJ1431" s="69"/>
      <c r="EK1431" s="69"/>
      <c r="EL1431" s="69"/>
      <c r="EM1431" s="69"/>
      <c r="EN1431" s="69"/>
      <c r="EO1431" s="69"/>
      <c r="EP1431" s="69"/>
      <c r="EQ1431" s="69"/>
      <c r="ER1431" s="69"/>
      <c r="ES1431" s="69"/>
      <c r="ET1431" s="69"/>
      <c r="EU1431" s="69"/>
      <c r="EV1431" s="69"/>
      <c r="EW1431" s="69"/>
      <c r="EX1431" s="69"/>
      <c r="EY1431" s="69"/>
      <c r="EZ1431" s="69"/>
      <c r="FA1431" s="69"/>
      <c r="FB1431" s="69"/>
      <c r="FC1431" s="69"/>
      <c r="FD1431" s="69"/>
      <c r="FE1431" s="69"/>
      <c r="FF1431" s="69"/>
      <c r="FG1431" s="69"/>
      <c r="FH1431" s="69"/>
      <c r="FI1431" s="69"/>
      <c r="FJ1431" s="69"/>
      <c r="FK1431" s="69"/>
      <c r="FL1431" s="69"/>
      <c r="FM1431" s="69"/>
      <c r="FN1431" s="69"/>
      <c r="FO1431" s="69"/>
      <c r="FP1431" s="69"/>
      <c r="FQ1431" s="69"/>
      <c r="FR1431" s="69"/>
      <c r="FS1431" s="69"/>
      <c r="FT1431" s="69"/>
      <c r="FU1431" s="69"/>
      <c r="FV1431" s="69"/>
      <c r="FW1431" s="69"/>
      <c r="FX1431" s="69"/>
      <c r="FY1431" s="69"/>
      <c r="FZ1431" s="69"/>
      <c r="GA1431" s="69"/>
      <c r="GB1431" s="69"/>
      <c r="GC1431" s="69"/>
    </row>
    <row r="1432" spans="1:185" s="69" customFormat="1" ht="18" customHeight="1" x14ac:dyDescent="0.2">
      <c r="A1432" s="63" t="s">
        <v>3574</v>
      </c>
      <c r="B1432" s="63" t="s">
        <v>5010</v>
      </c>
      <c r="C1432" s="64" t="s">
        <v>3652</v>
      </c>
      <c r="D1432" s="70" t="s">
        <v>3653</v>
      </c>
      <c r="E1432" s="65" t="s">
        <v>3654</v>
      </c>
      <c r="F1432" s="65" t="s">
        <v>5014</v>
      </c>
      <c r="G1432" s="66">
        <v>1617</v>
      </c>
      <c r="H1432" s="68"/>
      <c r="I1432" s="68"/>
      <c r="J1432" s="68"/>
      <c r="K1432" s="68"/>
      <c r="L1432" s="68"/>
      <c r="M1432" s="68"/>
      <c r="N1432" s="68"/>
      <c r="O1432" s="68"/>
      <c r="P1432" s="68"/>
      <c r="Q1432" s="68"/>
      <c r="R1432" s="68"/>
      <c r="S1432" s="68"/>
      <c r="T1432" s="68"/>
      <c r="U1432" s="68"/>
      <c r="V1432" s="68"/>
      <c r="W1432" s="68"/>
      <c r="X1432" s="68"/>
      <c r="Y1432" s="68"/>
      <c r="Z1432" s="68"/>
      <c r="AA1432" s="68"/>
      <c r="AB1432" s="68"/>
      <c r="AC1432" s="68"/>
      <c r="AD1432" s="68"/>
      <c r="AE1432" s="68"/>
      <c r="AF1432" s="68"/>
      <c r="AG1432" s="68"/>
      <c r="AH1432" s="68"/>
      <c r="AI1432" s="68"/>
      <c r="AJ1432" s="68"/>
      <c r="AK1432" s="68"/>
      <c r="AL1432" s="68"/>
      <c r="AM1432" s="68"/>
      <c r="AN1432" s="68"/>
      <c r="AO1432" s="68"/>
      <c r="AP1432" s="68"/>
      <c r="AQ1432" s="68"/>
      <c r="AR1432" s="68"/>
      <c r="AS1432" s="68"/>
      <c r="AT1432" s="68"/>
      <c r="AU1432" s="68"/>
      <c r="AV1432" s="68"/>
      <c r="AW1432" s="68"/>
      <c r="AX1432" s="68"/>
      <c r="AY1432" s="68"/>
      <c r="AZ1432" s="68"/>
      <c r="BA1432" s="68"/>
      <c r="BB1432" s="68"/>
      <c r="BC1432" s="68"/>
      <c r="BD1432" s="68"/>
      <c r="BE1432" s="68"/>
      <c r="BF1432" s="68"/>
      <c r="BG1432" s="68"/>
      <c r="BH1432" s="68"/>
      <c r="BI1432" s="68"/>
      <c r="BJ1432" s="68"/>
      <c r="BK1432" s="68"/>
      <c r="BL1432" s="68"/>
    </row>
    <row r="1433" spans="1:185" s="69" customFormat="1" ht="18" customHeight="1" x14ac:dyDescent="0.2">
      <c r="A1433" s="63" t="s">
        <v>3574</v>
      </c>
      <c r="B1433" s="63" t="s">
        <v>5010</v>
      </c>
      <c r="C1433" s="64" t="s">
        <v>3655</v>
      </c>
      <c r="D1433" s="70" t="s">
        <v>4792</v>
      </c>
      <c r="E1433" s="65" t="s">
        <v>3656</v>
      </c>
      <c r="F1433" s="65" t="s">
        <v>5014</v>
      </c>
      <c r="G1433" s="66">
        <v>600</v>
      </c>
      <c r="H1433" s="68"/>
      <c r="I1433" s="68"/>
      <c r="J1433" s="68"/>
      <c r="K1433" s="68"/>
      <c r="L1433" s="68"/>
      <c r="M1433" s="68"/>
      <c r="N1433" s="68"/>
      <c r="O1433" s="68"/>
      <c r="P1433" s="68"/>
      <c r="Q1433" s="68"/>
      <c r="R1433" s="68"/>
      <c r="S1433" s="68"/>
      <c r="T1433" s="68"/>
      <c r="U1433" s="68"/>
      <c r="V1433" s="68"/>
      <c r="W1433" s="68"/>
      <c r="X1433" s="68"/>
      <c r="Y1433" s="68"/>
      <c r="Z1433" s="68"/>
      <c r="AA1433" s="68"/>
      <c r="AB1433" s="68"/>
      <c r="AC1433" s="68"/>
      <c r="AD1433" s="68"/>
      <c r="AE1433" s="68"/>
      <c r="AF1433" s="68"/>
      <c r="AG1433" s="68"/>
      <c r="AH1433" s="68"/>
      <c r="AI1433" s="68"/>
      <c r="AJ1433" s="68"/>
      <c r="AK1433" s="68"/>
      <c r="AL1433" s="68"/>
      <c r="AM1433" s="68"/>
      <c r="AN1433" s="68"/>
      <c r="AO1433" s="68"/>
      <c r="AP1433" s="68"/>
      <c r="AQ1433" s="68"/>
      <c r="AR1433" s="68"/>
      <c r="AS1433" s="68"/>
      <c r="AT1433" s="68"/>
      <c r="AU1433" s="68"/>
      <c r="AV1433" s="68"/>
      <c r="AW1433" s="68"/>
      <c r="AX1433" s="68"/>
      <c r="AY1433" s="68"/>
      <c r="AZ1433" s="68"/>
      <c r="BA1433" s="68"/>
      <c r="BB1433" s="68"/>
      <c r="BC1433" s="68"/>
      <c r="BD1433" s="68"/>
      <c r="BE1433" s="68"/>
      <c r="BF1433" s="68"/>
      <c r="BG1433" s="68"/>
      <c r="BH1433" s="68"/>
      <c r="BI1433" s="68"/>
      <c r="BJ1433" s="68"/>
      <c r="BK1433" s="68"/>
      <c r="BL1433" s="68"/>
    </row>
    <row r="1434" spans="1:185" s="69" customFormat="1" ht="18" customHeight="1" x14ac:dyDescent="0.2">
      <c r="A1434" s="63" t="s">
        <v>3574</v>
      </c>
      <c r="B1434" s="63" t="s">
        <v>4980</v>
      </c>
      <c r="C1434" s="64" t="s">
        <v>3657</v>
      </c>
      <c r="D1434" s="70" t="s">
        <v>5663</v>
      </c>
      <c r="E1434" s="65" t="s">
        <v>3658</v>
      </c>
      <c r="F1434" s="65" t="s">
        <v>4984</v>
      </c>
      <c r="G1434" s="66">
        <v>364.5</v>
      </c>
      <c r="H1434" s="68"/>
      <c r="I1434" s="68"/>
      <c r="J1434" s="68"/>
      <c r="K1434" s="68"/>
      <c r="L1434" s="68"/>
      <c r="M1434" s="68"/>
      <c r="N1434" s="68"/>
      <c r="O1434" s="68"/>
      <c r="P1434" s="68"/>
      <c r="Q1434" s="68"/>
      <c r="R1434" s="68"/>
      <c r="S1434" s="68"/>
      <c r="T1434" s="68"/>
      <c r="U1434" s="68"/>
      <c r="V1434" s="68"/>
      <c r="W1434" s="68"/>
      <c r="X1434" s="68"/>
      <c r="Y1434" s="68"/>
      <c r="Z1434" s="68"/>
      <c r="AA1434" s="68"/>
      <c r="AB1434" s="68"/>
      <c r="AC1434" s="68"/>
      <c r="AD1434" s="68"/>
      <c r="AE1434" s="68"/>
      <c r="AF1434" s="68"/>
      <c r="AG1434" s="68"/>
      <c r="AH1434" s="68"/>
      <c r="AI1434" s="68"/>
      <c r="AJ1434" s="68"/>
      <c r="AK1434" s="68"/>
      <c r="AL1434" s="68"/>
      <c r="AM1434" s="68"/>
      <c r="AN1434" s="68"/>
      <c r="AO1434" s="68"/>
      <c r="AP1434" s="68"/>
      <c r="AQ1434" s="68"/>
      <c r="AR1434" s="68"/>
      <c r="AS1434" s="68"/>
      <c r="AT1434" s="68"/>
      <c r="AU1434" s="68"/>
      <c r="AV1434" s="68"/>
      <c r="AW1434" s="68"/>
      <c r="AX1434" s="68"/>
      <c r="AY1434" s="68"/>
      <c r="AZ1434" s="68"/>
      <c r="BA1434" s="68"/>
      <c r="BB1434" s="68"/>
      <c r="BC1434" s="68"/>
      <c r="BD1434" s="68"/>
      <c r="BE1434" s="68"/>
      <c r="BF1434" s="68"/>
      <c r="BG1434" s="68"/>
      <c r="BH1434" s="68"/>
      <c r="BI1434" s="68"/>
      <c r="BJ1434" s="68"/>
      <c r="BK1434" s="68"/>
      <c r="BL1434" s="68"/>
    </row>
    <row r="1435" spans="1:185" s="69" customFormat="1" ht="18" customHeight="1" x14ac:dyDescent="0.2">
      <c r="A1435" s="63" t="s">
        <v>3574</v>
      </c>
      <c r="B1435" s="63" t="s">
        <v>4980</v>
      </c>
      <c r="C1435" s="64" t="s">
        <v>3659</v>
      </c>
      <c r="D1435" s="70" t="s">
        <v>5837</v>
      </c>
      <c r="E1435" s="65" t="s">
        <v>3660</v>
      </c>
      <c r="F1435" s="65" t="s">
        <v>5155</v>
      </c>
      <c r="G1435" s="66">
        <v>900</v>
      </c>
      <c r="H1435" s="68"/>
      <c r="I1435" s="68"/>
      <c r="J1435" s="68"/>
      <c r="K1435" s="68"/>
      <c r="L1435" s="68"/>
      <c r="M1435" s="68"/>
      <c r="N1435" s="68"/>
      <c r="O1435" s="68"/>
      <c r="P1435" s="68"/>
      <c r="Q1435" s="68"/>
      <c r="R1435" s="68"/>
      <c r="S1435" s="68"/>
      <c r="T1435" s="68"/>
      <c r="U1435" s="68"/>
      <c r="V1435" s="68"/>
      <c r="W1435" s="68"/>
      <c r="X1435" s="68"/>
      <c r="Y1435" s="68"/>
      <c r="Z1435" s="68"/>
      <c r="AA1435" s="68"/>
      <c r="AB1435" s="68"/>
      <c r="AC1435" s="68"/>
      <c r="AD1435" s="68"/>
      <c r="AE1435" s="68"/>
      <c r="AF1435" s="68"/>
      <c r="AG1435" s="68"/>
      <c r="AH1435" s="68"/>
      <c r="AI1435" s="68"/>
      <c r="AJ1435" s="68"/>
      <c r="AK1435" s="68"/>
      <c r="AL1435" s="68"/>
      <c r="AM1435" s="68"/>
      <c r="AN1435" s="68"/>
      <c r="AO1435" s="68"/>
      <c r="AP1435" s="68"/>
      <c r="AQ1435" s="68"/>
      <c r="AR1435" s="68"/>
      <c r="AS1435" s="68"/>
      <c r="AT1435" s="68"/>
      <c r="AU1435" s="68"/>
      <c r="AV1435" s="68"/>
      <c r="AW1435" s="68"/>
      <c r="AX1435" s="68"/>
      <c r="AY1435" s="68"/>
      <c r="AZ1435" s="68"/>
      <c r="BA1435" s="68"/>
      <c r="BB1435" s="68"/>
      <c r="BC1435" s="68"/>
      <c r="BD1435" s="68"/>
      <c r="BE1435" s="68"/>
      <c r="BF1435" s="68"/>
      <c r="BG1435" s="68"/>
      <c r="BH1435" s="68"/>
      <c r="BI1435" s="68"/>
      <c r="BJ1435" s="68"/>
      <c r="BK1435" s="68"/>
      <c r="BL1435" s="68"/>
    </row>
    <row r="1436" spans="1:185" s="69" customFormat="1" ht="18" customHeight="1" x14ac:dyDescent="0.2">
      <c r="A1436" s="63" t="s">
        <v>3574</v>
      </c>
      <c r="B1436" s="63" t="s">
        <v>4980</v>
      </c>
      <c r="C1436" s="64" t="s">
        <v>3661</v>
      </c>
      <c r="D1436" s="70" t="s">
        <v>5837</v>
      </c>
      <c r="E1436" s="65" t="s">
        <v>3662</v>
      </c>
      <c r="F1436" s="65" t="s">
        <v>5155</v>
      </c>
      <c r="G1436" s="66" t="s">
        <v>4979</v>
      </c>
      <c r="H1436" s="68"/>
      <c r="I1436" s="68"/>
      <c r="J1436" s="68"/>
      <c r="K1436" s="68"/>
      <c r="L1436" s="68"/>
      <c r="M1436" s="68"/>
      <c r="N1436" s="68"/>
      <c r="O1436" s="68"/>
      <c r="P1436" s="68"/>
      <c r="Q1436" s="68"/>
      <c r="R1436" s="68"/>
      <c r="S1436" s="68"/>
      <c r="T1436" s="68"/>
      <c r="U1436" s="68"/>
      <c r="V1436" s="68"/>
      <c r="W1436" s="68"/>
      <c r="X1436" s="68"/>
      <c r="Y1436" s="68"/>
      <c r="Z1436" s="68"/>
      <c r="AA1436" s="68"/>
      <c r="AB1436" s="68"/>
      <c r="AC1436" s="68"/>
      <c r="AD1436" s="68"/>
      <c r="AE1436" s="68"/>
      <c r="AF1436" s="68"/>
      <c r="AG1436" s="68"/>
      <c r="AH1436" s="68"/>
      <c r="AI1436" s="68"/>
      <c r="AJ1436" s="68"/>
      <c r="AK1436" s="68"/>
      <c r="AL1436" s="68"/>
      <c r="AM1436" s="68"/>
      <c r="AN1436" s="68"/>
      <c r="AO1436" s="68"/>
      <c r="AP1436" s="68"/>
      <c r="AQ1436" s="68"/>
      <c r="AR1436" s="68"/>
      <c r="AS1436" s="68"/>
      <c r="AT1436" s="68"/>
      <c r="AU1436" s="68"/>
      <c r="AV1436" s="68"/>
      <c r="AW1436" s="68"/>
      <c r="AX1436" s="68"/>
      <c r="AY1436" s="68"/>
      <c r="AZ1436" s="68"/>
      <c r="BA1436" s="68"/>
      <c r="BB1436" s="68"/>
      <c r="BC1436" s="68"/>
      <c r="BD1436" s="68"/>
      <c r="BE1436" s="68"/>
      <c r="BF1436" s="68"/>
      <c r="BG1436" s="68"/>
      <c r="BH1436" s="68"/>
      <c r="BI1436" s="68"/>
      <c r="BJ1436" s="68"/>
      <c r="BK1436" s="68"/>
      <c r="BL1436" s="68"/>
    </row>
    <row r="1437" spans="1:185" s="69" customFormat="1" ht="18" customHeight="1" x14ac:dyDescent="0.2">
      <c r="A1437" s="63" t="s">
        <v>3574</v>
      </c>
      <c r="B1437" s="63" t="s">
        <v>4980</v>
      </c>
      <c r="C1437" s="64" t="s">
        <v>3663</v>
      </c>
      <c r="D1437" s="70" t="s">
        <v>5837</v>
      </c>
      <c r="E1437" s="65" t="s">
        <v>3664</v>
      </c>
      <c r="F1437" s="65" t="s">
        <v>5155</v>
      </c>
      <c r="G1437" s="66">
        <v>1350</v>
      </c>
      <c r="H1437" s="68"/>
      <c r="I1437" s="68"/>
      <c r="J1437" s="68"/>
      <c r="K1437" s="68"/>
      <c r="L1437" s="68"/>
      <c r="M1437" s="68"/>
      <c r="N1437" s="68"/>
      <c r="O1437" s="68"/>
      <c r="P1437" s="68"/>
      <c r="Q1437" s="68"/>
      <c r="R1437" s="68"/>
      <c r="S1437" s="68"/>
      <c r="T1437" s="68"/>
      <c r="U1437" s="68"/>
      <c r="V1437" s="68"/>
      <c r="W1437" s="68"/>
      <c r="X1437" s="68"/>
      <c r="Y1437" s="68"/>
      <c r="Z1437" s="68"/>
      <c r="AA1437" s="68"/>
      <c r="AB1437" s="68"/>
      <c r="AC1437" s="68"/>
      <c r="AD1437" s="68"/>
      <c r="AE1437" s="68"/>
      <c r="AF1437" s="68"/>
      <c r="AG1437" s="68"/>
      <c r="AH1437" s="68"/>
      <c r="AI1437" s="68"/>
      <c r="AJ1437" s="68"/>
      <c r="AK1437" s="68"/>
      <c r="AL1437" s="68"/>
      <c r="AM1437" s="68"/>
      <c r="AN1437" s="68"/>
      <c r="AO1437" s="68"/>
      <c r="AP1437" s="68"/>
      <c r="AQ1437" s="68"/>
      <c r="AR1437" s="68"/>
      <c r="AS1437" s="68"/>
      <c r="AT1437" s="68"/>
      <c r="AU1437" s="68"/>
      <c r="AV1437" s="68"/>
      <c r="AW1437" s="68"/>
      <c r="AX1437" s="68"/>
      <c r="AY1437" s="68"/>
      <c r="AZ1437" s="68"/>
      <c r="BA1437" s="68"/>
      <c r="BB1437" s="68"/>
      <c r="BC1437" s="68"/>
      <c r="BD1437" s="68"/>
      <c r="BE1437" s="68"/>
      <c r="BF1437" s="68"/>
      <c r="BG1437" s="68"/>
      <c r="BH1437" s="68"/>
      <c r="BI1437" s="68"/>
      <c r="BJ1437" s="68"/>
      <c r="BK1437" s="68"/>
      <c r="BL1437" s="68"/>
    </row>
    <row r="1438" spans="1:185" s="69" customFormat="1" ht="18" customHeight="1" x14ac:dyDescent="0.2">
      <c r="A1438" s="63" t="s">
        <v>3574</v>
      </c>
      <c r="B1438" s="63" t="s">
        <v>4980</v>
      </c>
      <c r="C1438" s="64" t="s">
        <v>3665</v>
      </c>
      <c r="D1438" s="70" t="s">
        <v>3666</v>
      </c>
      <c r="E1438" s="65" t="s">
        <v>3667</v>
      </c>
      <c r="F1438" s="65" t="s">
        <v>5008</v>
      </c>
      <c r="G1438" s="66">
        <v>987.5</v>
      </c>
      <c r="H1438" s="68"/>
      <c r="I1438" s="68"/>
      <c r="J1438" s="68"/>
      <c r="K1438" s="68"/>
      <c r="L1438" s="68"/>
      <c r="M1438" s="68"/>
      <c r="N1438" s="68"/>
      <c r="O1438" s="68"/>
      <c r="P1438" s="68"/>
      <c r="Q1438" s="68"/>
      <c r="R1438" s="68"/>
      <c r="S1438" s="68"/>
      <c r="T1438" s="68"/>
      <c r="U1438" s="68"/>
      <c r="V1438" s="68"/>
      <c r="W1438" s="68"/>
      <c r="X1438" s="68"/>
      <c r="Y1438" s="68"/>
      <c r="Z1438" s="68"/>
      <c r="AA1438" s="68"/>
      <c r="AB1438" s="68"/>
      <c r="AC1438" s="68"/>
      <c r="AD1438" s="68"/>
      <c r="AE1438" s="68"/>
      <c r="AF1438" s="68"/>
      <c r="AG1438" s="68"/>
      <c r="AH1438" s="68"/>
      <c r="AI1438" s="68"/>
      <c r="AJ1438" s="68"/>
      <c r="AK1438" s="68"/>
      <c r="AL1438" s="68"/>
      <c r="AM1438" s="68"/>
      <c r="AN1438" s="68"/>
      <c r="AO1438" s="68"/>
      <c r="AP1438" s="68"/>
      <c r="AQ1438" s="68"/>
      <c r="AR1438" s="68"/>
      <c r="AS1438" s="68"/>
      <c r="AT1438" s="68"/>
      <c r="AU1438" s="68"/>
      <c r="AV1438" s="68"/>
      <c r="AW1438" s="68"/>
      <c r="AX1438" s="68"/>
      <c r="AY1438" s="68"/>
      <c r="AZ1438" s="68"/>
      <c r="BA1438" s="68"/>
      <c r="BB1438" s="68"/>
      <c r="BC1438" s="68"/>
      <c r="BD1438" s="68"/>
      <c r="BE1438" s="68"/>
      <c r="BF1438" s="68"/>
      <c r="BG1438" s="68"/>
      <c r="BH1438" s="68"/>
      <c r="BI1438" s="68"/>
      <c r="BJ1438" s="68"/>
      <c r="BK1438" s="68"/>
      <c r="BL1438" s="68"/>
    </row>
    <row r="1439" spans="1:185" s="91" customFormat="1" ht="18" customHeight="1" x14ac:dyDescent="0.2">
      <c r="A1439" s="63" t="s">
        <v>3574</v>
      </c>
      <c r="B1439" s="63" t="s">
        <v>4980</v>
      </c>
      <c r="C1439" s="64" t="s">
        <v>3668</v>
      </c>
      <c r="D1439" s="70" t="s">
        <v>3666</v>
      </c>
      <c r="E1439" s="65" t="s">
        <v>3667</v>
      </c>
      <c r="F1439" s="65" t="s">
        <v>5008</v>
      </c>
      <c r="G1439" s="66">
        <v>87001.68</v>
      </c>
      <c r="H1439" s="90"/>
      <c r="I1439" s="90"/>
      <c r="J1439" s="90"/>
      <c r="K1439" s="90"/>
      <c r="L1439" s="90"/>
      <c r="M1439" s="90"/>
      <c r="N1439" s="90"/>
      <c r="O1439" s="90"/>
      <c r="P1439" s="90"/>
      <c r="Q1439" s="90"/>
      <c r="R1439" s="90"/>
      <c r="S1439" s="90"/>
      <c r="T1439" s="90"/>
      <c r="U1439" s="90"/>
      <c r="V1439" s="90"/>
      <c r="W1439" s="90"/>
      <c r="X1439" s="90"/>
      <c r="Y1439" s="90"/>
      <c r="Z1439" s="90"/>
      <c r="AA1439" s="90"/>
      <c r="AB1439" s="90"/>
      <c r="AC1439" s="90"/>
      <c r="AD1439" s="90"/>
      <c r="AE1439" s="90"/>
      <c r="AF1439" s="90"/>
      <c r="AG1439" s="90"/>
      <c r="AH1439" s="90"/>
      <c r="AI1439" s="90"/>
      <c r="AJ1439" s="90"/>
      <c r="AK1439" s="90"/>
      <c r="AL1439" s="90"/>
      <c r="AM1439" s="90"/>
      <c r="AN1439" s="90"/>
      <c r="AO1439" s="90"/>
      <c r="AP1439" s="90"/>
      <c r="AQ1439" s="90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</row>
    <row r="1440" spans="1:185" s="69" customFormat="1" ht="18" customHeight="1" x14ac:dyDescent="0.2">
      <c r="A1440" s="63" t="s">
        <v>3574</v>
      </c>
      <c r="B1440" s="63" t="s">
        <v>5048</v>
      </c>
      <c r="C1440" s="64" t="s">
        <v>3669</v>
      </c>
      <c r="D1440" s="70" t="s">
        <v>3670</v>
      </c>
      <c r="E1440" s="65" t="s">
        <v>3671</v>
      </c>
      <c r="F1440" s="65" t="s">
        <v>5336</v>
      </c>
      <c r="G1440" s="66">
        <v>610</v>
      </c>
      <c r="H1440" s="68"/>
      <c r="I1440" s="68"/>
      <c r="J1440" s="68"/>
      <c r="K1440" s="68"/>
      <c r="L1440" s="68"/>
      <c r="M1440" s="68"/>
      <c r="N1440" s="68"/>
      <c r="O1440" s="68"/>
      <c r="P1440" s="68"/>
      <c r="Q1440" s="68"/>
      <c r="R1440" s="68"/>
      <c r="S1440" s="68"/>
      <c r="T1440" s="68"/>
      <c r="U1440" s="68"/>
      <c r="V1440" s="68"/>
      <c r="W1440" s="68"/>
      <c r="X1440" s="68"/>
      <c r="Y1440" s="68"/>
      <c r="Z1440" s="68"/>
      <c r="AA1440" s="68"/>
      <c r="AB1440" s="68"/>
      <c r="AC1440" s="68"/>
      <c r="AD1440" s="68"/>
      <c r="AE1440" s="68"/>
      <c r="AF1440" s="68"/>
      <c r="AG1440" s="68"/>
      <c r="AH1440" s="68"/>
      <c r="AI1440" s="68"/>
      <c r="AJ1440" s="68"/>
      <c r="AK1440" s="68"/>
      <c r="AL1440" s="68"/>
      <c r="AM1440" s="68"/>
      <c r="AN1440" s="68"/>
      <c r="AO1440" s="68"/>
      <c r="AP1440" s="68"/>
      <c r="AQ1440" s="68"/>
      <c r="AR1440" s="68"/>
      <c r="AS1440" s="68"/>
      <c r="AT1440" s="68"/>
      <c r="AU1440" s="68"/>
      <c r="AV1440" s="68"/>
      <c r="AW1440" s="68"/>
      <c r="AX1440" s="68"/>
      <c r="AY1440" s="68"/>
      <c r="AZ1440" s="68"/>
      <c r="BA1440" s="68"/>
      <c r="BB1440" s="68"/>
      <c r="BC1440" s="68"/>
      <c r="BD1440" s="68"/>
      <c r="BE1440" s="68"/>
      <c r="BF1440" s="68"/>
      <c r="BG1440" s="68"/>
      <c r="BH1440" s="68"/>
      <c r="BI1440" s="68"/>
      <c r="BJ1440" s="68"/>
      <c r="BK1440" s="68"/>
      <c r="BL1440" s="68"/>
    </row>
    <row r="1441" spans="1:185" s="69" customFormat="1" ht="18" customHeight="1" x14ac:dyDescent="0.2">
      <c r="A1441" s="63" t="s">
        <v>3574</v>
      </c>
      <c r="B1441" s="63" t="s">
        <v>5048</v>
      </c>
      <c r="C1441" s="64" t="s">
        <v>3672</v>
      </c>
      <c r="D1441" s="70" t="s">
        <v>3673</v>
      </c>
      <c r="E1441" s="65" t="s">
        <v>3674</v>
      </c>
      <c r="F1441" s="65" t="s">
        <v>5198</v>
      </c>
      <c r="G1441" s="66">
        <v>150</v>
      </c>
      <c r="H1441" s="68"/>
      <c r="I1441" s="68"/>
      <c r="J1441" s="68"/>
      <c r="K1441" s="68"/>
      <c r="L1441" s="68"/>
      <c r="M1441" s="68"/>
      <c r="N1441" s="68"/>
      <c r="O1441" s="68"/>
      <c r="P1441" s="68"/>
      <c r="Q1441" s="68"/>
      <c r="R1441" s="68"/>
      <c r="S1441" s="68"/>
      <c r="T1441" s="68"/>
      <c r="U1441" s="68"/>
      <c r="V1441" s="68"/>
      <c r="W1441" s="68"/>
      <c r="X1441" s="68"/>
      <c r="Y1441" s="68"/>
      <c r="Z1441" s="68"/>
      <c r="AA1441" s="68"/>
      <c r="AB1441" s="68"/>
      <c r="AC1441" s="68"/>
      <c r="AD1441" s="68"/>
      <c r="AE1441" s="68"/>
      <c r="AF1441" s="68"/>
      <c r="AG1441" s="68"/>
      <c r="AH1441" s="68"/>
      <c r="AI1441" s="68"/>
      <c r="AJ1441" s="68"/>
      <c r="AK1441" s="68"/>
      <c r="AL1441" s="68"/>
      <c r="AM1441" s="68"/>
      <c r="AN1441" s="68"/>
      <c r="AO1441" s="68"/>
      <c r="AP1441" s="68"/>
      <c r="AQ1441" s="68"/>
      <c r="AR1441" s="68"/>
      <c r="AS1441" s="68"/>
      <c r="AT1441" s="68"/>
      <c r="AU1441" s="68"/>
      <c r="AV1441" s="68"/>
      <c r="AW1441" s="68"/>
      <c r="AX1441" s="68"/>
      <c r="AY1441" s="68"/>
      <c r="AZ1441" s="68"/>
      <c r="BA1441" s="68"/>
      <c r="BB1441" s="68"/>
      <c r="BC1441" s="68"/>
      <c r="BD1441" s="68"/>
      <c r="BE1441" s="68"/>
      <c r="BF1441" s="68"/>
      <c r="BG1441" s="68"/>
      <c r="BH1441" s="68"/>
      <c r="BI1441" s="68"/>
      <c r="BJ1441" s="68"/>
      <c r="BK1441" s="68"/>
      <c r="BL1441" s="68"/>
    </row>
    <row r="1442" spans="1:185" s="69" customFormat="1" ht="18" customHeight="1" x14ac:dyDescent="0.2">
      <c r="A1442" s="63" t="s">
        <v>3574</v>
      </c>
      <c r="B1442" s="63" t="s">
        <v>5048</v>
      </c>
      <c r="C1442" s="64" t="s">
        <v>3675</v>
      </c>
      <c r="D1442" s="70" t="s">
        <v>3676</v>
      </c>
      <c r="E1442" s="65" t="s">
        <v>3677</v>
      </c>
      <c r="F1442" s="65" t="s">
        <v>5336</v>
      </c>
      <c r="G1442" s="66">
        <v>210643.05</v>
      </c>
      <c r="H1442" s="68"/>
      <c r="I1442" s="68"/>
      <c r="J1442" s="68"/>
      <c r="K1442" s="68"/>
      <c r="L1442" s="68"/>
      <c r="M1442" s="68"/>
      <c r="N1442" s="68"/>
      <c r="O1442" s="68"/>
      <c r="P1442" s="68"/>
      <c r="Q1442" s="68"/>
      <c r="R1442" s="68"/>
      <c r="S1442" s="68"/>
      <c r="T1442" s="68"/>
      <c r="U1442" s="68"/>
      <c r="V1442" s="68"/>
      <c r="W1442" s="68"/>
      <c r="X1442" s="68"/>
      <c r="Y1442" s="68"/>
      <c r="Z1442" s="68"/>
      <c r="AA1442" s="68"/>
      <c r="AB1442" s="68"/>
      <c r="AC1442" s="68"/>
      <c r="AD1442" s="68"/>
      <c r="AE1442" s="68"/>
      <c r="AF1442" s="68"/>
      <c r="AG1442" s="68"/>
      <c r="AH1442" s="68"/>
      <c r="AI1442" s="68"/>
      <c r="AJ1442" s="68"/>
      <c r="AK1442" s="68"/>
      <c r="AL1442" s="68"/>
      <c r="AM1442" s="68"/>
      <c r="AN1442" s="68"/>
      <c r="AO1442" s="68"/>
      <c r="AP1442" s="68"/>
      <c r="AQ1442" s="68"/>
      <c r="AR1442" s="68"/>
      <c r="AS1442" s="68"/>
      <c r="AT1442" s="68"/>
      <c r="AU1442" s="68"/>
      <c r="AV1442" s="68"/>
      <c r="AW1442" s="68"/>
      <c r="AX1442" s="68"/>
      <c r="AY1442" s="68"/>
      <c r="AZ1442" s="68"/>
      <c r="BA1442" s="68"/>
      <c r="BB1442" s="68"/>
      <c r="BC1442" s="68"/>
      <c r="BD1442" s="68"/>
      <c r="BE1442" s="68"/>
      <c r="BF1442" s="68"/>
      <c r="BG1442" s="68"/>
      <c r="BH1442" s="68"/>
      <c r="BI1442" s="68"/>
      <c r="BJ1442" s="68"/>
      <c r="BK1442" s="68"/>
      <c r="BL1442" s="68"/>
    </row>
    <row r="1443" spans="1:185" s="69" customFormat="1" ht="18" customHeight="1" x14ac:dyDescent="0.2">
      <c r="A1443" s="63" t="s">
        <v>3574</v>
      </c>
      <c r="B1443" s="63" t="s">
        <v>5069</v>
      </c>
      <c r="C1443" s="64" t="s">
        <v>3678</v>
      </c>
      <c r="D1443" s="70" t="s">
        <v>3679</v>
      </c>
      <c r="E1443" s="65" t="s">
        <v>3680</v>
      </c>
      <c r="F1443" s="65" t="s">
        <v>4692</v>
      </c>
      <c r="G1443" s="66">
        <v>240</v>
      </c>
      <c r="H1443" s="68"/>
      <c r="I1443" s="68"/>
      <c r="J1443" s="68"/>
      <c r="K1443" s="68"/>
      <c r="L1443" s="68"/>
      <c r="M1443" s="68"/>
      <c r="N1443" s="68"/>
      <c r="O1443" s="68"/>
      <c r="P1443" s="68"/>
      <c r="Q1443" s="68"/>
      <c r="R1443" s="68"/>
      <c r="S1443" s="68"/>
      <c r="T1443" s="68"/>
      <c r="U1443" s="68"/>
      <c r="V1443" s="68"/>
      <c r="W1443" s="68"/>
      <c r="X1443" s="68"/>
      <c r="Y1443" s="68"/>
      <c r="Z1443" s="68"/>
      <c r="AA1443" s="68"/>
      <c r="AB1443" s="68"/>
      <c r="AC1443" s="68"/>
      <c r="AD1443" s="68"/>
      <c r="AE1443" s="68"/>
      <c r="AF1443" s="68"/>
      <c r="AG1443" s="68"/>
      <c r="AH1443" s="68"/>
      <c r="AI1443" s="68"/>
      <c r="AJ1443" s="68"/>
      <c r="AK1443" s="68"/>
      <c r="AL1443" s="68"/>
      <c r="AM1443" s="68"/>
      <c r="AN1443" s="68"/>
      <c r="AO1443" s="68"/>
      <c r="AP1443" s="68"/>
      <c r="AQ1443" s="68"/>
      <c r="AR1443" s="68"/>
      <c r="AS1443" s="68"/>
      <c r="AT1443" s="68"/>
      <c r="AU1443" s="68"/>
      <c r="AV1443" s="68"/>
      <c r="AW1443" s="68"/>
      <c r="AX1443" s="68"/>
      <c r="AY1443" s="68"/>
      <c r="AZ1443" s="68"/>
      <c r="BA1443" s="68"/>
      <c r="BB1443" s="68"/>
      <c r="BC1443" s="68"/>
      <c r="BD1443" s="68"/>
      <c r="BE1443" s="68"/>
      <c r="BF1443" s="68"/>
      <c r="BG1443" s="68"/>
      <c r="BH1443" s="68"/>
      <c r="BI1443" s="68"/>
      <c r="BJ1443" s="68"/>
      <c r="BK1443" s="68"/>
      <c r="BL1443" s="68"/>
    </row>
    <row r="1444" spans="1:185" s="69" customFormat="1" ht="18" customHeight="1" x14ac:dyDescent="0.2">
      <c r="A1444" s="63" t="s">
        <v>3574</v>
      </c>
      <c r="B1444" s="63" t="s">
        <v>5069</v>
      </c>
      <c r="C1444" s="64" t="s">
        <v>3681</v>
      </c>
      <c r="D1444" s="70" t="s">
        <v>3682</v>
      </c>
      <c r="E1444" s="65" t="s">
        <v>3683</v>
      </c>
      <c r="F1444" s="65" t="s">
        <v>3808</v>
      </c>
      <c r="G1444" s="66">
        <v>400</v>
      </c>
      <c r="H1444" s="68"/>
      <c r="I1444" s="68"/>
      <c r="J1444" s="68"/>
      <c r="K1444" s="68"/>
      <c r="L1444" s="68"/>
      <c r="M1444" s="68"/>
      <c r="N1444" s="68"/>
      <c r="O1444" s="68"/>
      <c r="P1444" s="68"/>
      <c r="Q1444" s="68"/>
      <c r="R1444" s="68"/>
      <c r="S1444" s="68"/>
      <c r="T1444" s="68"/>
      <c r="U1444" s="68"/>
      <c r="V1444" s="68"/>
      <c r="W1444" s="68"/>
      <c r="X1444" s="68"/>
      <c r="Y1444" s="68"/>
      <c r="Z1444" s="68"/>
      <c r="AA1444" s="68"/>
      <c r="AB1444" s="68"/>
      <c r="AC1444" s="68"/>
      <c r="AD1444" s="68"/>
      <c r="AE1444" s="68"/>
      <c r="AF1444" s="68"/>
      <c r="AG1444" s="68"/>
      <c r="AH1444" s="68"/>
      <c r="AI1444" s="68"/>
      <c r="AJ1444" s="68"/>
      <c r="AK1444" s="68"/>
      <c r="AL1444" s="68"/>
      <c r="AM1444" s="68"/>
      <c r="AN1444" s="68"/>
      <c r="AO1444" s="68"/>
      <c r="AP1444" s="68"/>
      <c r="AQ1444" s="68"/>
      <c r="AR1444" s="68"/>
      <c r="AS1444" s="68"/>
      <c r="AT1444" s="68"/>
      <c r="AU1444" s="68"/>
      <c r="AV1444" s="68"/>
      <c r="AW1444" s="68"/>
      <c r="AX1444" s="68"/>
      <c r="AY1444" s="68"/>
      <c r="AZ1444" s="68"/>
      <c r="BA1444" s="68"/>
      <c r="BB1444" s="68"/>
      <c r="BC1444" s="68"/>
      <c r="BD1444" s="68"/>
      <c r="BE1444" s="68"/>
      <c r="BF1444" s="68"/>
      <c r="BG1444" s="68"/>
      <c r="BH1444" s="68"/>
      <c r="BI1444" s="68"/>
      <c r="BJ1444" s="68"/>
      <c r="BK1444" s="68"/>
      <c r="BL1444" s="68"/>
    </row>
    <row r="1445" spans="1:185" s="69" customFormat="1" ht="18" customHeight="1" x14ac:dyDescent="0.2">
      <c r="A1445" s="71"/>
      <c r="B1445" s="71"/>
      <c r="C1445" s="72"/>
      <c r="D1445" s="73"/>
      <c r="E1445" s="74" t="s">
        <v>3684</v>
      </c>
      <c r="F1445" s="75">
        <f>COUNTA(G1130:G1444)-COUNTIF(G1130:G1444, "NO COSTS INCURRED")</f>
        <v>291</v>
      </c>
      <c r="G1445" s="76">
        <f>SUM(G1130:G1444)</f>
        <v>1618686.78</v>
      </c>
      <c r="H1445" s="68"/>
      <c r="I1445" s="68"/>
      <c r="J1445" s="68"/>
      <c r="K1445" s="68"/>
      <c r="L1445" s="68"/>
      <c r="M1445" s="68"/>
      <c r="N1445" s="68"/>
      <c r="O1445" s="68"/>
      <c r="P1445" s="68"/>
      <c r="Q1445" s="68"/>
      <c r="R1445" s="68"/>
      <c r="S1445" s="68"/>
      <c r="T1445" s="68"/>
      <c r="U1445" s="68"/>
      <c r="V1445" s="68"/>
      <c r="W1445" s="68"/>
      <c r="X1445" s="68"/>
      <c r="Y1445" s="68"/>
      <c r="Z1445" s="68"/>
      <c r="AA1445" s="68"/>
      <c r="AB1445" s="68"/>
      <c r="AC1445" s="68"/>
      <c r="AD1445" s="68"/>
      <c r="AE1445" s="68"/>
      <c r="AF1445" s="68"/>
      <c r="AG1445" s="68"/>
      <c r="AH1445" s="68"/>
      <c r="AI1445" s="68"/>
      <c r="AJ1445" s="68"/>
      <c r="AK1445" s="68"/>
      <c r="AL1445" s="68"/>
      <c r="AM1445" s="68"/>
      <c r="AN1445" s="68"/>
      <c r="AO1445" s="68"/>
      <c r="AP1445" s="68"/>
      <c r="AQ1445" s="68"/>
      <c r="AR1445" s="68"/>
      <c r="AS1445" s="68"/>
      <c r="AT1445" s="68"/>
      <c r="AU1445" s="68"/>
      <c r="AV1445" s="68"/>
      <c r="AW1445" s="68"/>
      <c r="AX1445" s="68"/>
      <c r="AY1445" s="68"/>
      <c r="AZ1445" s="68"/>
      <c r="BA1445" s="68"/>
      <c r="BB1445" s="68"/>
      <c r="BC1445" s="68"/>
      <c r="BD1445" s="68"/>
      <c r="BE1445" s="68"/>
      <c r="BF1445" s="68"/>
      <c r="BG1445" s="68"/>
      <c r="BH1445" s="68"/>
      <c r="BI1445" s="68"/>
      <c r="BJ1445" s="68"/>
      <c r="BK1445" s="68"/>
      <c r="BL1445" s="68"/>
    </row>
    <row r="1446" spans="1:185" s="69" customFormat="1" ht="18" customHeight="1" x14ac:dyDescent="0.2">
      <c r="A1446" s="63" t="s">
        <v>3685</v>
      </c>
      <c r="B1446" s="63" t="s">
        <v>5062</v>
      </c>
      <c r="C1446" s="64" t="s">
        <v>3686</v>
      </c>
      <c r="D1446" s="70" t="s">
        <v>3517</v>
      </c>
      <c r="E1446" s="65" t="s">
        <v>3687</v>
      </c>
      <c r="F1446" s="65" t="s">
        <v>6607</v>
      </c>
      <c r="G1446" s="66">
        <v>1500</v>
      </c>
      <c r="H1446" s="68"/>
      <c r="I1446" s="68"/>
      <c r="J1446" s="68"/>
      <c r="K1446" s="68"/>
      <c r="L1446" s="68"/>
      <c r="M1446" s="68"/>
      <c r="N1446" s="68"/>
      <c r="O1446" s="68"/>
      <c r="P1446" s="68"/>
      <c r="Q1446" s="68"/>
      <c r="R1446" s="68"/>
      <c r="S1446" s="68"/>
      <c r="T1446" s="68"/>
      <c r="U1446" s="68"/>
      <c r="V1446" s="68"/>
      <c r="W1446" s="68"/>
      <c r="X1446" s="68"/>
      <c r="Y1446" s="68"/>
      <c r="Z1446" s="68"/>
      <c r="AA1446" s="68"/>
      <c r="AB1446" s="68"/>
      <c r="AC1446" s="68"/>
      <c r="AD1446" s="68"/>
      <c r="AE1446" s="68"/>
      <c r="AF1446" s="68"/>
      <c r="AG1446" s="68"/>
      <c r="AH1446" s="68"/>
      <c r="AI1446" s="68"/>
      <c r="AJ1446" s="68"/>
      <c r="AK1446" s="68"/>
      <c r="AL1446" s="68"/>
      <c r="AM1446" s="68"/>
      <c r="AN1446" s="68"/>
      <c r="AO1446" s="68"/>
      <c r="AP1446" s="68"/>
      <c r="AQ1446" s="68"/>
      <c r="AR1446" s="68"/>
      <c r="AS1446" s="68"/>
      <c r="AT1446" s="68"/>
      <c r="AU1446" s="68"/>
      <c r="AV1446" s="68"/>
      <c r="AW1446" s="68"/>
      <c r="AX1446" s="68"/>
      <c r="AY1446" s="68"/>
      <c r="AZ1446" s="68"/>
      <c r="BA1446" s="68"/>
      <c r="BB1446" s="68"/>
      <c r="BC1446" s="68"/>
      <c r="BD1446" s="68"/>
      <c r="BE1446" s="68"/>
      <c r="BF1446" s="68"/>
      <c r="BG1446" s="68"/>
      <c r="BH1446" s="68"/>
      <c r="BI1446" s="68"/>
      <c r="BJ1446" s="68"/>
      <c r="BK1446" s="68"/>
      <c r="BL1446" s="68"/>
    </row>
    <row r="1447" spans="1:185" s="69" customFormat="1" ht="18" customHeight="1" x14ac:dyDescent="0.2">
      <c r="A1447" s="63" t="s">
        <v>3685</v>
      </c>
      <c r="B1447" s="63" t="s">
        <v>5062</v>
      </c>
      <c r="C1447" s="64" t="s">
        <v>3688</v>
      </c>
      <c r="D1447" s="70" t="s">
        <v>3517</v>
      </c>
      <c r="E1447" s="65" t="s">
        <v>3689</v>
      </c>
      <c r="F1447" s="65" t="s">
        <v>6607</v>
      </c>
      <c r="G1447" s="66">
        <v>1500</v>
      </c>
      <c r="H1447" s="68"/>
      <c r="I1447" s="68"/>
      <c r="J1447" s="68"/>
      <c r="K1447" s="68"/>
      <c r="L1447" s="68"/>
      <c r="M1447" s="68"/>
      <c r="N1447" s="68"/>
      <c r="O1447" s="68"/>
      <c r="P1447" s="68"/>
      <c r="Q1447" s="68"/>
      <c r="R1447" s="68"/>
      <c r="S1447" s="68"/>
      <c r="T1447" s="68"/>
      <c r="U1447" s="68"/>
      <c r="V1447" s="68"/>
      <c r="W1447" s="68"/>
      <c r="X1447" s="68"/>
      <c r="Y1447" s="68"/>
      <c r="Z1447" s="68"/>
      <c r="AA1447" s="68"/>
      <c r="AB1447" s="68"/>
      <c r="AC1447" s="68"/>
      <c r="AD1447" s="68"/>
      <c r="AE1447" s="68"/>
      <c r="AF1447" s="68"/>
      <c r="AG1447" s="68"/>
      <c r="AH1447" s="68"/>
      <c r="AI1447" s="68"/>
      <c r="AJ1447" s="68"/>
      <c r="AK1447" s="68"/>
      <c r="AL1447" s="68"/>
      <c r="AM1447" s="68"/>
      <c r="AN1447" s="68"/>
      <c r="AO1447" s="68"/>
      <c r="AP1447" s="68"/>
      <c r="AQ1447" s="68"/>
      <c r="AR1447" s="68"/>
      <c r="AS1447" s="68"/>
      <c r="AT1447" s="68"/>
      <c r="AU1447" s="68"/>
      <c r="AV1447" s="68"/>
      <c r="AW1447" s="68"/>
      <c r="AX1447" s="68"/>
      <c r="AY1447" s="68"/>
      <c r="AZ1447" s="68"/>
      <c r="BA1447" s="68"/>
      <c r="BB1447" s="68"/>
      <c r="BC1447" s="68"/>
      <c r="BD1447" s="68"/>
      <c r="BE1447" s="68"/>
      <c r="BF1447" s="68"/>
      <c r="BG1447" s="68"/>
      <c r="BH1447" s="68"/>
      <c r="BI1447" s="68"/>
      <c r="BJ1447" s="68"/>
      <c r="BK1447" s="68"/>
      <c r="BL1447" s="68"/>
    </row>
    <row r="1448" spans="1:185" s="69" customFormat="1" ht="18" customHeight="1" x14ac:dyDescent="0.2">
      <c r="A1448" s="63" t="s">
        <v>3685</v>
      </c>
      <c r="B1448" s="63" t="s">
        <v>5062</v>
      </c>
      <c r="C1448" s="64" t="s">
        <v>3690</v>
      </c>
      <c r="D1448" s="70" t="s">
        <v>3691</v>
      </c>
      <c r="E1448" s="65" t="s">
        <v>3692</v>
      </c>
      <c r="F1448" s="65" t="s">
        <v>6201</v>
      </c>
      <c r="G1448" s="66">
        <v>1800</v>
      </c>
      <c r="H1448" s="68"/>
      <c r="I1448" s="68"/>
      <c r="J1448" s="68"/>
      <c r="K1448" s="68"/>
      <c r="L1448" s="68"/>
      <c r="M1448" s="68"/>
      <c r="N1448" s="68"/>
      <c r="O1448" s="68"/>
      <c r="P1448" s="68"/>
      <c r="Q1448" s="68"/>
      <c r="R1448" s="68"/>
      <c r="S1448" s="68"/>
      <c r="T1448" s="68"/>
      <c r="U1448" s="68"/>
      <c r="V1448" s="68"/>
      <c r="W1448" s="68"/>
      <c r="X1448" s="68"/>
      <c r="Y1448" s="68"/>
      <c r="Z1448" s="68"/>
      <c r="AA1448" s="68"/>
      <c r="AB1448" s="68"/>
      <c r="AC1448" s="68"/>
      <c r="AD1448" s="68"/>
      <c r="AE1448" s="68"/>
      <c r="AF1448" s="68"/>
      <c r="AG1448" s="68"/>
      <c r="AH1448" s="68"/>
      <c r="AI1448" s="68"/>
      <c r="AJ1448" s="68"/>
      <c r="AK1448" s="68"/>
      <c r="AL1448" s="68"/>
      <c r="AM1448" s="68"/>
      <c r="AN1448" s="68"/>
      <c r="AO1448" s="68"/>
      <c r="AP1448" s="68"/>
      <c r="AQ1448" s="68"/>
      <c r="AR1448" s="68"/>
      <c r="AS1448" s="68"/>
      <c r="AT1448" s="68"/>
      <c r="AU1448" s="68"/>
      <c r="AV1448" s="68"/>
      <c r="AW1448" s="68"/>
      <c r="AX1448" s="68"/>
      <c r="AY1448" s="68"/>
      <c r="AZ1448" s="68"/>
      <c r="BA1448" s="68"/>
      <c r="BB1448" s="68"/>
      <c r="BC1448" s="68"/>
      <c r="BD1448" s="68"/>
      <c r="BE1448" s="68"/>
      <c r="BF1448" s="68"/>
      <c r="BG1448" s="68"/>
      <c r="BH1448" s="68"/>
      <c r="BI1448" s="68"/>
      <c r="BJ1448" s="68"/>
      <c r="BK1448" s="68"/>
      <c r="BL1448" s="68"/>
    </row>
    <row r="1449" spans="1:185" s="68" customFormat="1" ht="18" customHeight="1" x14ac:dyDescent="0.2">
      <c r="A1449" s="63" t="s">
        <v>3693</v>
      </c>
      <c r="B1449" s="63" t="s">
        <v>5027</v>
      </c>
      <c r="C1449" s="64" t="s">
        <v>3694</v>
      </c>
      <c r="D1449" s="70" t="s">
        <v>3695</v>
      </c>
      <c r="E1449" s="65" t="s">
        <v>3696</v>
      </c>
      <c r="F1449" s="65" t="s">
        <v>5168</v>
      </c>
      <c r="G1449" s="66">
        <v>202.5</v>
      </c>
      <c r="BM1449" s="69"/>
      <c r="BN1449" s="69"/>
      <c r="BO1449" s="69"/>
      <c r="BP1449" s="69"/>
      <c r="BQ1449" s="69"/>
      <c r="BR1449" s="69"/>
      <c r="BS1449" s="69"/>
      <c r="BT1449" s="69"/>
      <c r="BU1449" s="69"/>
      <c r="BV1449" s="69"/>
      <c r="BW1449" s="69"/>
      <c r="BX1449" s="69"/>
      <c r="BY1449" s="69"/>
      <c r="BZ1449" s="69"/>
      <c r="CA1449" s="69"/>
      <c r="CB1449" s="69"/>
      <c r="CC1449" s="69"/>
      <c r="CD1449" s="69"/>
      <c r="CE1449" s="69"/>
      <c r="CF1449" s="69"/>
      <c r="CG1449" s="69"/>
      <c r="CH1449" s="69"/>
      <c r="CI1449" s="69"/>
      <c r="CJ1449" s="69"/>
      <c r="CK1449" s="69"/>
      <c r="CL1449" s="69"/>
      <c r="CM1449" s="69"/>
      <c r="CN1449" s="69"/>
      <c r="CO1449" s="69"/>
      <c r="CP1449" s="69"/>
      <c r="CQ1449" s="69"/>
      <c r="CR1449" s="69"/>
      <c r="CS1449" s="69"/>
      <c r="CT1449" s="69"/>
      <c r="CU1449" s="69"/>
      <c r="CV1449" s="69"/>
      <c r="CW1449" s="69"/>
      <c r="CX1449" s="69"/>
      <c r="CY1449" s="69"/>
      <c r="CZ1449" s="69"/>
      <c r="DA1449" s="69"/>
      <c r="DB1449" s="69"/>
      <c r="DC1449" s="69"/>
      <c r="DD1449" s="69"/>
      <c r="DE1449" s="69"/>
      <c r="DF1449" s="69"/>
      <c r="DG1449" s="69"/>
      <c r="DH1449" s="69"/>
      <c r="DI1449" s="69"/>
      <c r="DJ1449" s="69"/>
      <c r="DK1449" s="69"/>
      <c r="DL1449" s="69"/>
      <c r="DM1449" s="69"/>
      <c r="DN1449" s="69"/>
      <c r="DO1449" s="69"/>
      <c r="DP1449" s="69"/>
      <c r="DQ1449" s="69"/>
      <c r="DR1449" s="69"/>
      <c r="DS1449" s="69"/>
      <c r="DT1449" s="69"/>
      <c r="DU1449" s="69"/>
      <c r="DV1449" s="69"/>
      <c r="DW1449" s="69"/>
      <c r="DX1449" s="69"/>
      <c r="DY1449" s="69"/>
      <c r="DZ1449" s="69"/>
      <c r="EA1449" s="69"/>
      <c r="EB1449" s="69"/>
      <c r="EC1449" s="69"/>
      <c r="ED1449" s="69"/>
      <c r="EE1449" s="69"/>
      <c r="EF1449" s="69"/>
      <c r="EG1449" s="69"/>
      <c r="EH1449" s="69"/>
      <c r="EI1449" s="69"/>
      <c r="EJ1449" s="69"/>
      <c r="EK1449" s="69"/>
      <c r="EL1449" s="69"/>
      <c r="EM1449" s="69"/>
      <c r="EN1449" s="69"/>
      <c r="EO1449" s="69"/>
      <c r="EP1449" s="69"/>
      <c r="EQ1449" s="69"/>
      <c r="ER1449" s="69"/>
      <c r="ES1449" s="69"/>
      <c r="ET1449" s="69"/>
      <c r="EU1449" s="69"/>
      <c r="EV1449" s="69"/>
      <c r="EW1449" s="69"/>
      <c r="EX1449" s="69"/>
      <c r="EY1449" s="69"/>
      <c r="EZ1449" s="69"/>
      <c r="FA1449" s="69"/>
      <c r="FB1449" s="69"/>
      <c r="FC1449" s="69"/>
      <c r="FD1449" s="69"/>
      <c r="FE1449" s="69"/>
      <c r="FF1449" s="69"/>
      <c r="FG1449" s="69"/>
      <c r="FH1449" s="69"/>
      <c r="FI1449" s="69"/>
      <c r="FJ1449" s="69"/>
      <c r="FK1449" s="69"/>
      <c r="FL1449" s="69"/>
      <c r="FM1449" s="69"/>
      <c r="FN1449" s="69"/>
      <c r="FO1449" s="69"/>
      <c r="FP1449" s="69"/>
      <c r="FQ1449" s="69"/>
      <c r="FR1449" s="69"/>
      <c r="FS1449" s="69"/>
      <c r="FT1449" s="69"/>
      <c r="FU1449" s="69"/>
      <c r="FV1449" s="69"/>
      <c r="FW1449" s="69"/>
      <c r="FX1449" s="69"/>
      <c r="FY1449" s="69"/>
      <c r="FZ1449" s="69"/>
      <c r="GA1449" s="69"/>
      <c r="GB1449" s="69"/>
      <c r="GC1449" s="69"/>
    </row>
    <row r="1450" spans="1:185" s="69" customFormat="1" ht="18" customHeight="1" x14ac:dyDescent="0.2">
      <c r="A1450" s="63" t="s">
        <v>3693</v>
      </c>
      <c r="B1450" s="63" t="s">
        <v>4974</v>
      </c>
      <c r="C1450" s="64" t="s">
        <v>3697</v>
      </c>
      <c r="D1450" s="70" t="s">
        <v>3698</v>
      </c>
      <c r="E1450" s="65" t="s">
        <v>3699</v>
      </c>
      <c r="F1450" s="65" t="s">
        <v>5061</v>
      </c>
      <c r="G1450" s="66">
        <v>772</v>
      </c>
      <c r="H1450" s="68"/>
      <c r="I1450" s="68"/>
      <c r="J1450" s="68"/>
      <c r="K1450" s="68"/>
      <c r="L1450" s="68"/>
      <c r="M1450" s="68"/>
      <c r="N1450" s="68"/>
      <c r="O1450" s="68"/>
      <c r="P1450" s="68"/>
      <c r="Q1450" s="68"/>
      <c r="R1450" s="68"/>
      <c r="S1450" s="68"/>
      <c r="T1450" s="68"/>
      <c r="U1450" s="68"/>
      <c r="V1450" s="68"/>
      <c r="W1450" s="68"/>
      <c r="X1450" s="68"/>
      <c r="Y1450" s="68"/>
      <c r="Z1450" s="68"/>
      <c r="AA1450" s="68"/>
      <c r="AB1450" s="68"/>
      <c r="AC1450" s="68"/>
      <c r="AD1450" s="68"/>
      <c r="AE1450" s="68"/>
      <c r="AF1450" s="68"/>
      <c r="AG1450" s="68"/>
      <c r="AH1450" s="68"/>
      <c r="AI1450" s="68"/>
      <c r="AJ1450" s="68"/>
      <c r="AK1450" s="68"/>
      <c r="AL1450" s="68"/>
      <c r="AM1450" s="68"/>
      <c r="AN1450" s="68"/>
      <c r="AO1450" s="68"/>
      <c r="AP1450" s="68"/>
      <c r="AQ1450" s="68"/>
      <c r="AR1450" s="68"/>
      <c r="AS1450" s="68"/>
      <c r="AT1450" s="68"/>
      <c r="AU1450" s="68"/>
      <c r="AV1450" s="68"/>
      <c r="AW1450" s="68"/>
      <c r="AX1450" s="68"/>
      <c r="AY1450" s="68"/>
      <c r="AZ1450" s="68"/>
      <c r="BA1450" s="68"/>
      <c r="BB1450" s="68"/>
      <c r="BC1450" s="68"/>
      <c r="BD1450" s="68"/>
      <c r="BE1450" s="68"/>
      <c r="BF1450" s="68"/>
      <c r="BG1450" s="68"/>
      <c r="BH1450" s="68"/>
      <c r="BI1450" s="68"/>
      <c r="BJ1450" s="68"/>
      <c r="BK1450" s="68"/>
      <c r="BL1450" s="68"/>
    </row>
    <row r="1451" spans="1:185" s="68" customFormat="1" ht="18" customHeight="1" x14ac:dyDescent="0.2">
      <c r="A1451" s="63" t="s">
        <v>3693</v>
      </c>
      <c r="B1451" s="63" t="s">
        <v>6121</v>
      </c>
      <c r="C1451" s="64" t="s">
        <v>3700</v>
      </c>
      <c r="D1451" s="70" t="s">
        <v>3701</v>
      </c>
      <c r="E1451" s="65" t="s">
        <v>3702</v>
      </c>
      <c r="F1451" s="65" t="s">
        <v>6242</v>
      </c>
      <c r="G1451" s="66">
        <v>7331</v>
      </c>
      <c r="BM1451" s="69"/>
      <c r="BN1451" s="69"/>
      <c r="BO1451" s="69"/>
      <c r="BP1451" s="69"/>
      <c r="BQ1451" s="69"/>
      <c r="BR1451" s="69"/>
      <c r="BS1451" s="69"/>
      <c r="BT1451" s="69"/>
      <c r="BU1451" s="69"/>
      <c r="BV1451" s="69"/>
      <c r="BW1451" s="69"/>
      <c r="BX1451" s="69"/>
      <c r="BY1451" s="69"/>
      <c r="BZ1451" s="69"/>
      <c r="CA1451" s="69"/>
      <c r="CB1451" s="69"/>
      <c r="CC1451" s="69"/>
      <c r="CD1451" s="69"/>
      <c r="CE1451" s="69"/>
      <c r="CF1451" s="69"/>
      <c r="CG1451" s="69"/>
      <c r="CH1451" s="69"/>
      <c r="CI1451" s="69"/>
      <c r="CJ1451" s="69"/>
      <c r="CK1451" s="69"/>
      <c r="CL1451" s="69"/>
      <c r="CM1451" s="69"/>
      <c r="CN1451" s="69"/>
      <c r="CO1451" s="69"/>
      <c r="CP1451" s="69"/>
      <c r="CQ1451" s="69"/>
      <c r="CR1451" s="69"/>
      <c r="CS1451" s="69"/>
      <c r="CT1451" s="69"/>
      <c r="CU1451" s="69"/>
      <c r="CV1451" s="69"/>
      <c r="CW1451" s="69"/>
      <c r="CX1451" s="69"/>
      <c r="CY1451" s="69"/>
      <c r="CZ1451" s="69"/>
      <c r="DA1451" s="69"/>
      <c r="DB1451" s="69"/>
      <c r="DC1451" s="69"/>
      <c r="DD1451" s="69"/>
      <c r="DE1451" s="69"/>
      <c r="DF1451" s="69"/>
      <c r="DG1451" s="69"/>
      <c r="DH1451" s="69"/>
      <c r="DI1451" s="69"/>
      <c r="DJ1451" s="69"/>
      <c r="DK1451" s="69"/>
      <c r="DL1451" s="69"/>
      <c r="DM1451" s="69"/>
      <c r="DN1451" s="69"/>
      <c r="DO1451" s="69"/>
      <c r="DP1451" s="69"/>
      <c r="DQ1451" s="69"/>
      <c r="DR1451" s="69"/>
      <c r="DS1451" s="69"/>
      <c r="DT1451" s="69"/>
      <c r="DU1451" s="69"/>
      <c r="DV1451" s="69"/>
      <c r="DW1451" s="69"/>
      <c r="DX1451" s="69"/>
      <c r="DY1451" s="69"/>
      <c r="DZ1451" s="69"/>
      <c r="EA1451" s="69"/>
      <c r="EB1451" s="69"/>
      <c r="EC1451" s="69"/>
      <c r="ED1451" s="69"/>
      <c r="EE1451" s="69"/>
      <c r="EF1451" s="69"/>
      <c r="EG1451" s="69"/>
      <c r="EH1451" s="69"/>
      <c r="EI1451" s="69"/>
      <c r="EJ1451" s="69"/>
      <c r="EK1451" s="69"/>
      <c r="EL1451" s="69"/>
      <c r="EM1451" s="69"/>
      <c r="EN1451" s="69"/>
      <c r="EO1451" s="69"/>
      <c r="EP1451" s="69"/>
      <c r="EQ1451" s="69"/>
      <c r="ER1451" s="69"/>
      <c r="ES1451" s="69"/>
      <c r="ET1451" s="69"/>
      <c r="EU1451" s="69"/>
      <c r="EV1451" s="69"/>
      <c r="EW1451" s="69"/>
      <c r="EX1451" s="69"/>
      <c r="EY1451" s="69"/>
      <c r="EZ1451" s="69"/>
      <c r="FA1451" s="69"/>
      <c r="FB1451" s="69"/>
      <c r="FC1451" s="69"/>
      <c r="FD1451" s="69"/>
      <c r="FE1451" s="69"/>
      <c r="FF1451" s="69"/>
      <c r="FG1451" s="69"/>
      <c r="FH1451" s="69"/>
      <c r="FI1451" s="69"/>
      <c r="FJ1451" s="69"/>
      <c r="FK1451" s="69"/>
      <c r="FL1451" s="69"/>
      <c r="FM1451" s="69"/>
      <c r="FN1451" s="69"/>
      <c r="FO1451" s="69"/>
      <c r="FP1451" s="69"/>
      <c r="FQ1451" s="69"/>
      <c r="FR1451" s="69"/>
      <c r="FS1451" s="69"/>
      <c r="FT1451" s="69"/>
      <c r="FU1451" s="69"/>
      <c r="FV1451" s="69"/>
      <c r="FW1451" s="69"/>
      <c r="FX1451" s="69"/>
      <c r="FY1451" s="69"/>
      <c r="FZ1451" s="69"/>
      <c r="GA1451" s="69"/>
      <c r="GB1451" s="69"/>
      <c r="GC1451" s="69"/>
    </row>
    <row r="1452" spans="1:185" s="69" customFormat="1" ht="18" customHeight="1" x14ac:dyDescent="0.2">
      <c r="A1452" s="63" t="s">
        <v>3693</v>
      </c>
      <c r="B1452" s="63" t="s">
        <v>5079</v>
      </c>
      <c r="C1452" s="64" t="s">
        <v>3703</v>
      </c>
      <c r="D1452" s="70" t="s">
        <v>3704</v>
      </c>
      <c r="E1452" s="65" t="s">
        <v>3705</v>
      </c>
      <c r="F1452" s="65" t="s">
        <v>5083</v>
      </c>
      <c r="G1452" s="66">
        <v>1300</v>
      </c>
      <c r="H1452" s="68"/>
      <c r="I1452" s="68"/>
      <c r="J1452" s="68"/>
      <c r="K1452" s="68"/>
      <c r="L1452" s="68"/>
      <c r="M1452" s="68"/>
      <c r="N1452" s="68"/>
      <c r="O1452" s="68"/>
      <c r="P1452" s="68"/>
      <c r="Q1452" s="68"/>
      <c r="R1452" s="68"/>
      <c r="S1452" s="68"/>
      <c r="T1452" s="68"/>
      <c r="U1452" s="68"/>
      <c r="V1452" s="68"/>
      <c r="W1452" s="68"/>
      <c r="X1452" s="68"/>
      <c r="Y1452" s="68"/>
      <c r="Z1452" s="68"/>
      <c r="AA1452" s="68"/>
      <c r="AB1452" s="68"/>
      <c r="AC1452" s="68"/>
      <c r="AD1452" s="68"/>
      <c r="AE1452" s="68"/>
      <c r="AF1452" s="68"/>
      <c r="AG1452" s="68"/>
      <c r="AH1452" s="68"/>
      <c r="AI1452" s="68"/>
      <c r="AJ1452" s="68"/>
      <c r="AK1452" s="68"/>
      <c r="AL1452" s="68"/>
      <c r="AM1452" s="68"/>
      <c r="AN1452" s="68"/>
      <c r="AO1452" s="68"/>
      <c r="AP1452" s="68"/>
      <c r="AQ1452" s="68"/>
      <c r="AR1452" s="68"/>
      <c r="AS1452" s="68"/>
      <c r="AT1452" s="68"/>
      <c r="AU1452" s="68"/>
      <c r="AV1452" s="68"/>
      <c r="AW1452" s="68"/>
      <c r="AX1452" s="68"/>
      <c r="AY1452" s="68"/>
      <c r="AZ1452" s="68"/>
      <c r="BA1452" s="68"/>
      <c r="BB1452" s="68"/>
      <c r="BC1452" s="68"/>
      <c r="BD1452" s="68"/>
      <c r="BE1452" s="68"/>
      <c r="BF1452" s="68"/>
      <c r="BG1452" s="68"/>
      <c r="BH1452" s="68"/>
      <c r="BI1452" s="68"/>
      <c r="BJ1452" s="68"/>
      <c r="BK1452" s="68"/>
      <c r="BL1452" s="68"/>
    </row>
    <row r="1453" spans="1:185" s="69" customFormat="1" ht="18" customHeight="1" x14ac:dyDescent="0.2">
      <c r="A1453" s="63" t="s">
        <v>3693</v>
      </c>
      <c r="B1453" s="63" t="s">
        <v>5079</v>
      </c>
      <c r="C1453" s="64" t="s">
        <v>3706</v>
      </c>
      <c r="D1453" s="70" t="s">
        <v>3704</v>
      </c>
      <c r="E1453" s="65" t="s">
        <v>3707</v>
      </c>
      <c r="F1453" s="65" t="s">
        <v>5083</v>
      </c>
      <c r="G1453" s="66">
        <v>1164</v>
      </c>
      <c r="H1453" s="68"/>
      <c r="I1453" s="68"/>
      <c r="J1453" s="68"/>
      <c r="K1453" s="68"/>
      <c r="L1453" s="68"/>
      <c r="M1453" s="68"/>
      <c r="N1453" s="68"/>
      <c r="O1453" s="68"/>
      <c r="P1453" s="68"/>
      <c r="Q1453" s="68"/>
      <c r="R1453" s="68"/>
      <c r="S1453" s="68"/>
      <c r="T1453" s="68"/>
      <c r="U1453" s="68"/>
      <c r="V1453" s="68"/>
      <c r="W1453" s="68"/>
      <c r="X1453" s="68"/>
      <c r="Y1453" s="68"/>
      <c r="Z1453" s="68"/>
      <c r="AA1453" s="68"/>
      <c r="AB1453" s="68"/>
      <c r="AC1453" s="68"/>
      <c r="AD1453" s="68"/>
      <c r="AE1453" s="68"/>
      <c r="AF1453" s="68"/>
      <c r="AG1453" s="68"/>
      <c r="AH1453" s="68"/>
      <c r="AI1453" s="68"/>
      <c r="AJ1453" s="68"/>
      <c r="AK1453" s="68"/>
      <c r="AL1453" s="68"/>
      <c r="AM1453" s="68"/>
      <c r="AN1453" s="68"/>
      <c r="AO1453" s="68"/>
      <c r="AP1453" s="68"/>
      <c r="AQ1453" s="68"/>
      <c r="AR1453" s="68"/>
      <c r="AS1453" s="68"/>
      <c r="AT1453" s="68"/>
      <c r="AU1453" s="68"/>
      <c r="AV1453" s="68"/>
      <c r="AW1453" s="68"/>
      <c r="AX1453" s="68"/>
      <c r="AY1453" s="68"/>
      <c r="AZ1453" s="68"/>
      <c r="BA1453" s="68"/>
      <c r="BB1453" s="68"/>
      <c r="BC1453" s="68"/>
      <c r="BD1453" s="68"/>
      <c r="BE1453" s="68"/>
      <c r="BF1453" s="68"/>
      <c r="BG1453" s="68"/>
      <c r="BH1453" s="68"/>
      <c r="BI1453" s="68"/>
      <c r="BJ1453" s="68"/>
      <c r="BK1453" s="68"/>
      <c r="BL1453" s="68"/>
    </row>
    <row r="1454" spans="1:185" s="69" customFormat="1" ht="18" customHeight="1" x14ac:dyDescent="0.2">
      <c r="A1454" s="63" t="s">
        <v>3693</v>
      </c>
      <c r="B1454" s="63" t="s">
        <v>5079</v>
      </c>
      <c r="C1454" s="64" t="s">
        <v>3708</v>
      </c>
      <c r="D1454" s="70" t="s">
        <v>3704</v>
      </c>
      <c r="E1454" s="65" t="s">
        <v>3709</v>
      </c>
      <c r="F1454" s="65" t="s">
        <v>5083</v>
      </c>
      <c r="G1454" s="66">
        <v>1979</v>
      </c>
      <c r="H1454" s="68"/>
      <c r="I1454" s="68"/>
      <c r="J1454" s="68"/>
      <c r="K1454" s="68"/>
      <c r="L1454" s="68"/>
      <c r="M1454" s="68"/>
      <c r="N1454" s="68"/>
      <c r="O1454" s="68"/>
      <c r="P1454" s="68"/>
      <c r="Q1454" s="68"/>
      <c r="R1454" s="68"/>
      <c r="S1454" s="68"/>
      <c r="T1454" s="68"/>
      <c r="U1454" s="68"/>
      <c r="V1454" s="68"/>
      <c r="W1454" s="68"/>
      <c r="X1454" s="68"/>
      <c r="Y1454" s="68"/>
      <c r="Z1454" s="68"/>
      <c r="AA1454" s="68"/>
      <c r="AB1454" s="68"/>
      <c r="AC1454" s="68"/>
      <c r="AD1454" s="68"/>
      <c r="AE1454" s="68"/>
      <c r="AF1454" s="68"/>
      <c r="AG1454" s="68"/>
      <c r="AH1454" s="68"/>
      <c r="AI1454" s="68"/>
      <c r="AJ1454" s="68"/>
      <c r="AK1454" s="68"/>
      <c r="AL1454" s="68"/>
      <c r="AM1454" s="68"/>
      <c r="AN1454" s="68"/>
      <c r="AO1454" s="68"/>
      <c r="AP1454" s="68"/>
      <c r="AQ1454" s="68"/>
      <c r="AR1454" s="68"/>
      <c r="AS1454" s="68"/>
      <c r="AT1454" s="68"/>
      <c r="AU1454" s="68"/>
      <c r="AV1454" s="68"/>
      <c r="AW1454" s="68"/>
      <c r="AX1454" s="68"/>
      <c r="AY1454" s="68"/>
      <c r="AZ1454" s="68"/>
      <c r="BA1454" s="68"/>
      <c r="BB1454" s="68"/>
      <c r="BC1454" s="68"/>
      <c r="BD1454" s="68"/>
      <c r="BE1454" s="68"/>
      <c r="BF1454" s="68"/>
      <c r="BG1454" s="68"/>
      <c r="BH1454" s="68"/>
      <c r="BI1454" s="68"/>
      <c r="BJ1454" s="68"/>
      <c r="BK1454" s="68"/>
      <c r="BL1454" s="68"/>
    </row>
    <row r="1455" spans="1:185" s="69" customFormat="1" ht="18" customHeight="1" x14ac:dyDescent="0.2">
      <c r="A1455" s="63" t="s">
        <v>3693</v>
      </c>
      <c r="B1455" s="63" t="s">
        <v>5079</v>
      </c>
      <c r="C1455" s="64" t="s">
        <v>3710</v>
      </c>
      <c r="D1455" s="70" t="s">
        <v>3704</v>
      </c>
      <c r="E1455" s="65" t="s">
        <v>3711</v>
      </c>
      <c r="F1455" s="65" t="s">
        <v>5083</v>
      </c>
      <c r="G1455" s="66">
        <v>1324</v>
      </c>
      <c r="H1455" s="68"/>
      <c r="I1455" s="68"/>
      <c r="J1455" s="68"/>
      <c r="K1455" s="68"/>
      <c r="L1455" s="68"/>
      <c r="M1455" s="68"/>
      <c r="N1455" s="68"/>
      <c r="O1455" s="68"/>
      <c r="P1455" s="68"/>
      <c r="Q1455" s="68"/>
      <c r="R1455" s="68"/>
      <c r="S1455" s="68"/>
      <c r="T1455" s="68"/>
      <c r="U1455" s="68"/>
      <c r="V1455" s="68"/>
      <c r="W1455" s="68"/>
      <c r="X1455" s="68"/>
      <c r="Y1455" s="68"/>
      <c r="Z1455" s="68"/>
      <c r="AA1455" s="68"/>
      <c r="AB1455" s="68"/>
      <c r="AC1455" s="68"/>
      <c r="AD1455" s="68"/>
      <c r="AE1455" s="68"/>
      <c r="AF1455" s="68"/>
      <c r="AG1455" s="68"/>
      <c r="AH1455" s="68"/>
      <c r="AI1455" s="68"/>
      <c r="AJ1455" s="68"/>
      <c r="AK1455" s="68"/>
      <c r="AL1455" s="68"/>
      <c r="AM1455" s="68"/>
      <c r="AN1455" s="68"/>
      <c r="AO1455" s="68"/>
      <c r="AP1455" s="68"/>
      <c r="AQ1455" s="68"/>
      <c r="AR1455" s="68"/>
      <c r="AS1455" s="68"/>
      <c r="AT1455" s="68"/>
      <c r="AU1455" s="68"/>
      <c r="AV1455" s="68"/>
      <c r="AW1455" s="68"/>
      <c r="AX1455" s="68"/>
      <c r="AY1455" s="68"/>
      <c r="AZ1455" s="68"/>
      <c r="BA1455" s="68"/>
      <c r="BB1455" s="68"/>
      <c r="BC1455" s="68"/>
      <c r="BD1455" s="68"/>
      <c r="BE1455" s="68"/>
      <c r="BF1455" s="68"/>
      <c r="BG1455" s="68"/>
      <c r="BH1455" s="68"/>
      <c r="BI1455" s="68"/>
      <c r="BJ1455" s="68"/>
      <c r="BK1455" s="68"/>
      <c r="BL1455" s="68"/>
    </row>
    <row r="1456" spans="1:185" s="69" customFormat="1" ht="18" customHeight="1" x14ac:dyDescent="0.2">
      <c r="A1456" s="63" t="s">
        <v>3693</v>
      </c>
      <c r="B1456" s="63" t="s">
        <v>5079</v>
      </c>
      <c r="C1456" s="64" t="s">
        <v>3712</v>
      </c>
      <c r="D1456" s="70" t="s">
        <v>3704</v>
      </c>
      <c r="E1456" s="65" t="s">
        <v>3713</v>
      </c>
      <c r="F1456" s="65" t="s">
        <v>5083</v>
      </c>
      <c r="G1456" s="66">
        <v>944</v>
      </c>
      <c r="H1456" s="68"/>
      <c r="I1456" s="68"/>
      <c r="J1456" s="68"/>
      <c r="K1456" s="68"/>
      <c r="L1456" s="68"/>
      <c r="M1456" s="68"/>
      <c r="N1456" s="68"/>
      <c r="O1456" s="68"/>
      <c r="P1456" s="68"/>
      <c r="Q1456" s="68"/>
      <c r="R1456" s="68"/>
      <c r="S1456" s="68"/>
      <c r="T1456" s="68"/>
      <c r="U1456" s="68"/>
      <c r="V1456" s="68"/>
      <c r="W1456" s="68"/>
      <c r="X1456" s="68"/>
      <c r="Y1456" s="68"/>
      <c r="Z1456" s="68"/>
      <c r="AA1456" s="68"/>
      <c r="AB1456" s="68"/>
      <c r="AC1456" s="68"/>
      <c r="AD1456" s="68"/>
      <c r="AE1456" s="68"/>
      <c r="AF1456" s="68"/>
      <c r="AG1456" s="68"/>
      <c r="AH1456" s="68"/>
      <c r="AI1456" s="68"/>
      <c r="AJ1456" s="68"/>
      <c r="AK1456" s="68"/>
      <c r="AL1456" s="68"/>
      <c r="AM1456" s="68"/>
      <c r="AN1456" s="68"/>
      <c r="AO1456" s="68"/>
      <c r="AP1456" s="68"/>
      <c r="AQ1456" s="68"/>
      <c r="AR1456" s="68"/>
      <c r="AS1456" s="68"/>
      <c r="AT1456" s="68"/>
      <c r="AU1456" s="68"/>
      <c r="AV1456" s="68"/>
      <c r="AW1456" s="68"/>
      <c r="AX1456" s="68"/>
      <c r="AY1456" s="68"/>
      <c r="AZ1456" s="68"/>
      <c r="BA1456" s="68"/>
      <c r="BB1456" s="68"/>
      <c r="BC1456" s="68"/>
      <c r="BD1456" s="68"/>
      <c r="BE1456" s="68"/>
      <c r="BF1456" s="68"/>
      <c r="BG1456" s="68"/>
      <c r="BH1456" s="68"/>
      <c r="BI1456" s="68"/>
      <c r="BJ1456" s="68"/>
      <c r="BK1456" s="68"/>
      <c r="BL1456" s="68"/>
    </row>
    <row r="1457" spans="1:158" s="68" customFormat="1" ht="18" customHeight="1" x14ac:dyDescent="0.2">
      <c r="A1457" s="63" t="s">
        <v>3693</v>
      </c>
      <c r="B1457" s="63" t="s">
        <v>5079</v>
      </c>
      <c r="C1457" s="64" t="s">
        <v>3714</v>
      </c>
      <c r="D1457" s="70" t="s">
        <v>5460</v>
      </c>
      <c r="E1457" s="65" t="s">
        <v>3715</v>
      </c>
      <c r="F1457" s="65" t="s">
        <v>5083</v>
      </c>
      <c r="G1457" s="66">
        <v>1960</v>
      </c>
    </row>
    <row r="1458" spans="1:158" s="69" customFormat="1" ht="18" customHeight="1" x14ac:dyDescent="0.2">
      <c r="A1458" s="63" t="s">
        <v>3693</v>
      </c>
      <c r="B1458" s="63" t="s">
        <v>5079</v>
      </c>
      <c r="C1458" s="64" t="s">
        <v>3716</v>
      </c>
      <c r="D1458" s="70" t="s">
        <v>3717</v>
      </c>
      <c r="E1458" s="65" t="s">
        <v>3718</v>
      </c>
      <c r="F1458" s="65" t="s">
        <v>7082</v>
      </c>
      <c r="G1458" s="66">
        <v>1790</v>
      </c>
      <c r="H1458" s="68"/>
      <c r="I1458" s="68"/>
      <c r="J1458" s="68"/>
      <c r="K1458" s="68"/>
      <c r="L1458" s="68"/>
      <c r="M1458" s="68"/>
      <c r="N1458" s="68"/>
      <c r="O1458" s="68"/>
      <c r="P1458" s="68"/>
      <c r="Q1458" s="68"/>
      <c r="R1458" s="68"/>
      <c r="S1458" s="68"/>
      <c r="T1458" s="68"/>
      <c r="U1458" s="68"/>
      <c r="V1458" s="68"/>
      <c r="W1458" s="68"/>
      <c r="X1458" s="68"/>
      <c r="Y1458" s="68"/>
      <c r="Z1458" s="68"/>
      <c r="AA1458" s="68"/>
      <c r="AB1458" s="68"/>
      <c r="AC1458" s="68"/>
      <c r="AD1458" s="68"/>
      <c r="AE1458" s="68"/>
      <c r="AF1458" s="68"/>
      <c r="AG1458" s="68"/>
      <c r="AH1458" s="68"/>
      <c r="AI1458" s="68"/>
      <c r="AJ1458" s="68"/>
      <c r="AK1458" s="68"/>
      <c r="AL1458" s="68"/>
      <c r="AM1458" s="68"/>
      <c r="AN1458" s="68"/>
      <c r="AO1458" s="68"/>
      <c r="AP1458" s="68"/>
      <c r="AQ1458" s="68"/>
      <c r="AR1458" s="68"/>
      <c r="AS1458" s="68"/>
      <c r="AT1458" s="68"/>
      <c r="AU1458" s="68"/>
      <c r="AV1458" s="68"/>
      <c r="AW1458" s="68"/>
      <c r="AX1458" s="68"/>
      <c r="AY1458" s="68"/>
      <c r="AZ1458" s="68"/>
      <c r="BA1458" s="68"/>
      <c r="BB1458" s="68"/>
      <c r="BC1458" s="68"/>
      <c r="BD1458" s="68"/>
      <c r="BE1458" s="68"/>
      <c r="BF1458" s="68"/>
      <c r="BG1458" s="68"/>
      <c r="BH1458" s="68"/>
      <c r="BI1458" s="68"/>
      <c r="BJ1458" s="68"/>
      <c r="BK1458" s="68"/>
      <c r="BL1458" s="68"/>
    </row>
    <row r="1459" spans="1:158" s="69" customFormat="1" ht="18" customHeight="1" x14ac:dyDescent="0.2">
      <c r="A1459" s="63" t="s">
        <v>3693</v>
      </c>
      <c r="B1459" s="63" t="s">
        <v>5079</v>
      </c>
      <c r="C1459" s="64" t="s">
        <v>3719</v>
      </c>
      <c r="D1459" s="70" t="s">
        <v>3717</v>
      </c>
      <c r="E1459" s="65" t="s">
        <v>3720</v>
      </c>
      <c r="F1459" s="65" t="s">
        <v>7082</v>
      </c>
      <c r="G1459" s="66">
        <v>1990</v>
      </c>
      <c r="H1459" s="68"/>
      <c r="I1459" s="68"/>
      <c r="J1459" s="68"/>
      <c r="K1459" s="68"/>
      <c r="L1459" s="68"/>
      <c r="M1459" s="68"/>
      <c r="N1459" s="68"/>
      <c r="O1459" s="68"/>
      <c r="P1459" s="68"/>
      <c r="Q1459" s="68"/>
      <c r="R1459" s="68"/>
      <c r="S1459" s="68"/>
      <c r="T1459" s="68"/>
      <c r="U1459" s="68"/>
      <c r="V1459" s="68"/>
      <c r="W1459" s="68"/>
      <c r="X1459" s="68"/>
      <c r="Y1459" s="68"/>
      <c r="Z1459" s="68"/>
      <c r="AA1459" s="68"/>
      <c r="AB1459" s="68"/>
      <c r="AC1459" s="68"/>
      <c r="AD1459" s="68"/>
      <c r="AE1459" s="68"/>
      <c r="AF1459" s="68"/>
      <c r="AG1459" s="68"/>
      <c r="AH1459" s="68"/>
      <c r="AI1459" s="68"/>
      <c r="AJ1459" s="68"/>
      <c r="AK1459" s="68"/>
      <c r="AL1459" s="68"/>
      <c r="AM1459" s="68"/>
      <c r="AN1459" s="68"/>
      <c r="AO1459" s="68"/>
      <c r="AP1459" s="68"/>
      <c r="AQ1459" s="68"/>
      <c r="AR1459" s="68"/>
      <c r="AS1459" s="68"/>
      <c r="AT1459" s="68"/>
      <c r="AU1459" s="68"/>
      <c r="AV1459" s="68"/>
      <c r="AW1459" s="68"/>
      <c r="AX1459" s="68"/>
      <c r="AY1459" s="68"/>
      <c r="AZ1459" s="68"/>
      <c r="BA1459" s="68"/>
      <c r="BB1459" s="68"/>
      <c r="BC1459" s="68"/>
      <c r="BD1459" s="68"/>
      <c r="BE1459" s="68"/>
      <c r="BF1459" s="68"/>
      <c r="BG1459" s="68"/>
      <c r="BH1459" s="68"/>
      <c r="BI1459" s="68"/>
      <c r="BJ1459" s="68"/>
      <c r="BK1459" s="68"/>
      <c r="BL1459" s="68"/>
    </row>
    <row r="1460" spans="1:158" s="69" customFormat="1" ht="18" customHeight="1" x14ac:dyDescent="0.2">
      <c r="A1460" s="63" t="s">
        <v>3693</v>
      </c>
      <c r="B1460" s="63" t="s">
        <v>5010</v>
      </c>
      <c r="C1460" s="64" t="s">
        <v>3721</v>
      </c>
      <c r="D1460" s="70" t="s">
        <v>3722</v>
      </c>
      <c r="E1460" s="65" t="s">
        <v>3723</v>
      </c>
      <c r="F1460" s="65" t="s">
        <v>2637</v>
      </c>
      <c r="G1460" s="66">
        <v>1025</v>
      </c>
      <c r="H1460" s="68"/>
      <c r="I1460" s="68"/>
      <c r="J1460" s="68"/>
      <c r="K1460" s="68"/>
      <c r="L1460" s="68"/>
      <c r="M1460" s="68"/>
      <c r="N1460" s="68"/>
      <c r="O1460" s="68"/>
      <c r="P1460" s="68"/>
      <c r="Q1460" s="68"/>
      <c r="R1460" s="68"/>
      <c r="S1460" s="68"/>
      <c r="T1460" s="68"/>
      <c r="U1460" s="68"/>
      <c r="V1460" s="68"/>
      <c r="W1460" s="68"/>
      <c r="X1460" s="68"/>
      <c r="Y1460" s="68"/>
      <c r="Z1460" s="68"/>
      <c r="AA1460" s="68"/>
      <c r="AB1460" s="68"/>
      <c r="AC1460" s="68"/>
      <c r="AD1460" s="68"/>
      <c r="AE1460" s="68"/>
      <c r="AF1460" s="68"/>
      <c r="AG1460" s="68"/>
      <c r="AH1460" s="68"/>
      <c r="AI1460" s="68"/>
      <c r="AJ1460" s="68"/>
      <c r="AK1460" s="68"/>
      <c r="AL1460" s="68"/>
      <c r="AM1460" s="68"/>
      <c r="AN1460" s="68"/>
      <c r="AO1460" s="68"/>
      <c r="AP1460" s="68"/>
      <c r="AQ1460" s="68"/>
      <c r="AR1460" s="68"/>
      <c r="AS1460" s="68"/>
      <c r="AT1460" s="68"/>
      <c r="AU1460" s="68"/>
      <c r="AV1460" s="68"/>
      <c r="AW1460" s="68"/>
      <c r="AX1460" s="68"/>
      <c r="AY1460" s="68"/>
      <c r="AZ1460" s="68"/>
      <c r="BA1460" s="68"/>
      <c r="BB1460" s="68"/>
      <c r="BC1460" s="68"/>
      <c r="BD1460" s="68"/>
      <c r="BE1460" s="68"/>
      <c r="BF1460" s="68"/>
      <c r="BG1460" s="68"/>
      <c r="BH1460" s="68"/>
      <c r="BI1460" s="68"/>
      <c r="BJ1460" s="68"/>
      <c r="BK1460" s="68"/>
      <c r="BL1460" s="68"/>
    </row>
    <row r="1461" spans="1:158" s="69" customFormat="1" ht="18" customHeight="1" x14ac:dyDescent="0.2">
      <c r="A1461" s="63" t="s">
        <v>3693</v>
      </c>
      <c r="B1461" s="63" t="s">
        <v>4994</v>
      </c>
      <c r="C1461" s="64" t="s">
        <v>3724</v>
      </c>
      <c r="D1461" s="70" t="s">
        <v>3445</v>
      </c>
      <c r="E1461" s="65" t="s">
        <v>3725</v>
      </c>
      <c r="F1461" s="65" t="s">
        <v>6379</v>
      </c>
      <c r="G1461" s="66" t="s">
        <v>4979</v>
      </c>
      <c r="H1461" s="68"/>
      <c r="I1461" s="68"/>
      <c r="J1461" s="68"/>
      <c r="K1461" s="68"/>
      <c r="L1461" s="68"/>
      <c r="M1461" s="68"/>
      <c r="N1461" s="68"/>
      <c r="O1461" s="68"/>
      <c r="P1461" s="68"/>
      <c r="Q1461" s="68"/>
      <c r="R1461" s="68"/>
      <c r="S1461" s="68"/>
      <c r="T1461" s="68"/>
      <c r="U1461" s="68"/>
      <c r="V1461" s="68"/>
      <c r="W1461" s="68"/>
      <c r="X1461" s="68"/>
      <c r="Y1461" s="68"/>
      <c r="Z1461" s="68"/>
      <c r="AA1461" s="68"/>
      <c r="AB1461" s="68"/>
      <c r="AC1461" s="68"/>
      <c r="AD1461" s="68"/>
      <c r="AE1461" s="68"/>
      <c r="AF1461" s="68"/>
      <c r="AG1461" s="68"/>
      <c r="AH1461" s="68"/>
      <c r="AI1461" s="68"/>
      <c r="AJ1461" s="68"/>
      <c r="AK1461" s="68"/>
      <c r="AL1461" s="68"/>
      <c r="AM1461" s="68"/>
      <c r="AN1461" s="68"/>
      <c r="AO1461" s="68"/>
      <c r="AP1461" s="68"/>
      <c r="AQ1461" s="68"/>
      <c r="AR1461" s="68"/>
      <c r="AS1461" s="68"/>
      <c r="AT1461" s="68"/>
      <c r="AU1461" s="68"/>
      <c r="AV1461" s="68"/>
      <c r="AW1461" s="68"/>
      <c r="AX1461" s="68"/>
      <c r="AY1461" s="68"/>
      <c r="AZ1461" s="68"/>
      <c r="BA1461" s="68"/>
      <c r="BB1461" s="68"/>
      <c r="BC1461" s="68"/>
      <c r="BD1461" s="68"/>
      <c r="BE1461" s="68"/>
      <c r="BF1461" s="68"/>
      <c r="BG1461" s="68"/>
      <c r="BH1461" s="68"/>
      <c r="BI1461" s="68"/>
      <c r="BJ1461" s="68"/>
      <c r="BK1461" s="68"/>
      <c r="BL1461" s="68"/>
    </row>
    <row r="1462" spans="1:158" s="68" customFormat="1" ht="18" customHeight="1" x14ac:dyDescent="0.2">
      <c r="A1462" s="63" t="s">
        <v>3693</v>
      </c>
      <c r="B1462" s="63" t="s">
        <v>5010</v>
      </c>
      <c r="C1462" s="64" t="s">
        <v>3726</v>
      </c>
      <c r="D1462" s="70" t="s">
        <v>5774</v>
      </c>
      <c r="E1462" s="65" t="s">
        <v>5777</v>
      </c>
      <c r="F1462" s="65" t="s">
        <v>3839</v>
      </c>
      <c r="G1462" s="66">
        <v>1096.5</v>
      </c>
      <c r="BM1462" s="69"/>
      <c r="BN1462" s="69"/>
      <c r="BO1462" s="69"/>
      <c r="BP1462" s="69"/>
      <c r="BQ1462" s="69"/>
      <c r="BR1462" s="69"/>
      <c r="BS1462" s="69"/>
      <c r="BT1462" s="69"/>
      <c r="BU1462" s="69"/>
      <c r="BV1462" s="69"/>
      <c r="BW1462" s="69"/>
      <c r="BX1462" s="69"/>
      <c r="BY1462" s="69"/>
      <c r="BZ1462" s="69"/>
      <c r="CA1462" s="69"/>
      <c r="CB1462" s="69"/>
      <c r="CC1462" s="69"/>
      <c r="CD1462" s="69"/>
      <c r="CE1462" s="69"/>
      <c r="CF1462" s="69"/>
      <c r="CG1462" s="69"/>
      <c r="CH1462" s="69"/>
      <c r="CI1462" s="69"/>
      <c r="CJ1462" s="69"/>
      <c r="CK1462" s="69"/>
      <c r="CL1462" s="69"/>
      <c r="CM1462" s="69"/>
      <c r="CN1462" s="69"/>
      <c r="CO1462" s="69"/>
      <c r="CP1462" s="69"/>
      <c r="CQ1462" s="69"/>
      <c r="CR1462" s="69"/>
      <c r="CS1462" s="69"/>
      <c r="CT1462" s="69"/>
      <c r="CU1462" s="69"/>
      <c r="CV1462" s="69"/>
      <c r="CW1462" s="69"/>
      <c r="CX1462" s="69"/>
      <c r="CY1462" s="69"/>
      <c r="CZ1462" s="69"/>
      <c r="DA1462" s="69"/>
      <c r="DB1462" s="69"/>
      <c r="DC1462" s="69"/>
      <c r="DD1462" s="69"/>
      <c r="DE1462" s="69"/>
      <c r="DF1462" s="69"/>
      <c r="DG1462" s="69"/>
      <c r="DH1462" s="69"/>
      <c r="DI1462" s="69"/>
      <c r="DJ1462" s="69"/>
      <c r="DK1462" s="69"/>
      <c r="DL1462" s="69"/>
      <c r="DM1462" s="69"/>
      <c r="DN1462" s="69"/>
      <c r="DO1462" s="69"/>
      <c r="DP1462" s="69"/>
      <c r="DQ1462" s="69"/>
      <c r="DR1462" s="69"/>
      <c r="DS1462" s="69"/>
      <c r="DT1462" s="69"/>
      <c r="DU1462" s="69"/>
      <c r="DV1462" s="69"/>
      <c r="DW1462" s="69"/>
      <c r="DX1462" s="69"/>
      <c r="DY1462" s="69"/>
      <c r="DZ1462" s="69"/>
      <c r="EA1462" s="69"/>
      <c r="EB1462" s="69"/>
      <c r="EC1462" s="69"/>
      <c r="ED1462" s="69"/>
      <c r="EE1462" s="69"/>
      <c r="EF1462" s="69"/>
      <c r="EG1462" s="69"/>
      <c r="EH1462" s="69"/>
      <c r="EI1462" s="69"/>
      <c r="EJ1462" s="69"/>
      <c r="EK1462" s="69"/>
      <c r="EL1462" s="69"/>
      <c r="EM1462" s="69"/>
      <c r="EN1462" s="69"/>
      <c r="EO1462" s="69"/>
      <c r="EP1462" s="69"/>
      <c r="EQ1462" s="69"/>
      <c r="ER1462" s="69"/>
      <c r="ES1462" s="69"/>
      <c r="ET1462" s="69"/>
      <c r="EU1462" s="69"/>
      <c r="EV1462" s="69"/>
      <c r="EW1462" s="69"/>
      <c r="EX1462" s="69"/>
      <c r="EY1462" s="69"/>
      <c r="EZ1462" s="69"/>
      <c r="FA1462" s="69"/>
      <c r="FB1462" s="69"/>
    </row>
    <row r="1463" spans="1:158" s="69" customFormat="1" ht="18" customHeight="1" x14ac:dyDescent="0.2">
      <c r="A1463" s="63" t="s">
        <v>3693</v>
      </c>
      <c r="B1463" s="63" t="s">
        <v>5048</v>
      </c>
      <c r="C1463" s="64" t="s">
        <v>3727</v>
      </c>
      <c r="D1463" s="70" t="s">
        <v>5583</v>
      </c>
      <c r="E1463" s="65" t="s">
        <v>3728</v>
      </c>
      <c r="F1463" s="65" t="s">
        <v>5198</v>
      </c>
      <c r="G1463" s="66">
        <v>282.5</v>
      </c>
      <c r="H1463" s="68"/>
      <c r="I1463" s="68"/>
      <c r="J1463" s="68"/>
      <c r="K1463" s="68"/>
      <c r="L1463" s="68"/>
      <c r="M1463" s="68"/>
      <c r="N1463" s="68"/>
      <c r="O1463" s="68"/>
      <c r="P1463" s="68"/>
      <c r="Q1463" s="68"/>
      <c r="R1463" s="68"/>
      <c r="S1463" s="68"/>
      <c r="T1463" s="68"/>
      <c r="U1463" s="68"/>
      <c r="V1463" s="68"/>
      <c r="W1463" s="68"/>
      <c r="X1463" s="68"/>
      <c r="Y1463" s="68"/>
      <c r="Z1463" s="68"/>
      <c r="AA1463" s="68"/>
      <c r="AB1463" s="68"/>
      <c r="AC1463" s="68"/>
      <c r="AD1463" s="68"/>
      <c r="AE1463" s="68"/>
      <c r="AF1463" s="68"/>
      <c r="AG1463" s="68"/>
      <c r="AH1463" s="68"/>
      <c r="AI1463" s="68"/>
      <c r="AJ1463" s="68"/>
      <c r="AK1463" s="68"/>
      <c r="AL1463" s="68"/>
      <c r="AM1463" s="68"/>
      <c r="AN1463" s="68"/>
      <c r="AO1463" s="68"/>
      <c r="AP1463" s="68"/>
      <c r="AQ1463" s="68"/>
      <c r="AR1463" s="68"/>
      <c r="AS1463" s="68"/>
      <c r="AT1463" s="68"/>
      <c r="AU1463" s="68"/>
      <c r="AV1463" s="68"/>
      <c r="AW1463" s="68"/>
      <c r="AX1463" s="68"/>
      <c r="AY1463" s="68"/>
      <c r="AZ1463" s="68"/>
      <c r="BA1463" s="68"/>
      <c r="BB1463" s="68"/>
      <c r="BC1463" s="68"/>
      <c r="BD1463" s="68"/>
      <c r="BE1463" s="68"/>
      <c r="BF1463" s="68"/>
      <c r="BG1463" s="68"/>
      <c r="BH1463" s="68"/>
      <c r="BI1463" s="68"/>
      <c r="BJ1463" s="68"/>
      <c r="BK1463" s="68"/>
      <c r="BL1463" s="68"/>
    </row>
    <row r="1464" spans="1:158" s="69" customFormat="1" ht="18" customHeight="1" x14ac:dyDescent="0.2">
      <c r="A1464" s="63" t="s">
        <v>3729</v>
      </c>
      <c r="B1464" s="63" t="s">
        <v>5027</v>
      </c>
      <c r="C1464" s="64" t="s">
        <v>3730</v>
      </c>
      <c r="D1464" s="70" t="s">
        <v>6746</v>
      </c>
      <c r="E1464" s="65" t="s">
        <v>3731</v>
      </c>
      <c r="F1464" s="65" t="s">
        <v>5210</v>
      </c>
      <c r="G1464" s="66">
        <v>350</v>
      </c>
      <c r="H1464" s="68"/>
      <c r="I1464" s="68"/>
      <c r="J1464" s="68"/>
      <c r="K1464" s="68"/>
      <c r="L1464" s="68"/>
      <c r="M1464" s="68"/>
      <c r="N1464" s="68"/>
      <c r="O1464" s="68"/>
      <c r="P1464" s="68"/>
      <c r="Q1464" s="68"/>
      <c r="R1464" s="68"/>
      <c r="S1464" s="68"/>
      <c r="T1464" s="68"/>
      <c r="U1464" s="68"/>
      <c r="V1464" s="68"/>
      <c r="W1464" s="68"/>
      <c r="X1464" s="68"/>
      <c r="Y1464" s="68"/>
      <c r="Z1464" s="68"/>
      <c r="AA1464" s="68"/>
      <c r="AB1464" s="68"/>
      <c r="AC1464" s="68"/>
      <c r="AD1464" s="68"/>
      <c r="AE1464" s="68"/>
      <c r="AF1464" s="68"/>
      <c r="AG1464" s="68"/>
      <c r="AH1464" s="68"/>
      <c r="AI1464" s="68"/>
      <c r="AJ1464" s="68"/>
      <c r="AK1464" s="68"/>
      <c r="AL1464" s="68"/>
      <c r="AM1464" s="68"/>
      <c r="AN1464" s="68"/>
      <c r="AO1464" s="68"/>
      <c r="AP1464" s="68"/>
      <c r="AQ1464" s="68"/>
      <c r="AR1464" s="68"/>
      <c r="AS1464" s="68"/>
      <c r="AT1464" s="68"/>
      <c r="AU1464" s="68"/>
      <c r="AV1464" s="68"/>
      <c r="AW1464" s="68"/>
      <c r="AX1464" s="68"/>
      <c r="AY1464" s="68"/>
      <c r="AZ1464" s="68"/>
      <c r="BA1464" s="68"/>
      <c r="BB1464" s="68"/>
      <c r="BC1464" s="68"/>
      <c r="BD1464" s="68"/>
      <c r="BE1464" s="68"/>
      <c r="BF1464" s="68"/>
      <c r="BG1464" s="68"/>
      <c r="BH1464" s="68"/>
      <c r="BI1464" s="68"/>
      <c r="BJ1464" s="68"/>
      <c r="BK1464" s="68"/>
      <c r="BL1464" s="68"/>
    </row>
    <row r="1465" spans="1:158" s="69" customFormat="1" ht="18" customHeight="1" x14ac:dyDescent="0.2">
      <c r="A1465" s="63" t="s">
        <v>3729</v>
      </c>
      <c r="B1465" s="63" t="s">
        <v>4974</v>
      </c>
      <c r="C1465" s="64" t="s">
        <v>3732</v>
      </c>
      <c r="D1465" s="70" t="s">
        <v>4864</v>
      </c>
      <c r="E1465" s="65" t="s">
        <v>4865</v>
      </c>
      <c r="F1465" s="65" t="s">
        <v>5061</v>
      </c>
      <c r="G1465" s="66">
        <v>136632.51999999999</v>
      </c>
      <c r="H1465" s="68"/>
      <c r="I1465" s="68"/>
      <c r="J1465" s="68"/>
      <c r="K1465" s="68"/>
      <c r="L1465" s="68"/>
      <c r="M1465" s="68"/>
      <c r="N1465" s="68"/>
      <c r="O1465" s="68"/>
      <c r="P1465" s="68"/>
      <c r="Q1465" s="68"/>
      <c r="R1465" s="68"/>
      <c r="S1465" s="68"/>
      <c r="T1465" s="68"/>
      <c r="U1465" s="68"/>
      <c r="V1465" s="68"/>
      <c r="W1465" s="68"/>
      <c r="X1465" s="68"/>
      <c r="Y1465" s="68"/>
      <c r="Z1465" s="68"/>
      <c r="AA1465" s="68"/>
      <c r="AB1465" s="68"/>
      <c r="AC1465" s="68"/>
      <c r="AD1465" s="68"/>
      <c r="AE1465" s="68"/>
      <c r="AF1465" s="68"/>
      <c r="AG1465" s="68"/>
      <c r="AH1465" s="68"/>
      <c r="AI1465" s="68"/>
      <c r="AJ1465" s="68"/>
      <c r="AK1465" s="68"/>
      <c r="AL1465" s="68"/>
      <c r="AM1465" s="68"/>
      <c r="AN1465" s="68"/>
      <c r="AO1465" s="68"/>
      <c r="AP1465" s="68"/>
      <c r="AQ1465" s="68"/>
      <c r="AR1465" s="68"/>
      <c r="AS1465" s="68"/>
      <c r="AT1465" s="68"/>
      <c r="AU1465" s="68"/>
      <c r="AV1465" s="68"/>
      <c r="AW1465" s="68"/>
      <c r="AX1465" s="68"/>
      <c r="AY1465" s="68"/>
      <c r="AZ1465" s="68"/>
      <c r="BA1465" s="68"/>
      <c r="BB1465" s="68"/>
      <c r="BC1465" s="68"/>
      <c r="BD1465" s="68"/>
      <c r="BE1465" s="68"/>
      <c r="BF1465" s="68"/>
      <c r="BG1465" s="68"/>
      <c r="BH1465" s="68"/>
      <c r="BI1465" s="68"/>
      <c r="BJ1465" s="68"/>
      <c r="BK1465" s="68"/>
      <c r="BL1465" s="68"/>
    </row>
    <row r="1466" spans="1:158" s="69" customFormat="1" ht="18" customHeight="1" x14ac:dyDescent="0.2">
      <c r="A1466" s="63" t="s">
        <v>3729</v>
      </c>
      <c r="B1466" s="63" t="s">
        <v>5079</v>
      </c>
      <c r="C1466" s="64" t="s">
        <v>3733</v>
      </c>
      <c r="D1466" s="70" t="s">
        <v>3717</v>
      </c>
      <c r="E1466" s="65" t="s">
        <v>3734</v>
      </c>
      <c r="F1466" s="65" t="s">
        <v>7082</v>
      </c>
      <c r="G1466" s="66">
        <v>1870</v>
      </c>
      <c r="H1466" s="68"/>
      <c r="I1466" s="68"/>
      <c r="J1466" s="68"/>
      <c r="K1466" s="68"/>
      <c r="L1466" s="68"/>
      <c r="M1466" s="68"/>
      <c r="N1466" s="68"/>
      <c r="O1466" s="68"/>
      <c r="P1466" s="68"/>
      <c r="Q1466" s="68"/>
      <c r="R1466" s="68"/>
      <c r="S1466" s="68"/>
      <c r="T1466" s="68"/>
      <c r="U1466" s="68"/>
      <c r="V1466" s="68"/>
      <c r="W1466" s="68"/>
      <c r="X1466" s="68"/>
      <c r="Y1466" s="68"/>
      <c r="Z1466" s="68"/>
      <c r="AA1466" s="68"/>
      <c r="AB1466" s="68"/>
      <c r="AC1466" s="68"/>
      <c r="AD1466" s="68"/>
      <c r="AE1466" s="68"/>
      <c r="AF1466" s="68"/>
      <c r="AG1466" s="68"/>
      <c r="AH1466" s="68"/>
      <c r="AI1466" s="68"/>
      <c r="AJ1466" s="68"/>
      <c r="AK1466" s="68"/>
      <c r="AL1466" s="68"/>
      <c r="AM1466" s="68"/>
      <c r="AN1466" s="68"/>
      <c r="AO1466" s="68"/>
      <c r="AP1466" s="68"/>
      <c r="AQ1466" s="68"/>
      <c r="AR1466" s="68"/>
      <c r="AS1466" s="68"/>
      <c r="AT1466" s="68"/>
      <c r="AU1466" s="68"/>
      <c r="AV1466" s="68"/>
      <c r="AW1466" s="68"/>
      <c r="AX1466" s="68"/>
      <c r="AY1466" s="68"/>
      <c r="AZ1466" s="68"/>
      <c r="BA1466" s="68"/>
      <c r="BB1466" s="68"/>
      <c r="BC1466" s="68"/>
      <c r="BD1466" s="68"/>
      <c r="BE1466" s="68"/>
      <c r="BF1466" s="68"/>
      <c r="BG1466" s="68"/>
      <c r="BH1466" s="68"/>
      <c r="BI1466" s="68"/>
      <c r="BJ1466" s="68"/>
      <c r="BK1466" s="68"/>
      <c r="BL1466" s="68"/>
    </row>
    <row r="1467" spans="1:158" s="69" customFormat="1" ht="18" customHeight="1" x14ac:dyDescent="0.2">
      <c r="A1467" s="63" t="s">
        <v>3729</v>
      </c>
      <c r="B1467" s="63" t="s">
        <v>5079</v>
      </c>
      <c r="C1467" s="64" t="s">
        <v>3735</v>
      </c>
      <c r="D1467" s="70" t="s">
        <v>3717</v>
      </c>
      <c r="E1467" s="65" t="s">
        <v>3736</v>
      </c>
      <c r="F1467" s="65" t="s">
        <v>7082</v>
      </c>
      <c r="G1467" s="66">
        <v>1999</v>
      </c>
      <c r="H1467" s="68"/>
      <c r="I1467" s="68"/>
      <c r="J1467" s="68"/>
      <c r="K1467" s="68"/>
      <c r="L1467" s="68"/>
      <c r="M1467" s="68"/>
      <c r="N1467" s="68"/>
      <c r="O1467" s="68"/>
      <c r="P1467" s="68"/>
      <c r="Q1467" s="68"/>
      <c r="R1467" s="68"/>
      <c r="S1467" s="68"/>
      <c r="T1467" s="68"/>
      <c r="U1467" s="68"/>
      <c r="V1467" s="68"/>
      <c r="W1467" s="68"/>
      <c r="X1467" s="68"/>
      <c r="Y1467" s="68"/>
      <c r="Z1467" s="68"/>
      <c r="AA1467" s="68"/>
      <c r="AB1467" s="68"/>
      <c r="AC1467" s="68"/>
      <c r="AD1467" s="68"/>
      <c r="AE1467" s="68"/>
      <c r="AF1467" s="68"/>
      <c r="AG1467" s="68"/>
      <c r="AH1467" s="68"/>
      <c r="AI1467" s="68"/>
      <c r="AJ1467" s="68"/>
      <c r="AK1467" s="68"/>
      <c r="AL1467" s="68"/>
      <c r="AM1467" s="68"/>
      <c r="AN1467" s="68"/>
      <c r="AO1467" s="68"/>
      <c r="AP1467" s="68"/>
      <c r="AQ1467" s="68"/>
      <c r="AR1467" s="68"/>
      <c r="AS1467" s="68"/>
      <c r="AT1467" s="68"/>
      <c r="AU1467" s="68"/>
      <c r="AV1467" s="68"/>
      <c r="AW1467" s="68"/>
      <c r="AX1467" s="68"/>
      <c r="AY1467" s="68"/>
      <c r="AZ1467" s="68"/>
      <c r="BA1467" s="68"/>
      <c r="BB1467" s="68"/>
      <c r="BC1467" s="68"/>
      <c r="BD1467" s="68"/>
      <c r="BE1467" s="68"/>
      <c r="BF1467" s="68"/>
      <c r="BG1467" s="68"/>
      <c r="BH1467" s="68"/>
      <c r="BI1467" s="68"/>
      <c r="BJ1467" s="68"/>
      <c r="BK1467" s="68"/>
      <c r="BL1467" s="68"/>
    </row>
    <row r="1468" spans="1:158" s="69" customFormat="1" ht="18" customHeight="1" x14ac:dyDescent="0.2">
      <c r="A1468" s="63" t="s">
        <v>3729</v>
      </c>
      <c r="B1468" s="63" t="s">
        <v>5079</v>
      </c>
      <c r="C1468" s="64" t="s">
        <v>3737</v>
      </c>
      <c r="D1468" s="70" t="s">
        <v>3717</v>
      </c>
      <c r="E1468" s="65" t="s">
        <v>3738</v>
      </c>
      <c r="F1468" s="65" t="s">
        <v>7082</v>
      </c>
      <c r="G1468" s="66">
        <v>1500</v>
      </c>
      <c r="H1468" s="68"/>
      <c r="I1468" s="68"/>
      <c r="J1468" s="68"/>
      <c r="K1468" s="68"/>
      <c r="L1468" s="68"/>
      <c r="M1468" s="68"/>
      <c r="N1468" s="68"/>
      <c r="O1468" s="68"/>
      <c r="P1468" s="68"/>
      <c r="Q1468" s="68"/>
      <c r="R1468" s="68"/>
      <c r="S1468" s="68"/>
      <c r="T1468" s="68"/>
      <c r="U1468" s="68"/>
      <c r="V1468" s="68"/>
      <c r="W1468" s="68"/>
      <c r="X1468" s="68"/>
      <c r="Y1468" s="68"/>
      <c r="Z1468" s="68"/>
      <c r="AA1468" s="68"/>
      <c r="AB1468" s="68"/>
      <c r="AC1468" s="68"/>
      <c r="AD1468" s="68"/>
      <c r="AE1468" s="68"/>
      <c r="AF1468" s="68"/>
      <c r="AG1468" s="68"/>
      <c r="AH1468" s="68"/>
      <c r="AI1468" s="68"/>
      <c r="AJ1468" s="68"/>
      <c r="AK1468" s="68"/>
      <c r="AL1468" s="68"/>
      <c r="AM1468" s="68"/>
      <c r="AN1468" s="68"/>
      <c r="AO1468" s="68"/>
      <c r="AP1468" s="68"/>
      <c r="AQ1468" s="68"/>
      <c r="AR1468" s="68"/>
      <c r="AS1468" s="68"/>
      <c r="AT1468" s="68"/>
      <c r="AU1468" s="68"/>
      <c r="AV1468" s="68"/>
      <c r="AW1468" s="68"/>
      <c r="AX1468" s="68"/>
      <c r="AY1468" s="68"/>
      <c r="AZ1468" s="68"/>
      <c r="BA1468" s="68"/>
      <c r="BB1468" s="68"/>
      <c r="BC1468" s="68"/>
      <c r="BD1468" s="68"/>
      <c r="BE1468" s="68"/>
      <c r="BF1468" s="68"/>
      <c r="BG1468" s="68"/>
      <c r="BH1468" s="68"/>
      <c r="BI1468" s="68"/>
      <c r="BJ1468" s="68"/>
      <c r="BK1468" s="68"/>
      <c r="BL1468" s="68"/>
    </row>
    <row r="1469" spans="1:158" s="69" customFormat="1" ht="18" customHeight="1" x14ac:dyDescent="0.2">
      <c r="A1469" s="63" t="s">
        <v>3729</v>
      </c>
      <c r="B1469" s="63" t="s">
        <v>5079</v>
      </c>
      <c r="C1469" s="64" t="s">
        <v>3739</v>
      </c>
      <c r="D1469" s="70" t="s">
        <v>3717</v>
      </c>
      <c r="E1469" s="65" t="s">
        <v>3740</v>
      </c>
      <c r="F1469" s="65" t="s">
        <v>7082</v>
      </c>
      <c r="G1469" s="66">
        <v>1875</v>
      </c>
      <c r="H1469" s="68"/>
      <c r="I1469" s="68"/>
      <c r="J1469" s="68"/>
      <c r="K1469" s="68"/>
      <c r="L1469" s="68"/>
      <c r="M1469" s="68"/>
      <c r="N1469" s="68"/>
      <c r="O1469" s="68"/>
      <c r="P1469" s="68"/>
      <c r="Q1469" s="68"/>
      <c r="R1469" s="68"/>
      <c r="S1469" s="68"/>
      <c r="T1469" s="68"/>
      <c r="U1469" s="68"/>
      <c r="V1469" s="68"/>
      <c r="W1469" s="68"/>
      <c r="X1469" s="68"/>
      <c r="Y1469" s="68"/>
      <c r="Z1469" s="68"/>
      <c r="AA1469" s="68"/>
      <c r="AB1469" s="68"/>
      <c r="AC1469" s="68"/>
      <c r="AD1469" s="68"/>
      <c r="AE1469" s="68"/>
      <c r="AF1469" s="68"/>
      <c r="AG1469" s="68"/>
      <c r="AH1469" s="68"/>
      <c r="AI1469" s="68"/>
      <c r="AJ1469" s="68"/>
      <c r="AK1469" s="68"/>
      <c r="AL1469" s="68"/>
      <c r="AM1469" s="68"/>
      <c r="AN1469" s="68"/>
      <c r="AO1469" s="68"/>
      <c r="AP1469" s="68"/>
      <c r="AQ1469" s="68"/>
      <c r="AR1469" s="68"/>
      <c r="AS1469" s="68"/>
      <c r="AT1469" s="68"/>
      <c r="AU1469" s="68"/>
      <c r="AV1469" s="68"/>
      <c r="AW1469" s="68"/>
      <c r="AX1469" s="68"/>
      <c r="AY1469" s="68"/>
      <c r="AZ1469" s="68"/>
      <c r="BA1469" s="68"/>
      <c r="BB1469" s="68"/>
      <c r="BC1469" s="68"/>
      <c r="BD1469" s="68"/>
      <c r="BE1469" s="68"/>
      <c r="BF1469" s="68"/>
      <c r="BG1469" s="68"/>
      <c r="BH1469" s="68"/>
      <c r="BI1469" s="68"/>
      <c r="BJ1469" s="68"/>
      <c r="BK1469" s="68"/>
      <c r="BL1469" s="68"/>
    </row>
    <row r="1470" spans="1:158" s="69" customFormat="1" ht="18" customHeight="1" x14ac:dyDescent="0.2">
      <c r="A1470" s="63" t="s">
        <v>3729</v>
      </c>
      <c r="B1470" s="63" t="s">
        <v>5079</v>
      </c>
      <c r="C1470" s="64" t="s">
        <v>3741</v>
      </c>
      <c r="D1470" s="70" t="s">
        <v>3717</v>
      </c>
      <c r="E1470" s="65" t="s">
        <v>1215</v>
      </c>
      <c r="F1470" s="65" t="s">
        <v>7082</v>
      </c>
      <c r="G1470" s="66">
        <v>1798</v>
      </c>
      <c r="H1470" s="68"/>
      <c r="I1470" s="68"/>
      <c r="J1470" s="68"/>
      <c r="K1470" s="68"/>
      <c r="L1470" s="68"/>
      <c r="M1470" s="68"/>
      <c r="N1470" s="68"/>
      <c r="O1470" s="68"/>
      <c r="P1470" s="68"/>
      <c r="Q1470" s="68"/>
      <c r="R1470" s="68"/>
      <c r="S1470" s="68"/>
      <c r="T1470" s="68"/>
      <c r="U1470" s="68"/>
      <c r="V1470" s="68"/>
      <c r="W1470" s="68"/>
      <c r="X1470" s="68"/>
      <c r="Y1470" s="68"/>
      <c r="Z1470" s="68"/>
      <c r="AA1470" s="68"/>
      <c r="AB1470" s="68"/>
      <c r="AC1470" s="68"/>
      <c r="AD1470" s="68"/>
      <c r="AE1470" s="68"/>
      <c r="AF1470" s="68"/>
      <c r="AG1470" s="68"/>
      <c r="AH1470" s="68"/>
      <c r="AI1470" s="68"/>
      <c r="AJ1470" s="68"/>
      <c r="AK1470" s="68"/>
      <c r="AL1470" s="68"/>
      <c r="AM1470" s="68"/>
      <c r="AN1470" s="68"/>
      <c r="AO1470" s="68"/>
      <c r="AP1470" s="68"/>
      <c r="AQ1470" s="68"/>
      <c r="AR1470" s="68"/>
      <c r="AS1470" s="68"/>
      <c r="AT1470" s="68"/>
      <c r="AU1470" s="68"/>
      <c r="AV1470" s="68"/>
      <c r="AW1470" s="68"/>
      <c r="AX1470" s="68"/>
      <c r="AY1470" s="68"/>
      <c r="AZ1470" s="68"/>
      <c r="BA1470" s="68"/>
      <c r="BB1470" s="68"/>
      <c r="BC1470" s="68"/>
      <c r="BD1470" s="68"/>
      <c r="BE1470" s="68"/>
      <c r="BF1470" s="68"/>
      <c r="BG1470" s="68"/>
      <c r="BH1470" s="68"/>
      <c r="BI1470" s="68"/>
      <c r="BJ1470" s="68"/>
      <c r="BK1470" s="68"/>
      <c r="BL1470" s="68"/>
    </row>
    <row r="1471" spans="1:158" s="69" customFormat="1" ht="18" customHeight="1" x14ac:dyDescent="0.2">
      <c r="A1471" s="63" t="s">
        <v>3729</v>
      </c>
      <c r="B1471" s="63" t="s">
        <v>5079</v>
      </c>
      <c r="C1471" s="64" t="s">
        <v>1216</v>
      </c>
      <c r="D1471" s="70" t="s">
        <v>3717</v>
      </c>
      <c r="E1471" s="65" t="s">
        <v>1217</v>
      </c>
      <c r="F1471" s="65" t="s">
        <v>7082</v>
      </c>
      <c r="G1471" s="66">
        <v>1799</v>
      </c>
      <c r="H1471" s="68"/>
      <c r="I1471" s="68"/>
      <c r="J1471" s="68"/>
      <c r="K1471" s="68"/>
      <c r="L1471" s="68"/>
      <c r="M1471" s="68"/>
      <c r="N1471" s="68"/>
      <c r="O1471" s="68"/>
      <c r="P1471" s="68"/>
      <c r="Q1471" s="68"/>
      <c r="R1471" s="68"/>
      <c r="S1471" s="68"/>
      <c r="T1471" s="68"/>
      <c r="U1471" s="68"/>
      <c r="V1471" s="68"/>
      <c r="W1471" s="68"/>
      <c r="X1471" s="68"/>
      <c r="Y1471" s="68"/>
      <c r="Z1471" s="68"/>
      <c r="AA1471" s="68"/>
      <c r="AB1471" s="68"/>
      <c r="AC1471" s="68"/>
      <c r="AD1471" s="68"/>
      <c r="AE1471" s="68"/>
      <c r="AF1471" s="68"/>
      <c r="AG1471" s="68"/>
      <c r="AH1471" s="68"/>
      <c r="AI1471" s="68"/>
      <c r="AJ1471" s="68"/>
      <c r="AK1471" s="68"/>
      <c r="AL1471" s="68"/>
      <c r="AM1471" s="68"/>
      <c r="AN1471" s="68"/>
      <c r="AO1471" s="68"/>
      <c r="AP1471" s="68"/>
      <c r="AQ1471" s="68"/>
      <c r="AR1471" s="68"/>
      <c r="AS1471" s="68"/>
      <c r="AT1471" s="68"/>
      <c r="AU1471" s="68"/>
      <c r="AV1471" s="68"/>
      <c r="AW1471" s="68"/>
      <c r="AX1471" s="68"/>
      <c r="AY1471" s="68"/>
      <c r="AZ1471" s="68"/>
      <c r="BA1471" s="68"/>
      <c r="BB1471" s="68"/>
      <c r="BC1471" s="68"/>
      <c r="BD1471" s="68"/>
      <c r="BE1471" s="68"/>
      <c r="BF1471" s="68"/>
      <c r="BG1471" s="68"/>
      <c r="BH1471" s="68"/>
      <c r="BI1471" s="68"/>
      <c r="BJ1471" s="68"/>
      <c r="BK1471" s="68"/>
      <c r="BL1471" s="68"/>
    </row>
    <row r="1472" spans="1:158" s="69" customFormat="1" ht="18" customHeight="1" x14ac:dyDescent="0.2">
      <c r="A1472" s="63" t="s">
        <v>3729</v>
      </c>
      <c r="B1472" s="63" t="s">
        <v>5079</v>
      </c>
      <c r="C1472" s="64" t="s">
        <v>1218</v>
      </c>
      <c r="D1472" s="70" t="s">
        <v>3717</v>
      </c>
      <c r="E1472" s="65" t="s">
        <v>1219</v>
      </c>
      <c r="F1472" s="65" t="s">
        <v>7082</v>
      </c>
      <c r="G1472" s="66">
        <v>1770</v>
      </c>
      <c r="H1472" s="68"/>
      <c r="I1472" s="68"/>
      <c r="J1472" s="68"/>
      <c r="K1472" s="68"/>
      <c r="L1472" s="68"/>
      <c r="M1472" s="68"/>
      <c r="N1472" s="68"/>
      <c r="O1472" s="68"/>
      <c r="P1472" s="68"/>
      <c r="Q1472" s="68"/>
      <c r="R1472" s="68"/>
      <c r="S1472" s="68"/>
      <c r="T1472" s="68"/>
      <c r="U1472" s="68"/>
      <c r="V1472" s="68"/>
      <c r="W1472" s="68"/>
      <c r="X1472" s="68"/>
      <c r="Y1472" s="68"/>
      <c r="Z1472" s="68"/>
      <c r="AA1472" s="68"/>
      <c r="AB1472" s="68"/>
      <c r="AC1472" s="68"/>
      <c r="AD1472" s="68"/>
      <c r="AE1472" s="68"/>
      <c r="AF1472" s="68"/>
      <c r="AG1472" s="68"/>
      <c r="AH1472" s="68"/>
      <c r="AI1472" s="68"/>
      <c r="AJ1472" s="68"/>
      <c r="AK1472" s="68"/>
      <c r="AL1472" s="68"/>
      <c r="AM1472" s="68"/>
      <c r="AN1472" s="68"/>
      <c r="AO1472" s="68"/>
      <c r="AP1472" s="68"/>
      <c r="AQ1472" s="68"/>
      <c r="AR1472" s="68"/>
      <c r="AS1472" s="68"/>
      <c r="AT1472" s="68"/>
      <c r="AU1472" s="68"/>
      <c r="AV1472" s="68"/>
      <c r="AW1472" s="68"/>
      <c r="AX1472" s="68"/>
      <c r="AY1472" s="68"/>
      <c r="AZ1472" s="68"/>
      <c r="BA1472" s="68"/>
      <c r="BB1472" s="68"/>
      <c r="BC1472" s="68"/>
      <c r="BD1472" s="68"/>
      <c r="BE1472" s="68"/>
      <c r="BF1472" s="68"/>
      <c r="BG1472" s="68"/>
      <c r="BH1472" s="68"/>
      <c r="BI1472" s="68"/>
      <c r="BJ1472" s="68"/>
      <c r="BK1472" s="68"/>
      <c r="BL1472" s="68"/>
    </row>
    <row r="1473" spans="1:158" s="69" customFormat="1" ht="18" customHeight="1" x14ac:dyDescent="0.2">
      <c r="A1473" s="63" t="s">
        <v>3729</v>
      </c>
      <c r="B1473" s="63" t="s">
        <v>4994</v>
      </c>
      <c r="C1473" s="64" t="s">
        <v>1220</v>
      </c>
      <c r="D1473" s="70" t="s">
        <v>1221</v>
      </c>
      <c r="E1473" s="65" t="s">
        <v>1222</v>
      </c>
      <c r="F1473" s="65" t="s">
        <v>5127</v>
      </c>
      <c r="G1473" s="66">
        <v>450</v>
      </c>
      <c r="H1473" s="68"/>
      <c r="I1473" s="68"/>
      <c r="J1473" s="68"/>
      <c r="K1473" s="68"/>
      <c r="L1473" s="68"/>
      <c r="M1473" s="68"/>
      <c r="N1473" s="68"/>
      <c r="O1473" s="68"/>
      <c r="P1473" s="68"/>
      <c r="Q1473" s="68"/>
      <c r="R1473" s="68"/>
      <c r="S1473" s="68"/>
      <c r="T1473" s="68"/>
      <c r="U1473" s="68"/>
      <c r="V1473" s="68"/>
      <c r="W1473" s="68"/>
      <c r="X1473" s="68"/>
      <c r="Y1473" s="68"/>
      <c r="Z1473" s="68"/>
      <c r="AA1473" s="68"/>
      <c r="AB1473" s="68"/>
      <c r="AC1473" s="68"/>
      <c r="AD1473" s="68"/>
      <c r="AE1473" s="68"/>
      <c r="AF1473" s="68"/>
      <c r="AG1473" s="68"/>
      <c r="AH1473" s="68"/>
      <c r="AI1473" s="68"/>
      <c r="AJ1473" s="68"/>
      <c r="AK1473" s="68"/>
      <c r="AL1473" s="68"/>
      <c r="AM1473" s="68"/>
      <c r="AN1473" s="68"/>
      <c r="AO1473" s="68"/>
      <c r="AP1473" s="68"/>
      <c r="AQ1473" s="68"/>
      <c r="AR1473" s="68"/>
      <c r="AS1473" s="68"/>
      <c r="AT1473" s="68"/>
      <c r="AU1473" s="68"/>
      <c r="AV1473" s="68"/>
      <c r="AW1473" s="68"/>
      <c r="AX1473" s="68"/>
      <c r="AY1473" s="68"/>
      <c r="AZ1473" s="68"/>
      <c r="BA1473" s="68"/>
      <c r="BB1473" s="68"/>
      <c r="BC1473" s="68"/>
      <c r="BD1473" s="68"/>
      <c r="BE1473" s="68"/>
      <c r="BF1473" s="68"/>
      <c r="BG1473" s="68"/>
      <c r="BH1473" s="68"/>
      <c r="BI1473" s="68"/>
      <c r="BJ1473" s="68"/>
      <c r="BK1473" s="68"/>
      <c r="BL1473" s="68"/>
    </row>
    <row r="1474" spans="1:158" s="69" customFormat="1" ht="18" customHeight="1" x14ac:dyDescent="0.2">
      <c r="A1474" s="63" t="s">
        <v>3729</v>
      </c>
      <c r="B1474" s="63" t="s">
        <v>4994</v>
      </c>
      <c r="C1474" s="64" t="s">
        <v>1223</v>
      </c>
      <c r="D1474" s="70" t="s">
        <v>3527</v>
      </c>
      <c r="E1474" s="65" t="s">
        <v>3528</v>
      </c>
      <c r="F1474" s="65" t="s">
        <v>6379</v>
      </c>
      <c r="G1474" s="66">
        <v>140</v>
      </c>
      <c r="H1474" s="68"/>
      <c r="I1474" s="68"/>
      <c r="J1474" s="68"/>
      <c r="K1474" s="68"/>
      <c r="L1474" s="68"/>
      <c r="M1474" s="68"/>
      <c r="N1474" s="68"/>
      <c r="O1474" s="68"/>
      <c r="P1474" s="68"/>
      <c r="Q1474" s="68"/>
      <c r="R1474" s="68"/>
      <c r="S1474" s="68"/>
      <c r="T1474" s="68"/>
      <c r="U1474" s="68"/>
      <c r="V1474" s="68"/>
      <c r="W1474" s="68"/>
      <c r="X1474" s="68"/>
      <c r="Y1474" s="68"/>
      <c r="Z1474" s="68"/>
      <c r="AA1474" s="68"/>
      <c r="AB1474" s="68"/>
      <c r="AC1474" s="68"/>
      <c r="AD1474" s="68"/>
      <c r="AE1474" s="68"/>
      <c r="AF1474" s="68"/>
      <c r="AG1474" s="68"/>
      <c r="AH1474" s="68"/>
      <c r="AI1474" s="68"/>
      <c r="AJ1474" s="68"/>
      <c r="AK1474" s="68"/>
      <c r="AL1474" s="68"/>
      <c r="AM1474" s="68"/>
      <c r="AN1474" s="68"/>
      <c r="AO1474" s="68"/>
      <c r="AP1474" s="68"/>
      <c r="AQ1474" s="68"/>
      <c r="AR1474" s="68"/>
      <c r="AS1474" s="68"/>
      <c r="AT1474" s="68"/>
      <c r="AU1474" s="68"/>
      <c r="AV1474" s="68"/>
      <c r="AW1474" s="68"/>
      <c r="AX1474" s="68"/>
      <c r="AY1474" s="68"/>
      <c r="AZ1474" s="68"/>
      <c r="BA1474" s="68"/>
      <c r="BB1474" s="68"/>
      <c r="BC1474" s="68"/>
      <c r="BD1474" s="68"/>
      <c r="BE1474" s="68"/>
      <c r="BF1474" s="68"/>
      <c r="BG1474" s="68"/>
      <c r="BH1474" s="68"/>
      <c r="BI1474" s="68"/>
      <c r="BJ1474" s="68"/>
      <c r="BK1474" s="68"/>
      <c r="BL1474" s="68"/>
    </row>
    <row r="1475" spans="1:158" s="67" customFormat="1" ht="18" customHeight="1" x14ac:dyDescent="0.2">
      <c r="A1475" s="63" t="s">
        <v>3729</v>
      </c>
      <c r="B1475" s="63" t="s">
        <v>4994</v>
      </c>
      <c r="C1475" s="64" t="s">
        <v>1224</v>
      </c>
      <c r="D1475" s="70" t="s">
        <v>1225</v>
      </c>
      <c r="E1475" s="65" t="s">
        <v>1226</v>
      </c>
      <c r="F1475" s="65" t="s">
        <v>5225</v>
      </c>
      <c r="G1475" s="66">
        <v>567</v>
      </c>
    </row>
    <row r="1476" spans="1:158" s="69" customFormat="1" ht="18" customHeight="1" x14ac:dyDescent="0.2">
      <c r="A1476" s="63" t="s">
        <v>3729</v>
      </c>
      <c r="B1476" s="63" t="s">
        <v>4994</v>
      </c>
      <c r="C1476" s="64" t="s">
        <v>1227</v>
      </c>
      <c r="D1476" s="70" t="s">
        <v>6825</v>
      </c>
      <c r="E1476" s="65" t="s">
        <v>1228</v>
      </c>
      <c r="F1476" s="65" t="s">
        <v>5004</v>
      </c>
      <c r="G1476" s="66">
        <v>300</v>
      </c>
      <c r="H1476" s="68"/>
      <c r="I1476" s="68"/>
      <c r="J1476" s="68"/>
      <c r="K1476" s="68"/>
      <c r="L1476" s="68"/>
      <c r="M1476" s="68"/>
      <c r="N1476" s="68"/>
      <c r="O1476" s="68"/>
      <c r="P1476" s="68"/>
      <c r="Q1476" s="68"/>
      <c r="R1476" s="68"/>
      <c r="S1476" s="68"/>
      <c r="T1476" s="68"/>
      <c r="U1476" s="68"/>
      <c r="V1476" s="68"/>
      <c r="W1476" s="68"/>
      <c r="X1476" s="68"/>
      <c r="Y1476" s="68"/>
      <c r="Z1476" s="68"/>
      <c r="AA1476" s="68"/>
      <c r="AB1476" s="68"/>
      <c r="AC1476" s="68"/>
      <c r="AD1476" s="68"/>
      <c r="AE1476" s="68"/>
      <c r="AF1476" s="68"/>
      <c r="AG1476" s="68"/>
      <c r="AH1476" s="68"/>
      <c r="AI1476" s="68"/>
      <c r="AJ1476" s="68"/>
      <c r="AK1476" s="68"/>
      <c r="AL1476" s="68"/>
      <c r="AM1476" s="68"/>
      <c r="AN1476" s="68"/>
      <c r="AO1476" s="68"/>
      <c r="AP1476" s="68"/>
      <c r="AQ1476" s="68"/>
      <c r="AR1476" s="68"/>
      <c r="AS1476" s="68"/>
      <c r="AT1476" s="68"/>
      <c r="AU1476" s="68"/>
      <c r="AV1476" s="68"/>
      <c r="AW1476" s="68"/>
      <c r="AX1476" s="68"/>
      <c r="AY1476" s="68"/>
      <c r="AZ1476" s="68"/>
      <c r="BA1476" s="68"/>
      <c r="BB1476" s="68"/>
      <c r="BC1476" s="68"/>
      <c r="BD1476" s="68"/>
      <c r="BE1476" s="68"/>
      <c r="BF1476" s="68"/>
      <c r="BG1476" s="68"/>
      <c r="BH1476" s="68"/>
      <c r="BI1476" s="68"/>
      <c r="BJ1476" s="68"/>
      <c r="BK1476" s="68"/>
      <c r="BL1476" s="68"/>
    </row>
    <row r="1477" spans="1:158" s="69" customFormat="1" ht="18" customHeight="1" x14ac:dyDescent="0.2">
      <c r="A1477" s="63" t="s">
        <v>3729</v>
      </c>
      <c r="B1477" s="63" t="s">
        <v>4994</v>
      </c>
      <c r="C1477" s="64" t="s">
        <v>1229</v>
      </c>
      <c r="D1477" s="70" t="s">
        <v>6825</v>
      </c>
      <c r="E1477" s="65" t="s">
        <v>6826</v>
      </c>
      <c r="F1477" s="65" t="s">
        <v>5004</v>
      </c>
      <c r="G1477" s="66">
        <v>450</v>
      </c>
      <c r="H1477" s="68"/>
      <c r="I1477" s="68"/>
      <c r="J1477" s="68"/>
      <c r="K1477" s="68"/>
      <c r="L1477" s="68"/>
      <c r="M1477" s="68"/>
      <c r="N1477" s="68"/>
      <c r="O1477" s="68"/>
      <c r="P1477" s="68"/>
      <c r="Q1477" s="68"/>
      <c r="R1477" s="68"/>
      <c r="S1477" s="68"/>
      <c r="T1477" s="68"/>
      <c r="U1477" s="68"/>
      <c r="V1477" s="68"/>
      <c r="W1477" s="68"/>
      <c r="X1477" s="68"/>
      <c r="Y1477" s="68"/>
      <c r="Z1477" s="68"/>
      <c r="AA1477" s="68"/>
      <c r="AB1477" s="68"/>
      <c r="AC1477" s="68"/>
      <c r="AD1477" s="68"/>
      <c r="AE1477" s="68"/>
      <c r="AF1477" s="68"/>
      <c r="AG1477" s="68"/>
      <c r="AH1477" s="68"/>
      <c r="AI1477" s="68"/>
      <c r="AJ1477" s="68"/>
      <c r="AK1477" s="68"/>
      <c r="AL1477" s="68"/>
      <c r="AM1477" s="68"/>
      <c r="AN1477" s="68"/>
      <c r="AO1477" s="68"/>
      <c r="AP1477" s="68"/>
      <c r="AQ1477" s="68"/>
      <c r="AR1477" s="68"/>
      <c r="AS1477" s="68"/>
      <c r="AT1477" s="68"/>
      <c r="AU1477" s="68"/>
      <c r="AV1477" s="68"/>
      <c r="AW1477" s="68"/>
      <c r="AX1477" s="68"/>
      <c r="AY1477" s="68"/>
      <c r="AZ1477" s="68"/>
      <c r="BA1477" s="68"/>
      <c r="BB1477" s="68"/>
      <c r="BC1477" s="68"/>
      <c r="BD1477" s="68"/>
      <c r="BE1477" s="68"/>
      <c r="BF1477" s="68"/>
      <c r="BG1477" s="68"/>
      <c r="BH1477" s="68"/>
      <c r="BI1477" s="68"/>
      <c r="BJ1477" s="68"/>
      <c r="BK1477" s="68"/>
      <c r="BL1477" s="68"/>
    </row>
    <row r="1478" spans="1:158" s="69" customFormat="1" ht="18" customHeight="1" x14ac:dyDescent="0.2">
      <c r="A1478" s="63" t="s">
        <v>3729</v>
      </c>
      <c r="B1478" s="63" t="s">
        <v>4980</v>
      </c>
      <c r="C1478" s="64" t="s">
        <v>1230</v>
      </c>
      <c r="D1478" s="70" t="s">
        <v>1231</v>
      </c>
      <c r="E1478" s="65" t="s">
        <v>1232</v>
      </c>
      <c r="F1478" s="65" t="s">
        <v>5135</v>
      </c>
      <c r="G1478" s="66">
        <v>33.119999999999997</v>
      </c>
      <c r="H1478" s="68"/>
      <c r="I1478" s="68"/>
      <c r="J1478" s="68"/>
      <c r="K1478" s="68"/>
      <c r="L1478" s="68"/>
      <c r="M1478" s="68"/>
      <c r="N1478" s="68"/>
      <c r="O1478" s="68"/>
      <c r="P1478" s="68"/>
      <c r="Q1478" s="68"/>
      <c r="R1478" s="68"/>
      <c r="S1478" s="68"/>
      <c r="T1478" s="68"/>
      <c r="U1478" s="68"/>
      <c r="V1478" s="68"/>
      <c r="W1478" s="68"/>
      <c r="X1478" s="68"/>
      <c r="Y1478" s="68"/>
      <c r="Z1478" s="68"/>
      <c r="AA1478" s="68"/>
      <c r="AB1478" s="68"/>
      <c r="AC1478" s="68"/>
      <c r="AD1478" s="68"/>
      <c r="AE1478" s="68"/>
      <c r="AF1478" s="68"/>
      <c r="AG1478" s="68"/>
      <c r="AH1478" s="68"/>
      <c r="AI1478" s="68"/>
      <c r="AJ1478" s="68"/>
      <c r="AK1478" s="68"/>
      <c r="AL1478" s="68"/>
      <c r="AM1478" s="68"/>
      <c r="AN1478" s="68"/>
      <c r="AO1478" s="68"/>
      <c r="AP1478" s="68"/>
      <c r="AQ1478" s="68"/>
      <c r="AR1478" s="68"/>
      <c r="AS1478" s="68"/>
      <c r="AT1478" s="68"/>
      <c r="AU1478" s="68"/>
      <c r="AV1478" s="68"/>
      <c r="AW1478" s="68"/>
      <c r="AX1478" s="68"/>
      <c r="AY1478" s="68"/>
      <c r="AZ1478" s="68"/>
      <c r="BA1478" s="68"/>
      <c r="BB1478" s="68"/>
      <c r="BC1478" s="68"/>
      <c r="BD1478" s="68"/>
      <c r="BE1478" s="68"/>
      <c r="BF1478" s="68"/>
      <c r="BG1478" s="68"/>
      <c r="BH1478" s="68"/>
      <c r="BI1478" s="68"/>
      <c r="BJ1478" s="68"/>
      <c r="BK1478" s="68"/>
      <c r="BL1478" s="68"/>
    </row>
    <row r="1479" spans="1:158" s="68" customFormat="1" ht="18" customHeight="1" x14ac:dyDescent="0.2">
      <c r="A1479" s="63" t="s">
        <v>3729</v>
      </c>
      <c r="B1479" s="63" t="s">
        <v>5048</v>
      </c>
      <c r="C1479" s="64" t="s">
        <v>1233</v>
      </c>
      <c r="D1479" s="65" t="s">
        <v>5247</v>
      </c>
      <c r="E1479" s="65" t="s">
        <v>1234</v>
      </c>
      <c r="F1479" s="65" t="s">
        <v>5163</v>
      </c>
      <c r="G1479" s="66">
        <v>979</v>
      </c>
      <c r="BM1479" s="69"/>
      <c r="BN1479" s="69"/>
      <c r="BO1479" s="69"/>
      <c r="BP1479" s="69"/>
      <c r="BQ1479" s="69"/>
      <c r="BR1479" s="69"/>
      <c r="BS1479" s="69"/>
      <c r="BT1479" s="69"/>
      <c r="BU1479" s="69"/>
      <c r="BV1479" s="69"/>
      <c r="BW1479" s="69"/>
      <c r="BX1479" s="69"/>
      <c r="BY1479" s="69"/>
      <c r="BZ1479" s="69"/>
      <c r="CA1479" s="69"/>
      <c r="CB1479" s="69"/>
      <c r="CC1479" s="69"/>
      <c r="CD1479" s="69"/>
      <c r="CE1479" s="69"/>
      <c r="CF1479" s="69"/>
      <c r="CG1479" s="69"/>
      <c r="CH1479" s="69"/>
      <c r="CI1479" s="69"/>
      <c r="CJ1479" s="69"/>
      <c r="CK1479" s="69"/>
      <c r="CL1479" s="69"/>
      <c r="CM1479" s="69"/>
      <c r="CN1479" s="69"/>
      <c r="CO1479" s="69"/>
      <c r="CP1479" s="69"/>
      <c r="CQ1479" s="69"/>
      <c r="CR1479" s="69"/>
      <c r="CS1479" s="69"/>
      <c r="CT1479" s="69"/>
      <c r="CU1479" s="69"/>
      <c r="CV1479" s="69"/>
      <c r="CW1479" s="69"/>
      <c r="CX1479" s="69"/>
      <c r="CY1479" s="69"/>
      <c r="CZ1479" s="69"/>
      <c r="DA1479" s="69"/>
      <c r="DB1479" s="69"/>
      <c r="DC1479" s="69"/>
      <c r="DD1479" s="69"/>
      <c r="DE1479" s="69"/>
      <c r="DF1479" s="69"/>
      <c r="DG1479" s="69"/>
      <c r="DH1479" s="69"/>
      <c r="DI1479" s="69"/>
      <c r="DJ1479" s="69"/>
      <c r="DK1479" s="69"/>
      <c r="DL1479" s="69"/>
      <c r="DM1479" s="69"/>
      <c r="DN1479" s="69"/>
      <c r="DO1479" s="69"/>
      <c r="DP1479" s="69"/>
      <c r="DQ1479" s="69"/>
      <c r="DR1479" s="69"/>
      <c r="DS1479" s="69"/>
      <c r="DT1479" s="69"/>
      <c r="DU1479" s="69"/>
      <c r="DV1479" s="69"/>
      <c r="DW1479" s="69"/>
      <c r="DX1479" s="69"/>
      <c r="DY1479" s="69"/>
      <c r="DZ1479" s="69"/>
      <c r="EA1479" s="69"/>
      <c r="EB1479" s="69"/>
      <c r="EC1479" s="69"/>
      <c r="ED1479" s="69"/>
      <c r="EE1479" s="69"/>
      <c r="EF1479" s="69"/>
      <c r="EG1479" s="69"/>
      <c r="EH1479" s="69"/>
      <c r="EI1479" s="69"/>
      <c r="EJ1479" s="69"/>
      <c r="EK1479" s="69"/>
      <c r="EL1479" s="69"/>
      <c r="EM1479" s="69"/>
      <c r="EN1479" s="69"/>
      <c r="EO1479" s="69"/>
      <c r="EP1479" s="69"/>
      <c r="EQ1479" s="69"/>
      <c r="ER1479" s="69"/>
      <c r="ES1479" s="69"/>
      <c r="ET1479" s="69"/>
      <c r="EU1479" s="69"/>
      <c r="EV1479" s="69"/>
      <c r="EW1479" s="69"/>
      <c r="EX1479" s="69"/>
      <c r="EY1479" s="69"/>
      <c r="EZ1479" s="69"/>
      <c r="FA1479" s="69"/>
      <c r="FB1479" s="69"/>
    </row>
    <row r="1480" spans="1:158" s="69" customFormat="1" ht="18" customHeight="1" x14ac:dyDescent="0.2">
      <c r="A1480" s="63" t="s">
        <v>3729</v>
      </c>
      <c r="B1480" s="63" t="s">
        <v>5048</v>
      </c>
      <c r="C1480" s="64" t="s">
        <v>1235</v>
      </c>
      <c r="D1480" s="70" t="s">
        <v>2659</v>
      </c>
      <c r="E1480" s="65" t="s">
        <v>1236</v>
      </c>
      <c r="F1480" s="65" t="s">
        <v>5103</v>
      </c>
      <c r="G1480" s="66">
        <v>255</v>
      </c>
      <c r="H1480" s="68"/>
      <c r="I1480" s="68"/>
      <c r="J1480" s="68"/>
      <c r="K1480" s="68"/>
      <c r="L1480" s="68"/>
      <c r="M1480" s="68"/>
      <c r="N1480" s="68"/>
      <c r="O1480" s="68"/>
      <c r="P1480" s="68"/>
      <c r="Q1480" s="68"/>
      <c r="R1480" s="68"/>
      <c r="S1480" s="68"/>
      <c r="T1480" s="68"/>
      <c r="U1480" s="68"/>
      <c r="V1480" s="68"/>
      <c r="W1480" s="68"/>
      <c r="X1480" s="68"/>
      <c r="Y1480" s="68"/>
      <c r="Z1480" s="68"/>
      <c r="AA1480" s="68"/>
      <c r="AB1480" s="68"/>
      <c r="AC1480" s="68"/>
      <c r="AD1480" s="68"/>
      <c r="AE1480" s="68"/>
      <c r="AF1480" s="68"/>
      <c r="AG1480" s="68"/>
      <c r="AH1480" s="68"/>
      <c r="AI1480" s="68"/>
      <c r="AJ1480" s="68"/>
      <c r="AK1480" s="68"/>
      <c r="AL1480" s="68"/>
      <c r="AM1480" s="68"/>
      <c r="AN1480" s="68"/>
      <c r="AO1480" s="68"/>
      <c r="AP1480" s="68"/>
      <c r="AQ1480" s="68"/>
      <c r="AR1480" s="68"/>
      <c r="AS1480" s="68"/>
      <c r="AT1480" s="68"/>
      <c r="AU1480" s="68"/>
      <c r="AV1480" s="68"/>
      <c r="AW1480" s="68"/>
      <c r="AX1480" s="68"/>
      <c r="AY1480" s="68"/>
      <c r="AZ1480" s="68"/>
      <c r="BA1480" s="68"/>
      <c r="BB1480" s="68"/>
      <c r="BC1480" s="68"/>
      <c r="BD1480" s="68"/>
      <c r="BE1480" s="68"/>
      <c r="BF1480" s="68"/>
      <c r="BG1480" s="68"/>
      <c r="BH1480" s="68"/>
      <c r="BI1480" s="68"/>
      <c r="BJ1480" s="68"/>
      <c r="BK1480" s="68"/>
      <c r="BL1480" s="68"/>
    </row>
    <row r="1481" spans="1:158" s="68" customFormat="1" ht="18" customHeight="1" x14ac:dyDescent="0.2">
      <c r="A1481" s="63" t="s">
        <v>3729</v>
      </c>
      <c r="B1481" s="63" t="s">
        <v>5069</v>
      </c>
      <c r="C1481" s="64" t="s">
        <v>1237</v>
      </c>
      <c r="D1481" s="70" t="s">
        <v>6947</v>
      </c>
      <c r="E1481" s="65" t="s">
        <v>1238</v>
      </c>
      <c r="F1481" s="65" t="s">
        <v>1239</v>
      </c>
      <c r="G1481" s="66">
        <v>612.5</v>
      </c>
    </row>
    <row r="1482" spans="1:158" s="69" customFormat="1" ht="18" customHeight="1" x14ac:dyDescent="0.2">
      <c r="A1482" s="63" t="s">
        <v>1240</v>
      </c>
      <c r="B1482" s="63" t="s">
        <v>5027</v>
      </c>
      <c r="C1482" s="64" t="s">
        <v>1241</v>
      </c>
      <c r="D1482" s="70" t="s">
        <v>1242</v>
      </c>
      <c r="E1482" s="65" t="s">
        <v>1243</v>
      </c>
      <c r="F1482" s="65" t="s">
        <v>6855</v>
      </c>
      <c r="G1482" s="66">
        <v>10100</v>
      </c>
      <c r="H1482" s="68"/>
      <c r="I1482" s="68"/>
      <c r="J1482" s="68"/>
      <c r="K1482" s="68"/>
      <c r="L1482" s="68"/>
      <c r="M1482" s="68"/>
      <c r="N1482" s="68"/>
      <c r="O1482" s="68"/>
      <c r="P1482" s="68"/>
      <c r="Q1482" s="68"/>
      <c r="R1482" s="68"/>
      <c r="S1482" s="68"/>
      <c r="T1482" s="68"/>
      <c r="U1482" s="68"/>
      <c r="V1482" s="68"/>
      <c r="W1482" s="68"/>
      <c r="X1482" s="68"/>
      <c r="Y1482" s="68"/>
      <c r="Z1482" s="68"/>
      <c r="AA1482" s="68"/>
      <c r="AB1482" s="68"/>
      <c r="AC1482" s="68"/>
      <c r="AD1482" s="68"/>
      <c r="AE1482" s="68"/>
      <c r="AF1482" s="68"/>
      <c r="AG1482" s="68"/>
      <c r="AH1482" s="68"/>
      <c r="AI1482" s="68"/>
      <c r="AJ1482" s="68"/>
      <c r="AK1482" s="68"/>
      <c r="AL1482" s="68"/>
      <c r="AM1482" s="68"/>
      <c r="AN1482" s="68"/>
      <c r="AO1482" s="68"/>
      <c r="AP1482" s="68"/>
      <c r="AQ1482" s="68"/>
      <c r="AR1482" s="68"/>
      <c r="AS1482" s="68"/>
      <c r="AT1482" s="68"/>
      <c r="AU1482" s="68"/>
      <c r="AV1482" s="68"/>
      <c r="AW1482" s="68"/>
      <c r="AX1482" s="68"/>
      <c r="AY1482" s="68"/>
      <c r="AZ1482" s="68"/>
      <c r="BA1482" s="68"/>
      <c r="BB1482" s="68"/>
      <c r="BC1482" s="68"/>
      <c r="BD1482" s="68"/>
      <c r="BE1482" s="68"/>
      <c r="BF1482" s="68"/>
      <c r="BG1482" s="68"/>
      <c r="BH1482" s="68"/>
      <c r="BI1482" s="68"/>
      <c r="BJ1482" s="68"/>
      <c r="BK1482" s="68"/>
      <c r="BL1482" s="68"/>
    </row>
    <row r="1483" spans="1:158" s="69" customFormat="1" ht="18" customHeight="1" x14ac:dyDescent="0.2">
      <c r="A1483" s="63" t="s">
        <v>1240</v>
      </c>
      <c r="B1483" s="63" t="s">
        <v>5027</v>
      </c>
      <c r="C1483" s="64" t="s">
        <v>1244</v>
      </c>
      <c r="D1483" s="70" t="s">
        <v>4189</v>
      </c>
      <c r="E1483" s="65" t="s">
        <v>1245</v>
      </c>
      <c r="F1483" s="65" t="s">
        <v>6060</v>
      </c>
      <c r="G1483" s="66">
        <v>3400</v>
      </c>
      <c r="H1483" s="68"/>
      <c r="I1483" s="68"/>
      <c r="J1483" s="68"/>
      <c r="K1483" s="68"/>
      <c r="L1483" s="68"/>
      <c r="M1483" s="68"/>
      <c r="N1483" s="68"/>
      <c r="O1483" s="68"/>
      <c r="P1483" s="68"/>
      <c r="Q1483" s="68"/>
      <c r="R1483" s="68"/>
      <c r="S1483" s="68"/>
      <c r="T1483" s="68"/>
      <c r="U1483" s="68"/>
      <c r="V1483" s="68"/>
      <c r="W1483" s="68"/>
      <c r="X1483" s="68"/>
      <c r="Y1483" s="68"/>
      <c r="Z1483" s="68"/>
      <c r="AA1483" s="68"/>
      <c r="AB1483" s="68"/>
      <c r="AC1483" s="68"/>
      <c r="AD1483" s="68"/>
      <c r="AE1483" s="68"/>
      <c r="AF1483" s="68"/>
      <c r="AG1483" s="68"/>
      <c r="AH1483" s="68"/>
      <c r="AI1483" s="68"/>
      <c r="AJ1483" s="68"/>
      <c r="AK1483" s="68"/>
      <c r="AL1483" s="68"/>
      <c r="AM1483" s="68"/>
      <c r="AN1483" s="68"/>
      <c r="AO1483" s="68"/>
      <c r="AP1483" s="68"/>
      <c r="AQ1483" s="68"/>
      <c r="AR1483" s="68"/>
      <c r="AS1483" s="68"/>
      <c r="AT1483" s="68"/>
      <c r="AU1483" s="68"/>
      <c r="AV1483" s="68"/>
      <c r="AW1483" s="68"/>
      <c r="AX1483" s="68"/>
      <c r="AY1483" s="68"/>
      <c r="AZ1483" s="68"/>
      <c r="BA1483" s="68"/>
      <c r="BB1483" s="68"/>
      <c r="BC1483" s="68"/>
      <c r="BD1483" s="68"/>
      <c r="BE1483" s="68"/>
      <c r="BF1483" s="68"/>
      <c r="BG1483" s="68"/>
      <c r="BH1483" s="68"/>
      <c r="BI1483" s="68"/>
      <c r="BJ1483" s="68"/>
      <c r="BK1483" s="68"/>
      <c r="BL1483" s="68"/>
    </row>
    <row r="1484" spans="1:158" s="69" customFormat="1" ht="18" customHeight="1" x14ac:dyDescent="0.2">
      <c r="A1484" s="63" t="s">
        <v>1240</v>
      </c>
      <c r="B1484" s="63" t="s">
        <v>5027</v>
      </c>
      <c r="C1484" s="64" t="s">
        <v>1246</v>
      </c>
      <c r="D1484" s="70" t="s">
        <v>6746</v>
      </c>
      <c r="E1484" s="65" t="s">
        <v>1247</v>
      </c>
      <c r="F1484" s="65" t="s">
        <v>6855</v>
      </c>
      <c r="G1484" s="66">
        <v>3510</v>
      </c>
      <c r="H1484" s="68"/>
      <c r="I1484" s="68"/>
      <c r="J1484" s="68"/>
      <c r="K1484" s="68"/>
      <c r="L1484" s="68"/>
      <c r="M1484" s="68"/>
      <c r="N1484" s="68"/>
      <c r="O1484" s="68"/>
      <c r="P1484" s="68"/>
      <c r="Q1484" s="68"/>
      <c r="R1484" s="68"/>
      <c r="S1484" s="68"/>
      <c r="T1484" s="68"/>
      <c r="U1484" s="68"/>
      <c r="V1484" s="68"/>
      <c r="W1484" s="68"/>
      <c r="X1484" s="68"/>
      <c r="Y1484" s="68"/>
      <c r="Z1484" s="68"/>
      <c r="AA1484" s="68"/>
      <c r="AB1484" s="68"/>
      <c r="AC1484" s="68"/>
      <c r="AD1484" s="68"/>
      <c r="AE1484" s="68"/>
      <c r="AF1484" s="68"/>
      <c r="AG1484" s="68"/>
      <c r="AH1484" s="68"/>
      <c r="AI1484" s="68"/>
      <c r="AJ1484" s="68"/>
      <c r="AK1484" s="68"/>
      <c r="AL1484" s="68"/>
      <c r="AM1484" s="68"/>
      <c r="AN1484" s="68"/>
      <c r="AO1484" s="68"/>
      <c r="AP1484" s="68"/>
      <c r="AQ1484" s="68"/>
      <c r="AR1484" s="68"/>
      <c r="AS1484" s="68"/>
      <c r="AT1484" s="68"/>
      <c r="AU1484" s="68"/>
      <c r="AV1484" s="68"/>
      <c r="AW1484" s="68"/>
      <c r="AX1484" s="68"/>
      <c r="AY1484" s="68"/>
      <c r="AZ1484" s="68"/>
      <c r="BA1484" s="68"/>
      <c r="BB1484" s="68"/>
      <c r="BC1484" s="68"/>
      <c r="BD1484" s="68"/>
      <c r="BE1484" s="68"/>
      <c r="BF1484" s="68"/>
      <c r="BG1484" s="68"/>
      <c r="BH1484" s="68"/>
      <c r="BI1484" s="68"/>
      <c r="BJ1484" s="68"/>
      <c r="BK1484" s="68"/>
      <c r="BL1484" s="68"/>
    </row>
    <row r="1485" spans="1:158" s="69" customFormat="1" ht="18" customHeight="1" x14ac:dyDescent="0.2">
      <c r="A1485" s="63" t="s">
        <v>1240</v>
      </c>
      <c r="B1485" s="63" t="s">
        <v>5027</v>
      </c>
      <c r="C1485" s="64" t="s">
        <v>1248</v>
      </c>
      <c r="D1485" s="70" t="s">
        <v>6746</v>
      </c>
      <c r="E1485" s="65" t="s">
        <v>1249</v>
      </c>
      <c r="F1485" s="65" t="s">
        <v>5031</v>
      </c>
      <c r="G1485" s="66">
        <v>1953</v>
      </c>
      <c r="H1485" s="68"/>
      <c r="I1485" s="68"/>
      <c r="J1485" s="68"/>
      <c r="K1485" s="68"/>
      <c r="L1485" s="68"/>
      <c r="M1485" s="68"/>
      <c r="N1485" s="68"/>
      <c r="O1485" s="68"/>
      <c r="P1485" s="68"/>
      <c r="Q1485" s="68"/>
      <c r="R1485" s="68"/>
      <c r="S1485" s="68"/>
      <c r="T1485" s="68"/>
      <c r="U1485" s="68"/>
      <c r="V1485" s="68"/>
      <c r="W1485" s="68"/>
      <c r="X1485" s="68"/>
      <c r="Y1485" s="68"/>
      <c r="Z1485" s="68"/>
      <c r="AA1485" s="68"/>
      <c r="AB1485" s="68"/>
      <c r="AC1485" s="68"/>
      <c r="AD1485" s="68"/>
      <c r="AE1485" s="68"/>
      <c r="AF1485" s="68"/>
      <c r="AG1485" s="68"/>
      <c r="AH1485" s="68"/>
      <c r="AI1485" s="68"/>
      <c r="AJ1485" s="68"/>
      <c r="AK1485" s="68"/>
      <c r="AL1485" s="68"/>
      <c r="AM1485" s="68"/>
      <c r="AN1485" s="68"/>
      <c r="AO1485" s="68"/>
      <c r="AP1485" s="68"/>
      <c r="AQ1485" s="68"/>
      <c r="AR1485" s="68"/>
      <c r="AS1485" s="68"/>
      <c r="AT1485" s="68"/>
      <c r="AU1485" s="68"/>
      <c r="AV1485" s="68"/>
      <c r="AW1485" s="68"/>
      <c r="AX1485" s="68"/>
      <c r="AY1485" s="68"/>
      <c r="AZ1485" s="68"/>
      <c r="BA1485" s="68"/>
      <c r="BB1485" s="68"/>
      <c r="BC1485" s="68"/>
      <c r="BD1485" s="68"/>
      <c r="BE1485" s="68"/>
      <c r="BF1485" s="68"/>
      <c r="BG1485" s="68"/>
      <c r="BH1485" s="68"/>
      <c r="BI1485" s="68"/>
      <c r="BJ1485" s="68"/>
      <c r="BK1485" s="68"/>
      <c r="BL1485" s="68"/>
    </row>
    <row r="1486" spans="1:158" s="69" customFormat="1" ht="18" customHeight="1" x14ac:dyDescent="0.2">
      <c r="A1486" s="63" t="s">
        <v>1240</v>
      </c>
      <c r="B1486" s="63" t="s">
        <v>5027</v>
      </c>
      <c r="C1486" s="64" t="s">
        <v>1250</v>
      </c>
      <c r="D1486" s="70" t="s">
        <v>6746</v>
      </c>
      <c r="E1486" s="65" t="s">
        <v>1251</v>
      </c>
      <c r="F1486" s="65" t="s">
        <v>5031</v>
      </c>
      <c r="G1486" s="66">
        <v>2070</v>
      </c>
      <c r="H1486" s="68"/>
      <c r="I1486" s="68"/>
      <c r="J1486" s="68"/>
      <c r="K1486" s="68"/>
      <c r="L1486" s="68"/>
      <c r="M1486" s="68"/>
      <c r="N1486" s="68"/>
      <c r="O1486" s="68"/>
      <c r="P1486" s="68"/>
      <c r="Q1486" s="68"/>
      <c r="R1486" s="68"/>
      <c r="S1486" s="68"/>
      <c r="T1486" s="68"/>
      <c r="U1486" s="68"/>
      <c r="V1486" s="68"/>
      <c r="W1486" s="68"/>
      <c r="X1486" s="68"/>
      <c r="Y1486" s="68"/>
      <c r="Z1486" s="68"/>
      <c r="AA1486" s="68"/>
      <c r="AB1486" s="68"/>
      <c r="AC1486" s="68"/>
      <c r="AD1486" s="68"/>
      <c r="AE1486" s="68"/>
      <c r="AF1486" s="68"/>
      <c r="AG1486" s="68"/>
      <c r="AH1486" s="68"/>
      <c r="AI1486" s="68"/>
      <c r="AJ1486" s="68"/>
      <c r="AK1486" s="68"/>
      <c r="AL1486" s="68"/>
      <c r="AM1486" s="68"/>
      <c r="AN1486" s="68"/>
      <c r="AO1486" s="68"/>
      <c r="AP1486" s="68"/>
      <c r="AQ1486" s="68"/>
      <c r="AR1486" s="68"/>
      <c r="AS1486" s="68"/>
      <c r="AT1486" s="68"/>
      <c r="AU1486" s="68"/>
      <c r="AV1486" s="68"/>
      <c r="AW1486" s="68"/>
      <c r="AX1486" s="68"/>
      <c r="AY1486" s="68"/>
      <c r="AZ1486" s="68"/>
      <c r="BA1486" s="68"/>
      <c r="BB1486" s="68"/>
      <c r="BC1486" s="68"/>
      <c r="BD1486" s="68"/>
      <c r="BE1486" s="68"/>
      <c r="BF1486" s="68"/>
      <c r="BG1486" s="68"/>
      <c r="BH1486" s="68"/>
      <c r="BI1486" s="68"/>
      <c r="BJ1486" s="68"/>
      <c r="BK1486" s="68"/>
      <c r="BL1486" s="68"/>
    </row>
    <row r="1487" spans="1:158" s="69" customFormat="1" ht="18" customHeight="1" x14ac:dyDescent="0.2">
      <c r="A1487" s="63" t="s">
        <v>1240</v>
      </c>
      <c r="B1487" s="63" t="s">
        <v>4974</v>
      </c>
      <c r="C1487" s="64" t="s">
        <v>1252</v>
      </c>
      <c r="D1487" s="65" t="s">
        <v>3819</v>
      </c>
      <c r="E1487" s="65" t="s">
        <v>1253</v>
      </c>
      <c r="F1487" s="65" t="s">
        <v>5397</v>
      </c>
      <c r="G1487" s="66">
        <v>800</v>
      </c>
      <c r="H1487" s="68"/>
      <c r="I1487" s="68"/>
      <c r="J1487" s="68"/>
      <c r="K1487" s="68"/>
      <c r="L1487" s="68"/>
      <c r="M1487" s="68"/>
      <c r="N1487" s="68"/>
      <c r="O1487" s="68"/>
      <c r="P1487" s="68"/>
      <c r="Q1487" s="68"/>
      <c r="R1487" s="68"/>
      <c r="S1487" s="68"/>
      <c r="T1487" s="68"/>
      <c r="U1487" s="68"/>
      <c r="V1487" s="68"/>
      <c r="W1487" s="68"/>
      <c r="X1487" s="68"/>
      <c r="Y1487" s="68"/>
      <c r="Z1487" s="68"/>
      <c r="AA1487" s="68"/>
      <c r="AB1487" s="68"/>
      <c r="AC1487" s="68"/>
      <c r="AD1487" s="68"/>
      <c r="AE1487" s="68"/>
      <c r="AF1487" s="68"/>
      <c r="AG1487" s="68"/>
      <c r="AH1487" s="68"/>
      <c r="AI1487" s="68"/>
      <c r="AJ1487" s="68"/>
      <c r="AK1487" s="68"/>
      <c r="AL1487" s="68"/>
      <c r="AM1487" s="68"/>
      <c r="AN1487" s="68"/>
      <c r="AO1487" s="68"/>
      <c r="AP1487" s="68"/>
      <c r="AQ1487" s="68"/>
      <c r="AR1487" s="68"/>
      <c r="AS1487" s="68"/>
      <c r="AT1487" s="68"/>
      <c r="AU1487" s="68"/>
      <c r="AV1487" s="68"/>
      <c r="AW1487" s="68"/>
      <c r="AX1487" s="68"/>
      <c r="AY1487" s="68"/>
      <c r="AZ1487" s="68"/>
      <c r="BA1487" s="68"/>
      <c r="BB1487" s="68"/>
      <c r="BC1487" s="68"/>
      <c r="BD1487" s="68"/>
      <c r="BE1487" s="68"/>
      <c r="BF1487" s="68"/>
      <c r="BG1487" s="68"/>
      <c r="BH1487" s="68"/>
      <c r="BI1487" s="68"/>
      <c r="BJ1487" s="68"/>
      <c r="BK1487" s="68"/>
      <c r="BL1487" s="68"/>
    </row>
    <row r="1488" spans="1:158" s="68" customFormat="1" ht="18" customHeight="1" x14ac:dyDescent="0.2">
      <c r="A1488" s="63" t="s">
        <v>1240</v>
      </c>
      <c r="B1488" s="63" t="s">
        <v>5079</v>
      </c>
      <c r="C1488" s="64" t="s">
        <v>1254</v>
      </c>
      <c r="D1488" s="70" t="s">
        <v>5460</v>
      </c>
      <c r="E1488" s="65" t="s">
        <v>1255</v>
      </c>
      <c r="F1488" s="65" t="s">
        <v>5083</v>
      </c>
      <c r="G1488" s="66">
        <v>1150</v>
      </c>
    </row>
    <row r="1489" spans="1:158" s="68" customFormat="1" ht="18" customHeight="1" x14ac:dyDescent="0.2">
      <c r="A1489" s="63" t="s">
        <v>1240</v>
      </c>
      <c r="B1489" s="63" t="s">
        <v>5079</v>
      </c>
      <c r="C1489" s="64" t="s">
        <v>1256</v>
      </c>
      <c r="D1489" s="70" t="s">
        <v>3440</v>
      </c>
      <c r="E1489" s="65" t="s">
        <v>1257</v>
      </c>
      <c r="F1489" s="65" t="s">
        <v>5083</v>
      </c>
      <c r="G1489" s="66">
        <v>1060</v>
      </c>
    </row>
    <row r="1490" spans="1:158" s="68" customFormat="1" ht="18" customHeight="1" x14ac:dyDescent="0.2">
      <c r="A1490" s="63" t="s">
        <v>1240</v>
      </c>
      <c r="B1490" s="63" t="s">
        <v>5079</v>
      </c>
      <c r="C1490" s="64" t="s">
        <v>1258</v>
      </c>
      <c r="D1490" s="70" t="s">
        <v>3440</v>
      </c>
      <c r="E1490" s="65" t="s">
        <v>1259</v>
      </c>
      <c r="F1490" s="65" t="s">
        <v>5083</v>
      </c>
      <c r="G1490" s="66">
        <v>1600</v>
      </c>
    </row>
    <row r="1491" spans="1:158" s="69" customFormat="1" ht="18" customHeight="1" x14ac:dyDescent="0.2">
      <c r="A1491" s="63" t="s">
        <v>1240</v>
      </c>
      <c r="B1491" s="63" t="s">
        <v>5079</v>
      </c>
      <c r="C1491" s="64" t="s">
        <v>1260</v>
      </c>
      <c r="D1491" s="70" t="s">
        <v>3440</v>
      </c>
      <c r="E1491" s="65" t="s">
        <v>1261</v>
      </c>
      <c r="F1491" s="65" t="s">
        <v>5083</v>
      </c>
      <c r="G1491" s="66">
        <v>1060</v>
      </c>
      <c r="H1491" s="68"/>
      <c r="I1491" s="68"/>
      <c r="J1491" s="68"/>
      <c r="K1491" s="68"/>
      <c r="L1491" s="68"/>
      <c r="M1491" s="68"/>
      <c r="N1491" s="68"/>
      <c r="O1491" s="68"/>
      <c r="P1491" s="68"/>
      <c r="Q1491" s="68"/>
      <c r="R1491" s="68"/>
      <c r="S1491" s="68"/>
      <c r="T1491" s="68"/>
      <c r="U1491" s="68"/>
      <c r="V1491" s="68"/>
      <c r="W1491" s="68"/>
      <c r="X1491" s="68"/>
      <c r="Y1491" s="68"/>
      <c r="Z1491" s="68"/>
      <c r="AA1491" s="68"/>
      <c r="AB1491" s="68"/>
      <c r="AC1491" s="68"/>
      <c r="AD1491" s="68"/>
      <c r="AE1491" s="68"/>
      <c r="AF1491" s="68"/>
      <c r="AG1491" s="68"/>
      <c r="AH1491" s="68"/>
      <c r="AI1491" s="68"/>
      <c r="AJ1491" s="68"/>
      <c r="AK1491" s="68"/>
      <c r="AL1491" s="68"/>
      <c r="AM1491" s="68"/>
      <c r="AN1491" s="68"/>
      <c r="AO1491" s="68"/>
      <c r="AP1491" s="68"/>
      <c r="AQ1491" s="68"/>
      <c r="AR1491" s="68"/>
      <c r="AS1491" s="68"/>
      <c r="AT1491" s="68"/>
      <c r="AU1491" s="68"/>
      <c r="AV1491" s="68"/>
      <c r="AW1491" s="68"/>
      <c r="AX1491" s="68"/>
      <c r="AY1491" s="68"/>
      <c r="AZ1491" s="68"/>
      <c r="BA1491" s="68"/>
      <c r="BB1491" s="68"/>
      <c r="BC1491" s="68"/>
      <c r="BD1491" s="68"/>
      <c r="BE1491" s="68"/>
      <c r="BF1491" s="68"/>
      <c r="BG1491" s="68"/>
      <c r="BH1491" s="68"/>
      <c r="BI1491" s="68"/>
      <c r="BJ1491" s="68"/>
      <c r="BK1491" s="68"/>
      <c r="BL1491" s="68"/>
    </row>
    <row r="1492" spans="1:158" s="68" customFormat="1" ht="18" customHeight="1" x14ac:dyDescent="0.2">
      <c r="A1492" s="63" t="s">
        <v>1240</v>
      </c>
      <c r="B1492" s="63" t="s">
        <v>4994</v>
      </c>
      <c r="C1492" s="64" t="s">
        <v>1262</v>
      </c>
      <c r="D1492" s="70" t="s">
        <v>3445</v>
      </c>
      <c r="E1492" s="65" t="s">
        <v>1263</v>
      </c>
      <c r="F1492" s="65" t="s">
        <v>6379</v>
      </c>
      <c r="G1492" s="66">
        <v>450</v>
      </c>
      <c r="BM1492" s="69"/>
      <c r="BN1492" s="69"/>
      <c r="BO1492" s="69"/>
      <c r="BP1492" s="69"/>
      <c r="BQ1492" s="69"/>
      <c r="BR1492" s="69"/>
      <c r="BS1492" s="69"/>
      <c r="BT1492" s="69"/>
      <c r="BU1492" s="69"/>
      <c r="BV1492" s="69"/>
      <c r="BW1492" s="69"/>
      <c r="BX1492" s="69"/>
      <c r="BY1492" s="69"/>
      <c r="BZ1492" s="69"/>
      <c r="CA1492" s="69"/>
      <c r="CB1492" s="69"/>
      <c r="CC1492" s="69"/>
      <c r="CD1492" s="69"/>
      <c r="CE1492" s="69"/>
      <c r="CF1492" s="69"/>
      <c r="CG1492" s="69"/>
      <c r="CH1492" s="69"/>
      <c r="CI1492" s="69"/>
      <c r="CJ1492" s="69"/>
      <c r="CK1492" s="69"/>
      <c r="CL1492" s="69"/>
      <c r="CM1492" s="69"/>
      <c r="CN1492" s="69"/>
      <c r="CO1492" s="69"/>
      <c r="CP1492" s="69"/>
      <c r="CQ1492" s="69"/>
      <c r="CR1492" s="69"/>
      <c r="CS1492" s="69"/>
      <c r="CT1492" s="69"/>
      <c r="CU1492" s="69"/>
      <c r="CV1492" s="69"/>
      <c r="CW1492" s="69"/>
      <c r="CX1492" s="69"/>
      <c r="CY1492" s="69"/>
      <c r="CZ1492" s="69"/>
      <c r="DA1492" s="69"/>
      <c r="DB1492" s="69"/>
      <c r="DC1492" s="69"/>
      <c r="DD1492" s="69"/>
      <c r="DE1492" s="69"/>
      <c r="DF1492" s="69"/>
      <c r="DG1492" s="69"/>
      <c r="DH1492" s="69"/>
      <c r="DI1492" s="69"/>
      <c r="DJ1492" s="69"/>
      <c r="DK1492" s="69"/>
      <c r="DL1492" s="69"/>
      <c r="DM1492" s="69"/>
      <c r="DN1492" s="69"/>
      <c r="DO1492" s="69"/>
      <c r="DP1492" s="69"/>
      <c r="DQ1492" s="69"/>
      <c r="DR1492" s="69"/>
      <c r="DS1492" s="69"/>
      <c r="DT1492" s="69"/>
      <c r="DU1492" s="69"/>
      <c r="DV1492" s="69"/>
      <c r="DW1492" s="69"/>
      <c r="DX1492" s="69"/>
      <c r="DY1492" s="69"/>
      <c r="DZ1492" s="69"/>
      <c r="EA1492" s="69"/>
      <c r="EB1492" s="69"/>
      <c r="EC1492" s="69"/>
      <c r="ED1492" s="69"/>
      <c r="EE1492" s="69"/>
      <c r="EF1492" s="69"/>
      <c r="EG1492" s="69"/>
      <c r="EH1492" s="69"/>
      <c r="EI1492" s="69"/>
      <c r="EJ1492" s="69"/>
      <c r="EK1492" s="69"/>
      <c r="EL1492" s="69"/>
      <c r="EM1492" s="69"/>
      <c r="EN1492" s="69"/>
      <c r="EO1492" s="69"/>
      <c r="EP1492" s="69"/>
      <c r="EQ1492" s="69"/>
      <c r="ER1492" s="69"/>
      <c r="ES1492" s="69"/>
      <c r="ET1492" s="69"/>
      <c r="EU1492" s="69"/>
      <c r="EV1492" s="69"/>
      <c r="EW1492" s="69"/>
      <c r="EX1492" s="69"/>
      <c r="EY1492" s="69"/>
      <c r="EZ1492" s="69"/>
      <c r="FA1492" s="69"/>
      <c r="FB1492" s="69"/>
    </row>
    <row r="1493" spans="1:158" s="69" customFormat="1" ht="18" customHeight="1" x14ac:dyDescent="0.2">
      <c r="A1493" s="63" t="s">
        <v>1240</v>
      </c>
      <c r="B1493" s="63" t="s">
        <v>4994</v>
      </c>
      <c r="C1493" s="64" t="s">
        <v>1264</v>
      </c>
      <c r="D1493" s="70" t="s">
        <v>1265</v>
      </c>
      <c r="E1493" s="65" t="s">
        <v>1266</v>
      </c>
      <c r="F1493" s="65" t="s">
        <v>2769</v>
      </c>
      <c r="G1493" s="66">
        <v>650</v>
      </c>
      <c r="H1493" s="68"/>
      <c r="I1493" s="68"/>
      <c r="J1493" s="68"/>
      <c r="K1493" s="68"/>
      <c r="L1493" s="68"/>
      <c r="M1493" s="68"/>
      <c r="N1493" s="68"/>
      <c r="O1493" s="68"/>
      <c r="P1493" s="68"/>
      <c r="Q1493" s="68"/>
      <c r="R1493" s="68"/>
      <c r="S1493" s="68"/>
      <c r="T1493" s="68"/>
      <c r="U1493" s="68"/>
      <c r="V1493" s="68"/>
      <c r="W1493" s="68"/>
      <c r="X1493" s="68"/>
      <c r="Y1493" s="68"/>
      <c r="Z1493" s="68"/>
      <c r="AA1493" s="68"/>
      <c r="AB1493" s="68"/>
      <c r="AC1493" s="68"/>
      <c r="AD1493" s="68"/>
      <c r="AE1493" s="68"/>
      <c r="AF1493" s="68"/>
      <c r="AG1493" s="68"/>
      <c r="AH1493" s="68"/>
      <c r="AI1493" s="68"/>
      <c r="AJ1493" s="68"/>
      <c r="AK1493" s="68"/>
      <c r="AL1493" s="68"/>
      <c r="AM1493" s="68"/>
      <c r="AN1493" s="68"/>
      <c r="AO1493" s="68"/>
      <c r="AP1493" s="68"/>
      <c r="AQ1493" s="68"/>
      <c r="AR1493" s="68"/>
      <c r="AS1493" s="68"/>
      <c r="AT1493" s="68"/>
      <c r="AU1493" s="68"/>
      <c r="AV1493" s="68"/>
      <c r="AW1493" s="68"/>
      <c r="AX1493" s="68"/>
      <c r="AY1493" s="68"/>
      <c r="AZ1493" s="68"/>
      <c r="BA1493" s="68"/>
      <c r="BB1493" s="68"/>
      <c r="BC1493" s="68"/>
      <c r="BD1493" s="68"/>
      <c r="BE1493" s="68"/>
      <c r="BF1493" s="68"/>
      <c r="BG1493" s="68"/>
      <c r="BH1493" s="68"/>
      <c r="BI1493" s="68"/>
      <c r="BJ1493" s="68"/>
      <c r="BK1493" s="68"/>
      <c r="BL1493" s="68"/>
    </row>
    <row r="1494" spans="1:158" s="68" customFormat="1" ht="18" customHeight="1" x14ac:dyDescent="0.2">
      <c r="A1494" s="63" t="s">
        <v>1240</v>
      </c>
      <c r="B1494" s="63" t="s">
        <v>4994</v>
      </c>
      <c r="C1494" s="64" t="s">
        <v>3805</v>
      </c>
      <c r="D1494" s="70" t="s">
        <v>3642</v>
      </c>
      <c r="E1494" s="65" t="s">
        <v>1267</v>
      </c>
      <c r="F1494" s="65" t="s">
        <v>5127</v>
      </c>
      <c r="G1494" s="66">
        <v>2800</v>
      </c>
    </row>
    <row r="1495" spans="1:158" s="69" customFormat="1" ht="18" customHeight="1" x14ac:dyDescent="0.2">
      <c r="A1495" s="63" t="s">
        <v>1240</v>
      </c>
      <c r="B1495" s="63" t="s">
        <v>4994</v>
      </c>
      <c r="C1495" s="64" t="s">
        <v>1268</v>
      </c>
      <c r="D1495" s="70" t="s">
        <v>3648</v>
      </c>
      <c r="E1495" s="65" t="s">
        <v>3649</v>
      </c>
      <c r="F1495" s="65" t="s">
        <v>4998</v>
      </c>
      <c r="G1495" s="66">
        <v>800</v>
      </c>
      <c r="H1495" s="68"/>
      <c r="I1495" s="68"/>
      <c r="J1495" s="68"/>
      <c r="K1495" s="68"/>
      <c r="L1495" s="68"/>
      <c r="M1495" s="68"/>
      <c r="N1495" s="68"/>
      <c r="O1495" s="68"/>
      <c r="P1495" s="68"/>
      <c r="Q1495" s="68"/>
      <c r="R1495" s="68"/>
      <c r="S1495" s="68"/>
      <c r="T1495" s="68"/>
      <c r="U1495" s="68"/>
      <c r="V1495" s="68"/>
      <c r="W1495" s="68"/>
      <c r="X1495" s="68"/>
      <c r="Y1495" s="68"/>
      <c r="Z1495" s="68"/>
      <c r="AA1495" s="68"/>
      <c r="AB1495" s="68"/>
      <c r="AC1495" s="68"/>
      <c r="AD1495" s="68"/>
      <c r="AE1495" s="68"/>
      <c r="AF1495" s="68"/>
      <c r="AG1495" s="68"/>
      <c r="AH1495" s="68"/>
      <c r="AI1495" s="68"/>
      <c r="AJ1495" s="68"/>
      <c r="AK1495" s="68"/>
      <c r="AL1495" s="68"/>
      <c r="AM1495" s="68"/>
      <c r="AN1495" s="68"/>
      <c r="AO1495" s="68"/>
      <c r="AP1495" s="68"/>
      <c r="AQ1495" s="68"/>
      <c r="AR1495" s="68"/>
      <c r="AS1495" s="68"/>
      <c r="AT1495" s="68"/>
      <c r="AU1495" s="68"/>
      <c r="AV1495" s="68"/>
      <c r="AW1495" s="68"/>
      <c r="AX1495" s="68"/>
      <c r="AY1495" s="68"/>
      <c r="AZ1495" s="68"/>
      <c r="BA1495" s="68"/>
      <c r="BB1495" s="68"/>
      <c r="BC1495" s="68"/>
      <c r="BD1495" s="68"/>
      <c r="BE1495" s="68"/>
      <c r="BF1495" s="68"/>
      <c r="BG1495" s="68"/>
      <c r="BH1495" s="68"/>
      <c r="BI1495" s="68"/>
      <c r="BJ1495" s="68"/>
      <c r="BK1495" s="68"/>
      <c r="BL1495" s="68"/>
    </row>
    <row r="1496" spans="1:158" s="69" customFormat="1" ht="18" customHeight="1" x14ac:dyDescent="0.2">
      <c r="A1496" s="63" t="s">
        <v>1240</v>
      </c>
      <c r="B1496" s="63" t="s">
        <v>4994</v>
      </c>
      <c r="C1496" s="64" t="s">
        <v>1269</v>
      </c>
      <c r="D1496" s="70" t="s">
        <v>2837</v>
      </c>
      <c r="E1496" s="65" t="s">
        <v>1270</v>
      </c>
      <c r="F1496" s="65" t="s">
        <v>5004</v>
      </c>
      <c r="G1496" s="66">
        <v>1440</v>
      </c>
      <c r="H1496" s="68"/>
      <c r="I1496" s="68"/>
      <c r="J1496" s="68"/>
      <c r="K1496" s="68"/>
      <c r="L1496" s="68"/>
      <c r="M1496" s="68"/>
      <c r="N1496" s="68"/>
      <c r="O1496" s="68"/>
      <c r="P1496" s="68"/>
      <c r="Q1496" s="68"/>
      <c r="R1496" s="68"/>
      <c r="S1496" s="68"/>
      <c r="T1496" s="68"/>
      <c r="U1496" s="68"/>
      <c r="V1496" s="68"/>
      <c r="W1496" s="68"/>
      <c r="X1496" s="68"/>
      <c r="Y1496" s="68"/>
      <c r="Z1496" s="68"/>
      <c r="AA1496" s="68"/>
      <c r="AB1496" s="68"/>
      <c r="AC1496" s="68"/>
      <c r="AD1496" s="68"/>
      <c r="AE1496" s="68"/>
      <c r="AF1496" s="68"/>
      <c r="AG1496" s="68"/>
      <c r="AH1496" s="68"/>
      <c r="AI1496" s="68"/>
      <c r="AJ1496" s="68"/>
      <c r="AK1496" s="68"/>
      <c r="AL1496" s="68"/>
      <c r="AM1496" s="68"/>
      <c r="AN1496" s="68"/>
      <c r="AO1496" s="68"/>
      <c r="AP1496" s="68"/>
      <c r="AQ1496" s="68"/>
      <c r="AR1496" s="68"/>
      <c r="AS1496" s="68"/>
      <c r="AT1496" s="68"/>
      <c r="AU1496" s="68"/>
      <c r="AV1496" s="68"/>
      <c r="AW1496" s="68"/>
      <c r="AX1496" s="68"/>
      <c r="AY1496" s="68"/>
      <c r="AZ1496" s="68"/>
      <c r="BA1496" s="68"/>
      <c r="BB1496" s="68"/>
      <c r="BC1496" s="68"/>
      <c r="BD1496" s="68"/>
      <c r="BE1496" s="68"/>
      <c r="BF1496" s="68"/>
      <c r="BG1496" s="68"/>
      <c r="BH1496" s="68"/>
      <c r="BI1496" s="68"/>
      <c r="BJ1496" s="68"/>
      <c r="BK1496" s="68"/>
      <c r="BL1496" s="68"/>
    </row>
    <row r="1497" spans="1:158" s="68" customFormat="1" ht="18" customHeight="1" x14ac:dyDescent="0.2">
      <c r="A1497" s="63" t="s">
        <v>1240</v>
      </c>
      <c r="B1497" s="63" t="s">
        <v>5010</v>
      </c>
      <c r="C1497" s="64" t="s">
        <v>1271</v>
      </c>
      <c r="D1497" s="70" t="s">
        <v>1272</v>
      </c>
      <c r="E1497" s="65" t="s">
        <v>5147</v>
      </c>
      <c r="F1497" s="65" t="s">
        <v>5014</v>
      </c>
      <c r="G1497" s="66" t="s">
        <v>4979</v>
      </c>
      <c r="BM1497" s="69"/>
      <c r="BN1497" s="69"/>
      <c r="BO1497" s="69"/>
      <c r="BP1497" s="69"/>
      <c r="BQ1497" s="69"/>
      <c r="BR1497" s="69"/>
      <c r="BS1497" s="69"/>
      <c r="BT1497" s="69"/>
      <c r="BU1497" s="69"/>
      <c r="BV1497" s="69"/>
      <c r="BW1497" s="69"/>
      <c r="BX1497" s="69"/>
      <c r="BY1497" s="69"/>
      <c r="BZ1497" s="69"/>
      <c r="CA1497" s="69"/>
      <c r="CB1497" s="69"/>
      <c r="CC1497" s="69"/>
      <c r="CD1497" s="69"/>
      <c r="CE1497" s="69"/>
      <c r="CF1497" s="69"/>
      <c r="CG1497" s="69"/>
      <c r="CH1497" s="69"/>
      <c r="CI1497" s="69"/>
      <c r="CJ1497" s="69"/>
      <c r="CK1497" s="69"/>
      <c r="CL1497" s="69"/>
      <c r="CM1497" s="69"/>
      <c r="CN1497" s="69"/>
      <c r="CO1497" s="69"/>
      <c r="CP1497" s="69"/>
      <c r="CQ1497" s="69"/>
      <c r="CR1497" s="69"/>
      <c r="CS1497" s="69"/>
      <c r="CT1497" s="69"/>
      <c r="CU1497" s="69"/>
      <c r="CV1497" s="69"/>
      <c r="CW1497" s="69"/>
      <c r="CX1497" s="69"/>
      <c r="CY1497" s="69"/>
      <c r="CZ1497" s="69"/>
      <c r="DA1497" s="69"/>
      <c r="DB1497" s="69"/>
      <c r="DC1497" s="69"/>
      <c r="DD1497" s="69"/>
      <c r="DE1497" s="69"/>
      <c r="DF1497" s="69"/>
      <c r="DG1497" s="69"/>
      <c r="DH1497" s="69"/>
      <c r="DI1497" s="69"/>
      <c r="DJ1497" s="69"/>
      <c r="DK1497" s="69"/>
      <c r="DL1497" s="69"/>
      <c r="DM1497" s="69"/>
      <c r="DN1497" s="69"/>
      <c r="DO1497" s="69"/>
      <c r="DP1497" s="69"/>
      <c r="DQ1497" s="69"/>
      <c r="DR1497" s="69"/>
      <c r="DS1497" s="69"/>
      <c r="DT1497" s="69"/>
      <c r="DU1497" s="69"/>
      <c r="DV1497" s="69"/>
      <c r="DW1497" s="69"/>
      <c r="DX1497" s="69"/>
      <c r="DY1497" s="69"/>
      <c r="DZ1497" s="69"/>
      <c r="EA1497" s="69"/>
      <c r="EB1497" s="69"/>
      <c r="EC1497" s="69"/>
      <c r="ED1497" s="69"/>
      <c r="EE1497" s="69"/>
      <c r="EF1497" s="69"/>
      <c r="EG1497" s="69"/>
      <c r="EH1497" s="69"/>
      <c r="EI1497" s="69"/>
      <c r="EJ1497" s="69"/>
      <c r="EK1497" s="69"/>
      <c r="EL1497" s="69"/>
      <c r="EM1497" s="69"/>
      <c r="EN1497" s="69"/>
      <c r="EO1497" s="69"/>
      <c r="EP1497" s="69"/>
      <c r="EQ1497" s="69"/>
      <c r="ER1497" s="69"/>
      <c r="ES1497" s="69"/>
      <c r="ET1497" s="69"/>
      <c r="EU1497" s="69"/>
      <c r="EV1497" s="69"/>
      <c r="EW1497" s="69"/>
      <c r="EX1497" s="69"/>
      <c r="EY1497" s="69"/>
      <c r="EZ1497" s="69"/>
      <c r="FA1497" s="69"/>
      <c r="FB1497" s="69"/>
    </row>
    <row r="1498" spans="1:158" s="69" customFormat="1" ht="18" customHeight="1" x14ac:dyDescent="0.2">
      <c r="A1498" s="63" t="s">
        <v>1240</v>
      </c>
      <c r="B1498" s="63" t="s">
        <v>4980</v>
      </c>
      <c r="C1498" s="64" t="s">
        <v>1269</v>
      </c>
      <c r="D1498" s="70" t="s">
        <v>1273</v>
      </c>
      <c r="E1498" s="65" t="s">
        <v>1274</v>
      </c>
      <c r="F1498" s="65" t="s">
        <v>5229</v>
      </c>
      <c r="G1498" s="66">
        <v>9110</v>
      </c>
      <c r="H1498" s="68"/>
      <c r="I1498" s="68"/>
      <c r="J1498" s="68"/>
      <c r="K1498" s="68"/>
      <c r="L1498" s="68"/>
      <c r="M1498" s="68"/>
      <c r="N1498" s="68"/>
      <c r="O1498" s="68"/>
      <c r="P1498" s="68"/>
      <c r="Q1498" s="68"/>
      <c r="R1498" s="68"/>
      <c r="S1498" s="68"/>
      <c r="T1498" s="68"/>
      <c r="U1498" s="68"/>
      <c r="V1498" s="68"/>
      <c r="W1498" s="68"/>
      <c r="X1498" s="68"/>
      <c r="Y1498" s="68"/>
      <c r="Z1498" s="68"/>
      <c r="AA1498" s="68"/>
      <c r="AB1498" s="68"/>
      <c r="AC1498" s="68"/>
      <c r="AD1498" s="68"/>
      <c r="AE1498" s="68"/>
      <c r="AF1498" s="68"/>
      <c r="AG1498" s="68"/>
      <c r="AH1498" s="68"/>
      <c r="AI1498" s="68"/>
      <c r="AJ1498" s="68"/>
      <c r="AK1498" s="68"/>
      <c r="AL1498" s="68"/>
      <c r="AM1498" s="68"/>
      <c r="AN1498" s="68"/>
      <c r="AO1498" s="68"/>
      <c r="AP1498" s="68"/>
      <c r="AQ1498" s="68"/>
      <c r="AR1498" s="68"/>
      <c r="AS1498" s="68"/>
      <c r="AT1498" s="68"/>
      <c r="AU1498" s="68"/>
      <c r="AV1498" s="68"/>
      <c r="AW1498" s="68"/>
      <c r="AX1498" s="68"/>
      <c r="AY1498" s="68"/>
      <c r="AZ1498" s="68"/>
      <c r="BA1498" s="68"/>
      <c r="BB1498" s="68"/>
      <c r="BC1498" s="68"/>
      <c r="BD1498" s="68"/>
      <c r="BE1498" s="68"/>
      <c r="BF1498" s="68"/>
      <c r="BG1498" s="68"/>
      <c r="BH1498" s="68"/>
      <c r="BI1498" s="68"/>
      <c r="BJ1498" s="68"/>
      <c r="BK1498" s="68"/>
      <c r="BL1498" s="68"/>
    </row>
    <row r="1499" spans="1:158" s="69" customFormat="1" ht="18" customHeight="1" x14ac:dyDescent="0.2">
      <c r="A1499" s="63" t="s">
        <v>1240</v>
      </c>
      <c r="B1499" s="63" t="s">
        <v>4980</v>
      </c>
      <c r="C1499" s="64" t="s">
        <v>1275</v>
      </c>
      <c r="D1499" s="70" t="s">
        <v>5629</v>
      </c>
      <c r="E1499" s="65" t="s">
        <v>1276</v>
      </c>
      <c r="F1499" s="65" t="s">
        <v>5151</v>
      </c>
      <c r="G1499" s="66">
        <v>666.25</v>
      </c>
      <c r="H1499" s="68"/>
      <c r="I1499" s="68"/>
      <c r="J1499" s="68"/>
      <c r="K1499" s="68"/>
      <c r="L1499" s="68"/>
      <c r="M1499" s="68"/>
      <c r="N1499" s="68"/>
      <c r="O1499" s="68"/>
      <c r="P1499" s="68"/>
      <c r="Q1499" s="68"/>
      <c r="R1499" s="68"/>
      <c r="S1499" s="68"/>
      <c r="T1499" s="68"/>
      <c r="U1499" s="68"/>
      <c r="V1499" s="68"/>
      <c r="W1499" s="68"/>
      <c r="X1499" s="68"/>
      <c r="Y1499" s="68"/>
      <c r="Z1499" s="68"/>
      <c r="AA1499" s="68"/>
      <c r="AB1499" s="68"/>
      <c r="AC1499" s="68"/>
      <c r="AD1499" s="68"/>
      <c r="AE1499" s="68"/>
      <c r="AF1499" s="68"/>
      <c r="AG1499" s="68"/>
      <c r="AH1499" s="68"/>
      <c r="AI1499" s="68"/>
      <c r="AJ1499" s="68"/>
      <c r="AK1499" s="68"/>
      <c r="AL1499" s="68"/>
      <c r="AM1499" s="68"/>
      <c r="AN1499" s="68"/>
      <c r="AO1499" s="68"/>
      <c r="AP1499" s="68"/>
      <c r="AQ1499" s="68"/>
      <c r="AR1499" s="68"/>
      <c r="AS1499" s="68"/>
      <c r="AT1499" s="68"/>
      <c r="AU1499" s="68"/>
      <c r="AV1499" s="68"/>
      <c r="AW1499" s="68"/>
      <c r="AX1499" s="68"/>
      <c r="AY1499" s="68"/>
      <c r="AZ1499" s="68"/>
      <c r="BA1499" s="68"/>
      <c r="BB1499" s="68"/>
      <c r="BC1499" s="68"/>
      <c r="BD1499" s="68"/>
      <c r="BE1499" s="68"/>
      <c r="BF1499" s="68"/>
      <c r="BG1499" s="68"/>
      <c r="BH1499" s="68"/>
      <c r="BI1499" s="68"/>
      <c r="BJ1499" s="68"/>
      <c r="BK1499" s="68"/>
      <c r="BL1499" s="68"/>
    </row>
    <row r="1500" spans="1:158" s="69" customFormat="1" ht="18" customHeight="1" x14ac:dyDescent="0.2">
      <c r="A1500" s="63" t="s">
        <v>1240</v>
      </c>
      <c r="B1500" s="63" t="s">
        <v>4980</v>
      </c>
      <c r="C1500" s="64" t="s">
        <v>1277</v>
      </c>
      <c r="D1500" s="70" t="s">
        <v>5837</v>
      </c>
      <c r="E1500" s="65" t="s">
        <v>5838</v>
      </c>
      <c r="F1500" s="65" t="s">
        <v>5155</v>
      </c>
      <c r="G1500" s="66">
        <v>1900</v>
      </c>
      <c r="H1500" s="68"/>
      <c r="I1500" s="68"/>
      <c r="J1500" s="68"/>
      <c r="K1500" s="68"/>
      <c r="L1500" s="68"/>
      <c r="M1500" s="68"/>
      <c r="N1500" s="68"/>
      <c r="O1500" s="68"/>
      <c r="P1500" s="68"/>
      <c r="Q1500" s="68"/>
      <c r="R1500" s="68"/>
      <c r="S1500" s="68"/>
      <c r="T1500" s="68"/>
      <c r="U1500" s="68"/>
      <c r="V1500" s="68"/>
      <c r="W1500" s="68"/>
      <c r="X1500" s="68"/>
      <c r="Y1500" s="68"/>
      <c r="Z1500" s="68"/>
      <c r="AA1500" s="68"/>
      <c r="AB1500" s="68"/>
      <c r="AC1500" s="68"/>
      <c r="AD1500" s="68"/>
      <c r="AE1500" s="68"/>
      <c r="AF1500" s="68"/>
      <c r="AG1500" s="68"/>
      <c r="AH1500" s="68"/>
      <c r="AI1500" s="68"/>
      <c r="AJ1500" s="68"/>
      <c r="AK1500" s="68"/>
      <c r="AL1500" s="68"/>
      <c r="AM1500" s="68"/>
      <c r="AN1500" s="68"/>
      <c r="AO1500" s="68"/>
      <c r="AP1500" s="68"/>
      <c r="AQ1500" s="68"/>
      <c r="AR1500" s="68"/>
      <c r="AS1500" s="68"/>
      <c r="AT1500" s="68"/>
      <c r="AU1500" s="68"/>
      <c r="AV1500" s="68"/>
      <c r="AW1500" s="68"/>
      <c r="AX1500" s="68"/>
      <c r="AY1500" s="68"/>
      <c r="AZ1500" s="68"/>
      <c r="BA1500" s="68"/>
      <c r="BB1500" s="68"/>
      <c r="BC1500" s="68"/>
      <c r="BD1500" s="68"/>
      <c r="BE1500" s="68"/>
      <c r="BF1500" s="68"/>
      <c r="BG1500" s="68"/>
      <c r="BH1500" s="68"/>
      <c r="BI1500" s="68"/>
      <c r="BJ1500" s="68"/>
      <c r="BK1500" s="68"/>
      <c r="BL1500" s="68"/>
    </row>
    <row r="1501" spans="1:158" s="69" customFormat="1" ht="18" customHeight="1" x14ac:dyDescent="0.2">
      <c r="A1501" s="63" t="s">
        <v>1240</v>
      </c>
      <c r="B1501" s="63" t="s">
        <v>5048</v>
      </c>
      <c r="C1501" s="64" t="s">
        <v>1278</v>
      </c>
      <c r="D1501" s="70" t="s">
        <v>1279</v>
      </c>
      <c r="E1501" s="65" t="s">
        <v>1280</v>
      </c>
      <c r="F1501" s="65" t="s">
        <v>5198</v>
      </c>
      <c r="G1501" s="66">
        <v>378.5</v>
      </c>
      <c r="H1501" s="68"/>
      <c r="I1501" s="68"/>
      <c r="J1501" s="68"/>
      <c r="K1501" s="68"/>
      <c r="L1501" s="68"/>
      <c r="M1501" s="68"/>
      <c r="N1501" s="68"/>
      <c r="O1501" s="68"/>
      <c r="P1501" s="68"/>
      <c r="Q1501" s="68"/>
      <c r="R1501" s="68"/>
      <c r="S1501" s="68"/>
      <c r="T1501" s="68"/>
      <c r="U1501" s="68"/>
      <c r="V1501" s="68"/>
      <c r="W1501" s="68"/>
      <c r="X1501" s="68"/>
      <c r="Y1501" s="68"/>
      <c r="Z1501" s="68"/>
      <c r="AA1501" s="68"/>
      <c r="AB1501" s="68"/>
      <c r="AC1501" s="68"/>
      <c r="AD1501" s="68"/>
      <c r="AE1501" s="68"/>
      <c r="AF1501" s="68"/>
      <c r="AG1501" s="68"/>
      <c r="AH1501" s="68"/>
      <c r="AI1501" s="68"/>
      <c r="AJ1501" s="68"/>
      <c r="AK1501" s="68"/>
      <c r="AL1501" s="68"/>
      <c r="AM1501" s="68"/>
      <c r="AN1501" s="68"/>
      <c r="AO1501" s="68"/>
      <c r="AP1501" s="68"/>
      <c r="AQ1501" s="68"/>
      <c r="AR1501" s="68"/>
      <c r="AS1501" s="68"/>
      <c r="AT1501" s="68"/>
      <c r="AU1501" s="68"/>
      <c r="AV1501" s="68"/>
      <c r="AW1501" s="68"/>
      <c r="AX1501" s="68"/>
      <c r="AY1501" s="68"/>
      <c r="AZ1501" s="68"/>
      <c r="BA1501" s="68"/>
      <c r="BB1501" s="68"/>
      <c r="BC1501" s="68"/>
      <c r="BD1501" s="68"/>
      <c r="BE1501" s="68"/>
      <c r="BF1501" s="68"/>
      <c r="BG1501" s="68"/>
      <c r="BH1501" s="68"/>
      <c r="BI1501" s="68"/>
      <c r="BJ1501" s="68"/>
      <c r="BK1501" s="68"/>
      <c r="BL1501" s="68"/>
    </row>
    <row r="1502" spans="1:158" s="69" customFormat="1" ht="18" customHeight="1" x14ac:dyDescent="0.2">
      <c r="A1502" s="63" t="s">
        <v>1240</v>
      </c>
      <c r="B1502" s="63" t="s">
        <v>5048</v>
      </c>
      <c r="C1502" s="64" t="s">
        <v>1281</v>
      </c>
      <c r="D1502" s="70" t="s">
        <v>2937</v>
      </c>
      <c r="E1502" s="65" t="s">
        <v>3858</v>
      </c>
      <c r="F1502" s="65" t="s">
        <v>5103</v>
      </c>
      <c r="G1502" s="66">
        <v>300</v>
      </c>
      <c r="H1502" s="68"/>
      <c r="I1502" s="68"/>
      <c r="J1502" s="68"/>
      <c r="K1502" s="68"/>
      <c r="L1502" s="68"/>
      <c r="M1502" s="68"/>
      <c r="N1502" s="68"/>
      <c r="O1502" s="68"/>
      <c r="P1502" s="68"/>
      <c r="Q1502" s="68"/>
      <c r="R1502" s="68"/>
      <c r="S1502" s="68"/>
      <c r="T1502" s="68"/>
      <c r="U1502" s="68"/>
      <c r="V1502" s="68"/>
      <c r="W1502" s="68"/>
      <c r="X1502" s="68"/>
      <c r="Y1502" s="68"/>
      <c r="Z1502" s="68"/>
      <c r="AA1502" s="68"/>
      <c r="AB1502" s="68"/>
      <c r="AC1502" s="68"/>
      <c r="AD1502" s="68"/>
      <c r="AE1502" s="68"/>
      <c r="AF1502" s="68"/>
      <c r="AG1502" s="68"/>
      <c r="AH1502" s="68"/>
      <c r="AI1502" s="68"/>
      <c r="AJ1502" s="68"/>
      <c r="AK1502" s="68"/>
      <c r="AL1502" s="68"/>
      <c r="AM1502" s="68"/>
      <c r="AN1502" s="68"/>
      <c r="AO1502" s="68"/>
      <c r="AP1502" s="68"/>
      <c r="AQ1502" s="68"/>
      <c r="AR1502" s="68"/>
      <c r="AS1502" s="68"/>
      <c r="AT1502" s="68"/>
      <c r="AU1502" s="68"/>
      <c r="AV1502" s="68"/>
      <c r="AW1502" s="68"/>
      <c r="AX1502" s="68"/>
      <c r="AY1502" s="68"/>
      <c r="AZ1502" s="68"/>
      <c r="BA1502" s="68"/>
      <c r="BB1502" s="68"/>
      <c r="BC1502" s="68"/>
      <c r="BD1502" s="68"/>
      <c r="BE1502" s="68"/>
      <c r="BF1502" s="68"/>
      <c r="BG1502" s="68"/>
      <c r="BH1502" s="68"/>
      <c r="BI1502" s="68"/>
      <c r="BJ1502" s="68"/>
      <c r="BK1502" s="68"/>
      <c r="BL1502" s="68"/>
    </row>
    <row r="1503" spans="1:158" s="69" customFormat="1" ht="18" customHeight="1" x14ac:dyDescent="0.2">
      <c r="A1503" s="63" t="s">
        <v>1240</v>
      </c>
      <c r="B1503" s="63" t="s">
        <v>5069</v>
      </c>
      <c r="C1503" s="64" t="s">
        <v>1282</v>
      </c>
      <c r="D1503" s="70" t="s">
        <v>1283</v>
      </c>
      <c r="E1503" s="65" t="s">
        <v>1284</v>
      </c>
      <c r="F1503" s="65" t="s">
        <v>5111</v>
      </c>
      <c r="G1503" s="66">
        <v>1200</v>
      </c>
      <c r="H1503" s="68"/>
      <c r="I1503" s="68"/>
      <c r="J1503" s="68"/>
      <c r="K1503" s="68"/>
      <c r="L1503" s="68"/>
      <c r="M1503" s="68"/>
      <c r="N1503" s="68"/>
      <c r="O1503" s="68"/>
      <c r="P1503" s="68"/>
      <c r="Q1503" s="68"/>
      <c r="R1503" s="68"/>
      <c r="S1503" s="68"/>
      <c r="T1503" s="68"/>
      <c r="U1503" s="68"/>
      <c r="V1503" s="68"/>
      <c r="W1503" s="68"/>
      <c r="X1503" s="68"/>
      <c r="Y1503" s="68"/>
      <c r="Z1503" s="68"/>
      <c r="AA1503" s="68"/>
      <c r="AB1503" s="68"/>
      <c r="AC1503" s="68"/>
      <c r="AD1503" s="68"/>
      <c r="AE1503" s="68"/>
      <c r="AF1503" s="68"/>
      <c r="AG1503" s="68"/>
      <c r="AH1503" s="68"/>
      <c r="AI1503" s="68"/>
      <c r="AJ1503" s="68"/>
      <c r="AK1503" s="68"/>
      <c r="AL1503" s="68"/>
      <c r="AM1503" s="68"/>
      <c r="AN1503" s="68"/>
      <c r="AO1503" s="68"/>
      <c r="AP1503" s="68"/>
      <c r="AQ1503" s="68"/>
      <c r="AR1503" s="68"/>
      <c r="AS1503" s="68"/>
      <c r="AT1503" s="68"/>
      <c r="AU1503" s="68"/>
      <c r="AV1503" s="68"/>
      <c r="AW1503" s="68"/>
      <c r="AX1503" s="68"/>
      <c r="AY1503" s="68"/>
      <c r="AZ1503" s="68"/>
      <c r="BA1503" s="68"/>
      <c r="BB1503" s="68"/>
      <c r="BC1503" s="68"/>
      <c r="BD1503" s="68"/>
      <c r="BE1503" s="68"/>
      <c r="BF1503" s="68"/>
      <c r="BG1503" s="68"/>
      <c r="BH1503" s="68"/>
      <c r="BI1503" s="68"/>
      <c r="BJ1503" s="68"/>
      <c r="BK1503" s="68"/>
      <c r="BL1503" s="68"/>
    </row>
    <row r="1504" spans="1:158" s="69" customFormat="1" ht="18" customHeight="1" x14ac:dyDescent="0.2">
      <c r="A1504" s="63" t="s">
        <v>1285</v>
      </c>
      <c r="B1504" s="63" t="s">
        <v>5027</v>
      </c>
      <c r="C1504" s="64" t="s">
        <v>1286</v>
      </c>
      <c r="D1504" s="70" t="s">
        <v>6746</v>
      </c>
      <c r="E1504" s="65" t="s">
        <v>3731</v>
      </c>
      <c r="F1504" s="65" t="s">
        <v>5210</v>
      </c>
      <c r="G1504" s="66">
        <v>4300</v>
      </c>
      <c r="H1504" s="68"/>
      <c r="I1504" s="68"/>
      <c r="J1504" s="68"/>
      <c r="K1504" s="68"/>
      <c r="L1504" s="68"/>
      <c r="M1504" s="68"/>
      <c r="N1504" s="68"/>
      <c r="O1504" s="68"/>
      <c r="P1504" s="68"/>
      <c r="Q1504" s="68"/>
      <c r="R1504" s="68"/>
      <c r="S1504" s="68"/>
      <c r="T1504" s="68"/>
      <c r="U1504" s="68"/>
      <c r="V1504" s="68"/>
      <c r="W1504" s="68"/>
      <c r="X1504" s="68"/>
      <c r="Y1504" s="68"/>
      <c r="Z1504" s="68"/>
      <c r="AA1504" s="68"/>
      <c r="AB1504" s="68"/>
      <c r="AC1504" s="68"/>
      <c r="AD1504" s="68"/>
      <c r="AE1504" s="68"/>
      <c r="AF1504" s="68"/>
      <c r="AG1504" s="68"/>
      <c r="AH1504" s="68"/>
      <c r="AI1504" s="68"/>
      <c r="AJ1504" s="68"/>
      <c r="AK1504" s="68"/>
      <c r="AL1504" s="68"/>
      <c r="AM1504" s="68"/>
      <c r="AN1504" s="68"/>
      <c r="AO1504" s="68"/>
      <c r="AP1504" s="68"/>
      <c r="AQ1504" s="68"/>
      <c r="AR1504" s="68"/>
      <c r="AS1504" s="68"/>
      <c r="AT1504" s="68"/>
      <c r="AU1504" s="68"/>
      <c r="AV1504" s="68"/>
      <c r="AW1504" s="68"/>
      <c r="AX1504" s="68"/>
      <c r="AY1504" s="68"/>
      <c r="AZ1504" s="68"/>
      <c r="BA1504" s="68"/>
      <c r="BB1504" s="68"/>
      <c r="BC1504" s="68"/>
      <c r="BD1504" s="68"/>
      <c r="BE1504" s="68"/>
      <c r="BF1504" s="68"/>
      <c r="BG1504" s="68"/>
      <c r="BH1504" s="68"/>
      <c r="BI1504" s="68"/>
      <c r="BJ1504" s="68"/>
      <c r="BK1504" s="68"/>
      <c r="BL1504" s="68"/>
    </row>
    <row r="1505" spans="1:185" s="69" customFormat="1" ht="18" customHeight="1" x14ac:dyDescent="0.2">
      <c r="A1505" s="63" t="s">
        <v>1285</v>
      </c>
      <c r="B1505" s="63" t="s">
        <v>5027</v>
      </c>
      <c r="C1505" s="64" t="s">
        <v>1287</v>
      </c>
      <c r="D1505" s="70" t="s">
        <v>5650</v>
      </c>
      <c r="E1505" s="65" t="s">
        <v>1288</v>
      </c>
      <c r="F1505" s="65" t="s">
        <v>5210</v>
      </c>
      <c r="G1505" s="66">
        <v>1577</v>
      </c>
      <c r="H1505" s="68"/>
      <c r="I1505" s="68"/>
      <c r="J1505" s="68"/>
      <c r="K1505" s="68"/>
      <c r="L1505" s="68"/>
      <c r="M1505" s="68"/>
      <c r="N1505" s="68"/>
      <c r="O1505" s="68"/>
      <c r="P1505" s="68"/>
      <c r="Q1505" s="68"/>
      <c r="R1505" s="68"/>
      <c r="S1505" s="68"/>
      <c r="T1505" s="68"/>
      <c r="U1505" s="68"/>
      <c r="V1505" s="68"/>
      <c r="W1505" s="68"/>
      <c r="X1505" s="68"/>
      <c r="Y1505" s="68"/>
      <c r="Z1505" s="68"/>
      <c r="AA1505" s="68"/>
      <c r="AB1505" s="68"/>
      <c r="AC1505" s="68"/>
      <c r="AD1505" s="68"/>
      <c r="AE1505" s="68"/>
      <c r="AF1505" s="68"/>
      <c r="AG1505" s="68"/>
      <c r="AH1505" s="68"/>
      <c r="AI1505" s="68"/>
      <c r="AJ1505" s="68"/>
      <c r="AK1505" s="68"/>
      <c r="AL1505" s="68"/>
      <c r="AM1505" s="68"/>
      <c r="AN1505" s="68"/>
      <c r="AO1505" s="68"/>
      <c r="AP1505" s="68"/>
      <c r="AQ1505" s="68"/>
      <c r="AR1505" s="68"/>
      <c r="AS1505" s="68"/>
      <c r="AT1505" s="68"/>
      <c r="AU1505" s="68"/>
      <c r="AV1505" s="68"/>
      <c r="AW1505" s="68"/>
      <c r="AX1505" s="68"/>
      <c r="AY1505" s="68"/>
      <c r="AZ1505" s="68"/>
      <c r="BA1505" s="68"/>
      <c r="BB1505" s="68"/>
      <c r="BC1505" s="68"/>
      <c r="BD1505" s="68"/>
      <c r="BE1505" s="68"/>
      <c r="BF1505" s="68"/>
      <c r="BG1505" s="68"/>
      <c r="BH1505" s="68"/>
      <c r="BI1505" s="68"/>
      <c r="BJ1505" s="68"/>
      <c r="BK1505" s="68"/>
      <c r="BL1505" s="68"/>
    </row>
    <row r="1506" spans="1:185" s="69" customFormat="1" ht="18" customHeight="1" x14ac:dyDescent="0.2">
      <c r="A1506" s="63" t="s">
        <v>1285</v>
      </c>
      <c r="B1506" s="63" t="s">
        <v>5027</v>
      </c>
      <c r="C1506" s="64" t="s">
        <v>1289</v>
      </c>
      <c r="D1506" s="70" t="s">
        <v>5650</v>
      </c>
      <c r="E1506" s="65" t="s">
        <v>1290</v>
      </c>
      <c r="F1506" s="65" t="s">
        <v>5031</v>
      </c>
      <c r="G1506" s="66">
        <v>1985</v>
      </c>
      <c r="H1506" s="68"/>
      <c r="I1506" s="68"/>
      <c r="J1506" s="68"/>
      <c r="K1506" s="68"/>
      <c r="L1506" s="68"/>
      <c r="M1506" s="68"/>
      <c r="N1506" s="68"/>
      <c r="O1506" s="68"/>
      <c r="P1506" s="68"/>
      <c r="Q1506" s="68"/>
      <c r="R1506" s="68"/>
      <c r="S1506" s="68"/>
      <c r="T1506" s="68"/>
      <c r="U1506" s="68"/>
      <c r="V1506" s="68"/>
      <c r="W1506" s="68"/>
      <c r="X1506" s="68"/>
      <c r="Y1506" s="68"/>
      <c r="Z1506" s="68"/>
      <c r="AA1506" s="68"/>
      <c r="AB1506" s="68"/>
      <c r="AC1506" s="68"/>
      <c r="AD1506" s="68"/>
      <c r="AE1506" s="68"/>
      <c r="AF1506" s="68"/>
      <c r="AG1506" s="68"/>
      <c r="AH1506" s="68"/>
      <c r="AI1506" s="68"/>
      <c r="AJ1506" s="68"/>
      <c r="AK1506" s="68"/>
      <c r="AL1506" s="68"/>
      <c r="AM1506" s="68"/>
      <c r="AN1506" s="68"/>
      <c r="AO1506" s="68"/>
      <c r="AP1506" s="68"/>
      <c r="AQ1506" s="68"/>
      <c r="AR1506" s="68"/>
      <c r="AS1506" s="68"/>
      <c r="AT1506" s="68"/>
      <c r="AU1506" s="68"/>
      <c r="AV1506" s="68"/>
      <c r="AW1506" s="68"/>
      <c r="AX1506" s="68"/>
      <c r="AY1506" s="68"/>
      <c r="AZ1506" s="68"/>
      <c r="BA1506" s="68"/>
      <c r="BB1506" s="68"/>
      <c r="BC1506" s="68"/>
      <c r="BD1506" s="68"/>
      <c r="BE1506" s="68"/>
      <c r="BF1506" s="68"/>
      <c r="BG1506" s="68"/>
      <c r="BH1506" s="68"/>
      <c r="BI1506" s="68"/>
      <c r="BJ1506" s="68"/>
      <c r="BK1506" s="68"/>
      <c r="BL1506" s="68"/>
    </row>
    <row r="1507" spans="1:185" s="69" customFormat="1" ht="18" customHeight="1" x14ac:dyDescent="0.2">
      <c r="A1507" s="63" t="s">
        <v>1285</v>
      </c>
      <c r="B1507" s="63" t="s">
        <v>5027</v>
      </c>
      <c r="C1507" s="64" t="s">
        <v>1291</v>
      </c>
      <c r="D1507" s="70" t="s">
        <v>1292</v>
      </c>
      <c r="E1507" s="65" t="s">
        <v>1293</v>
      </c>
      <c r="F1507" s="65" t="s">
        <v>5210</v>
      </c>
      <c r="G1507" s="66">
        <v>625</v>
      </c>
      <c r="H1507" s="68"/>
      <c r="I1507" s="68"/>
      <c r="J1507" s="68"/>
      <c r="K1507" s="68"/>
      <c r="L1507" s="68"/>
      <c r="M1507" s="68"/>
      <c r="N1507" s="68"/>
      <c r="O1507" s="68"/>
      <c r="P1507" s="68"/>
      <c r="Q1507" s="68"/>
      <c r="R1507" s="68"/>
      <c r="S1507" s="68"/>
      <c r="T1507" s="68"/>
      <c r="U1507" s="68"/>
      <c r="V1507" s="68"/>
      <c r="W1507" s="68"/>
      <c r="X1507" s="68"/>
      <c r="Y1507" s="68"/>
      <c r="Z1507" s="68"/>
      <c r="AA1507" s="68"/>
      <c r="AB1507" s="68"/>
      <c r="AC1507" s="68"/>
      <c r="AD1507" s="68"/>
      <c r="AE1507" s="68"/>
      <c r="AF1507" s="68"/>
      <c r="AG1507" s="68"/>
      <c r="AH1507" s="68"/>
      <c r="AI1507" s="68"/>
      <c r="AJ1507" s="68"/>
      <c r="AK1507" s="68"/>
      <c r="AL1507" s="68"/>
      <c r="AM1507" s="68"/>
      <c r="AN1507" s="68"/>
      <c r="AO1507" s="68"/>
      <c r="AP1507" s="68"/>
      <c r="AQ1507" s="68"/>
      <c r="AR1507" s="68"/>
      <c r="AS1507" s="68"/>
      <c r="AT1507" s="68"/>
      <c r="AU1507" s="68"/>
      <c r="AV1507" s="68"/>
      <c r="AW1507" s="68"/>
      <c r="AX1507" s="68"/>
      <c r="AY1507" s="68"/>
      <c r="AZ1507" s="68"/>
      <c r="BA1507" s="68"/>
      <c r="BB1507" s="68"/>
      <c r="BC1507" s="68"/>
      <c r="BD1507" s="68"/>
      <c r="BE1507" s="68"/>
      <c r="BF1507" s="68"/>
      <c r="BG1507" s="68"/>
      <c r="BH1507" s="68"/>
      <c r="BI1507" s="68"/>
      <c r="BJ1507" s="68"/>
      <c r="BK1507" s="68"/>
      <c r="BL1507" s="68"/>
    </row>
    <row r="1508" spans="1:185" s="68" customFormat="1" ht="18" customHeight="1" x14ac:dyDescent="0.2">
      <c r="A1508" s="63" t="s">
        <v>1285</v>
      </c>
      <c r="B1508" s="63" t="s">
        <v>6121</v>
      </c>
      <c r="C1508" s="64" t="s">
        <v>1294</v>
      </c>
      <c r="D1508" s="70" t="s">
        <v>1295</v>
      </c>
      <c r="E1508" s="65" t="s">
        <v>1296</v>
      </c>
      <c r="F1508" s="65" t="s">
        <v>6124</v>
      </c>
      <c r="G1508" s="66">
        <v>1188.5</v>
      </c>
      <c r="BM1508" s="69"/>
      <c r="BN1508" s="69"/>
      <c r="BO1508" s="69"/>
      <c r="BP1508" s="69"/>
      <c r="BQ1508" s="69"/>
      <c r="BR1508" s="69"/>
      <c r="BS1508" s="69"/>
      <c r="BT1508" s="69"/>
      <c r="BU1508" s="69"/>
      <c r="BV1508" s="69"/>
      <c r="BW1508" s="69"/>
      <c r="BX1508" s="69"/>
      <c r="BY1508" s="69"/>
      <c r="BZ1508" s="69"/>
      <c r="CA1508" s="69"/>
      <c r="CB1508" s="69"/>
      <c r="CC1508" s="69"/>
      <c r="CD1508" s="69"/>
      <c r="CE1508" s="69"/>
      <c r="CF1508" s="69"/>
      <c r="CG1508" s="69"/>
      <c r="CH1508" s="69"/>
      <c r="CI1508" s="69"/>
      <c r="CJ1508" s="69"/>
      <c r="CK1508" s="69"/>
      <c r="CL1508" s="69"/>
      <c r="CM1508" s="69"/>
      <c r="CN1508" s="69"/>
      <c r="CO1508" s="69"/>
      <c r="CP1508" s="69"/>
      <c r="CQ1508" s="69"/>
      <c r="CR1508" s="69"/>
      <c r="CS1508" s="69"/>
      <c r="CT1508" s="69"/>
      <c r="CU1508" s="69"/>
      <c r="CV1508" s="69"/>
      <c r="CW1508" s="69"/>
      <c r="CX1508" s="69"/>
      <c r="CY1508" s="69"/>
      <c r="CZ1508" s="69"/>
      <c r="DA1508" s="69"/>
      <c r="DB1508" s="69"/>
      <c r="DC1508" s="69"/>
      <c r="DD1508" s="69"/>
      <c r="DE1508" s="69"/>
      <c r="DF1508" s="69"/>
      <c r="DG1508" s="69"/>
      <c r="DH1508" s="69"/>
      <c r="DI1508" s="69"/>
      <c r="DJ1508" s="69"/>
      <c r="DK1508" s="69"/>
      <c r="DL1508" s="69"/>
      <c r="DM1508" s="69"/>
      <c r="DN1508" s="69"/>
      <c r="DO1508" s="69"/>
      <c r="DP1508" s="69"/>
      <c r="DQ1508" s="69"/>
      <c r="DR1508" s="69"/>
      <c r="DS1508" s="69"/>
      <c r="DT1508" s="69"/>
      <c r="DU1508" s="69"/>
      <c r="DV1508" s="69"/>
      <c r="DW1508" s="69"/>
      <c r="DX1508" s="69"/>
      <c r="DY1508" s="69"/>
      <c r="DZ1508" s="69"/>
      <c r="EA1508" s="69"/>
      <c r="EB1508" s="69"/>
      <c r="EC1508" s="69"/>
      <c r="ED1508" s="69"/>
      <c r="EE1508" s="69"/>
      <c r="EF1508" s="69"/>
      <c r="EG1508" s="69"/>
      <c r="EH1508" s="69"/>
      <c r="EI1508" s="69"/>
      <c r="EJ1508" s="69"/>
      <c r="EK1508" s="69"/>
      <c r="EL1508" s="69"/>
      <c r="EM1508" s="69"/>
      <c r="EN1508" s="69"/>
      <c r="EO1508" s="69"/>
      <c r="EP1508" s="69"/>
      <c r="EQ1508" s="69"/>
      <c r="ER1508" s="69"/>
      <c r="ES1508" s="69"/>
      <c r="ET1508" s="69"/>
      <c r="EU1508" s="69"/>
      <c r="EV1508" s="69"/>
      <c r="EW1508" s="69"/>
      <c r="EX1508" s="69"/>
      <c r="EY1508" s="69"/>
      <c r="EZ1508" s="69"/>
      <c r="FA1508" s="69"/>
      <c r="FB1508" s="69"/>
      <c r="FC1508" s="69"/>
      <c r="FD1508" s="69"/>
      <c r="FE1508" s="69"/>
      <c r="FF1508" s="69"/>
      <c r="FG1508" s="69"/>
      <c r="FH1508" s="69"/>
      <c r="FI1508" s="69"/>
      <c r="FJ1508" s="69"/>
      <c r="FK1508" s="69"/>
      <c r="FL1508" s="69"/>
      <c r="FM1508" s="69"/>
      <c r="FN1508" s="69"/>
      <c r="FO1508" s="69"/>
      <c r="FP1508" s="69"/>
      <c r="FQ1508" s="69"/>
      <c r="FR1508" s="69"/>
      <c r="FS1508" s="69"/>
      <c r="FT1508" s="69"/>
      <c r="FU1508" s="69"/>
      <c r="FV1508" s="69"/>
      <c r="FW1508" s="69"/>
      <c r="FX1508" s="69"/>
      <c r="FY1508" s="69"/>
      <c r="FZ1508" s="69"/>
      <c r="GA1508" s="69"/>
      <c r="GB1508" s="69"/>
      <c r="GC1508" s="69"/>
    </row>
    <row r="1509" spans="1:185" s="69" customFormat="1" ht="18" customHeight="1" x14ac:dyDescent="0.2">
      <c r="A1509" s="63" t="s">
        <v>1285</v>
      </c>
      <c r="B1509" s="63" t="s">
        <v>5079</v>
      </c>
      <c r="C1509" s="64" t="s">
        <v>1297</v>
      </c>
      <c r="D1509" s="70" t="s">
        <v>1298</v>
      </c>
      <c r="E1509" s="65" t="s">
        <v>1299</v>
      </c>
      <c r="F1509" s="65" t="s">
        <v>5083</v>
      </c>
      <c r="G1509" s="66">
        <v>1040</v>
      </c>
      <c r="H1509" s="68"/>
      <c r="I1509" s="68"/>
      <c r="J1509" s="68"/>
      <c r="K1509" s="68"/>
      <c r="L1509" s="68"/>
      <c r="M1509" s="68"/>
      <c r="N1509" s="68"/>
      <c r="O1509" s="68"/>
      <c r="P1509" s="68"/>
      <c r="Q1509" s="68"/>
      <c r="R1509" s="68"/>
      <c r="S1509" s="68"/>
      <c r="T1509" s="68"/>
      <c r="U1509" s="68"/>
      <c r="V1509" s="68"/>
      <c r="W1509" s="68"/>
      <c r="X1509" s="68"/>
      <c r="Y1509" s="68"/>
      <c r="Z1509" s="68"/>
      <c r="AA1509" s="68"/>
      <c r="AB1509" s="68"/>
      <c r="AC1509" s="68"/>
      <c r="AD1509" s="68"/>
      <c r="AE1509" s="68"/>
      <c r="AF1509" s="68"/>
      <c r="AG1509" s="68"/>
      <c r="AH1509" s="68"/>
      <c r="AI1509" s="68"/>
      <c r="AJ1509" s="68"/>
      <c r="AK1509" s="68"/>
      <c r="AL1509" s="68"/>
      <c r="AM1509" s="68"/>
      <c r="AN1509" s="68"/>
      <c r="AO1509" s="68"/>
      <c r="AP1509" s="68"/>
      <c r="AQ1509" s="68"/>
      <c r="AR1509" s="68"/>
      <c r="AS1509" s="68"/>
      <c r="AT1509" s="68"/>
      <c r="AU1509" s="68"/>
      <c r="AV1509" s="68"/>
      <c r="AW1509" s="68"/>
      <c r="AX1509" s="68"/>
      <c r="AY1509" s="68"/>
      <c r="AZ1509" s="68"/>
      <c r="BA1509" s="68"/>
      <c r="BB1509" s="68"/>
      <c r="BC1509" s="68"/>
      <c r="BD1509" s="68"/>
      <c r="BE1509" s="68"/>
      <c r="BF1509" s="68"/>
      <c r="BG1509" s="68"/>
      <c r="BH1509" s="68"/>
      <c r="BI1509" s="68"/>
      <c r="BJ1509" s="68"/>
      <c r="BK1509" s="68"/>
      <c r="BL1509" s="68"/>
    </row>
    <row r="1510" spans="1:185" s="69" customFormat="1" ht="18" customHeight="1" x14ac:dyDescent="0.2">
      <c r="A1510" s="63" t="s">
        <v>1285</v>
      </c>
      <c r="B1510" s="63" t="s">
        <v>5079</v>
      </c>
      <c r="C1510" s="64" t="s">
        <v>1300</v>
      </c>
      <c r="D1510" s="70" t="s">
        <v>3440</v>
      </c>
      <c r="E1510" s="65" t="s">
        <v>1301</v>
      </c>
      <c r="F1510" s="65" t="s">
        <v>5903</v>
      </c>
      <c r="G1510" s="66">
        <v>1550</v>
      </c>
      <c r="H1510" s="68"/>
      <c r="I1510" s="68"/>
      <c r="J1510" s="68"/>
      <c r="K1510" s="68"/>
      <c r="L1510" s="68"/>
      <c r="M1510" s="68"/>
      <c r="N1510" s="68"/>
      <c r="O1510" s="68"/>
      <c r="P1510" s="68"/>
      <c r="Q1510" s="68"/>
      <c r="R1510" s="68"/>
      <c r="S1510" s="68"/>
      <c r="T1510" s="68"/>
      <c r="U1510" s="68"/>
      <c r="V1510" s="68"/>
      <c r="W1510" s="68"/>
      <c r="X1510" s="68"/>
      <c r="Y1510" s="68"/>
      <c r="Z1510" s="68"/>
      <c r="AA1510" s="68"/>
      <c r="AB1510" s="68"/>
      <c r="AC1510" s="68"/>
      <c r="AD1510" s="68"/>
      <c r="AE1510" s="68"/>
      <c r="AF1510" s="68"/>
      <c r="AG1510" s="68"/>
      <c r="AH1510" s="68"/>
      <c r="AI1510" s="68"/>
      <c r="AJ1510" s="68"/>
      <c r="AK1510" s="68"/>
      <c r="AL1510" s="68"/>
      <c r="AM1510" s="68"/>
      <c r="AN1510" s="68"/>
      <c r="AO1510" s="68"/>
      <c r="AP1510" s="68"/>
      <c r="AQ1510" s="68"/>
      <c r="AR1510" s="68"/>
      <c r="AS1510" s="68"/>
      <c r="AT1510" s="68"/>
      <c r="AU1510" s="68"/>
      <c r="AV1510" s="68"/>
      <c r="AW1510" s="68"/>
      <c r="AX1510" s="68"/>
      <c r="AY1510" s="68"/>
      <c r="AZ1510" s="68"/>
      <c r="BA1510" s="68"/>
      <c r="BB1510" s="68"/>
      <c r="BC1510" s="68"/>
      <c r="BD1510" s="68"/>
      <c r="BE1510" s="68"/>
      <c r="BF1510" s="68"/>
      <c r="BG1510" s="68"/>
      <c r="BH1510" s="68"/>
      <c r="BI1510" s="68"/>
      <c r="BJ1510" s="68"/>
      <c r="BK1510" s="68"/>
      <c r="BL1510" s="68"/>
    </row>
    <row r="1511" spans="1:185" s="69" customFormat="1" ht="18" customHeight="1" x14ac:dyDescent="0.2">
      <c r="A1511" s="63" t="s">
        <v>1285</v>
      </c>
      <c r="B1511" s="63" t="s">
        <v>5079</v>
      </c>
      <c r="C1511" s="64" t="s">
        <v>1302</v>
      </c>
      <c r="D1511" s="70" t="s">
        <v>1303</v>
      </c>
      <c r="E1511" s="65" t="s">
        <v>1304</v>
      </c>
      <c r="F1511" s="65" t="s">
        <v>5903</v>
      </c>
      <c r="G1511" s="66">
        <v>1550</v>
      </c>
      <c r="H1511" s="68"/>
      <c r="I1511" s="68"/>
      <c r="J1511" s="68"/>
      <c r="K1511" s="68"/>
      <c r="L1511" s="68"/>
      <c r="M1511" s="68"/>
      <c r="N1511" s="68"/>
      <c r="O1511" s="68"/>
      <c r="P1511" s="68"/>
      <c r="Q1511" s="68"/>
      <c r="R1511" s="68"/>
      <c r="S1511" s="68"/>
      <c r="T1511" s="68"/>
      <c r="U1511" s="68"/>
      <c r="V1511" s="68"/>
      <c r="W1511" s="68"/>
      <c r="X1511" s="68"/>
      <c r="Y1511" s="68"/>
      <c r="Z1511" s="68"/>
      <c r="AA1511" s="68"/>
      <c r="AB1511" s="68"/>
      <c r="AC1511" s="68"/>
      <c r="AD1511" s="68"/>
      <c r="AE1511" s="68"/>
      <c r="AF1511" s="68"/>
      <c r="AG1511" s="68"/>
      <c r="AH1511" s="68"/>
      <c r="AI1511" s="68"/>
      <c r="AJ1511" s="68"/>
      <c r="AK1511" s="68"/>
      <c r="AL1511" s="68"/>
      <c r="AM1511" s="68"/>
      <c r="AN1511" s="68"/>
      <c r="AO1511" s="68"/>
      <c r="AP1511" s="68"/>
      <c r="AQ1511" s="68"/>
      <c r="AR1511" s="68"/>
      <c r="AS1511" s="68"/>
      <c r="AT1511" s="68"/>
      <c r="AU1511" s="68"/>
      <c r="AV1511" s="68"/>
      <c r="AW1511" s="68"/>
      <c r="AX1511" s="68"/>
      <c r="AY1511" s="68"/>
      <c r="AZ1511" s="68"/>
      <c r="BA1511" s="68"/>
      <c r="BB1511" s="68"/>
      <c r="BC1511" s="68"/>
      <c r="BD1511" s="68"/>
      <c r="BE1511" s="68"/>
      <c r="BF1511" s="68"/>
      <c r="BG1511" s="68"/>
      <c r="BH1511" s="68"/>
      <c r="BI1511" s="68"/>
      <c r="BJ1511" s="68"/>
      <c r="BK1511" s="68"/>
      <c r="BL1511" s="68"/>
    </row>
    <row r="1512" spans="1:185" s="69" customFormat="1" ht="18" customHeight="1" x14ac:dyDescent="0.2">
      <c r="A1512" s="63" t="s">
        <v>1285</v>
      </c>
      <c r="B1512" s="63" t="s">
        <v>4994</v>
      </c>
      <c r="C1512" s="64" t="s">
        <v>1305</v>
      </c>
      <c r="D1512" s="70" t="s">
        <v>1306</v>
      </c>
      <c r="E1512" s="65" t="s">
        <v>1307</v>
      </c>
      <c r="F1512" s="65" t="s">
        <v>5355</v>
      </c>
      <c r="G1512" s="66">
        <v>900</v>
      </c>
      <c r="H1512" s="68"/>
      <c r="I1512" s="68"/>
      <c r="J1512" s="68"/>
      <c r="K1512" s="68"/>
      <c r="L1512" s="68"/>
      <c r="M1512" s="68"/>
      <c r="N1512" s="68"/>
      <c r="O1512" s="68"/>
      <c r="P1512" s="68"/>
      <c r="Q1512" s="68"/>
      <c r="R1512" s="68"/>
      <c r="S1512" s="68"/>
      <c r="T1512" s="68"/>
      <c r="U1512" s="68"/>
      <c r="V1512" s="68"/>
      <c r="W1512" s="68"/>
      <c r="X1512" s="68"/>
      <c r="Y1512" s="68"/>
      <c r="Z1512" s="68"/>
      <c r="AA1512" s="68"/>
      <c r="AB1512" s="68"/>
      <c r="AC1512" s="68"/>
      <c r="AD1512" s="68"/>
      <c r="AE1512" s="68"/>
      <c r="AF1512" s="68"/>
      <c r="AG1512" s="68"/>
      <c r="AH1512" s="68"/>
      <c r="AI1512" s="68"/>
      <c r="AJ1512" s="68"/>
      <c r="AK1512" s="68"/>
      <c r="AL1512" s="68"/>
      <c r="AM1512" s="68"/>
      <c r="AN1512" s="68"/>
      <c r="AO1512" s="68"/>
      <c r="AP1512" s="68"/>
      <c r="AQ1512" s="68"/>
      <c r="AR1512" s="68"/>
      <c r="AS1512" s="68"/>
      <c r="AT1512" s="68"/>
      <c r="AU1512" s="68"/>
      <c r="AV1512" s="68"/>
      <c r="AW1512" s="68"/>
      <c r="AX1512" s="68"/>
      <c r="AY1512" s="68"/>
      <c r="AZ1512" s="68"/>
      <c r="BA1512" s="68"/>
      <c r="BB1512" s="68"/>
      <c r="BC1512" s="68"/>
      <c r="BD1512" s="68"/>
      <c r="BE1512" s="68"/>
      <c r="BF1512" s="68"/>
      <c r="BG1512" s="68"/>
      <c r="BH1512" s="68"/>
      <c r="BI1512" s="68"/>
      <c r="BJ1512" s="68"/>
      <c r="BK1512" s="68"/>
      <c r="BL1512" s="68"/>
    </row>
    <row r="1513" spans="1:185" s="69" customFormat="1" ht="18" customHeight="1" x14ac:dyDescent="0.2">
      <c r="A1513" s="63" t="s">
        <v>1285</v>
      </c>
      <c r="B1513" s="63" t="s">
        <v>4994</v>
      </c>
      <c r="C1513" s="64" t="s">
        <v>1308</v>
      </c>
      <c r="D1513" s="70" t="s">
        <v>1309</v>
      </c>
      <c r="E1513" s="65" t="s">
        <v>1310</v>
      </c>
      <c r="F1513" s="65" t="s">
        <v>5095</v>
      </c>
      <c r="G1513" s="66">
        <v>975</v>
      </c>
      <c r="H1513" s="68"/>
      <c r="I1513" s="68"/>
      <c r="J1513" s="68"/>
      <c r="K1513" s="68"/>
      <c r="L1513" s="68"/>
      <c r="M1513" s="68"/>
      <c r="N1513" s="68"/>
      <c r="O1513" s="68"/>
      <c r="P1513" s="68"/>
      <c r="Q1513" s="68"/>
      <c r="R1513" s="68"/>
      <c r="S1513" s="68"/>
      <c r="T1513" s="68"/>
      <c r="U1513" s="68"/>
      <c r="V1513" s="68"/>
      <c r="W1513" s="68"/>
      <c r="X1513" s="68"/>
      <c r="Y1513" s="68"/>
      <c r="Z1513" s="68"/>
      <c r="AA1513" s="68"/>
      <c r="AB1513" s="68"/>
      <c r="AC1513" s="68"/>
      <c r="AD1513" s="68"/>
      <c r="AE1513" s="68"/>
      <c r="AF1513" s="68"/>
      <c r="AG1513" s="68"/>
      <c r="AH1513" s="68"/>
      <c r="AI1513" s="68"/>
      <c r="AJ1513" s="68"/>
      <c r="AK1513" s="68"/>
      <c r="AL1513" s="68"/>
      <c r="AM1513" s="68"/>
      <c r="AN1513" s="68"/>
      <c r="AO1513" s="68"/>
      <c r="AP1513" s="68"/>
      <c r="AQ1513" s="68"/>
      <c r="AR1513" s="68"/>
      <c r="AS1513" s="68"/>
      <c r="AT1513" s="68"/>
      <c r="AU1513" s="68"/>
      <c r="AV1513" s="68"/>
      <c r="AW1513" s="68"/>
      <c r="AX1513" s="68"/>
      <c r="AY1513" s="68"/>
      <c r="AZ1513" s="68"/>
      <c r="BA1513" s="68"/>
      <c r="BB1513" s="68"/>
      <c r="BC1513" s="68"/>
      <c r="BD1513" s="68"/>
      <c r="BE1513" s="68"/>
      <c r="BF1513" s="68"/>
      <c r="BG1513" s="68"/>
      <c r="BH1513" s="68"/>
      <c r="BI1513" s="68"/>
      <c r="BJ1513" s="68"/>
      <c r="BK1513" s="68"/>
      <c r="BL1513" s="68"/>
    </row>
    <row r="1514" spans="1:185" s="69" customFormat="1" ht="18" customHeight="1" x14ac:dyDescent="0.2">
      <c r="A1514" s="63" t="s">
        <v>1285</v>
      </c>
      <c r="B1514" s="63" t="s">
        <v>4994</v>
      </c>
      <c r="C1514" s="64" t="s">
        <v>1311</v>
      </c>
      <c r="D1514" s="70" t="s">
        <v>1312</v>
      </c>
      <c r="E1514" s="65" t="s">
        <v>1313</v>
      </c>
      <c r="F1514" s="65" t="s">
        <v>5095</v>
      </c>
      <c r="G1514" s="66">
        <v>1375</v>
      </c>
      <c r="H1514" s="68"/>
      <c r="I1514" s="68"/>
      <c r="J1514" s="68"/>
      <c r="K1514" s="68"/>
      <c r="L1514" s="68"/>
      <c r="M1514" s="68"/>
      <c r="N1514" s="68"/>
      <c r="O1514" s="68"/>
      <c r="P1514" s="68"/>
      <c r="Q1514" s="68"/>
      <c r="R1514" s="68"/>
      <c r="S1514" s="68"/>
      <c r="T1514" s="68"/>
      <c r="U1514" s="68"/>
      <c r="V1514" s="68"/>
      <c r="W1514" s="68"/>
      <c r="X1514" s="68"/>
      <c r="Y1514" s="68"/>
      <c r="Z1514" s="68"/>
      <c r="AA1514" s="68"/>
      <c r="AB1514" s="68"/>
      <c r="AC1514" s="68"/>
      <c r="AD1514" s="68"/>
      <c r="AE1514" s="68"/>
      <c r="AF1514" s="68"/>
      <c r="AG1514" s="68"/>
      <c r="AH1514" s="68"/>
      <c r="AI1514" s="68"/>
      <c r="AJ1514" s="68"/>
      <c r="AK1514" s="68"/>
      <c r="AL1514" s="68"/>
      <c r="AM1514" s="68"/>
      <c r="AN1514" s="68"/>
      <c r="AO1514" s="68"/>
      <c r="AP1514" s="68"/>
      <c r="AQ1514" s="68"/>
      <c r="AR1514" s="68"/>
      <c r="AS1514" s="68"/>
      <c r="AT1514" s="68"/>
      <c r="AU1514" s="68"/>
      <c r="AV1514" s="68"/>
      <c r="AW1514" s="68"/>
      <c r="AX1514" s="68"/>
      <c r="AY1514" s="68"/>
      <c r="AZ1514" s="68"/>
      <c r="BA1514" s="68"/>
      <c r="BB1514" s="68"/>
      <c r="BC1514" s="68"/>
      <c r="BD1514" s="68"/>
      <c r="BE1514" s="68"/>
      <c r="BF1514" s="68"/>
      <c r="BG1514" s="68"/>
      <c r="BH1514" s="68"/>
      <c r="BI1514" s="68"/>
      <c r="BJ1514" s="68"/>
      <c r="BK1514" s="68"/>
      <c r="BL1514" s="68"/>
    </row>
    <row r="1515" spans="1:185" s="69" customFormat="1" ht="18" customHeight="1" x14ac:dyDescent="0.2">
      <c r="A1515" s="63" t="s">
        <v>1285</v>
      </c>
      <c r="B1515" s="63" t="s">
        <v>5010</v>
      </c>
      <c r="C1515" s="64" t="s">
        <v>1314</v>
      </c>
      <c r="D1515" s="70" t="s">
        <v>5774</v>
      </c>
      <c r="E1515" s="65" t="s">
        <v>5775</v>
      </c>
      <c r="F1515" s="65" t="s">
        <v>3839</v>
      </c>
      <c r="G1515" s="66">
        <v>1266.8</v>
      </c>
      <c r="H1515" s="68"/>
      <c r="I1515" s="68"/>
      <c r="J1515" s="68"/>
      <c r="K1515" s="68"/>
      <c r="L1515" s="68"/>
      <c r="M1515" s="68"/>
      <c r="N1515" s="68"/>
      <c r="O1515" s="68"/>
      <c r="P1515" s="68"/>
      <c r="Q1515" s="68"/>
      <c r="R1515" s="68"/>
      <c r="S1515" s="68"/>
      <c r="T1515" s="68"/>
      <c r="U1515" s="68"/>
      <c r="V1515" s="68"/>
      <c r="W1515" s="68"/>
      <c r="X1515" s="68"/>
      <c r="Y1515" s="68"/>
      <c r="Z1515" s="68"/>
      <c r="AA1515" s="68"/>
      <c r="AB1515" s="68"/>
      <c r="AC1515" s="68"/>
      <c r="AD1515" s="68"/>
      <c r="AE1515" s="68"/>
      <c r="AF1515" s="68"/>
      <c r="AG1515" s="68"/>
      <c r="AH1515" s="68"/>
      <c r="AI1515" s="68"/>
      <c r="AJ1515" s="68"/>
      <c r="AK1515" s="68"/>
      <c r="AL1515" s="68"/>
      <c r="AM1515" s="68"/>
      <c r="AN1515" s="68"/>
      <c r="AO1515" s="68"/>
      <c r="AP1515" s="68"/>
      <c r="AQ1515" s="68"/>
      <c r="AR1515" s="68"/>
      <c r="AS1515" s="68"/>
      <c r="AT1515" s="68"/>
      <c r="AU1515" s="68"/>
      <c r="AV1515" s="68"/>
      <c r="AW1515" s="68"/>
      <c r="AX1515" s="68"/>
      <c r="AY1515" s="68"/>
      <c r="AZ1515" s="68"/>
      <c r="BA1515" s="68"/>
      <c r="BB1515" s="68"/>
      <c r="BC1515" s="68"/>
      <c r="BD1515" s="68"/>
      <c r="BE1515" s="68"/>
      <c r="BF1515" s="68"/>
      <c r="BG1515" s="68"/>
      <c r="BH1515" s="68"/>
      <c r="BI1515" s="68"/>
      <c r="BJ1515" s="68"/>
      <c r="BK1515" s="68"/>
      <c r="BL1515" s="68"/>
    </row>
    <row r="1516" spans="1:185" s="68" customFormat="1" ht="18" customHeight="1" x14ac:dyDescent="0.2">
      <c r="A1516" s="63" t="s">
        <v>1285</v>
      </c>
      <c r="B1516" s="63" t="s">
        <v>5010</v>
      </c>
      <c r="C1516" s="64" t="s">
        <v>1315</v>
      </c>
      <c r="D1516" s="70" t="s">
        <v>5502</v>
      </c>
      <c r="E1516" s="65" t="s">
        <v>1316</v>
      </c>
      <c r="F1516" s="65" t="s">
        <v>5014</v>
      </c>
      <c r="G1516" s="66">
        <v>865</v>
      </c>
      <c r="BM1516" s="69"/>
      <c r="BN1516" s="69"/>
      <c r="BO1516" s="69"/>
      <c r="BP1516" s="69"/>
      <c r="BQ1516" s="69"/>
      <c r="BR1516" s="69"/>
      <c r="BS1516" s="69"/>
      <c r="BT1516" s="69"/>
      <c r="BU1516" s="69"/>
      <c r="BV1516" s="69"/>
      <c r="BW1516" s="69"/>
      <c r="BX1516" s="69"/>
      <c r="BY1516" s="69"/>
      <c r="BZ1516" s="69"/>
      <c r="CA1516" s="69"/>
      <c r="CB1516" s="69"/>
      <c r="CC1516" s="69"/>
      <c r="CD1516" s="69"/>
      <c r="CE1516" s="69"/>
      <c r="CF1516" s="69"/>
      <c r="CG1516" s="69"/>
      <c r="CH1516" s="69"/>
      <c r="CI1516" s="69"/>
      <c r="CJ1516" s="69"/>
      <c r="CK1516" s="69"/>
      <c r="CL1516" s="69"/>
      <c r="CM1516" s="69"/>
      <c r="CN1516" s="69"/>
      <c r="CO1516" s="69"/>
      <c r="CP1516" s="69"/>
      <c r="CQ1516" s="69"/>
      <c r="CR1516" s="69"/>
      <c r="CS1516" s="69"/>
      <c r="CT1516" s="69"/>
      <c r="CU1516" s="69"/>
      <c r="CV1516" s="69"/>
      <c r="CW1516" s="69"/>
      <c r="CX1516" s="69"/>
      <c r="CY1516" s="69"/>
      <c r="CZ1516" s="69"/>
      <c r="DA1516" s="69"/>
      <c r="DB1516" s="69"/>
      <c r="DC1516" s="69"/>
      <c r="DD1516" s="69"/>
      <c r="DE1516" s="69"/>
      <c r="DF1516" s="69"/>
      <c r="DG1516" s="69"/>
      <c r="DH1516" s="69"/>
      <c r="DI1516" s="69"/>
      <c r="DJ1516" s="69"/>
      <c r="DK1516" s="69"/>
      <c r="DL1516" s="69"/>
      <c r="DM1516" s="69"/>
      <c r="DN1516" s="69"/>
      <c r="DO1516" s="69"/>
      <c r="DP1516" s="69"/>
      <c r="DQ1516" s="69"/>
      <c r="DR1516" s="69"/>
      <c r="DS1516" s="69"/>
      <c r="DT1516" s="69"/>
      <c r="DU1516" s="69"/>
      <c r="DV1516" s="69"/>
      <c r="DW1516" s="69"/>
      <c r="DX1516" s="69"/>
      <c r="DY1516" s="69"/>
      <c r="DZ1516" s="69"/>
      <c r="EA1516" s="69"/>
      <c r="EB1516" s="69"/>
      <c r="EC1516" s="69"/>
      <c r="ED1516" s="69"/>
      <c r="EE1516" s="69"/>
      <c r="EF1516" s="69"/>
      <c r="EG1516" s="69"/>
      <c r="EH1516" s="69"/>
      <c r="EI1516" s="69"/>
      <c r="EJ1516" s="69"/>
      <c r="EK1516" s="69"/>
      <c r="EL1516" s="69"/>
      <c r="EM1516" s="69"/>
      <c r="EN1516" s="69"/>
      <c r="EO1516" s="69"/>
      <c r="EP1516" s="69"/>
      <c r="EQ1516" s="69"/>
      <c r="ER1516" s="69"/>
      <c r="ES1516" s="69"/>
      <c r="ET1516" s="69"/>
      <c r="EU1516" s="69"/>
      <c r="EV1516" s="69"/>
      <c r="EW1516" s="69"/>
      <c r="EX1516" s="69"/>
      <c r="EY1516" s="69"/>
      <c r="EZ1516" s="69"/>
      <c r="FA1516" s="69"/>
      <c r="FB1516" s="69"/>
    </row>
    <row r="1517" spans="1:185" s="69" customFormat="1" ht="18" customHeight="1" x14ac:dyDescent="0.2">
      <c r="A1517" s="63" t="s">
        <v>1285</v>
      </c>
      <c r="B1517" s="63" t="s">
        <v>5010</v>
      </c>
      <c r="C1517" s="64" t="s">
        <v>1317</v>
      </c>
      <c r="D1517" s="70" t="s">
        <v>5920</v>
      </c>
      <c r="E1517" s="65" t="s">
        <v>5921</v>
      </c>
      <c r="F1517" s="65" t="s">
        <v>5014</v>
      </c>
      <c r="G1517" s="66">
        <v>425</v>
      </c>
      <c r="H1517" s="68"/>
      <c r="I1517" s="68"/>
      <c r="J1517" s="68"/>
      <c r="K1517" s="68"/>
      <c r="L1517" s="68"/>
      <c r="M1517" s="68"/>
      <c r="N1517" s="68"/>
      <c r="O1517" s="68"/>
      <c r="P1517" s="68"/>
      <c r="Q1517" s="68"/>
      <c r="R1517" s="68"/>
      <c r="S1517" s="68"/>
      <c r="T1517" s="68"/>
      <c r="U1517" s="68"/>
      <c r="V1517" s="68"/>
      <c r="W1517" s="68"/>
      <c r="X1517" s="68"/>
      <c r="Y1517" s="68"/>
      <c r="Z1517" s="68"/>
      <c r="AA1517" s="68"/>
      <c r="AB1517" s="68"/>
      <c r="AC1517" s="68"/>
      <c r="AD1517" s="68"/>
      <c r="AE1517" s="68"/>
      <c r="AF1517" s="68"/>
      <c r="AG1517" s="68"/>
      <c r="AH1517" s="68"/>
      <c r="AI1517" s="68"/>
      <c r="AJ1517" s="68"/>
      <c r="AK1517" s="68"/>
      <c r="AL1517" s="68"/>
      <c r="AM1517" s="68"/>
      <c r="AN1517" s="68"/>
      <c r="AO1517" s="68"/>
      <c r="AP1517" s="68"/>
      <c r="AQ1517" s="68"/>
      <c r="AR1517" s="68"/>
      <c r="AS1517" s="68"/>
      <c r="AT1517" s="68"/>
      <c r="AU1517" s="68"/>
      <c r="AV1517" s="68"/>
      <c r="AW1517" s="68"/>
      <c r="AX1517" s="68"/>
      <c r="AY1517" s="68"/>
      <c r="AZ1517" s="68"/>
      <c r="BA1517" s="68"/>
      <c r="BB1517" s="68"/>
      <c r="BC1517" s="68"/>
      <c r="BD1517" s="68"/>
      <c r="BE1517" s="68"/>
      <c r="BF1517" s="68"/>
      <c r="BG1517" s="68"/>
      <c r="BH1517" s="68"/>
      <c r="BI1517" s="68"/>
      <c r="BJ1517" s="68"/>
      <c r="BK1517" s="68"/>
      <c r="BL1517" s="68"/>
    </row>
    <row r="1518" spans="1:185" s="69" customFormat="1" ht="18" customHeight="1" x14ac:dyDescent="0.2">
      <c r="A1518" s="63" t="s">
        <v>1285</v>
      </c>
      <c r="B1518" s="63" t="s">
        <v>5048</v>
      </c>
      <c r="C1518" s="64" t="s">
        <v>1318</v>
      </c>
      <c r="D1518" s="70" t="s">
        <v>5632</v>
      </c>
      <c r="E1518" s="65" t="s">
        <v>1319</v>
      </c>
      <c r="F1518" s="65" t="s">
        <v>5198</v>
      </c>
      <c r="G1518" s="66">
        <v>800</v>
      </c>
      <c r="H1518" s="68"/>
      <c r="I1518" s="68"/>
      <c r="J1518" s="68"/>
      <c r="K1518" s="68"/>
      <c r="L1518" s="68"/>
      <c r="M1518" s="68"/>
      <c r="N1518" s="68"/>
      <c r="O1518" s="68"/>
      <c r="P1518" s="68"/>
      <c r="Q1518" s="68"/>
      <c r="R1518" s="68"/>
      <c r="S1518" s="68"/>
      <c r="T1518" s="68"/>
      <c r="U1518" s="68"/>
      <c r="V1518" s="68"/>
      <c r="W1518" s="68"/>
      <c r="X1518" s="68"/>
      <c r="Y1518" s="68"/>
      <c r="Z1518" s="68"/>
      <c r="AA1518" s="68"/>
      <c r="AB1518" s="68"/>
      <c r="AC1518" s="68"/>
      <c r="AD1518" s="68"/>
      <c r="AE1518" s="68"/>
      <c r="AF1518" s="68"/>
      <c r="AG1518" s="68"/>
      <c r="AH1518" s="68"/>
      <c r="AI1518" s="68"/>
      <c r="AJ1518" s="68"/>
      <c r="AK1518" s="68"/>
      <c r="AL1518" s="68"/>
      <c r="AM1518" s="68"/>
      <c r="AN1518" s="68"/>
      <c r="AO1518" s="68"/>
      <c r="AP1518" s="68"/>
      <c r="AQ1518" s="68"/>
      <c r="AR1518" s="68"/>
      <c r="AS1518" s="68"/>
      <c r="AT1518" s="68"/>
      <c r="AU1518" s="68"/>
      <c r="AV1518" s="68"/>
      <c r="AW1518" s="68"/>
      <c r="AX1518" s="68"/>
      <c r="AY1518" s="68"/>
      <c r="AZ1518" s="68"/>
      <c r="BA1518" s="68"/>
      <c r="BB1518" s="68"/>
      <c r="BC1518" s="68"/>
      <c r="BD1518" s="68"/>
      <c r="BE1518" s="68"/>
      <c r="BF1518" s="68"/>
      <c r="BG1518" s="68"/>
      <c r="BH1518" s="68"/>
      <c r="BI1518" s="68"/>
      <c r="BJ1518" s="68"/>
      <c r="BK1518" s="68"/>
      <c r="BL1518" s="68"/>
    </row>
    <row r="1519" spans="1:185" s="69" customFormat="1" ht="18" customHeight="1" x14ac:dyDescent="0.2">
      <c r="A1519" s="63" t="s">
        <v>1285</v>
      </c>
      <c r="B1519" s="63" t="s">
        <v>5048</v>
      </c>
      <c r="C1519" s="64" t="s">
        <v>1320</v>
      </c>
      <c r="D1519" s="70" t="s">
        <v>5632</v>
      </c>
      <c r="E1519" s="65" t="s">
        <v>1321</v>
      </c>
      <c r="F1519" s="65" t="s">
        <v>5198</v>
      </c>
      <c r="G1519" s="66">
        <v>850</v>
      </c>
      <c r="H1519" s="68"/>
      <c r="I1519" s="68"/>
      <c r="J1519" s="68"/>
      <c r="K1519" s="68"/>
      <c r="L1519" s="68"/>
      <c r="M1519" s="68"/>
      <c r="N1519" s="68"/>
      <c r="O1519" s="68"/>
      <c r="P1519" s="68"/>
      <c r="Q1519" s="68"/>
      <c r="R1519" s="68"/>
      <c r="S1519" s="68"/>
      <c r="T1519" s="68"/>
      <c r="U1519" s="68"/>
      <c r="V1519" s="68"/>
      <c r="W1519" s="68"/>
      <c r="X1519" s="68"/>
      <c r="Y1519" s="68"/>
      <c r="Z1519" s="68"/>
      <c r="AA1519" s="68"/>
      <c r="AB1519" s="68"/>
      <c r="AC1519" s="68"/>
      <c r="AD1519" s="68"/>
      <c r="AE1519" s="68"/>
      <c r="AF1519" s="68"/>
      <c r="AG1519" s="68"/>
      <c r="AH1519" s="68"/>
      <c r="AI1519" s="68"/>
      <c r="AJ1519" s="68"/>
      <c r="AK1519" s="68"/>
      <c r="AL1519" s="68"/>
      <c r="AM1519" s="68"/>
      <c r="AN1519" s="68"/>
      <c r="AO1519" s="68"/>
      <c r="AP1519" s="68"/>
      <c r="AQ1519" s="68"/>
      <c r="AR1519" s="68"/>
      <c r="AS1519" s="68"/>
      <c r="AT1519" s="68"/>
      <c r="AU1519" s="68"/>
      <c r="AV1519" s="68"/>
      <c r="AW1519" s="68"/>
      <c r="AX1519" s="68"/>
      <c r="AY1519" s="68"/>
      <c r="AZ1519" s="68"/>
      <c r="BA1519" s="68"/>
      <c r="BB1519" s="68"/>
      <c r="BC1519" s="68"/>
      <c r="BD1519" s="68"/>
      <c r="BE1519" s="68"/>
      <c r="BF1519" s="68"/>
      <c r="BG1519" s="68"/>
      <c r="BH1519" s="68"/>
      <c r="BI1519" s="68"/>
      <c r="BJ1519" s="68"/>
      <c r="BK1519" s="68"/>
      <c r="BL1519" s="68"/>
    </row>
    <row r="1520" spans="1:185" s="69" customFormat="1" ht="18" customHeight="1" x14ac:dyDescent="0.2">
      <c r="A1520" s="63" t="s">
        <v>1322</v>
      </c>
      <c r="B1520" s="63" t="s">
        <v>5027</v>
      </c>
      <c r="C1520" s="64" t="s">
        <v>1323</v>
      </c>
      <c r="D1520" s="70" t="s">
        <v>6746</v>
      </c>
      <c r="E1520" s="65" t="s">
        <v>2869</v>
      </c>
      <c r="F1520" s="65" t="s">
        <v>6855</v>
      </c>
      <c r="G1520" s="66">
        <v>4750</v>
      </c>
      <c r="H1520" s="68"/>
      <c r="I1520" s="68"/>
      <c r="J1520" s="68"/>
      <c r="K1520" s="68"/>
      <c r="L1520" s="68"/>
      <c r="M1520" s="68"/>
      <c r="N1520" s="68"/>
      <c r="O1520" s="68"/>
      <c r="P1520" s="68"/>
      <c r="Q1520" s="68"/>
      <c r="R1520" s="68"/>
      <c r="S1520" s="68"/>
      <c r="T1520" s="68"/>
      <c r="U1520" s="68"/>
      <c r="V1520" s="68"/>
      <c r="W1520" s="68"/>
      <c r="X1520" s="68"/>
      <c r="Y1520" s="68"/>
      <c r="Z1520" s="68"/>
      <c r="AA1520" s="68"/>
      <c r="AB1520" s="68"/>
      <c r="AC1520" s="68"/>
      <c r="AD1520" s="68"/>
      <c r="AE1520" s="68"/>
      <c r="AF1520" s="68"/>
      <c r="AG1520" s="68"/>
      <c r="AH1520" s="68"/>
      <c r="AI1520" s="68"/>
      <c r="AJ1520" s="68"/>
      <c r="AK1520" s="68"/>
      <c r="AL1520" s="68"/>
      <c r="AM1520" s="68"/>
      <c r="AN1520" s="68"/>
      <c r="AO1520" s="68"/>
      <c r="AP1520" s="68"/>
      <c r="AQ1520" s="68"/>
      <c r="AR1520" s="68"/>
      <c r="AS1520" s="68"/>
      <c r="AT1520" s="68"/>
      <c r="AU1520" s="68"/>
      <c r="AV1520" s="68"/>
      <c r="AW1520" s="68"/>
      <c r="AX1520" s="68"/>
      <c r="AY1520" s="68"/>
      <c r="AZ1520" s="68"/>
      <c r="BA1520" s="68"/>
      <c r="BB1520" s="68"/>
      <c r="BC1520" s="68"/>
      <c r="BD1520" s="68"/>
      <c r="BE1520" s="68"/>
      <c r="BF1520" s="68"/>
      <c r="BG1520" s="68"/>
      <c r="BH1520" s="68"/>
      <c r="BI1520" s="68"/>
      <c r="BJ1520" s="68"/>
      <c r="BK1520" s="68"/>
      <c r="BL1520" s="68"/>
    </row>
    <row r="1521" spans="1:185" s="69" customFormat="1" ht="18" customHeight="1" x14ac:dyDescent="0.2">
      <c r="A1521" s="63" t="s">
        <v>1322</v>
      </c>
      <c r="B1521" s="63" t="s">
        <v>5027</v>
      </c>
      <c r="C1521" s="64" t="s">
        <v>1324</v>
      </c>
      <c r="D1521" s="70" t="s">
        <v>6746</v>
      </c>
      <c r="E1521" s="65" t="s">
        <v>1325</v>
      </c>
      <c r="F1521" s="65" t="s">
        <v>5168</v>
      </c>
      <c r="G1521" s="66">
        <v>8150</v>
      </c>
      <c r="H1521" s="68"/>
      <c r="I1521" s="68"/>
      <c r="J1521" s="68"/>
      <c r="K1521" s="68"/>
      <c r="L1521" s="68"/>
      <c r="M1521" s="68"/>
      <c r="N1521" s="68"/>
      <c r="O1521" s="68"/>
      <c r="P1521" s="68"/>
      <c r="Q1521" s="68"/>
      <c r="R1521" s="68"/>
      <c r="S1521" s="68"/>
      <c r="T1521" s="68"/>
      <c r="U1521" s="68"/>
      <c r="V1521" s="68"/>
      <c r="W1521" s="68"/>
      <c r="X1521" s="68"/>
      <c r="Y1521" s="68"/>
      <c r="Z1521" s="68"/>
      <c r="AA1521" s="68"/>
      <c r="AB1521" s="68"/>
      <c r="AC1521" s="68"/>
      <c r="AD1521" s="68"/>
      <c r="AE1521" s="68"/>
      <c r="AF1521" s="68"/>
      <c r="AG1521" s="68"/>
      <c r="AH1521" s="68"/>
      <c r="AI1521" s="68"/>
      <c r="AJ1521" s="68"/>
      <c r="AK1521" s="68"/>
      <c r="AL1521" s="68"/>
      <c r="AM1521" s="68"/>
      <c r="AN1521" s="68"/>
      <c r="AO1521" s="68"/>
      <c r="AP1521" s="68"/>
      <c r="AQ1521" s="68"/>
      <c r="AR1521" s="68"/>
      <c r="AS1521" s="68"/>
      <c r="AT1521" s="68"/>
      <c r="AU1521" s="68"/>
      <c r="AV1521" s="68"/>
      <c r="AW1521" s="68"/>
      <c r="AX1521" s="68"/>
      <c r="AY1521" s="68"/>
      <c r="AZ1521" s="68"/>
      <c r="BA1521" s="68"/>
      <c r="BB1521" s="68"/>
      <c r="BC1521" s="68"/>
      <c r="BD1521" s="68"/>
      <c r="BE1521" s="68"/>
      <c r="BF1521" s="68"/>
      <c r="BG1521" s="68"/>
      <c r="BH1521" s="68"/>
      <c r="BI1521" s="68"/>
      <c r="BJ1521" s="68"/>
      <c r="BK1521" s="68"/>
      <c r="BL1521" s="68"/>
    </row>
    <row r="1522" spans="1:185" s="69" customFormat="1" ht="18" customHeight="1" x14ac:dyDescent="0.2">
      <c r="A1522" s="63" t="s">
        <v>1322</v>
      </c>
      <c r="B1522" s="63" t="s">
        <v>5027</v>
      </c>
      <c r="C1522" s="64" t="s">
        <v>1326</v>
      </c>
      <c r="D1522" s="70" t="s">
        <v>6746</v>
      </c>
      <c r="E1522" s="65" t="s">
        <v>1327</v>
      </c>
      <c r="F1522" s="65" t="s">
        <v>5168</v>
      </c>
      <c r="G1522" s="66">
        <v>2000</v>
      </c>
      <c r="H1522" s="68"/>
      <c r="I1522" s="68"/>
      <c r="J1522" s="68"/>
      <c r="K1522" s="68"/>
      <c r="L1522" s="68"/>
      <c r="M1522" s="68"/>
      <c r="N1522" s="68"/>
      <c r="O1522" s="68"/>
      <c r="P1522" s="68"/>
      <c r="Q1522" s="68"/>
      <c r="R1522" s="68"/>
      <c r="S1522" s="68"/>
      <c r="T1522" s="68"/>
      <c r="U1522" s="68"/>
      <c r="V1522" s="68"/>
      <c r="W1522" s="68"/>
      <c r="X1522" s="68"/>
      <c r="Y1522" s="68"/>
      <c r="Z1522" s="68"/>
      <c r="AA1522" s="68"/>
      <c r="AB1522" s="68"/>
      <c r="AC1522" s="68"/>
      <c r="AD1522" s="68"/>
      <c r="AE1522" s="68"/>
      <c r="AF1522" s="68"/>
      <c r="AG1522" s="68"/>
      <c r="AH1522" s="68"/>
      <c r="AI1522" s="68"/>
      <c r="AJ1522" s="68"/>
      <c r="AK1522" s="68"/>
      <c r="AL1522" s="68"/>
      <c r="AM1522" s="68"/>
      <c r="AN1522" s="68"/>
      <c r="AO1522" s="68"/>
      <c r="AP1522" s="68"/>
      <c r="AQ1522" s="68"/>
      <c r="AR1522" s="68"/>
      <c r="AS1522" s="68"/>
      <c r="AT1522" s="68"/>
      <c r="AU1522" s="68"/>
      <c r="AV1522" s="68"/>
      <c r="AW1522" s="68"/>
      <c r="AX1522" s="68"/>
      <c r="AY1522" s="68"/>
      <c r="AZ1522" s="68"/>
      <c r="BA1522" s="68"/>
      <c r="BB1522" s="68"/>
      <c r="BC1522" s="68"/>
      <c r="BD1522" s="68"/>
      <c r="BE1522" s="68"/>
      <c r="BF1522" s="68"/>
      <c r="BG1522" s="68"/>
      <c r="BH1522" s="68"/>
      <c r="BI1522" s="68"/>
      <c r="BJ1522" s="68"/>
      <c r="BK1522" s="68"/>
      <c r="BL1522" s="68"/>
    </row>
    <row r="1523" spans="1:185" s="69" customFormat="1" ht="18" customHeight="1" x14ac:dyDescent="0.2">
      <c r="A1523" s="63" t="s">
        <v>1322</v>
      </c>
      <c r="B1523" s="63" t="s">
        <v>5027</v>
      </c>
      <c r="C1523" s="64" t="s">
        <v>1328</v>
      </c>
      <c r="D1523" s="70" t="s">
        <v>5650</v>
      </c>
      <c r="E1523" s="65" t="s">
        <v>1329</v>
      </c>
      <c r="F1523" s="65" t="s">
        <v>6855</v>
      </c>
      <c r="G1523" s="66">
        <v>3680</v>
      </c>
      <c r="H1523" s="68"/>
      <c r="I1523" s="68"/>
      <c r="J1523" s="68"/>
      <c r="K1523" s="68"/>
      <c r="L1523" s="68"/>
      <c r="M1523" s="68"/>
      <c r="N1523" s="68"/>
      <c r="O1523" s="68"/>
      <c r="P1523" s="68"/>
      <c r="Q1523" s="68"/>
      <c r="R1523" s="68"/>
      <c r="S1523" s="68"/>
      <c r="T1523" s="68"/>
      <c r="U1523" s="68"/>
      <c r="V1523" s="68"/>
      <c r="W1523" s="68"/>
      <c r="X1523" s="68"/>
      <c r="Y1523" s="68"/>
      <c r="Z1523" s="68"/>
      <c r="AA1523" s="68"/>
      <c r="AB1523" s="68"/>
      <c r="AC1523" s="68"/>
      <c r="AD1523" s="68"/>
      <c r="AE1523" s="68"/>
      <c r="AF1523" s="68"/>
      <c r="AG1523" s="68"/>
      <c r="AH1523" s="68"/>
      <c r="AI1523" s="68"/>
      <c r="AJ1523" s="68"/>
      <c r="AK1523" s="68"/>
      <c r="AL1523" s="68"/>
      <c r="AM1523" s="68"/>
      <c r="AN1523" s="68"/>
      <c r="AO1523" s="68"/>
      <c r="AP1523" s="68"/>
      <c r="AQ1523" s="68"/>
      <c r="AR1523" s="68"/>
      <c r="AS1523" s="68"/>
      <c r="AT1523" s="68"/>
      <c r="AU1523" s="68"/>
      <c r="AV1523" s="68"/>
      <c r="AW1523" s="68"/>
      <c r="AX1523" s="68"/>
      <c r="AY1523" s="68"/>
      <c r="AZ1523" s="68"/>
      <c r="BA1523" s="68"/>
      <c r="BB1523" s="68"/>
      <c r="BC1523" s="68"/>
      <c r="BD1523" s="68"/>
      <c r="BE1523" s="68"/>
      <c r="BF1523" s="68"/>
      <c r="BG1523" s="68"/>
      <c r="BH1523" s="68"/>
      <c r="BI1523" s="68"/>
      <c r="BJ1523" s="68"/>
      <c r="BK1523" s="68"/>
      <c r="BL1523" s="68"/>
    </row>
    <row r="1524" spans="1:185" s="69" customFormat="1" ht="18" customHeight="1" x14ac:dyDescent="0.2">
      <c r="A1524" s="63" t="s">
        <v>1322</v>
      </c>
      <c r="B1524" s="63" t="s">
        <v>5027</v>
      </c>
      <c r="C1524" s="64" t="s">
        <v>1330</v>
      </c>
      <c r="D1524" s="70" t="s">
        <v>1331</v>
      </c>
      <c r="E1524" s="65" t="s">
        <v>1332</v>
      </c>
      <c r="F1524" s="65" t="s">
        <v>5310</v>
      </c>
      <c r="G1524" s="66">
        <v>1510</v>
      </c>
      <c r="H1524" s="68"/>
      <c r="I1524" s="68"/>
      <c r="J1524" s="68"/>
      <c r="K1524" s="68"/>
      <c r="L1524" s="68"/>
      <c r="M1524" s="68"/>
      <c r="N1524" s="68"/>
      <c r="O1524" s="68"/>
      <c r="P1524" s="68"/>
      <c r="Q1524" s="68"/>
      <c r="R1524" s="68"/>
      <c r="S1524" s="68"/>
      <c r="T1524" s="68"/>
      <c r="U1524" s="68"/>
      <c r="V1524" s="68"/>
      <c r="W1524" s="68"/>
      <c r="X1524" s="68"/>
      <c r="Y1524" s="68"/>
      <c r="Z1524" s="68"/>
      <c r="AA1524" s="68"/>
      <c r="AB1524" s="68"/>
      <c r="AC1524" s="68"/>
      <c r="AD1524" s="68"/>
      <c r="AE1524" s="68"/>
      <c r="AF1524" s="68"/>
      <c r="AG1524" s="68"/>
      <c r="AH1524" s="68"/>
      <c r="AI1524" s="68"/>
      <c r="AJ1524" s="68"/>
      <c r="AK1524" s="68"/>
      <c r="AL1524" s="68"/>
      <c r="AM1524" s="68"/>
      <c r="AN1524" s="68"/>
      <c r="AO1524" s="68"/>
      <c r="AP1524" s="68"/>
      <c r="AQ1524" s="68"/>
      <c r="AR1524" s="68"/>
      <c r="AS1524" s="68"/>
      <c r="AT1524" s="68"/>
      <c r="AU1524" s="68"/>
      <c r="AV1524" s="68"/>
      <c r="AW1524" s="68"/>
      <c r="AX1524" s="68"/>
      <c r="AY1524" s="68"/>
      <c r="AZ1524" s="68"/>
      <c r="BA1524" s="68"/>
      <c r="BB1524" s="68"/>
      <c r="BC1524" s="68"/>
      <c r="BD1524" s="68"/>
      <c r="BE1524" s="68"/>
      <c r="BF1524" s="68"/>
      <c r="BG1524" s="68"/>
      <c r="BH1524" s="68"/>
      <c r="BI1524" s="68"/>
      <c r="BJ1524" s="68"/>
      <c r="BK1524" s="68"/>
      <c r="BL1524" s="68"/>
    </row>
    <row r="1525" spans="1:185" s="68" customFormat="1" ht="18" customHeight="1" x14ac:dyDescent="0.2">
      <c r="A1525" s="63" t="s">
        <v>1322</v>
      </c>
      <c r="B1525" s="63" t="s">
        <v>4974</v>
      </c>
      <c r="C1525" s="64" t="s">
        <v>1333</v>
      </c>
      <c r="D1525" s="70" t="s">
        <v>3698</v>
      </c>
      <c r="E1525" s="65" t="s">
        <v>3699</v>
      </c>
      <c r="F1525" s="65" t="s">
        <v>5061</v>
      </c>
      <c r="G1525" s="66">
        <v>343</v>
      </c>
      <c r="BM1525" s="69"/>
      <c r="BN1525" s="69"/>
      <c r="BO1525" s="69"/>
      <c r="BP1525" s="69"/>
      <c r="BQ1525" s="69"/>
      <c r="BR1525" s="69"/>
      <c r="BS1525" s="69"/>
      <c r="BT1525" s="69"/>
      <c r="BU1525" s="69"/>
      <c r="BV1525" s="69"/>
      <c r="BW1525" s="69"/>
      <c r="BX1525" s="69"/>
      <c r="BY1525" s="69"/>
      <c r="BZ1525" s="69"/>
      <c r="CA1525" s="69"/>
      <c r="CB1525" s="69"/>
      <c r="CC1525" s="69"/>
      <c r="CD1525" s="69"/>
      <c r="CE1525" s="69"/>
      <c r="CF1525" s="69"/>
      <c r="CG1525" s="69"/>
      <c r="CH1525" s="69"/>
      <c r="CI1525" s="69"/>
      <c r="CJ1525" s="69"/>
      <c r="CK1525" s="69"/>
      <c r="CL1525" s="69"/>
      <c r="CM1525" s="69"/>
      <c r="CN1525" s="69"/>
      <c r="CO1525" s="69"/>
      <c r="CP1525" s="69"/>
      <c r="CQ1525" s="69"/>
      <c r="CR1525" s="69"/>
      <c r="CS1525" s="69"/>
      <c r="CT1525" s="69"/>
      <c r="CU1525" s="69"/>
      <c r="CV1525" s="69"/>
      <c r="CW1525" s="69"/>
      <c r="CX1525" s="69"/>
      <c r="CY1525" s="69"/>
      <c r="CZ1525" s="69"/>
      <c r="DA1525" s="69"/>
      <c r="DB1525" s="69"/>
      <c r="DC1525" s="69"/>
      <c r="DD1525" s="69"/>
      <c r="DE1525" s="69"/>
      <c r="DF1525" s="69"/>
      <c r="DG1525" s="69"/>
      <c r="DH1525" s="69"/>
      <c r="DI1525" s="69"/>
      <c r="DJ1525" s="69"/>
      <c r="DK1525" s="69"/>
      <c r="DL1525" s="69"/>
      <c r="DM1525" s="69"/>
      <c r="DN1525" s="69"/>
      <c r="DO1525" s="69"/>
      <c r="DP1525" s="69"/>
      <c r="DQ1525" s="69"/>
      <c r="DR1525" s="69"/>
      <c r="DS1525" s="69"/>
      <c r="DT1525" s="69"/>
      <c r="DU1525" s="69"/>
      <c r="DV1525" s="69"/>
      <c r="DW1525" s="69"/>
      <c r="DX1525" s="69"/>
      <c r="DY1525" s="69"/>
      <c r="DZ1525" s="69"/>
      <c r="EA1525" s="69"/>
      <c r="EB1525" s="69"/>
      <c r="EC1525" s="69"/>
      <c r="ED1525" s="69"/>
      <c r="EE1525" s="69"/>
      <c r="EF1525" s="69"/>
      <c r="EG1525" s="69"/>
      <c r="EH1525" s="69"/>
      <c r="EI1525" s="69"/>
      <c r="EJ1525" s="69"/>
      <c r="EK1525" s="69"/>
      <c r="EL1525" s="69"/>
      <c r="EM1525" s="69"/>
      <c r="EN1525" s="69"/>
      <c r="EO1525" s="69"/>
      <c r="EP1525" s="69"/>
      <c r="EQ1525" s="69"/>
      <c r="ER1525" s="69"/>
      <c r="ES1525" s="69"/>
      <c r="ET1525" s="69"/>
      <c r="EU1525" s="69"/>
      <c r="EV1525" s="69"/>
      <c r="EW1525" s="69"/>
      <c r="EX1525" s="69"/>
      <c r="EY1525" s="69"/>
      <c r="EZ1525" s="69"/>
      <c r="FA1525" s="69"/>
      <c r="FB1525" s="69"/>
      <c r="FC1525" s="69"/>
      <c r="FD1525" s="69"/>
      <c r="FE1525" s="69"/>
      <c r="FF1525" s="69"/>
      <c r="FG1525" s="69"/>
      <c r="FH1525" s="69"/>
      <c r="FI1525" s="69"/>
      <c r="FJ1525" s="69"/>
      <c r="FK1525" s="69"/>
      <c r="FL1525" s="69"/>
      <c r="FM1525" s="69"/>
      <c r="FN1525" s="69"/>
      <c r="FO1525" s="69"/>
      <c r="FP1525" s="69"/>
      <c r="FQ1525" s="69"/>
      <c r="FR1525" s="69"/>
      <c r="FS1525" s="69"/>
      <c r="FT1525" s="69"/>
      <c r="FU1525" s="69"/>
      <c r="FV1525" s="69"/>
      <c r="FW1525" s="69"/>
      <c r="FX1525" s="69"/>
      <c r="FY1525" s="69"/>
      <c r="FZ1525" s="69"/>
      <c r="GA1525" s="69"/>
      <c r="GB1525" s="69"/>
      <c r="GC1525" s="69"/>
    </row>
    <row r="1526" spans="1:185" s="68" customFormat="1" ht="18" customHeight="1" x14ac:dyDescent="0.2">
      <c r="A1526" s="63" t="s">
        <v>1322</v>
      </c>
      <c r="B1526" s="63" t="s">
        <v>5062</v>
      </c>
      <c r="C1526" s="64" t="s">
        <v>1334</v>
      </c>
      <c r="D1526" s="70" t="s">
        <v>1335</v>
      </c>
      <c r="E1526" s="65" t="s">
        <v>1336</v>
      </c>
      <c r="F1526" s="65" t="s">
        <v>6275</v>
      </c>
      <c r="G1526" s="66">
        <v>1990</v>
      </c>
      <c r="BM1526" s="69"/>
      <c r="BN1526" s="69"/>
      <c r="BO1526" s="69"/>
      <c r="BP1526" s="69"/>
      <c r="BQ1526" s="69"/>
      <c r="BR1526" s="69"/>
      <c r="BS1526" s="69"/>
      <c r="BT1526" s="69"/>
      <c r="BU1526" s="69"/>
      <c r="BV1526" s="69"/>
      <c r="BW1526" s="69"/>
      <c r="BX1526" s="69"/>
      <c r="BY1526" s="69"/>
      <c r="BZ1526" s="69"/>
      <c r="CA1526" s="69"/>
      <c r="CB1526" s="69"/>
      <c r="CC1526" s="69"/>
      <c r="CD1526" s="69"/>
      <c r="CE1526" s="69"/>
      <c r="CF1526" s="69"/>
      <c r="CG1526" s="69"/>
      <c r="CH1526" s="69"/>
      <c r="CI1526" s="69"/>
      <c r="CJ1526" s="69"/>
      <c r="CK1526" s="69"/>
      <c r="CL1526" s="69"/>
      <c r="CM1526" s="69"/>
      <c r="CN1526" s="69"/>
      <c r="CO1526" s="69"/>
      <c r="CP1526" s="69"/>
      <c r="CQ1526" s="69"/>
      <c r="CR1526" s="69"/>
      <c r="CS1526" s="69"/>
      <c r="CT1526" s="69"/>
      <c r="CU1526" s="69"/>
      <c r="CV1526" s="69"/>
      <c r="CW1526" s="69"/>
      <c r="CX1526" s="69"/>
      <c r="CY1526" s="69"/>
      <c r="CZ1526" s="69"/>
      <c r="DA1526" s="69"/>
      <c r="DB1526" s="69"/>
      <c r="DC1526" s="69"/>
      <c r="DD1526" s="69"/>
      <c r="DE1526" s="69"/>
      <c r="DF1526" s="69"/>
      <c r="DG1526" s="69"/>
      <c r="DH1526" s="69"/>
      <c r="DI1526" s="69"/>
      <c r="DJ1526" s="69"/>
      <c r="DK1526" s="69"/>
      <c r="DL1526" s="69"/>
      <c r="DM1526" s="69"/>
      <c r="DN1526" s="69"/>
      <c r="DO1526" s="69"/>
      <c r="DP1526" s="69"/>
      <c r="DQ1526" s="69"/>
      <c r="DR1526" s="69"/>
      <c r="DS1526" s="69"/>
      <c r="DT1526" s="69"/>
      <c r="DU1526" s="69"/>
      <c r="DV1526" s="69"/>
      <c r="DW1526" s="69"/>
      <c r="DX1526" s="69"/>
      <c r="DY1526" s="69"/>
      <c r="DZ1526" s="69"/>
      <c r="EA1526" s="69"/>
      <c r="EB1526" s="69"/>
      <c r="EC1526" s="69"/>
      <c r="ED1526" s="69"/>
      <c r="EE1526" s="69"/>
      <c r="EF1526" s="69"/>
      <c r="EG1526" s="69"/>
      <c r="EH1526" s="69"/>
      <c r="EI1526" s="69"/>
      <c r="EJ1526" s="69"/>
      <c r="EK1526" s="69"/>
      <c r="EL1526" s="69"/>
      <c r="EM1526" s="69"/>
      <c r="EN1526" s="69"/>
      <c r="EO1526" s="69"/>
      <c r="EP1526" s="69"/>
      <c r="EQ1526" s="69"/>
      <c r="ER1526" s="69"/>
      <c r="ES1526" s="69"/>
      <c r="ET1526" s="69"/>
      <c r="EU1526" s="69"/>
      <c r="EV1526" s="69"/>
      <c r="EW1526" s="69"/>
      <c r="EX1526" s="69"/>
      <c r="EY1526" s="69"/>
      <c r="EZ1526" s="69"/>
      <c r="FA1526" s="69"/>
      <c r="FB1526" s="69"/>
      <c r="FC1526" s="69"/>
      <c r="FD1526" s="69"/>
      <c r="FE1526" s="69"/>
      <c r="FF1526" s="69"/>
      <c r="FG1526" s="69"/>
      <c r="FH1526" s="69"/>
      <c r="FI1526" s="69"/>
      <c r="FJ1526" s="69"/>
      <c r="FK1526" s="69"/>
      <c r="FL1526" s="69"/>
      <c r="FM1526" s="69"/>
      <c r="FN1526" s="69"/>
      <c r="FO1526" s="69"/>
      <c r="FP1526" s="69"/>
      <c r="FQ1526" s="69"/>
      <c r="FR1526" s="69"/>
      <c r="FS1526" s="69"/>
      <c r="FT1526" s="69"/>
      <c r="FU1526" s="69"/>
      <c r="FV1526" s="69"/>
      <c r="FW1526" s="69"/>
      <c r="FX1526" s="69"/>
      <c r="FY1526" s="69"/>
      <c r="FZ1526" s="69"/>
      <c r="GA1526" s="69"/>
      <c r="GB1526" s="69"/>
      <c r="GC1526" s="69"/>
    </row>
    <row r="1527" spans="1:185" s="69" customFormat="1" ht="18" customHeight="1" x14ac:dyDescent="0.2">
      <c r="A1527" s="63" t="s">
        <v>1322</v>
      </c>
      <c r="B1527" s="63" t="s">
        <v>5062</v>
      </c>
      <c r="C1527" s="64" t="s">
        <v>1337</v>
      </c>
      <c r="D1527" s="70" t="s">
        <v>1335</v>
      </c>
      <c r="E1527" s="65" t="s">
        <v>1338</v>
      </c>
      <c r="F1527" s="65" t="s">
        <v>6275</v>
      </c>
      <c r="G1527" s="66">
        <v>1875</v>
      </c>
      <c r="H1527" s="68"/>
      <c r="I1527" s="68"/>
      <c r="J1527" s="68"/>
      <c r="K1527" s="68"/>
      <c r="L1527" s="68"/>
      <c r="M1527" s="68"/>
      <c r="N1527" s="68"/>
      <c r="O1527" s="68"/>
      <c r="P1527" s="68"/>
      <c r="Q1527" s="68"/>
      <c r="R1527" s="68"/>
      <c r="S1527" s="68"/>
      <c r="T1527" s="68"/>
      <c r="U1527" s="68"/>
      <c r="V1527" s="68"/>
      <c r="W1527" s="68"/>
      <c r="X1527" s="68"/>
      <c r="Y1527" s="68"/>
      <c r="Z1527" s="68"/>
      <c r="AA1527" s="68"/>
      <c r="AB1527" s="68"/>
      <c r="AC1527" s="68"/>
      <c r="AD1527" s="68"/>
      <c r="AE1527" s="68"/>
      <c r="AF1527" s="68"/>
      <c r="AG1527" s="68"/>
      <c r="AH1527" s="68"/>
      <c r="AI1527" s="68"/>
      <c r="AJ1527" s="68"/>
      <c r="AK1527" s="68"/>
      <c r="AL1527" s="68"/>
      <c r="AM1527" s="68"/>
      <c r="AN1527" s="68"/>
      <c r="AO1527" s="68"/>
      <c r="AP1527" s="68"/>
      <c r="AQ1527" s="68"/>
      <c r="AR1527" s="68"/>
      <c r="AS1527" s="68"/>
      <c r="AT1527" s="68"/>
      <c r="AU1527" s="68"/>
      <c r="AV1527" s="68"/>
      <c r="AW1527" s="68"/>
      <c r="AX1527" s="68"/>
      <c r="AY1527" s="68"/>
      <c r="AZ1527" s="68"/>
      <c r="BA1527" s="68"/>
      <c r="BB1527" s="68"/>
      <c r="BC1527" s="68"/>
      <c r="BD1527" s="68"/>
      <c r="BE1527" s="68"/>
      <c r="BF1527" s="68"/>
      <c r="BG1527" s="68"/>
      <c r="BH1527" s="68"/>
      <c r="BI1527" s="68"/>
      <c r="BJ1527" s="68"/>
      <c r="BK1527" s="68"/>
      <c r="BL1527" s="68"/>
    </row>
    <row r="1528" spans="1:185" s="69" customFormat="1" ht="18" customHeight="1" x14ac:dyDescent="0.2">
      <c r="A1528" s="63" t="s">
        <v>1322</v>
      </c>
      <c r="B1528" s="63" t="s">
        <v>5062</v>
      </c>
      <c r="C1528" s="64" t="s">
        <v>1339</v>
      </c>
      <c r="D1528" s="70" t="s">
        <v>1335</v>
      </c>
      <c r="E1528" s="65" t="s">
        <v>1340</v>
      </c>
      <c r="F1528" s="65" t="s">
        <v>6275</v>
      </c>
      <c r="G1528" s="66">
        <v>1799</v>
      </c>
      <c r="H1528" s="68"/>
      <c r="I1528" s="68"/>
      <c r="J1528" s="68"/>
      <c r="K1528" s="68"/>
      <c r="L1528" s="68"/>
      <c r="M1528" s="68"/>
      <c r="N1528" s="68"/>
      <c r="O1528" s="68"/>
      <c r="P1528" s="68"/>
      <c r="Q1528" s="68"/>
      <c r="R1528" s="68"/>
      <c r="S1528" s="68"/>
      <c r="T1528" s="68"/>
      <c r="U1528" s="68"/>
      <c r="V1528" s="68"/>
      <c r="W1528" s="68"/>
      <c r="X1528" s="68"/>
      <c r="Y1528" s="68"/>
      <c r="Z1528" s="68"/>
      <c r="AA1528" s="68"/>
      <c r="AB1528" s="68"/>
      <c r="AC1528" s="68"/>
      <c r="AD1528" s="68"/>
      <c r="AE1528" s="68"/>
      <c r="AF1528" s="68"/>
      <c r="AG1528" s="68"/>
      <c r="AH1528" s="68"/>
      <c r="AI1528" s="68"/>
      <c r="AJ1528" s="68"/>
      <c r="AK1528" s="68"/>
      <c r="AL1528" s="68"/>
      <c r="AM1528" s="68"/>
      <c r="AN1528" s="68"/>
      <c r="AO1528" s="68"/>
      <c r="AP1528" s="68"/>
      <c r="AQ1528" s="68"/>
      <c r="AR1528" s="68"/>
      <c r="AS1528" s="68"/>
      <c r="AT1528" s="68"/>
      <c r="AU1528" s="68"/>
      <c r="AV1528" s="68"/>
      <c r="AW1528" s="68"/>
      <c r="AX1528" s="68"/>
      <c r="AY1528" s="68"/>
      <c r="AZ1528" s="68"/>
      <c r="BA1528" s="68"/>
      <c r="BB1528" s="68"/>
      <c r="BC1528" s="68"/>
      <c r="BD1528" s="68"/>
      <c r="BE1528" s="68"/>
      <c r="BF1528" s="68"/>
      <c r="BG1528" s="68"/>
      <c r="BH1528" s="68"/>
      <c r="BI1528" s="68"/>
      <c r="BJ1528" s="68"/>
      <c r="BK1528" s="68"/>
      <c r="BL1528" s="68"/>
    </row>
    <row r="1529" spans="1:185" s="69" customFormat="1" ht="18" customHeight="1" x14ac:dyDescent="0.2">
      <c r="A1529" s="63" t="s">
        <v>1322</v>
      </c>
      <c r="B1529" s="63" t="s">
        <v>5010</v>
      </c>
      <c r="C1529" s="64" t="s">
        <v>1341</v>
      </c>
      <c r="D1529" s="70" t="s">
        <v>1342</v>
      </c>
      <c r="E1529" s="65" t="s">
        <v>1343</v>
      </c>
      <c r="F1529" s="65" t="s">
        <v>5144</v>
      </c>
      <c r="G1529" s="66">
        <v>1250</v>
      </c>
      <c r="H1529" s="68"/>
      <c r="I1529" s="68"/>
      <c r="J1529" s="68"/>
      <c r="K1529" s="68"/>
      <c r="L1529" s="68"/>
      <c r="M1529" s="68"/>
      <c r="N1529" s="68"/>
      <c r="O1529" s="68"/>
      <c r="P1529" s="68"/>
      <c r="Q1529" s="68"/>
      <c r="R1529" s="68"/>
      <c r="S1529" s="68"/>
      <c r="T1529" s="68"/>
      <c r="U1529" s="68"/>
      <c r="V1529" s="68"/>
      <c r="W1529" s="68"/>
      <c r="X1529" s="68"/>
      <c r="Y1529" s="68"/>
      <c r="Z1529" s="68"/>
      <c r="AA1529" s="68"/>
      <c r="AB1529" s="68"/>
      <c r="AC1529" s="68"/>
      <c r="AD1529" s="68"/>
      <c r="AE1529" s="68"/>
      <c r="AF1529" s="68"/>
      <c r="AG1529" s="68"/>
      <c r="AH1529" s="68"/>
      <c r="AI1529" s="68"/>
      <c r="AJ1529" s="68"/>
      <c r="AK1529" s="68"/>
      <c r="AL1529" s="68"/>
      <c r="AM1529" s="68"/>
      <c r="AN1529" s="68"/>
      <c r="AO1529" s="68"/>
      <c r="AP1529" s="68"/>
      <c r="AQ1529" s="68"/>
      <c r="AR1529" s="68"/>
      <c r="AS1529" s="68"/>
      <c r="AT1529" s="68"/>
      <c r="AU1529" s="68"/>
      <c r="AV1529" s="68"/>
      <c r="AW1529" s="68"/>
      <c r="AX1529" s="68"/>
      <c r="AY1529" s="68"/>
      <c r="AZ1529" s="68"/>
      <c r="BA1529" s="68"/>
      <c r="BB1529" s="68"/>
      <c r="BC1529" s="68"/>
      <c r="BD1529" s="68"/>
      <c r="BE1529" s="68"/>
      <c r="BF1529" s="68"/>
      <c r="BG1529" s="68"/>
      <c r="BH1529" s="68"/>
      <c r="BI1529" s="68"/>
      <c r="BJ1529" s="68"/>
      <c r="BK1529" s="68"/>
      <c r="BL1529" s="68"/>
    </row>
    <row r="1530" spans="1:185" s="69" customFormat="1" ht="18" customHeight="1" x14ac:dyDescent="0.2">
      <c r="A1530" s="63" t="s">
        <v>1322</v>
      </c>
      <c r="B1530" s="63" t="s">
        <v>5010</v>
      </c>
      <c r="C1530" s="64" t="s">
        <v>1344</v>
      </c>
      <c r="D1530" s="92" t="s">
        <v>1345</v>
      </c>
      <c r="E1530" s="93" t="s">
        <v>1346</v>
      </c>
      <c r="F1530" s="93" t="s">
        <v>6767</v>
      </c>
      <c r="G1530" s="66">
        <v>1996</v>
      </c>
      <c r="H1530" s="68"/>
      <c r="I1530" s="68"/>
      <c r="J1530" s="68"/>
      <c r="K1530" s="68"/>
      <c r="L1530" s="68"/>
      <c r="M1530" s="68"/>
      <c r="N1530" s="68"/>
      <c r="O1530" s="68"/>
      <c r="P1530" s="68"/>
      <c r="Q1530" s="68"/>
      <c r="R1530" s="68"/>
      <c r="S1530" s="68"/>
      <c r="T1530" s="68"/>
      <c r="U1530" s="68"/>
      <c r="V1530" s="68"/>
      <c r="W1530" s="68"/>
      <c r="X1530" s="68"/>
      <c r="Y1530" s="68"/>
      <c r="Z1530" s="68"/>
      <c r="AA1530" s="68"/>
      <c r="AB1530" s="68"/>
      <c r="AC1530" s="68"/>
      <c r="AD1530" s="68"/>
      <c r="AE1530" s="68"/>
      <c r="AF1530" s="68"/>
      <c r="AG1530" s="68"/>
      <c r="AH1530" s="68"/>
      <c r="AI1530" s="68"/>
      <c r="AJ1530" s="68"/>
      <c r="AK1530" s="68"/>
      <c r="AL1530" s="68"/>
      <c r="AM1530" s="68"/>
      <c r="AN1530" s="68"/>
      <c r="AO1530" s="68"/>
      <c r="AP1530" s="68"/>
      <c r="AQ1530" s="68"/>
      <c r="AR1530" s="68"/>
      <c r="AS1530" s="68"/>
      <c r="AT1530" s="68"/>
      <c r="AU1530" s="68"/>
      <c r="AV1530" s="68"/>
      <c r="AW1530" s="68"/>
      <c r="AX1530" s="68"/>
      <c r="AY1530" s="68"/>
      <c r="AZ1530" s="68"/>
      <c r="BA1530" s="68"/>
      <c r="BB1530" s="68"/>
      <c r="BC1530" s="68"/>
      <c r="BD1530" s="68"/>
      <c r="BE1530" s="68"/>
      <c r="BF1530" s="68"/>
      <c r="BG1530" s="68"/>
      <c r="BH1530" s="68"/>
      <c r="BI1530" s="68"/>
      <c r="BJ1530" s="68"/>
      <c r="BK1530" s="68"/>
      <c r="BL1530" s="68"/>
    </row>
    <row r="1531" spans="1:185" s="69" customFormat="1" ht="18" customHeight="1" x14ac:dyDescent="0.2">
      <c r="A1531" s="63" t="s">
        <v>1322</v>
      </c>
      <c r="B1531" s="63" t="s">
        <v>5010</v>
      </c>
      <c r="C1531" s="64" t="s">
        <v>1347</v>
      </c>
      <c r="D1531" s="70" t="s">
        <v>1272</v>
      </c>
      <c r="E1531" s="65" t="s">
        <v>5147</v>
      </c>
      <c r="F1531" s="65" t="s">
        <v>5014</v>
      </c>
      <c r="G1531" s="66">
        <v>275484.45</v>
      </c>
      <c r="H1531" s="68"/>
      <c r="I1531" s="68"/>
      <c r="J1531" s="68"/>
      <c r="K1531" s="68"/>
      <c r="L1531" s="68"/>
      <c r="M1531" s="68"/>
      <c r="N1531" s="68"/>
      <c r="O1531" s="68"/>
      <c r="P1531" s="68"/>
      <c r="Q1531" s="68"/>
      <c r="R1531" s="68"/>
      <c r="S1531" s="68"/>
      <c r="T1531" s="68"/>
      <c r="U1531" s="68"/>
      <c r="V1531" s="68"/>
      <c r="W1531" s="68"/>
      <c r="X1531" s="68"/>
      <c r="Y1531" s="68"/>
      <c r="Z1531" s="68"/>
      <c r="AA1531" s="68"/>
      <c r="AB1531" s="68"/>
      <c r="AC1531" s="68"/>
      <c r="AD1531" s="68"/>
      <c r="AE1531" s="68"/>
      <c r="AF1531" s="68"/>
      <c r="AG1531" s="68"/>
      <c r="AH1531" s="68"/>
      <c r="AI1531" s="68"/>
      <c r="AJ1531" s="68"/>
      <c r="AK1531" s="68"/>
      <c r="AL1531" s="68"/>
      <c r="AM1531" s="68"/>
      <c r="AN1531" s="68"/>
      <c r="AO1531" s="68"/>
      <c r="AP1531" s="68"/>
      <c r="AQ1531" s="68"/>
      <c r="AR1531" s="68"/>
      <c r="AS1531" s="68"/>
      <c r="AT1531" s="68"/>
      <c r="AU1531" s="68"/>
      <c r="AV1531" s="68"/>
      <c r="AW1531" s="68"/>
      <c r="AX1531" s="68"/>
      <c r="AY1531" s="68"/>
      <c r="AZ1531" s="68"/>
      <c r="BA1531" s="68"/>
      <c r="BB1531" s="68"/>
      <c r="BC1531" s="68"/>
      <c r="BD1531" s="68"/>
      <c r="BE1531" s="68"/>
      <c r="BF1531" s="68"/>
      <c r="BG1531" s="68"/>
      <c r="BH1531" s="68"/>
      <c r="BI1531" s="68"/>
      <c r="BJ1531" s="68"/>
      <c r="BK1531" s="68"/>
      <c r="BL1531" s="68"/>
    </row>
    <row r="1532" spans="1:185" s="69" customFormat="1" ht="18" customHeight="1" x14ac:dyDescent="0.2">
      <c r="A1532" s="63" t="s">
        <v>1322</v>
      </c>
      <c r="B1532" s="63" t="s">
        <v>5048</v>
      </c>
      <c r="C1532" s="64" t="s">
        <v>1348</v>
      </c>
      <c r="D1532" s="70" t="s">
        <v>1349</v>
      </c>
      <c r="E1532" s="65" t="s">
        <v>1350</v>
      </c>
      <c r="F1532" s="65" t="s">
        <v>4771</v>
      </c>
      <c r="G1532" s="66">
        <v>852.5</v>
      </c>
      <c r="H1532" s="68"/>
      <c r="I1532" s="68"/>
      <c r="J1532" s="68"/>
      <c r="K1532" s="68"/>
      <c r="L1532" s="68"/>
      <c r="M1532" s="68"/>
      <c r="N1532" s="68"/>
      <c r="O1532" s="68"/>
      <c r="P1532" s="68"/>
      <c r="Q1532" s="68"/>
      <c r="R1532" s="68"/>
      <c r="S1532" s="68"/>
      <c r="T1532" s="68"/>
      <c r="U1532" s="68"/>
      <c r="V1532" s="68"/>
      <c r="W1532" s="68"/>
      <c r="X1532" s="68"/>
      <c r="Y1532" s="68"/>
      <c r="Z1532" s="68"/>
      <c r="AA1532" s="68"/>
      <c r="AB1532" s="68"/>
      <c r="AC1532" s="68"/>
      <c r="AD1532" s="68"/>
      <c r="AE1532" s="68"/>
      <c r="AF1532" s="68"/>
      <c r="AG1532" s="68"/>
      <c r="AH1532" s="68"/>
      <c r="AI1532" s="68"/>
      <c r="AJ1532" s="68"/>
      <c r="AK1532" s="68"/>
      <c r="AL1532" s="68"/>
      <c r="AM1532" s="68"/>
      <c r="AN1532" s="68"/>
      <c r="AO1532" s="68"/>
      <c r="AP1532" s="68"/>
      <c r="AQ1532" s="68"/>
      <c r="AR1532" s="68"/>
      <c r="AS1532" s="68"/>
      <c r="AT1532" s="68"/>
      <c r="AU1532" s="68"/>
      <c r="AV1532" s="68"/>
      <c r="AW1532" s="68"/>
      <c r="AX1532" s="68"/>
      <c r="AY1532" s="68"/>
      <c r="AZ1532" s="68"/>
      <c r="BA1532" s="68"/>
      <c r="BB1532" s="68"/>
      <c r="BC1532" s="68"/>
      <c r="BD1532" s="68"/>
      <c r="BE1532" s="68"/>
      <c r="BF1532" s="68"/>
      <c r="BG1532" s="68"/>
      <c r="BH1532" s="68"/>
      <c r="BI1532" s="68"/>
      <c r="BJ1532" s="68"/>
      <c r="BK1532" s="68"/>
      <c r="BL1532" s="68"/>
    </row>
    <row r="1533" spans="1:185" s="69" customFormat="1" ht="18" customHeight="1" x14ac:dyDescent="0.2">
      <c r="A1533" s="63" t="s">
        <v>1322</v>
      </c>
      <c r="B1533" s="63" t="s">
        <v>5048</v>
      </c>
      <c r="C1533" s="64" t="s">
        <v>1351</v>
      </c>
      <c r="D1533" s="70" t="s">
        <v>1352</v>
      </c>
      <c r="E1533" s="65" t="s">
        <v>1353</v>
      </c>
      <c r="F1533" s="65" t="s">
        <v>5198</v>
      </c>
      <c r="G1533" s="66">
        <v>1075</v>
      </c>
      <c r="H1533" s="68"/>
      <c r="I1533" s="68"/>
      <c r="J1533" s="68"/>
      <c r="K1533" s="68"/>
      <c r="L1533" s="68"/>
      <c r="M1533" s="68"/>
      <c r="N1533" s="68"/>
      <c r="O1533" s="68"/>
      <c r="P1533" s="68"/>
      <c r="Q1533" s="68"/>
      <c r="R1533" s="68"/>
      <c r="S1533" s="68"/>
      <c r="T1533" s="68"/>
      <c r="U1533" s="68"/>
      <c r="V1533" s="68"/>
      <c r="W1533" s="68"/>
      <c r="X1533" s="68"/>
      <c r="Y1533" s="68"/>
      <c r="Z1533" s="68"/>
      <c r="AA1533" s="68"/>
      <c r="AB1533" s="68"/>
      <c r="AC1533" s="68"/>
      <c r="AD1533" s="68"/>
      <c r="AE1533" s="68"/>
      <c r="AF1533" s="68"/>
      <c r="AG1533" s="68"/>
      <c r="AH1533" s="68"/>
      <c r="AI1533" s="68"/>
      <c r="AJ1533" s="68"/>
      <c r="AK1533" s="68"/>
      <c r="AL1533" s="68"/>
      <c r="AM1533" s="68"/>
      <c r="AN1533" s="68"/>
      <c r="AO1533" s="68"/>
      <c r="AP1533" s="68"/>
      <c r="AQ1533" s="68"/>
      <c r="AR1533" s="68"/>
      <c r="AS1533" s="68"/>
      <c r="AT1533" s="68"/>
      <c r="AU1533" s="68"/>
      <c r="AV1533" s="68"/>
      <c r="AW1533" s="68"/>
      <c r="AX1533" s="68"/>
      <c r="AY1533" s="68"/>
      <c r="AZ1533" s="68"/>
      <c r="BA1533" s="68"/>
      <c r="BB1533" s="68"/>
      <c r="BC1533" s="68"/>
      <c r="BD1533" s="68"/>
      <c r="BE1533" s="68"/>
      <c r="BF1533" s="68"/>
      <c r="BG1533" s="68"/>
      <c r="BH1533" s="68"/>
      <c r="BI1533" s="68"/>
      <c r="BJ1533" s="68"/>
      <c r="BK1533" s="68"/>
      <c r="BL1533" s="68"/>
    </row>
    <row r="1534" spans="1:185" s="69" customFormat="1" ht="18" customHeight="1" x14ac:dyDescent="0.2">
      <c r="A1534" s="63" t="s">
        <v>1354</v>
      </c>
      <c r="B1534" s="63" t="s">
        <v>5079</v>
      </c>
      <c r="C1534" s="64" t="s">
        <v>1355</v>
      </c>
      <c r="D1534" s="70" t="s">
        <v>6784</v>
      </c>
      <c r="E1534" s="65" t="s">
        <v>1356</v>
      </c>
      <c r="F1534" s="65" t="s">
        <v>5083</v>
      </c>
      <c r="G1534" s="94">
        <v>1750</v>
      </c>
      <c r="H1534" s="68"/>
      <c r="I1534" s="68"/>
      <c r="J1534" s="68"/>
      <c r="K1534" s="68"/>
      <c r="L1534" s="68"/>
      <c r="M1534" s="68"/>
      <c r="N1534" s="68"/>
      <c r="O1534" s="68"/>
      <c r="P1534" s="68"/>
      <c r="Q1534" s="68"/>
      <c r="R1534" s="68"/>
      <c r="S1534" s="68"/>
      <c r="T1534" s="68"/>
      <c r="U1534" s="68"/>
      <c r="V1534" s="68"/>
      <c r="W1534" s="68"/>
      <c r="X1534" s="68"/>
      <c r="Y1534" s="68"/>
      <c r="Z1534" s="68"/>
      <c r="AA1534" s="68"/>
      <c r="AB1534" s="68"/>
      <c r="AC1534" s="68"/>
      <c r="AD1534" s="68"/>
      <c r="AE1534" s="68"/>
      <c r="AF1534" s="68"/>
      <c r="AG1534" s="68"/>
      <c r="AH1534" s="68"/>
      <c r="AI1534" s="68"/>
      <c r="AJ1534" s="68"/>
      <c r="AK1534" s="68"/>
      <c r="AL1534" s="68"/>
      <c r="AM1534" s="68"/>
      <c r="AN1534" s="68"/>
      <c r="AO1534" s="68"/>
      <c r="AP1534" s="68"/>
      <c r="AQ1534" s="68"/>
      <c r="AR1534" s="68"/>
      <c r="AS1534" s="68"/>
      <c r="AT1534" s="68"/>
      <c r="AU1534" s="68"/>
      <c r="AV1534" s="68"/>
      <c r="AW1534" s="68"/>
      <c r="AX1534" s="68"/>
      <c r="AY1534" s="68"/>
      <c r="AZ1534" s="68"/>
      <c r="BA1534" s="68"/>
      <c r="BB1534" s="68"/>
      <c r="BC1534" s="68"/>
      <c r="BD1534" s="68"/>
      <c r="BE1534" s="68"/>
      <c r="BF1534" s="68"/>
      <c r="BG1534" s="68"/>
      <c r="BH1534" s="68"/>
      <c r="BI1534" s="68"/>
      <c r="BJ1534" s="68"/>
      <c r="BK1534" s="68"/>
      <c r="BL1534" s="68"/>
    </row>
    <row r="1535" spans="1:185" s="69" customFormat="1" ht="18" customHeight="1" x14ac:dyDescent="0.2">
      <c r="A1535" s="63" t="s">
        <v>1354</v>
      </c>
      <c r="B1535" s="63" t="s">
        <v>5079</v>
      </c>
      <c r="C1535" s="64" t="s">
        <v>1357</v>
      </c>
      <c r="D1535" s="70" t="s">
        <v>6784</v>
      </c>
      <c r="E1535" s="65" t="s">
        <v>1358</v>
      </c>
      <c r="F1535" s="65" t="s">
        <v>5083</v>
      </c>
      <c r="G1535" s="94">
        <v>1875</v>
      </c>
      <c r="H1535" s="68"/>
      <c r="I1535" s="68"/>
      <c r="J1535" s="68"/>
      <c r="K1535" s="68"/>
      <c r="L1535" s="68"/>
      <c r="M1535" s="68"/>
      <c r="N1535" s="68"/>
      <c r="O1535" s="68"/>
      <c r="P1535" s="68"/>
      <c r="Q1535" s="68"/>
      <c r="R1535" s="68"/>
      <c r="S1535" s="68"/>
      <c r="T1535" s="68"/>
      <c r="U1535" s="68"/>
      <c r="V1535" s="68"/>
      <c r="W1535" s="68"/>
      <c r="X1535" s="68"/>
      <c r="Y1535" s="68"/>
      <c r="Z1535" s="68"/>
      <c r="AA1535" s="68"/>
      <c r="AB1535" s="68"/>
      <c r="AC1535" s="68"/>
      <c r="AD1535" s="68"/>
      <c r="AE1535" s="68"/>
      <c r="AF1535" s="68"/>
      <c r="AG1535" s="68"/>
      <c r="AH1535" s="68"/>
      <c r="AI1535" s="68"/>
      <c r="AJ1535" s="68"/>
      <c r="AK1535" s="68"/>
      <c r="AL1535" s="68"/>
      <c r="AM1535" s="68"/>
      <c r="AN1535" s="68"/>
      <c r="AO1535" s="68"/>
      <c r="AP1535" s="68"/>
      <c r="AQ1535" s="68"/>
      <c r="AR1535" s="68"/>
      <c r="AS1535" s="68"/>
      <c r="AT1535" s="68"/>
      <c r="AU1535" s="68"/>
      <c r="AV1535" s="68"/>
      <c r="AW1535" s="68"/>
      <c r="AX1535" s="68"/>
      <c r="AY1535" s="68"/>
      <c r="AZ1535" s="68"/>
      <c r="BA1535" s="68"/>
      <c r="BB1535" s="68"/>
      <c r="BC1535" s="68"/>
      <c r="BD1535" s="68"/>
      <c r="BE1535" s="68"/>
      <c r="BF1535" s="68"/>
      <c r="BG1535" s="68"/>
      <c r="BH1535" s="68"/>
      <c r="BI1535" s="68"/>
      <c r="BJ1535" s="68"/>
      <c r="BK1535" s="68"/>
      <c r="BL1535" s="68"/>
    </row>
    <row r="1536" spans="1:185" s="67" customFormat="1" ht="18" customHeight="1" x14ac:dyDescent="0.2">
      <c r="A1536" s="63" t="s">
        <v>1354</v>
      </c>
      <c r="B1536" s="63" t="s">
        <v>4994</v>
      </c>
      <c r="C1536" s="64" t="s">
        <v>1359</v>
      </c>
      <c r="D1536" s="65" t="s">
        <v>5403</v>
      </c>
      <c r="E1536" s="65" t="s">
        <v>1360</v>
      </c>
      <c r="F1536" s="65" t="s">
        <v>5095</v>
      </c>
      <c r="G1536" s="94">
        <v>260</v>
      </c>
    </row>
    <row r="1537" spans="1:64" s="69" customFormat="1" ht="18" customHeight="1" x14ac:dyDescent="0.2">
      <c r="A1537" s="63" t="s">
        <v>1354</v>
      </c>
      <c r="B1537" s="63" t="s">
        <v>4994</v>
      </c>
      <c r="C1537" s="64" t="s">
        <v>1361</v>
      </c>
      <c r="D1537" s="65" t="s">
        <v>5403</v>
      </c>
      <c r="E1537" s="65" t="s">
        <v>1362</v>
      </c>
      <c r="F1537" s="65" t="s">
        <v>5095</v>
      </c>
      <c r="G1537" s="94">
        <v>300</v>
      </c>
      <c r="H1537" s="68"/>
      <c r="I1537" s="68"/>
      <c r="J1537" s="68"/>
      <c r="K1537" s="68"/>
      <c r="L1537" s="68"/>
      <c r="M1537" s="68"/>
      <c r="N1537" s="68"/>
      <c r="O1537" s="68"/>
      <c r="P1537" s="68"/>
      <c r="Q1537" s="68"/>
      <c r="R1537" s="68"/>
      <c r="S1537" s="68"/>
      <c r="T1537" s="68"/>
      <c r="U1537" s="68"/>
      <c r="V1537" s="68"/>
      <c r="W1537" s="68"/>
      <c r="X1537" s="68"/>
      <c r="Y1537" s="68"/>
      <c r="Z1537" s="68"/>
      <c r="AA1537" s="68"/>
      <c r="AB1537" s="68"/>
      <c r="AC1537" s="68"/>
      <c r="AD1537" s="68"/>
      <c r="AE1537" s="68"/>
      <c r="AF1537" s="68"/>
      <c r="AG1537" s="68"/>
      <c r="AH1537" s="68"/>
      <c r="AI1537" s="68"/>
      <c r="AJ1537" s="68"/>
      <c r="AK1537" s="68"/>
      <c r="AL1537" s="68"/>
      <c r="AM1537" s="68"/>
      <c r="AN1537" s="68"/>
      <c r="AO1537" s="68"/>
      <c r="AP1537" s="68"/>
      <c r="AQ1537" s="68"/>
      <c r="AR1537" s="68"/>
      <c r="AS1537" s="68"/>
      <c r="AT1537" s="68"/>
      <c r="AU1537" s="68"/>
      <c r="AV1537" s="68"/>
      <c r="AW1537" s="68"/>
      <c r="AX1537" s="68"/>
      <c r="AY1537" s="68"/>
      <c r="AZ1537" s="68"/>
      <c r="BA1537" s="68"/>
      <c r="BB1537" s="68"/>
      <c r="BC1537" s="68"/>
      <c r="BD1537" s="68"/>
      <c r="BE1537" s="68"/>
      <c r="BF1537" s="68"/>
      <c r="BG1537" s="68"/>
      <c r="BH1537" s="68"/>
      <c r="BI1537" s="68"/>
      <c r="BJ1537" s="68"/>
      <c r="BK1537" s="68"/>
      <c r="BL1537" s="68"/>
    </row>
    <row r="1538" spans="1:64" s="69" customFormat="1" ht="18" customHeight="1" x14ac:dyDescent="0.2">
      <c r="A1538" s="63" t="s">
        <v>1354</v>
      </c>
      <c r="B1538" s="63" t="s">
        <v>4994</v>
      </c>
      <c r="C1538" s="64" t="s">
        <v>1363</v>
      </c>
      <c r="D1538" s="65" t="s">
        <v>5403</v>
      </c>
      <c r="E1538" s="65" t="s">
        <v>5498</v>
      </c>
      <c r="F1538" s="65" t="s">
        <v>5095</v>
      </c>
      <c r="G1538" s="94">
        <v>325</v>
      </c>
      <c r="H1538" s="68"/>
      <c r="I1538" s="68"/>
      <c r="J1538" s="68"/>
      <c r="K1538" s="68"/>
      <c r="L1538" s="68"/>
      <c r="M1538" s="68"/>
      <c r="N1538" s="68"/>
      <c r="O1538" s="68"/>
      <c r="P1538" s="68"/>
      <c r="Q1538" s="68"/>
      <c r="R1538" s="68"/>
      <c r="S1538" s="68"/>
      <c r="T1538" s="68"/>
      <c r="U1538" s="68"/>
      <c r="V1538" s="68"/>
      <c r="W1538" s="68"/>
      <c r="X1538" s="68"/>
      <c r="Y1538" s="68"/>
      <c r="Z1538" s="68"/>
      <c r="AA1538" s="68"/>
      <c r="AB1538" s="68"/>
      <c r="AC1538" s="68"/>
      <c r="AD1538" s="68"/>
      <c r="AE1538" s="68"/>
      <c r="AF1538" s="68"/>
      <c r="AG1538" s="68"/>
      <c r="AH1538" s="68"/>
      <c r="AI1538" s="68"/>
      <c r="AJ1538" s="68"/>
      <c r="AK1538" s="68"/>
      <c r="AL1538" s="68"/>
      <c r="AM1538" s="68"/>
      <c r="AN1538" s="68"/>
      <c r="AO1538" s="68"/>
      <c r="AP1538" s="68"/>
      <c r="AQ1538" s="68"/>
      <c r="AR1538" s="68"/>
      <c r="AS1538" s="68"/>
      <c r="AT1538" s="68"/>
      <c r="AU1538" s="68"/>
      <c r="AV1538" s="68"/>
      <c r="AW1538" s="68"/>
      <c r="AX1538" s="68"/>
      <c r="AY1538" s="68"/>
      <c r="AZ1538" s="68"/>
      <c r="BA1538" s="68"/>
      <c r="BB1538" s="68"/>
      <c r="BC1538" s="68"/>
      <c r="BD1538" s="68"/>
      <c r="BE1538" s="68"/>
      <c r="BF1538" s="68"/>
      <c r="BG1538" s="68"/>
      <c r="BH1538" s="68"/>
      <c r="BI1538" s="68"/>
      <c r="BJ1538" s="68"/>
      <c r="BK1538" s="68"/>
      <c r="BL1538" s="68"/>
    </row>
    <row r="1539" spans="1:64" s="69" customFormat="1" ht="18" customHeight="1" x14ac:dyDescent="0.2">
      <c r="A1539" s="63" t="s">
        <v>1354</v>
      </c>
      <c r="B1539" s="63" t="s">
        <v>4994</v>
      </c>
      <c r="C1539" s="64" t="s">
        <v>1364</v>
      </c>
      <c r="D1539" s="70" t="s">
        <v>3642</v>
      </c>
      <c r="E1539" s="65" t="s">
        <v>1365</v>
      </c>
      <c r="F1539" s="65" t="s">
        <v>5095</v>
      </c>
      <c r="G1539" s="94">
        <v>395</v>
      </c>
      <c r="H1539" s="68"/>
      <c r="I1539" s="68"/>
      <c r="J1539" s="68"/>
      <c r="K1539" s="68"/>
      <c r="L1539" s="68"/>
      <c r="M1539" s="68"/>
      <c r="N1539" s="68"/>
      <c r="O1539" s="68"/>
      <c r="P1539" s="68"/>
      <c r="Q1539" s="68"/>
      <c r="R1539" s="68"/>
      <c r="S1539" s="68"/>
      <c r="T1539" s="68"/>
      <c r="U1539" s="68"/>
      <c r="V1539" s="68"/>
      <c r="W1539" s="68"/>
      <c r="X1539" s="68"/>
      <c r="Y1539" s="68"/>
      <c r="Z1539" s="68"/>
      <c r="AA1539" s="68"/>
      <c r="AB1539" s="68"/>
      <c r="AC1539" s="68"/>
      <c r="AD1539" s="68"/>
      <c r="AE1539" s="68"/>
      <c r="AF1539" s="68"/>
      <c r="AG1539" s="68"/>
      <c r="AH1539" s="68"/>
      <c r="AI1539" s="68"/>
      <c r="AJ1539" s="68"/>
      <c r="AK1539" s="68"/>
      <c r="AL1539" s="68"/>
      <c r="AM1539" s="68"/>
      <c r="AN1539" s="68"/>
      <c r="AO1539" s="68"/>
      <c r="AP1539" s="68"/>
      <c r="AQ1539" s="68"/>
      <c r="AR1539" s="68"/>
      <c r="AS1539" s="68"/>
      <c r="AT1539" s="68"/>
      <c r="AU1539" s="68"/>
      <c r="AV1539" s="68"/>
      <c r="AW1539" s="68"/>
      <c r="AX1539" s="68"/>
      <c r="AY1539" s="68"/>
      <c r="AZ1539" s="68"/>
      <c r="BA1539" s="68"/>
      <c r="BB1539" s="68"/>
      <c r="BC1539" s="68"/>
      <c r="BD1539" s="68"/>
      <c r="BE1539" s="68"/>
      <c r="BF1539" s="68"/>
      <c r="BG1539" s="68"/>
      <c r="BH1539" s="68"/>
      <c r="BI1539" s="68"/>
      <c r="BJ1539" s="68"/>
      <c r="BK1539" s="68"/>
      <c r="BL1539" s="68"/>
    </row>
    <row r="1540" spans="1:64" s="69" customFormat="1" ht="18" customHeight="1" x14ac:dyDescent="0.2">
      <c r="A1540" s="63" t="s">
        <v>1354</v>
      </c>
      <c r="B1540" s="63" t="s">
        <v>4994</v>
      </c>
      <c r="C1540" s="64" t="s">
        <v>1366</v>
      </c>
      <c r="D1540" s="70" t="s">
        <v>3642</v>
      </c>
      <c r="E1540" s="65" t="s">
        <v>1367</v>
      </c>
      <c r="F1540" s="65" t="s">
        <v>5095</v>
      </c>
      <c r="G1540" s="66">
        <v>350</v>
      </c>
      <c r="H1540" s="68"/>
      <c r="I1540" s="68"/>
      <c r="J1540" s="68"/>
      <c r="K1540" s="68"/>
      <c r="L1540" s="68"/>
      <c r="M1540" s="68"/>
      <c r="N1540" s="68"/>
      <c r="O1540" s="68"/>
      <c r="P1540" s="68"/>
      <c r="Q1540" s="68"/>
      <c r="R1540" s="68"/>
      <c r="S1540" s="68"/>
      <c r="T1540" s="68"/>
      <c r="U1540" s="68"/>
      <c r="V1540" s="68"/>
      <c r="W1540" s="68"/>
      <c r="X1540" s="68"/>
      <c r="Y1540" s="68"/>
      <c r="Z1540" s="68"/>
      <c r="AA1540" s="68"/>
      <c r="AB1540" s="68"/>
      <c r="AC1540" s="68"/>
      <c r="AD1540" s="68"/>
      <c r="AE1540" s="68"/>
      <c r="AF1540" s="68"/>
      <c r="AG1540" s="68"/>
      <c r="AH1540" s="68"/>
      <c r="AI1540" s="68"/>
      <c r="AJ1540" s="68"/>
      <c r="AK1540" s="68"/>
      <c r="AL1540" s="68"/>
      <c r="AM1540" s="68"/>
      <c r="AN1540" s="68"/>
      <c r="AO1540" s="68"/>
      <c r="AP1540" s="68"/>
      <c r="AQ1540" s="68"/>
      <c r="AR1540" s="68"/>
      <c r="AS1540" s="68"/>
      <c r="AT1540" s="68"/>
      <c r="AU1540" s="68"/>
      <c r="AV1540" s="68"/>
      <c r="AW1540" s="68"/>
      <c r="AX1540" s="68"/>
      <c r="AY1540" s="68"/>
      <c r="AZ1540" s="68"/>
      <c r="BA1540" s="68"/>
      <c r="BB1540" s="68"/>
      <c r="BC1540" s="68"/>
      <c r="BD1540" s="68"/>
      <c r="BE1540" s="68"/>
      <c r="BF1540" s="68"/>
      <c r="BG1540" s="68"/>
      <c r="BH1540" s="68"/>
      <c r="BI1540" s="68"/>
      <c r="BJ1540" s="68"/>
      <c r="BK1540" s="68"/>
      <c r="BL1540" s="68"/>
    </row>
    <row r="1541" spans="1:64" s="69" customFormat="1" ht="18" customHeight="1" x14ac:dyDescent="0.2">
      <c r="A1541" s="63" t="s">
        <v>1354</v>
      </c>
      <c r="B1541" s="63" t="s">
        <v>4994</v>
      </c>
      <c r="C1541" s="64" t="s">
        <v>1368</v>
      </c>
      <c r="D1541" s="70" t="s">
        <v>2837</v>
      </c>
      <c r="E1541" s="65" t="s">
        <v>1369</v>
      </c>
      <c r="F1541" s="65" t="s">
        <v>5095</v>
      </c>
      <c r="G1541" s="66">
        <v>480</v>
      </c>
      <c r="H1541" s="68"/>
      <c r="I1541" s="68"/>
      <c r="J1541" s="68"/>
      <c r="K1541" s="68"/>
      <c r="L1541" s="68"/>
      <c r="M1541" s="68"/>
      <c r="N1541" s="68"/>
      <c r="O1541" s="68"/>
      <c r="P1541" s="68"/>
      <c r="Q1541" s="68"/>
      <c r="R1541" s="68"/>
      <c r="S1541" s="68"/>
      <c r="T1541" s="68"/>
      <c r="U1541" s="68"/>
      <c r="V1541" s="68"/>
      <c r="W1541" s="68"/>
      <c r="X1541" s="68"/>
      <c r="Y1541" s="68"/>
      <c r="Z1541" s="68"/>
      <c r="AA1541" s="68"/>
      <c r="AB1541" s="68"/>
      <c r="AC1541" s="68"/>
      <c r="AD1541" s="68"/>
      <c r="AE1541" s="68"/>
      <c r="AF1541" s="68"/>
      <c r="AG1541" s="68"/>
      <c r="AH1541" s="68"/>
      <c r="AI1541" s="68"/>
      <c r="AJ1541" s="68"/>
      <c r="AK1541" s="68"/>
      <c r="AL1541" s="68"/>
      <c r="AM1541" s="68"/>
      <c r="AN1541" s="68"/>
      <c r="AO1541" s="68"/>
      <c r="AP1541" s="68"/>
      <c r="AQ1541" s="68"/>
      <c r="AR1541" s="68"/>
      <c r="AS1541" s="68"/>
      <c r="AT1541" s="68"/>
      <c r="AU1541" s="68"/>
      <c r="AV1541" s="68"/>
      <c r="AW1541" s="68"/>
      <c r="AX1541" s="68"/>
      <c r="AY1541" s="68"/>
      <c r="AZ1541" s="68"/>
      <c r="BA1541" s="68"/>
      <c r="BB1541" s="68"/>
      <c r="BC1541" s="68"/>
      <c r="BD1541" s="68"/>
      <c r="BE1541" s="68"/>
      <c r="BF1541" s="68"/>
      <c r="BG1541" s="68"/>
      <c r="BH1541" s="68"/>
      <c r="BI1541" s="68"/>
      <c r="BJ1541" s="68"/>
      <c r="BK1541" s="68"/>
      <c r="BL1541" s="68"/>
    </row>
    <row r="1542" spans="1:64" s="69" customFormat="1" ht="18" customHeight="1" x14ac:dyDescent="0.2">
      <c r="A1542" s="63" t="s">
        <v>1354</v>
      </c>
      <c r="B1542" s="63" t="s">
        <v>4994</v>
      </c>
      <c r="C1542" s="64" t="s">
        <v>1370</v>
      </c>
      <c r="D1542" s="70" t="s">
        <v>2837</v>
      </c>
      <c r="E1542" s="65" t="s">
        <v>1371</v>
      </c>
      <c r="F1542" s="65" t="s">
        <v>5095</v>
      </c>
      <c r="G1542" s="66">
        <v>650</v>
      </c>
      <c r="H1542" s="68"/>
      <c r="I1542" s="68"/>
      <c r="J1542" s="68"/>
      <c r="K1542" s="68"/>
      <c r="L1542" s="68"/>
      <c r="M1542" s="68"/>
      <c r="N1542" s="68"/>
      <c r="O1542" s="68"/>
      <c r="P1542" s="68"/>
      <c r="Q1542" s="68"/>
      <c r="R1542" s="68"/>
      <c r="S1542" s="68"/>
      <c r="T1542" s="68"/>
      <c r="U1542" s="68"/>
      <c r="V1542" s="68"/>
      <c r="W1542" s="68"/>
      <c r="X1542" s="68"/>
      <c r="Y1542" s="68"/>
      <c r="Z1542" s="68"/>
      <c r="AA1542" s="68"/>
      <c r="AB1542" s="68"/>
      <c r="AC1542" s="68"/>
      <c r="AD1542" s="68"/>
      <c r="AE1542" s="68"/>
      <c r="AF1542" s="68"/>
      <c r="AG1542" s="68"/>
      <c r="AH1542" s="68"/>
      <c r="AI1542" s="68"/>
      <c r="AJ1542" s="68"/>
      <c r="AK1542" s="68"/>
      <c r="AL1542" s="68"/>
      <c r="AM1542" s="68"/>
      <c r="AN1542" s="68"/>
      <c r="AO1542" s="68"/>
      <c r="AP1542" s="68"/>
      <c r="AQ1542" s="68"/>
      <c r="AR1542" s="68"/>
      <c r="AS1542" s="68"/>
      <c r="AT1542" s="68"/>
      <c r="AU1542" s="68"/>
      <c r="AV1542" s="68"/>
      <c r="AW1542" s="68"/>
      <c r="AX1542" s="68"/>
      <c r="AY1542" s="68"/>
      <c r="AZ1542" s="68"/>
      <c r="BA1542" s="68"/>
      <c r="BB1542" s="68"/>
      <c r="BC1542" s="68"/>
      <c r="BD1542" s="68"/>
      <c r="BE1542" s="68"/>
      <c r="BF1542" s="68"/>
      <c r="BG1542" s="68"/>
      <c r="BH1542" s="68"/>
      <c r="BI1542" s="68"/>
      <c r="BJ1542" s="68"/>
      <c r="BK1542" s="68"/>
      <c r="BL1542" s="68"/>
    </row>
    <row r="1543" spans="1:64" s="69" customFormat="1" ht="18" customHeight="1" x14ac:dyDescent="0.2">
      <c r="A1543" s="63" t="s">
        <v>1354</v>
      </c>
      <c r="B1543" s="63" t="s">
        <v>5010</v>
      </c>
      <c r="C1543" s="64" t="s">
        <v>1372</v>
      </c>
      <c r="D1543" s="70" t="s">
        <v>1342</v>
      </c>
      <c r="E1543" s="65" t="s">
        <v>1373</v>
      </c>
      <c r="F1543" s="65" t="s">
        <v>5144</v>
      </c>
      <c r="G1543" s="66">
        <v>2195</v>
      </c>
      <c r="H1543" s="68"/>
      <c r="I1543" s="68"/>
      <c r="J1543" s="68"/>
      <c r="K1543" s="68"/>
      <c r="L1543" s="68"/>
      <c r="M1543" s="68"/>
      <c r="N1543" s="68"/>
      <c r="O1543" s="68"/>
      <c r="P1543" s="68"/>
      <c r="Q1543" s="68"/>
      <c r="R1543" s="68"/>
      <c r="S1543" s="68"/>
      <c r="T1543" s="68"/>
      <c r="U1543" s="68"/>
      <c r="V1543" s="68"/>
      <c r="W1543" s="68"/>
      <c r="X1543" s="68"/>
      <c r="Y1543" s="68"/>
      <c r="Z1543" s="68"/>
      <c r="AA1543" s="68"/>
      <c r="AB1543" s="68"/>
      <c r="AC1543" s="68"/>
      <c r="AD1543" s="68"/>
      <c r="AE1543" s="68"/>
      <c r="AF1543" s="68"/>
      <c r="AG1543" s="68"/>
      <c r="AH1543" s="68"/>
      <c r="AI1543" s="68"/>
      <c r="AJ1543" s="68"/>
      <c r="AK1543" s="68"/>
      <c r="AL1543" s="68"/>
      <c r="AM1543" s="68"/>
      <c r="AN1543" s="68"/>
      <c r="AO1543" s="68"/>
      <c r="AP1543" s="68"/>
      <c r="AQ1543" s="68"/>
      <c r="AR1543" s="68"/>
      <c r="AS1543" s="68"/>
      <c r="AT1543" s="68"/>
      <c r="AU1543" s="68"/>
      <c r="AV1543" s="68"/>
      <c r="AW1543" s="68"/>
      <c r="AX1543" s="68"/>
      <c r="AY1543" s="68"/>
      <c r="AZ1543" s="68"/>
      <c r="BA1543" s="68"/>
      <c r="BB1543" s="68"/>
      <c r="BC1543" s="68"/>
      <c r="BD1543" s="68"/>
      <c r="BE1543" s="68"/>
      <c r="BF1543" s="68"/>
      <c r="BG1543" s="68"/>
      <c r="BH1543" s="68"/>
      <c r="BI1543" s="68"/>
      <c r="BJ1543" s="68"/>
      <c r="BK1543" s="68"/>
      <c r="BL1543" s="68"/>
    </row>
    <row r="1544" spans="1:64" s="67" customFormat="1" ht="18" customHeight="1" x14ac:dyDescent="0.2">
      <c r="A1544" s="63" t="s">
        <v>1354</v>
      </c>
      <c r="B1544" s="63" t="s">
        <v>5010</v>
      </c>
      <c r="C1544" s="64" t="s">
        <v>1374</v>
      </c>
      <c r="D1544" s="70" t="s">
        <v>1375</v>
      </c>
      <c r="E1544" s="65" t="s">
        <v>1376</v>
      </c>
      <c r="F1544" s="65" t="s">
        <v>5014</v>
      </c>
      <c r="G1544" s="66">
        <v>1225</v>
      </c>
    </row>
    <row r="1545" spans="1:64" s="69" customFormat="1" ht="18" customHeight="1" x14ac:dyDescent="0.2">
      <c r="A1545" s="63" t="s">
        <v>1354</v>
      </c>
      <c r="B1545" s="63" t="s">
        <v>5010</v>
      </c>
      <c r="C1545" s="64" t="s">
        <v>1377</v>
      </c>
      <c r="D1545" s="70" t="s">
        <v>1378</v>
      </c>
      <c r="E1545" s="65" t="s">
        <v>1379</v>
      </c>
      <c r="F1545" s="65" t="s">
        <v>5014</v>
      </c>
      <c r="G1545" s="66">
        <v>520</v>
      </c>
      <c r="H1545" s="68"/>
      <c r="I1545" s="68"/>
      <c r="J1545" s="68"/>
      <c r="K1545" s="68"/>
      <c r="L1545" s="68"/>
      <c r="M1545" s="68"/>
      <c r="N1545" s="68"/>
      <c r="O1545" s="68"/>
      <c r="P1545" s="68"/>
      <c r="Q1545" s="68"/>
      <c r="R1545" s="68"/>
      <c r="S1545" s="68"/>
      <c r="T1545" s="68"/>
      <c r="U1545" s="68"/>
      <c r="V1545" s="68"/>
      <c r="W1545" s="68"/>
      <c r="X1545" s="68"/>
      <c r="Y1545" s="68"/>
      <c r="Z1545" s="68"/>
      <c r="AA1545" s="68"/>
      <c r="AB1545" s="68"/>
      <c r="AC1545" s="68"/>
      <c r="AD1545" s="68"/>
      <c r="AE1545" s="68"/>
      <c r="AF1545" s="68"/>
      <c r="AG1545" s="68"/>
      <c r="AH1545" s="68"/>
      <c r="AI1545" s="68"/>
      <c r="AJ1545" s="68"/>
      <c r="AK1545" s="68"/>
      <c r="AL1545" s="68"/>
      <c r="AM1545" s="68"/>
      <c r="AN1545" s="68"/>
      <c r="AO1545" s="68"/>
      <c r="AP1545" s="68"/>
      <c r="AQ1545" s="68"/>
      <c r="AR1545" s="68"/>
      <c r="AS1545" s="68"/>
      <c r="AT1545" s="68"/>
      <c r="AU1545" s="68"/>
      <c r="AV1545" s="68"/>
      <c r="AW1545" s="68"/>
      <c r="AX1545" s="68"/>
      <c r="AY1545" s="68"/>
      <c r="AZ1545" s="68"/>
      <c r="BA1545" s="68"/>
      <c r="BB1545" s="68"/>
      <c r="BC1545" s="68"/>
      <c r="BD1545" s="68"/>
      <c r="BE1545" s="68"/>
      <c r="BF1545" s="68"/>
      <c r="BG1545" s="68"/>
      <c r="BH1545" s="68"/>
      <c r="BI1545" s="68"/>
      <c r="BJ1545" s="68"/>
      <c r="BK1545" s="68"/>
      <c r="BL1545" s="68"/>
    </row>
    <row r="1546" spans="1:64" s="69" customFormat="1" ht="18" customHeight="1" x14ac:dyDescent="0.2">
      <c r="A1546" s="63" t="s">
        <v>1354</v>
      </c>
      <c r="B1546" s="63" t="s">
        <v>5010</v>
      </c>
      <c r="C1546" s="64" t="s">
        <v>1380</v>
      </c>
      <c r="D1546" s="70" t="s">
        <v>1381</v>
      </c>
      <c r="E1546" s="65" t="s">
        <v>1382</v>
      </c>
      <c r="F1546" s="65" t="s">
        <v>5412</v>
      </c>
      <c r="G1546" s="66">
        <v>675</v>
      </c>
      <c r="H1546" s="68"/>
      <c r="I1546" s="68"/>
      <c r="J1546" s="68"/>
      <c r="K1546" s="68"/>
      <c r="L1546" s="68"/>
      <c r="M1546" s="68"/>
      <c r="N1546" s="68"/>
      <c r="O1546" s="68"/>
      <c r="P1546" s="68"/>
      <c r="Q1546" s="68"/>
      <c r="R1546" s="68"/>
      <c r="S1546" s="68"/>
      <c r="T1546" s="68"/>
      <c r="U1546" s="68"/>
      <c r="V1546" s="68"/>
      <c r="W1546" s="68"/>
      <c r="X1546" s="68"/>
      <c r="Y1546" s="68"/>
      <c r="Z1546" s="68"/>
      <c r="AA1546" s="68"/>
      <c r="AB1546" s="68"/>
      <c r="AC1546" s="68"/>
      <c r="AD1546" s="68"/>
      <c r="AE1546" s="68"/>
      <c r="AF1546" s="68"/>
      <c r="AG1546" s="68"/>
      <c r="AH1546" s="68"/>
      <c r="AI1546" s="68"/>
      <c r="AJ1546" s="68"/>
      <c r="AK1546" s="68"/>
      <c r="AL1546" s="68"/>
      <c r="AM1546" s="68"/>
      <c r="AN1546" s="68"/>
      <c r="AO1546" s="68"/>
      <c r="AP1546" s="68"/>
      <c r="AQ1546" s="68"/>
      <c r="AR1546" s="68"/>
      <c r="AS1546" s="68"/>
      <c r="AT1546" s="68"/>
      <c r="AU1546" s="68"/>
      <c r="AV1546" s="68"/>
      <c r="AW1546" s="68"/>
      <c r="AX1546" s="68"/>
      <c r="AY1546" s="68"/>
      <c r="AZ1546" s="68"/>
      <c r="BA1546" s="68"/>
      <c r="BB1546" s="68"/>
      <c r="BC1546" s="68"/>
      <c r="BD1546" s="68"/>
      <c r="BE1546" s="68"/>
      <c r="BF1546" s="68"/>
      <c r="BG1546" s="68"/>
      <c r="BH1546" s="68"/>
      <c r="BI1546" s="68"/>
      <c r="BJ1546" s="68"/>
      <c r="BK1546" s="68"/>
      <c r="BL1546" s="68"/>
    </row>
    <row r="1547" spans="1:64" s="69" customFormat="1" ht="18" customHeight="1" x14ac:dyDescent="0.2">
      <c r="A1547" s="63" t="s">
        <v>1354</v>
      </c>
      <c r="B1547" s="63" t="s">
        <v>5010</v>
      </c>
      <c r="C1547" s="64" t="s">
        <v>1383</v>
      </c>
      <c r="D1547" s="70" t="s">
        <v>1384</v>
      </c>
      <c r="E1547" s="65" t="s">
        <v>1385</v>
      </c>
      <c r="F1547" s="65" t="s">
        <v>4671</v>
      </c>
      <c r="G1547" s="66">
        <v>1450</v>
      </c>
      <c r="H1547" s="68"/>
      <c r="I1547" s="68"/>
      <c r="J1547" s="68"/>
      <c r="K1547" s="68"/>
      <c r="L1547" s="68"/>
      <c r="M1547" s="68"/>
      <c r="N1547" s="68"/>
      <c r="O1547" s="68"/>
      <c r="P1547" s="68"/>
      <c r="Q1547" s="68"/>
      <c r="R1547" s="68"/>
      <c r="S1547" s="68"/>
      <c r="T1547" s="68"/>
      <c r="U1547" s="68"/>
      <c r="V1547" s="68"/>
      <c r="W1547" s="68"/>
      <c r="X1547" s="68"/>
      <c r="Y1547" s="68"/>
      <c r="Z1547" s="68"/>
      <c r="AA1547" s="68"/>
      <c r="AB1547" s="68"/>
      <c r="AC1547" s="68"/>
      <c r="AD1547" s="68"/>
      <c r="AE1547" s="68"/>
      <c r="AF1547" s="68"/>
      <c r="AG1547" s="68"/>
      <c r="AH1547" s="68"/>
      <c r="AI1547" s="68"/>
      <c r="AJ1547" s="68"/>
      <c r="AK1547" s="68"/>
      <c r="AL1547" s="68"/>
      <c r="AM1547" s="68"/>
      <c r="AN1547" s="68"/>
      <c r="AO1547" s="68"/>
      <c r="AP1547" s="68"/>
      <c r="AQ1547" s="68"/>
      <c r="AR1547" s="68"/>
      <c r="AS1547" s="68"/>
      <c r="AT1547" s="68"/>
      <c r="AU1547" s="68"/>
      <c r="AV1547" s="68"/>
      <c r="AW1547" s="68"/>
      <c r="AX1547" s="68"/>
      <c r="AY1547" s="68"/>
      <c r="AZ1547" s="68"/>
      <c r="BA1547" s="68"/>
      <c r="BB1547" s="68"/>
      <c r="BC1547" s="68"/>
      <c r="BD1547" s="68"/>
      <c r="BE1547" s="68"/>
      <c r="BF1547" s="68"/>
      <c r="BG1547" s="68"/>
      <c r="BH1547" s="68"/>
      <c r="BI1547" s="68"/>
      <c r="BJ1547" s="68"/>
      <c r="BK1547" s="68"/>
      <c r="BL1547" s="68"/>
    </row>
    <row r="1548" spans="1:64" s="69" customFormat="1" ht="18" customHeight="1" x14ac:dyDescent="0.2">
      <c r="A1548" s="63" t="s">
        <v>1354</v>
      </c>
      <c r="B1548" s="63" t="s">
        <v>5015</v>
      </c>
      <c r="C1548" s="64" t="s">
        <v>1386</v>
      </c>
      <c r="D1548" s="70" t="s">
        <v>1342</v>
      </c>
      <c r="E1548" s="65" t="s">
        <v>1387</v>
      </c>
      <c r="F1548" s="65" t="s">
        <v>2648</v>
      </c>
      <c r="G1548" s="66">
        <v>545</v>
      </c>
      <c r="H1548" s="68"/>
      <c r="I1548" s="68"/>
      <c r="J1548" s="68"/>
      <c r="K1548" s="68"/>
      <c r="L1548" s="68"/>
      <c r="M1548" s="68"/>
      <c r="N1548" s="68"/>
      <c r="O1548" s="68"/>
      <c r="P1548" s="68"/>
      <c r="Q1548" s="68"/>
      <c r="R1548" s="68"/>
      <c r="S1548" s="68"/>
      <c r="T1548" s="68"/>
      <c r="U1548" s="68"/>
      <c r="V1548" s="68"/>
      <c r="W1548" s="68"/>
      <c r="X1548" s="68"/>
      <c r="Y1548" s="68"/>
      <c r="Z1548" s="68"/>
      <c r="AA1548" s="68"/>
      <c r="AB1548" s="68"/>
      <c r="AC1548" s="68"/>
      <c r="AD1548" s="68"/>
      <c r="AE1548" s="68"/>
      <c r="AF1548" s="68"/>
      <c r="AG1548" s="68"/>
      <c r="AH1548" s="68"/>
      <c r="AI1548" s="68"/>
      <c r="AJ1548" s="68"/>
      <c r="AK1548" s="68"/>
      <c r="AL1548" s="68"/>
      <c r="AM1548" s="68"/>
      <c r="AN1548" s="68"/>
      <c r="AO1548" s="68"/>
      <c r="AP1548" s="68"/>
      <c r="AQ1548" s="68"/>
      <c r="AR1548" s="68"/>
      <c r="AS1548" s="68"/>
      <c r="AT1548" s="68"/>
      <c r="AU1548" s="68"/>
      <c r="AV1548" s="68"/>
      <c r="AW1548" s="68"/>
      <c r="AX1548" s="68"/>
      <c r="AY1548" s="68"/>
      <c r="AZ1548" s="68"/>
      <c r="BA1548" s="68"/>
      <c r="BB1548" s="68"/>
      <c r="BC1548" s="68"/>
      <c r="BD1548" s="68"/>
      <c r="BE1548" s="68"/>
      <c r="BF1548" s="68"/>
      <c r="BG1548" s="68"/>
      <c r="BH1548" s="68"/>
      <c r="BI1548" s="68"/>
      <c r="BJ1548" s="68"/>
      <c r="BK1548" s="68"/>
      <c r="BL1548" s="68"/>
    </row>
    <row r="1549" spans="1:64" s="69" customFormat="1" ht="18" customHeight="1" x14ac:dyDescent="0.2">
      <c r="A1549" s="95" t="s">
        <v>1354</v>
      </c>
      <c r="B1549" s="96" t="s">
        <v>5048</v>
      </c>
      <c r="C1549" s="97" t="s">
        <v>1388</v>
      </c>
      <c r="D1549" s="98" t="s">
        <v>1389</v>
      </c>
      <c r="E1549" s="93" t="s">
        <v>1390</v>
      </c>
      <c r="F1549" s="93" t="s">
        <v>1391</v>
      </c>
      <c r="G1549" s="66">
        <v>956</v>
      </c>
      <c r="H1549" s="68"/>
      <c r="I1549" s="68"/>
      <c r="J1549" s="68"/>
      <c r="K1549" s="68"/>
      <c r="L1549" s="68"/>
      <c r="M1549" s="68"/>
      <c r="N1549" s="68"/>
      <c r="O1549" s="68"/>
      <c r="P1549" s="68"/>
      <c r="Q1549" s="68"/>
      <c r="R1549" s="68"/>
      <c r="S1549" s="68"/>
      <c r="T1549" s="68"/>
      <c r="U1549" s="68"/>
      <c r="V1549" s="68"/>
      <c r="W1549" s="68"/>
      <c r="X1549" s="68"/>
      <c r="Y1549" s="68"/>
      <c r="Z1549" s="68"/>
      <c r="AA1549" s="68"/>
      <c r="AB1549" s="68"/>
      <c r="AC1549" s="68"/>
      <c r="AD1549" s="68"/>
      <c r="AE1549" s="68"/>
      <c r="AF1549" s="68"/>
      <c r="AG1549" s="68"/>
      <c r="AH1549" s="68"/>
      <c r="AI1549" s="68"/>
      <c r="AJ1549" s="68"/>
      <c r="AK1549" s="68"/>
      <c r="AL1549" s="68"/>
      <c r="AM1549" s="68"/>
      <c r="AN1549" s="68"/>
      <c r="AO1549" s="68"/>
      <c r="AP1549" s="68"/>
      <c r="AQ1549" s="68"/>
      <c r="AR1549" s="68"/>
      <c r="AS1549" s="68"/>
      <c r="AT1549" s="68"/>
      <c r="AU1549" s="68"/>
      <c r="AV1549" s="68"/>
      <c r="AW1549" s="68"/>
      <c r="AX1549" s="68"/>
      <c r="AY1549" s="68"/>
      <c r="AZ1549" s="68"/>
      <c r="BA1549" s="68"/>
      <c r="BB1549" s="68"/>
      <c r="BC1549" s="68"/>
      <c r="BD1549" s="68"/>
      <c r="BE1549" s="68"/>
      <c r="BF1549" s="68"/>
      <c r="BG1549" s="68"/>
      <c r="BH1549" s="68"/>
      <c r="BI1549" s="68"/>
      <c r="BJ1549" s="68"/>
      <c r="BK1549" s="68"/>
      <c r="BL1549" s="68"/>
    </row>
    <row r="1550" spans="1:64" s="69" customFormat="1" ht="18" customHeight="1" x14ac:dyDescent="0.2">
      <c r="A1550" s="63" t="s">
        <v>1392</v>
      </c>
      <c r="B1550" s="63" t="s">
        <v>4974</v>
      </c>
      <c r="C1550" s="64" t="s">
        <v>1393</v>
      </c>
      <c r="D1550" s="70" t="s">
        <v>1394</v>
      </c>
      <c r="E1550" s="65" t="s">
        <v>1395</v>
      </c>
      <c r="F1550" s="65" t="s">
        <v>6569</v>
      </c>
      <c r="G1550" s="66">
        <v>853.53</v>
      </c>
      <c r="H1550" s="68"/>
      <c r="I1550" s="68"/>
      <c r="J1550" s="68"/>
      <c r="K1550" s="68"/>
      <c r="L1550" s="68"/>
      <c r="M1550" s="68"/>
      <c r="N1550" s="68"/>
      <c r="O1550" s="68"/>
      <c r="P1550" s="68"/>
      <c r="Q1550" s="68"/>
      <c r="R1550" s="68"/>
      <c r="S1550" s="68"/>
      <c r="T1550" s="68"/>
      <c r="U1550" s="68"/>
      <c r="V1550" s="68"/>
      <c r="W1550" s="68"/>
      <c r="X1550" s="68"/>
      <c r="Y1550" s="68"/>
      <c r="Z1550" s="68"/>
      <c r="AA1550" s="68"/>
      <c r="AB1550" s="68"/>
      <c r="AC1550" s="68"/>
      <c r="AD1550" s="68"/>
      <c r="AE1550" s="68"/>
      <c r="AF1550" s="68"/>
      <c r="AG1550" s="68"/>
      <c r="AH1550" s="68"/>
      <c r="AI1550" s="68"/>
      <c r="AJ1550" s="68"/>
      <c r="AK1550" s="68"/>
      <c r="AL1550" s="68"/>
      <c r="AM1550" s="68"/>
      <c r="AN1550" s="68"/>
      <c r="AO1550" s="68"/>
      <c r="AP1550" s="68"/>
      <c r="AQ1550" s="68"/>
      <c r="AR1550" s="68"/>
      <c r="AS1550" s="68"/>
      <c r="AT1550" s="68"/>
      <c r="AU1550" s="68"/>
      <c r="AV1550" s="68"/>
      <c r="AW1550" s="68"/>
      <c r="AX1550" s="68"/>
      <c r="AY1550" s="68"/>
      <c r="AZ1550" s="68"/>
      <c r="BA1550" s="68"/>
      <c r="BB1550" s="68"/>
      <c r="BC1550" s="68"/>
      <c r="BD1550" s="68"/>
      <c r="BE1550" s="68"/>
      <c r="BF1550" s="68"/>
      <c r="BG1550" s="68"/>
      <c r="BH1550" s="68"/>
      <c r="BI1550" s="68"/>
      <c r="BJ1550" s="68"/>
      <c r="BK1550" s="68"/>
      <c r="BL1550" s="68"/>
    </row>
    <row r="1551" spans="1:64" s="69" customFormat="1" ht="18" customHeight="1" x14ac:dyDescent="0.2">
      <c r="A1551" s="63" t="s">
        <v>1392</v>
      </c>
      <c r="B1551" s="63" t="s">
        <v>4974</v>
      </c>
      <c r="C1551" s="64" t="s">
        <v>1396</v>
      </c>
      <c r="D1551" s="70" t="s">
        <v>1397</v>
      </c>
      <c r="E1551" s="65" t="s">
        <v>1398</v>
      </c>
      <c r="F1551" s="65" t="s">
        <v>5317</v>
      </c>
      <c r="G1551" s="66">
        <v>70115.16</v>
      </c>
      <c r="H1551" s="68"/>
      <c r="I1551" s="68"/>
      <c r="J1551" s="68"/>
      <c r="K1551" s="68"/>
      <c r="L1551" s="68"/>
      <c r="M1551" s="68"/>
      <c r="N1551" s="68"/>
      <c r="O1551" s="68"/>
      <c r="P1551" s="68"/>
      <c r="Q1551" s="68"/>
      <c r="R1551" s="68"/>
      <c r="S1551" s="68"/>
      <c r="T1551" s="68"/>
      <c r="U1551" s="68"/>
      <c r="V1551" s="68"/>
      <c r="W1551" s="68"/>
      <c r="X1551" s="68"/>
      <c r="Y1551" s="68"/>
      <c r="Z1551" s="68"/>
      <c r="AA1551" s="68"/>
      <c r="AB1551" s="68"/>
      <c r="AC1551" s="68"/>
      <c r="AD1551" s="68"/>
      <c r="AE1551" s="68"/>
      <c r="AF1551" s="68"/>
      <c r="AG1551" s="68"/>
      <c r="AH1551" s="68"/>
      <c r="AI1551" s="68"/>
      <c r="AJ1551" s="68"/>
      <c r="AK1551" s="68"/>
      <c r="AL1551" s="68"/>
      <c r="AM1551" s="68"/>
      <c r="AN1551" s="68"/>
      <c r="AO1551" s="68"/>
      <c r="AP1551" s="68"/>
      <c r="AQ1551" s="68"/>
      <c r="AR1551" s="68"/>
      <c r="AS1551" s="68"/>
      <c r="AT1551" s="68"/>
      <c r="AU1551" s="68"/>
      <c r="AV1551" s="68"/>
      <c r="AW1551" s="68"/>
      <c r="AX1551" s="68"/>
      <c r="AY1551" s="68"/>
      <c r="AZ1551" s="68"/>
      <c r="BA1551" s="68"/>
      <c r="BB1551" s="68"/>
      <c r="BC1551" s="68"/>
      <c r="BD1551" s="68"/>
      <c r="BE1551" s="68"/>
      <c r="BF1551" s="68"/>
      <c r="BG1551" s="68"/>
      <c r="BH1551" s="68"/>
      <c r="BI1551" s="68"/>
      <c r="BJ1551" s="68"/>
      <c r="BK1551" s="68"/>
      <c r="BL1551" s="68"/>
    </row>
    <row r="1552" spans="1:64" s="69" customFormat="1" ht="18" customHeight="1" x14ac:dyDescent="0.2">
      <c r="A1552" s="63" t="s">
        <v>1392</v>
      </c>
      <c r="B1552" s="63" t="s">
        <v>6121</v>
      </c>
      <c r="C1552" s="64" t="s">
        <v>1399</v>
      </c>
      <c r="D1552" s="70" t="s">
        <v>1400</v>
      </c>
      <c r="E1552" s="65" t="s">
        <v>1401</v>
      </c>
      <c r="F1552" s="65" t="s">
        <v>6242</v>
      </c>
      <c r="G1552" s="66">
        <v>825</v>
      </c>
      <c r="H1552" s="68"/>
      <c r="I1552" s="68"/>
      <c r="J1552" s="68"/>
      <c r="K1552" s="68"/>
      <c r="L1552" s="68"/>
      <c r="M1552" s="68"/>
      <c r="N1552" s="68"/>
      <c r="O1552" s="68"/>
      <c r="P1552" s="68"/>
      <c r="Q1552" s="68"/>
      <c r="R1552" s="68"/>
      <c r="S1552" s="68"/>
      <c r="T1552" s="68"/>
      <c r="U1552" s="68"/>
      <c r="V1552" s="68"/>
      <c r="W1552" s="68"/>
      <c r="X1552" s="68"/>
      <c r="Y1552" s="68"/>
      <c r="Z1552" s="68"/>
      <c r="AA1552" s="68"/>
      <c r="AB1552" s="68"/>
      <c r="AC1552" s="68"/>
      <c r="AD1552" s="68"/>
      <c r="AE1552" s="68"/>
      <c r="AF1552" s="68"/>
      <c r="AG1552" s="68"/>
      <c r="AH1552" s="68"/>
      <c r="AI1552" s="68"/>
      <c r="AJ1552" s="68"/>
      <c r="AK1552" s="68"/>
      <c r="AL1552" s="68"/>
      <c r="AM1552" s="68"/>
      <c r="AN1552" s="68"/>
      <c r="AO1552" s="68"/>
      <c r="AP1552" s="68"/>
      <c r="AQ1552" s="68"/>
      <c r="AR1552" s="68"/>
      <c r="AS1552" s="68"/>
      <c r="AT1552" s="68"/>
      <c r="AU1552" s="68"/>
      <c r="AV1552" s="68"/>
      <c r="AW1552" s="68"/>
      <c r="AX1552" s="68"/>
      <c r="AY1552" s="68"/>
      <c r="AZ1552" s="68"/>
      <c r="BA1552" s="68"/>
      <c r="BB1552" s="68"/>
      <c r="BC1552" s="68"/>
      <c r="BD1552" s="68"/>
      <c r="BE1552" s="68"/>
      <c r="BF1552" s="68"/>
      <c r="BG1552" s="68"/>
      <c r="BH1552" s="68"/>
      <c r="BI1552" s="68"/>
      <c r="BJ1552" s="68"/>
      <c r="BK1552" s="68"/>
      <c r="BL1552" s="68"/>
    </row>
    <row r="1553" spans="1:64" s="69" customFormat="1" ht="18" customHeight="1" x14ac:dyDescent="0.2">
      <c r="A1553" s="63" t="s">
        <v>1392</v>
      </c>
      <c r="B1553" s="63" t="s">
        <v>5079</v>
      </c>
      <c r="C1553" s="64" t="s">
        <v>1402</v>
      </c>
      <c r="D1553" s="70" t="s">
        <v>1403</v>
      </c>
      <c r="E1553" s="65" t="s">
        <v>1404</v>
      </c>
      <c r="F1553" s="65" t="s">
        <v>5083</v>
      </c>
      <c r="G1553" s="66">
        <v>2052</v>
      </c>
      <c r="H1553" s="68"/>
      <c r="I1553" s="68"/>
      <c r="J1553" s="68"/>
      <c r="K1553" s="68"/>
      <c r="L1553" s="68"/>
      <c r="M1553" s="68"/>
      <c r="N1553" s="68"/>
      <c r="O1553" s="68"/>
      <c r="P1553" s="68"/>
      <c r="Q1553" s="68"/>
      <c r="R1553" s="68"/>
      <c r="S1553" s="68"/>
      <c r="T1553" s="68"/>
      <c r="U1553" s="68"/>
      <c r="V1553" s="68"/>
      <c r="W1553" s="68"/>
      <c r="X1553" s="68"/>
      <c r="Y1553" s="68"/>
      <c r="Z1553" s="68"/>
      <c r="AA1553" s="68"/>
      <c r="AB1553" s="68"/>
      <c r="AC1553" s="68"/>
      <c r="AD1553" s="68"/>
      <c r="AE1553" s="68"/>
      <c r="AF1553" s="68"/>
      <c r="AG1553" s="68"/>
      <c r="AH1553" s="68"/>
      <c r="AI1553" s="68"/>
      <c r="AJ1553" s="68"/>
      <c r="AK1553" s="68"/>
      <c r="AL1553" s="68"/>
      <c r="AM1553" s="68"/>
      <c r="AN1553" s="68"/>
      <c r="AO1553" s="68"/>
      <c r="AP1553" s="68"/>
      <c r="AQ1553" s="68"/>
      <c r="AR1553" s="68"/>
      <c r="AS1553" s="68"/>
      <c r="AT1553" s="68"/>
      <c r="AU1553" s="68"/>
      <c r="AV1553" s="68"/>
      <c r="AW1553" s="68"/>
      <c r="AX1553" s="68"/>
      <c r="AY1553" s="68"/>
      <c r="AZ1553" s="68"/>
      <c r="BA1553" s="68"/>
      <c r="BB1553" s="68"/>
      <c r="BC1553" s="68"/>
      <c r="BD1553" s="68"/>
      <c r="BE1553" s="68"/>
      <c r="BF1553" s="68"/>
      <c r="BG1553" s="68"/>
      <c r="BH1553" s="68"/>
      <c r="BI1553" s="68"/>
      <c r="BJ1553" s="68"/>
      <c r="BK1553" s="68"/>
      <c r="BL1553" s="68"/>
    </row>
    <row r="1554" spans="1:64" s="69" customFormat="1" ht="18" customHeight="1" x14ac:dyDescent="0.2">
      <c r="A1554" s="63" t="s">
        <v>1392</v>
      </c>
      <c r="B1554" s="63" t="s">
        <v>5084</v>
      </c>
      <c r="C1554" s="64" t="s">
        <v>1405</v>
      </c>
      <c r="D1554" s="70" t="s">
        <v>3517</v>
      </c>
      <c r="E1554" s="65" t="s">
        <v>1406</v>
      </c>
      <c r="F1554" s="65" t="s">
        <v>5088</v>
      </c>
      <c r="G1554" s="66">
        <v>2000</v>
      </c>
      <c r="H1554" s="68"/>
      <c r="I1554" s="68"/>
      <c r="J1554" s="68"/>
      <c r="K1554" s="68"/>
      <c r="L1554" s="68"/>
      <c r="M1554" s="68"/>
      <c r="N1554" s="68"/>
      <c r="O1554" s="68"/>
      <c r="P1554" s="68"/>
      <c r="Q1554" s="68"/>
      <c r="R1554" s="68"/>
      <c r="S1554" s="68"/>
      <c r="T1554" s="68"/>
      <c r="U1554" s="68"/>
      <c r="V1554" s="68"/>
      <c r="W1554" s="68"/>
      <c r="X1554" s="68"/>
      <c r="Y1554" s="68"/>
      <c r="Z1554" s="68"/>
      <c r="AA1554" s="68"/>
      <c r="AB1554" s="68"/>
      <c r="AC1554" s="68"/>
      <c r="AD1554" s="68"/>
      <c r="AE1554" s="68"/>
      <c r="AF1554" s="68"/>
      <c r="AG1554" s="68"/>
      <c r="AH1554" s="68"/>
      <c r="AI1554" s="68"/>
      <c r="AJ1554" s="68"/>
      <c r="AK1554" s="68"/>
      <c r="AL1554" s="68"/>
      <c r="AM1554" s="68"/>
      <c r="AN1554" s="68"/>
      <c r="AO1554" s="68"/>
      <c r="AP1554" s="68"/>
      <c r="AQ1554" s="68"/>
      <c r="AR1554" s="68"/>
      <c r="AS1554" s="68"/>
      <c r="AT1554" s="68"/>
      <c r="AU1554" s="68"/>
      <c r="AV1554" s="68"/>
      <c r="AW1554" s="68"/>
      <c r="AX1554" s="68"/>
      <c r="AY1554" s="68"/>
      <c r="AZ1554" s="68"/>
      <c r="BA1554" s="68"/>
      <c r="BB1554" s="68"/>
      <c r="BC1554" s="68"/>
      <c r="BD1554" s="68"/>
      <c r="BE1554" s="68"/>
      <c r="BF1554" s="68"/>
      <c r="BG1554" s="68"/>
      <c r="BH1554" s="68"/>
      <c r="BI1554" s="68"/>
      <c r="BJ1554" s="68"/>
      <c r="BK1554" s="68"/>
      <c r="BL1554" s="68"/>
    </row>
    <row r="1555" spans="1:64" s="69" customFormat="1" ht="18" customHeight="1" x14ac:dyDescent="0.2">
      <c r="A1555" s="63" t="s">
        <v>1392</v>
      </c>
      <c r="B1555" s="63" t="s">
        <v>5062</v>
      </c>
      <c r="C1555" s="64" t="s">
        <v>1407</v>
      </c>
      <c r="D1555" s="70" t="s">
        <v>6964</v>
      </c>
      <c r="E1555" s="65" t="s">
        <v>7085</v>
      </c>
      <c r="F1555" s="65" t="s">
        <v>5915</v>
      </c>
      <c r="G1555" s="66">
        <v>17830</v>
      </c>
      <c r="H1555" s="68"/>
      <c r="I1555" s="68"/>
      <c r="J1555" s="68"/>
      <c r="K1555" s="68"/>
      <c r="L1555" s="68"/>
      <c r="M1555" s="68"/>
      <c r="N1555" s="68"/>
      <c r="O1555" s="68"/>
      <c r="P1555" s="68"/>
      <c r="Q1555" s="68"/>
      <c r="R1555" s="68"/>
      <c r="S1555" s="68"/>
      <c r="T1555" s="68"/>
      <c r="U1555" s="68"/>
      <c r="V1555" s="68"/>
      <c r="W1555" s="68"/>
      <c r="X1555" s="68"/>
      <c r="Y1555" s="68"/>
      <c r="Z1555" s="68"/>
      <c r="AA1555" s="68"/>
      <c r="AB1555" s="68"/>
      <c r="AC1555" s="68"/>
      <c r="AD1555" s="68"/>
      <c r="AE1555" s="68"/>
      <c r="AF1555" s="68"/>
      <c r="AG1555" s="68"/>
      <c r="AH1555" s="68"/>
      <c r="AI1555" s="68"/>
      <c r="AJ1555" s="68"/>
      <c r="AK1555" s="68"/>
      <c r="AL1555" s="68"/>
      <c r="AM1555" s="68"/>
      <c r="AN1555" s="68"/>
      <c r="AO1555" s="68"/>
      <c r="AP1555" s="68"/>
      <c r="AQ1555" s="68"/>
      <c r="AR1555" s="68"/>
      <c r="AS1555" s="68"/>
      <c r="AT1555" s="68"/>
      <c r="AU1555" s="68"/>
      <c r="AV1555" s="68"/>
      <c r="AW1555" s="68"/>
      <c r="AX1555" s="68"/>
      <c r="AY1555" s="68"/>
      <c r="AZ1555" s="68"/>
      <c r="BA1555" s="68"/>
      <c r="BB1555" s="68"/>
      <c r="BC1555" s="68"/>
      <c r="BD1555" s="68"/>
      <c r="BE1555" s="68"/>
      <c r="BF1555" s="68"/>
      <c r="BG1555" s="68"/>
      <c r="BH1555" s="68"/>
      <c r="BI1555" s="68"/>
      <c r="BJ1555" s="68"/>
      <c r="BK1555" s="68"/>
      <c r="BL1555" s="68"/>
    </row>
    <row r="1556" spans="1:64" s="69" customFormat="1" ht="18" customHeight="1" x14ac:dyDescent="0.2">
      <c r="A1556" s="63" t="s">
        <v>1392</v>
      </c>
      <c r="B1556" s="63" t="s">
        <v>4994</v>
      </c>
      <c r="C1556" s="64" t="s">
        <v>1408</v>
      </c>
      <c r="D1556" s="70" t="s">
        <v>4174</v>
      </c>
      <c r="E1556" s="65" t="s">
        <v>4175</v>
      </c>
      <c r="F1556" s="65" t="s">
        <v>5127</v>
      </c>
      <c r="G1556" s="66" t="s">
        <v>4979</v>
      </c>
      <c r="H1556" s="68"/>
      <c r="I1556" s="68"/>
      <c r="J1556" s="68"/>
      <c r="K1556" s="68"/>
      <c r="L1556" s="68"/>
      <c r="M1556" s="68"/>
      <c r="N1556" s="68"/>
      <c r="O1556" s="68"/>
      <c r="P1556" s="68"/>
      <c r="Q1556" s="68"/>
      <c r="R1556" s="68"/>
      <c r="S1556" s="68"/>
      <c r="T1556" s="68"/>
      <c r="U1556" s="68"/>
      <c r="V1556" s="68"/>
      <c r="W1556" s="68"/>
      <c r="X1556" s="68"/>
      <c r="Y1556" s="68"/>
      <c r="Z1556" s="68"/>
      <c r="AA1556" s="68"/>
      <c r="AB1556" s="68"/>
      <c r="AC1556" s="68"/>
      <c r="AD1556" s="68"/>
      <c r="AE1556" s="68"/>
      <c r="AF1556" s="68"/>
      <c r="AG1556" s="68"/>
      <c r="AH1556" s="68"/>
      <c r="AI1556" s="68"/>
      <c r="AJ1556" s="68"/>
      <c r="AK1556" s="68"/>
      <c r="AL1556" s="68"/>
      <c r="AM1556" s="68"/>
      <c r="AN1556" s="68"/>
      <c r="AO1556" s="68"/>
      <c r="AP1556" s="68"/>
      <c r="AQ1556" s="68"/>
      <c r="AR1556" s="68"/>
      <c r="AS1556" s="68"/>
      <c r="AT1556" s="68"/>
      <c r="AU1556" s="68"/>
      <c r="AV1556" s="68"/>
      <c r="AW1556" s="68"/>
      <c r="AX1556" s="68"/>
      <c r="AY1556" s="68"/>
      <c r="AZ1556" s="68"/>
      <c r="BA1556" s="68"/>
      <c r="BB1556" s="68"/>
      <c r="BC1556" s="68"/>
      <c r="BD1556" s="68"/>
      <c r="BE1556" s="68"/>
      <c r="BF1556" s="68"/>
      <c r="BG1556" s="68"/>
      <c r="BH1556" s="68"/>
      <c r="BI1556" s="68"/>
      <c r="BJ1556" s="68"/>
      <c r="BK1556" s="68"/>
      <c r="BL1556" s="68"/>
    </row>
    <row r="1557" spans="1:64" s="69" customFormat="1" ht="18" customHeight="1" x14ac:dyDescent="0.2">
      <c r="A1557" s="63" t="s">
        <v>1392</v>
      </c>
      <c r="B1557" s="63" t="s">
        <v>4994</v>
      </c>
      <c r="C1557" s="64" t="s">
        <v>1409</v>
      </c>
      <c r="D1557" s="70" t="s">
        <v>1410</v>
      </c>
      <c r="E1557" s="65" t="s">
        <v>1411</v>
      </c>
      <c r="F1557" s="65" t="s">
        <v>5004</v>
      </c>
      <c r="G1557" s="66" t="s">
        <v>4979</v>
      </c>
      <c r="H1557" s="68"/>
      <c r="I1557" s="68"/>
      <c r="J1557" s="68"/>
      <c r="K1557" s="68"/>
      <c r="L1557" s="68"/>
      <c r="M1557" s="68"/>
      <c r="N1557" s="68"/>
      <c r="O1557" s="68"/>
      <c r="P1557" s="68"/>
      <c r="Q1557" s="68"/>
      <c r="R1557" s="68"/>
      <c r="S1557" s="68"/>
      <c r="T1557" s="68"/>
      <c r="U1557" s="68"/>
      <c r="V1557" s="68"/>
      <c r="W1557" s="68"/>
      <c r="X1557" s="68"/>
      <c r="Y1557" s="68"/>
      <c r="Z1557" s="68"/>
      <c r="AA1557" s="68"/>
      <c r="AB1557" s="68"/>
      <c r="AC1557" s="68"/>
      <c r="AD1557" s="68"/>
      <c r="AE1557" s="68"/>
      <c r="AF1557" s="68"/>
      <c r="AG1557" s="68"/>
      <c r="AH1557" s="68"/>
      <c r="AI1557" s="68"/>
      <c r="AJ1557" s="68"/>
      <c r="AK1557" s="68"/>
      <c r="AL1557" s="68"/>
      <c r="AM1557" s="68"/>
      <c r="AN1557" s="68"/>
      <c r="AO1557" s="68"/>
      <c r="AP1557" s="68"/>
      <c r="AQ1557" s="68"/>
      <c r="AR1557" s="68"/>
      <c r="AS1557" s="68"/>
      <c r="AT1557" s="68"/>
      <c r="AU1557" s="68"/>
      <c r="AV1557" s="68"/>
      <c r="AW1557" s="68"/>
      <c r="AX1557" s="68"/>
      <c r="AY1557" s="68"/>
      <c r="AZ1557" s="68"/>
      <c r="BA1557" s="68"/>
      <c r="BB1557" s="68"/>
      <c r="BC1557" s="68"/>
      <c r="BD1557" s="68"/>
      <c r="BE1557" s="68"/>
      <c r="BF1557" s="68"/>
      <c r="BG1557" s="68"/>
      <c r="BH1557" s="68"/>
      <c r="BI1557" s="68"/>
      <c r="BJ1557" s="68"/>
      <c r="BK1557" s="68"/>
      <c r="BL1557" s="68"/>
    </row>
    <row r="1558" spans="1:64" s="69" customFormat="1" ht="18" customHeight="1" x14ac:dyDescent="0.2">
      <c r="A1558" s="63" t="s">
        <v>1392</v>
      </c>
      <c r="B1558" s="63" t="s">
        <v>5010</v>
      </c>
      <c r="C1558" s="64" t="s">
        <v>1412</v>
      </c>
      <c r="D1558" s="70" t="s">
        <v>2776</v>
      </c>
      <c r="E1558" s="65" t="s">
        <v>1413</v>
      </c>
      <c r="F1558" s="65" t="s">
        <v>4180</v>
      </c>
      <c r="G1558" s="66">
        <v>1400</v>
      </c>
      <c r="H1558" s="68"/>
      <c r="I1558" s="68"/>
      <c r="J1558" s="68"/>
      <c r="K1558" s="68"/>
      <c r="L1558" s="68"/>
      <c r="M1558" s="68"/>
      <c r="N1558" s="68"/>
      <c r="O1558" s="68"/>
      <c r="P1558" s="68"/>
      <c r="Q1558" s="68"/>
      <c r="R1558" s="68"/>
      <c r="S1558" s="68"/>
      <c r="T1558" s="68"/>
      <c r="U1558" s="68"/>
      <c r="V1558" s="68"/>
      <c r="W1558" s="68"/>
      <c r="X1558" s="68"/>
      <c r="Y1558" s="68"/>
      <c r="Z1558" s="68"/>
      <c r="AA1558" s="68"/>
      <c r="AB1558" s="68"/>
      <c r="AC1558" s="68"/>
      <c r="AD1558" s="68"/>
      <c r="AE1558" s="68"/>
      <c r="AF1558" s="68"/>
      <c r="AG1558" s="68"/>
      <c r="AH1558" s="68"/>
      <c r="AI1558" s="68"/>
      <c r="AJ1558" s="68"/>
      <c r="AK1558" s="68"/>
      <c r="AL1558" s="68"/>
      <c r="AM1558" s="68"/>
      <c r="AN1558" s="68"/>
      <c r="AO1558" s="68"/>
      <c r="AP1558" s="68"/>
      <c r="AQ1558" s="68"/>
      <c r="AR1558" s="68"/>
      <c r="AS1558" s="68"/>
      <c r="AT1558" s="68"/>
      <c r="AU1558" s="68"/>
      <c r="AV1558" s="68"/>
      <c r="AW1558" s="68"/>
      <c r="AX1558" s="68"/>
      <c r="AY1558" s="68"/>
      <c r="AZ1558" s="68"/>
      <c r="BA1558" s="68"/>
      <c r="BB1558" s="68"/>
      <c r="BC1558" s="68"/>
      <c r="BD1558" s="68"/>
      <c r="BE1558" s="68"/>
      <c r="BF1558" s="68"/>
      <c r="BG1558" s="68"/>
      <c r="BH1558" s="68"/>
      <c r="BI1558" s="68"/>
      <c r="BJ1558" s="68"/>
      <c r="BK1558" s="68"/>
      <c r="BL1558" s="68"/>
    </row>
    <row r="1559" spans="1:64" s="69" customFormat="1" ht="18" customHeight="1" x14ac:dyDescent="0.2">
      <c r="A1559" s="63" t="s">
        <v>1392</v>
      </c>
      <c r="B1559" s="63" t="s">
        <v>5010</v>
      </c>
      <c r="C1559" s="64" t="s">
        <v>1414</v>
      </c>
      <c r="D1559" s="70" t="s">
        <v>1415</v>
      </c>
      <c r="E1559" s="65" t="s">
        <v>1416</v>
      </c>
      <c r="F1559" s="65" t="s">
        <v>5014</v>
      </c>
      <c r="G1559" s="66">
        <v>1265</v>
      </c>
      <c r="H1559" s="68"/>
      <c r="I1559" s="68"/>
      <c r="J1559" s="68"/>
      <c r="K1559" s="68"/>
      <c r="L1559" s="68"/>
      <c r="M1559" s="68"/>
      <c r="N1559" s="68"/>
      <c r="O1559" s="68"/>
      <c r="P1559" s="68"/>
      <c r="Q1559" s="68"/>
      <c r="R1559" s="68"/>
      <c r="S1559" s="68"/>
      <c r="T1559" s="68"/>
      <c r="U1559" s="68"/>
      <c r="V1559" s="68"/>
      <c r="W1559" s="68"/>
      <c r="X1559" s="68"/>
      <c r="Y1559" s="68"/>
      <c r="Z1559" s="68"/>
      <c r="AA1559" s="68"/>
      <c r="AB1559" s="68"/>
      <c r="AC1559" s="68"/>
      <c r="AD1559" s="68"/>
      <c r="AE1559" s="68"/>
      <c r="AF1559" s="68"/>
      <c r="AG1559" s="68"/>
      <c r="AH1559" s="68"/>
      <c r="AI1559" s="68"/>
      <c r="AJ1559" s="68"/>
      <c r="AK1559" s="68"/>
      <c r="AL1559" s="68"/>
      <c r="AM1559" s="68"/>
      <c r="AN1559" s="68"/>
      <c r="AO1559" s="68"/>
      <c r="AP1559" s="68"/>
      <c r="AQ1559" s="68"/>
      <c r="AR1559" s="68"/>
      <c r="AS1559" s="68"/>
      <c r="AT1559" s="68"/>
      <c r="AU1559" s="68"/>
      <c r="AV1559" s="68"/>
      <c r="AW1559" s="68"/>
      <c r="AX1559" s="68"/>
      <c r="AY1559" s="68"/>
      <c r="AZ1559" s="68"/>
      <c r="BA1559" s="68"/>
      <c r="BB1559" s="68"/>
      <c r="BC1559" s="68"/>
      <c r="BD1559" s="68"/>
      <c r="BE1559" s="68"/>
      <c r="BF1559" s="68"/>
      <c r="BG1559" s="68"/>
      <c r="BH1559" s="68"/>
      <c r="BI1559" s="68"/>
      <c r="BJ1559" s="68"/>
      <c r="BK1559" s="68"/>
      <c r="BL1559" s="68"/>
    </row>
    <row r="1560" spans="1:64" s="69" customFormat="1" ht="18" customHeight="1" x14ac:dyDescent="0.2">
      <c r="A1560" s="63" t="s">
        <v>1392</v>
      </c>
      <c r="B1560" s="63" t="s">
        <v>5010</v>
      </c>
      <c r="C1560" s="64" t="s">
        <v>1417</v>
      </c>
      <c r="D1560" s="70" t="s">
        <v>1418</v>
      </c>
      <c r="E1560" s="65" t="s">
        <v>1419</v>
      </c>
      <c r="F1560" s="65" t="s">
        <v>5014</v>
      </c>
      <c r="G1560" s="66">
        <v>725</v>
      </c>
      <c r="H1560" s="68"/>
      <c r="I1560" s="68"/>
      <c r="J1560" s="68"/>
      <c r="K1560" s="68"/>
      <c r="L1560" s="68"/>
      <c r="M1560" s="68"/>
      <c r="N1560" s="68"/>
      <c r="O1560" s="68"/>
      <c r="P1560" s="68"/>
      <c r="Q1560" s="68"/>
      <c r="R1560" s="68"/>
      <c r="S1560" s="68"/>
      <c r="T1560" s="68"/>
      <c r="U1560" s="68"/>
      <c r="V1560" s="68"/>
      <c r="W1560" s="68"/>
      <c r="X1560" s="68"/>
      <c r="Y1560" s="68"/>
      <c r="Z1560" s="68"/>
      <c r="AA1560" s="68"/>
      <c r="AB1560" s="68"/>
      <c r="AC1560" s="68"/>
      <c r="AD1560" s="68"/>
      <c r="AE1560" s="68"/>
      <c r="AF1560" s="68"/>
      <c r="AG1560" s="68"/>
      <c r="AH1560" s="68"/>
      <c r="AI1560" s="68"/>
      <c r="AJ1560" s="68"/>
      <c r="AK1560" s="68"/>
      <c r="AL1560" s="68"/>
      <c r="AM1560" s="68"/>
      <c r="AN1560" s="68"/>
      <c r="AO1560" s="68"/>
      <c r="AP1560" s="68"/>
      <c r="AQ1560" s="68"/>
      <c r="AR1560" s="68"/>
      <c r="AS1560" s="68"/>
      <c r="AT1560" s="68"/>
      <c r="AU1560" s="68"/>
      <c r="AV1560" s="68"/>
      <c r="AW1560" s="68"/>
      <c r="AX1560" s="68"/>
      <c r="AY1560" s="68"/>
      <c r="AZ1560" s="68"/>
      <c r="BA1560" s="68"/>
      <c r="BB1560" s="68"/>
      <c r="BC1560" s="68"/>
      <c r="BD1560" s="68"/>
      <c r="BE1560" s="68"/>
      <c r="BF1560" s="68"/>
      <c r="BG1560" s="68"/>
      <c r="BH1560" s="68"/>
      <c r="BI1560" s="68"/>
      <c r="BJ1560" s="68"/>
      <c r="BK1560" s="68"/>
      <c r="BL1560" s="68"/>
    </row>
    <row r="1561" spans="1:64" s="69" customFormat="1" ht="18" customHeight="1" x14ac:dyDescent="0.2">
      <c r="A1561" s="63" t="s">
        <v>1392</v>
      </c>
      <c r="B1561" s="63" t="s">
        <v>5010</v>
      </c>
      <c r="C1561" s="64" t="s">
        <v>1420</v>
      </c>
      <c r="D1561" s="70" t="s">
        <v>1421</v>
      </c>
      <c r="E1561" s="65" t="s">
        <v>1422</v>
      </c>
      <c r="F1561" s="65" t="s">
        <v>5014</v>
      </c>
      <c r="G1561" s="66">
        <v>1950</v>
      </c>
      <c r="H1561" s="68"/>
      <c r="I1561" s="68"/>
      <c r="J1561" s="68"/>
      <c r="K1561" s="68"/>
      <c r="L1561" s="68"/>
      <c r="M1561" s="68"/>
      <c r="N1561" s="68"/>
      <c r="O1561" s="68"/>
      <c r="P1561" s="68"/>
      <c r="Q1561" s="68"/>
      <c r="R1561" s="68"/>
      <c r="S1561" s="68"/>
      <c r="T1561" s="68"/>
      <c r="U1561" s="68"/>
      <c r="V1561" s="68"/>
      <c r="W1561" s="68"/>
      <c r="X1561" s="68"/>
      <c r="Y1561" s="68"/>
      <c r="Z1561" s="68"/>
      <c r="AA1561" s="68"/>
      <c r="AB1561" s="68"/>
      <c r="AC1561" s="68"/>
      <c r="AD1561" s="68"/>
      <c r="AE1561" s="68"/>
      <c r="AF1561" s="68"/>
      <c r="AG1561" s="68"/>
      <c r="AH1561" s="68"/>
      <c r="AI1561" s="68"/>
      <c r="AJ1561" s="68"/>
      <c r="AK1561" s="68"/>
      <c r="AL1561" s="68"/>
      <c r="AM1561" s="68"/>
      <c r="AN1561" s="68"/>
      <c r="AO1561" s="68"/>
      <c r="AP1561" s="68"/>
      <c r="AQ1561" s="68"/>
      <c r="AR1561" s="68"/>
      <c r="AS1561" s="68"/>
      <c r="AT1561" s="68"/>
      <c r="AU1561" s="68"/>
      <c r="AV1561" s="68"/>
      <c r="AW1561" s="68"/>
      <c r="AX1561" s="68"/>
      <c r="AY1561" s="68"/>
      <c r="AZ1561" s="68"/>
      <c r="BA1561" s="68"/>
      <c r="BB1561" s="68"/>
      <c r="BC1561" s="68"/>
      <c r="BD1561" s="68"/>
      <c r="BE1561" s="68"/>
      <c r="BF1561" s="68"/>
      <c r="BG1561" s="68"/>
      <c r="BH1561" s="68"/>
      <c r="BI1561" s="68"/>
      <c r="BJ1561" s="68"/>
      <c r="BK1561" s="68"/>
      <c r="BL1561" s="68"/>
    </row>
    <row r="1562" spans="1:64" s="69" customFormat="1" ht="18" customHeight="1" x14ac:dyDescent="0.2">
      <c r="A1562" s="63" t="s">
        <v>1392</v>
      </c>
      <c r="B1562" s="63" t="s">
        <v>5010</v>
      </c>
      <c r="C1562" s="64" t="s">
        <v>1423</v>
      </c>
      <c r="D1562" s="70" t="s">
        <v>1421</v>
      </c>
      <c r="E1562" s="65" t="s">
        <v>1424</v>
      </c>
      <c r="F1562" s="65" t="s">
        <v>5014</v>
      </c>
      <c r="G1562" s="66">
        <v>1370</v>
      </c>
      <c r="H1562" s="68"/>
      <c r="I1562" s="68"/>
      <c r="J1562" s="68"/>
      <c r="K1562" s="68"/>
      <c r="L1562" s="68"/>
      <c r="M1562" s="68"/>
      <c r="N1562" s="68"/>
      <c r="O1562" s="68"/>
      <c r="P1562" s="68"/>
      <c r="Q1562" s="68"/>
      <c r="R1562" s="68"/>
      <c r="S1562" s="68"/>
      <c r="T1562" s="68"/>
      <c r="U1562" s="68"/>
      <c r="V1562" s="68"/>
      <c r="W1562" s="68"/>
      <c r="X1562" s="68"/>
      <c r="Y1562" s="68"/>
      <c r="Z1562" s="68"/>
      <c r="AA1562" s="68"/>
      <c r="AB1562" s="68"/>
      <c r="AC1562" s="68"/>
      <c r="AD1562" s="68"/>
      <c r="AE1562" s="68"/>
      <c r="AF1562" s="68"/>
      <c r="AG1562" s="68"/>
      <c r="AH1562" s="68"/>
      <c r="AI1562" s="68"/>
      <c r="AJ1562" s="68"/>
      <c r="AK1562" s="68"/>
      <c r="AL1562" s="68"/>
      <c r="AM1562" s="68"/>
      <c r="AN1562" s="68"/>
      <c r="AO1562" s="68"/>
      <c r="AP1562" s="68"/>
      <c r="AQ1562" s="68"/>
      <c r="AR1562" s="68"/>
      <c r="AS1562" s="68"/>
      <c r="AT1562" s="68"/>
      <c r="AU1562" s="68"/>
      <c r="AV1562" s="68"/>
      <c r="AW1562" s="68"/>
      <c r="AX1562" s="68"/>
      <c r="AY1562" s="68"/>
      <c r="AZ1562" s="68"/>
      <c r="BA1562" s="68"/>
      <c r="BB1562" s="68"/>
      <c r="BC1562" s="68"/>
      <c r="BD1562" s="68"/>
      <c r="BE1562" s="68"/>
      <c r="BF1562" s="68"/>
      <c r="BG1562" s="68"/>
      <c r="BH1562" s="68"/>
      <c r="BI1562" s="68"/>
      <c r="BJ1562" s="68"/>
      <c r="BK1562" s="68"/>
      <c r="BL1562" s="68"/>
    </row>
    <row r="1563" spans="1:64" s="69" customFormat="1" ht="18" customHeight="1" x14ac:dyDescent="0.2">
      <c r="A1563" s="63" t="s">
        <v>1392</v>
      </c>
      <c r="B1563" s="63" t="s">
        <v>5010</v>
      </c>
      <c r="C1563" s="64" t="s">
        <v>1425</v>
      </c>
      <c r="D1563" s="70" t="s">
        <v>1421</v>
      </c>
      <c r="E1563" s="65" t="s">
        <v>1426</v>
      </c>
      <c r="F1563" s="65" t="s">
        <v>5014</v>
      </c>
      <c r="G1563" s="66">
        <v>1125</v>
      </c>
      <c r="H1563" s="68"/>
      <c r="I1563" s="68"/>
      <c r="J1563" s="68"/>
      <c r="K1563" s="68"/>
      <c r="L1563" s="68"/>
      <c r="M1563" s="68"/>
      <c r="N1563" s="68"/>
      <c r="O1563" s="68"/>
      <c r="P1563" s="68"/>
      <c r="Q1563" s="68"/>
      <c r="R1563" s="68"/>
      <c r="S1563" s="68"/>
      <c r="T1563" s="68"/>
      <c r="U1563" s="68"/>
      <c r="V1563" s="68"/>
      <c r="W1563" s="68"/>
      <c r="X1563" s="68"/>
      <c r="Y1563" s="68"/>
      <c r="Z1563" s="68"/>
      <c r="AA1563" s="68"/>
      <c r="AB1563" s="68"/>
      <c r="AC1563" s="68"/>
      <c r="AD1563" s="68"/>
      <c r="AE1563" s="68"/>
      <c r="AF1563" s="68"/>
      <c r="AG1563" s="68"/>
      <c r="AH1563" s="68"/>
      <c r="AI1563" s="68"/>
      <c r="AJ1563" s="68"/>
      <c r="AK1563" s="68"/>
      <c r="AL1563" s="68"/>
      <c r="AM1563" s="68"/>
      <c r="AN1563" s="68"/>
      <c r="AO1563" s="68"/>
      <c r="AP1563" s="68"/>
      <c r="AQ1563" s="68"/>
      <c r="AR1563" s="68"/>
      <c r="AS1563" s="68"/>
      <c r="AT1563" s="68"/>
      <c r="AU1563" s="68"/>
      <c r="AV1563" s="68"/>
      <c r="AW1563" s="68"/>
      <c r="AX1563" s="68"/>
      <c r="AY1563" s="68"/>
      <c r="AZ1563" s="68"/>
      <c r="BA1563" s="68"/>
      <c r="BB1563" s="68"/>
      <c r="BC1563" s="68"/>
      <c r="BD1563" s="68"/>
      <c r="BE1563" s="68"/>
      <c r="BF1563" s="68"/>
      <c r="BG1563" s="68"/>
      <c r="BH1563" s="68"/>
      <c r="BI1563" s="68"/>
      <c r="BJ1563" s="68"/>
      <c r="BK1563" s="68"/>
      <c r="BL1563" s="68"/>
    </row>
    <row r="1564" spans="1:64" s="69" customFormat="1" ht="18" customHeight="1" x14ac:dyDescent="0.2">
      <c r="A1564" s="63" t="s">
        <v>1392</v>
      </c>
      <c r="B1564" s="63" t="s">
        <v>5015</v>
      </c>
      <c r="C1564" s="64" t="s">
        <v>1427</v>
      </c>
      <c r="D1564" s="70" t="s">
        <v>5758</v>
      </c>
      <c r="E1564" s="65" t="s">
        <v>1428</v>
      </c>
      <c r="F1564" s="65" t="s">
        <v>6136</v>
      </c>
      <c r="G1564" s="66">
        <v>397</v>
      </c>
      <c r="H1564" s="68"/>
      <c r="I1564" s="68"/>
      <c r="J1564" s="68"/>
      <c r="K1564" s="68"/>
      <c r="L1564" s="68"/>
      <c r="M1564" s="68"/>
      <c r="N1564" s="68"/>
      <c r="O1564" s="68"/>
      <c r="P1564" s="68"/>
      <c r="Q1564" s="68"/>
      <c r="R1564" s="68"/>
      <c r="S1564" s="68"/>
      <c r="T1564" s="68"/>
      <c r="U1564" s="68"/>
      <c r="V1564" s="68"/>
      <c r="W1564" s="68"/>
      <c r="X1564" s="68"/>
      <c r="Y1564" s="68"/>
      <c r="Z1564" s="68"/>
      <c r="AA1564" s="68"/>
      <c r="AB1564" s="68"/>
      <c r="AC1564" s="68"/>
      <c r="AD1564" s="68"/>
      <c r="AE1564" s="68"/>
      <c r="AF1564" s="68"/>
      <c r="AG1564" s="68"/>
      <c r="AH1564" s="68"/>
      <c r="AI1564" s="68"/>
      <c r="AJ1564" s="68"/>
      <c r="AK1564" s="68"/>
      <c r="AL1564" s="68"/>
      <c r="AM1564" s="68"/>
      <c r="AN1564" s="68"/>
      <c r="AO1564" s="68"/>
      <c r="AP1564" s="68"/>
      <c r="AQ1564" s="68"/>
      <c r="AR1564" s="68"/>
      <c r="AS1564" s="68"/>
      <c r="AT1564" s="68"/>
      <c r="AU1564" s="68"/>
      <c r="AV1564" s="68"/>
      <c r="AW1564" s="68"/>
      <c r="AX1564" s="68"/>
      <c r="AY1564" s="68"/>
      <c r="AZ1564" s="68"/>
      <c r="BA1564" s="68"/>
      <c r="BB1564" s="68"/>
      <c r="BC1564" s="68"/>
      <c r="BD1564" s="68"/>
      <c r="BE1564" s="68"/>
      <c r="BF1564" s="68"/>
      <c r="BG1564" s="68"/>
      <c r="BH1564" s="68"/>
      <c r="BI1564" s="68"/>
      <c r="BJ1564" s="68"/>
      <c r="BK1564" s="68"/>
      <c r="BL1564" s="68"/>
    </row>
    <row r="1565" spans="1:64" s="69" customFormat="1" ht="18" customHeight="1" x14ac:dyDescent="0.2">
      <c r="A1565" s="63" t="s">
        <v>1392</v>
      </c>
      <c r="B1565" s="63" t="s">
        <v>5048</v>
      </c>
      <c r="C1565" s="64" t="s">
        <v>1429</v>
      </c>
      <c r="D1565" s="70" t="s">
        <v>5956</v>
      </c>
      <c r="E1565" s="65" t="s">
        <v>5959</v>
      </c>
      <c r="F1565" s="65" t="s">
        <v>5103</v>
      </c>
      <c r="G1565" s="66">
        <v>550</v>
      </c>
      <c r="H1565" s="68"/>
      <c r="I1565" s="68"/>
      <c r="J1565" s="68"/>
      <c r="K1565" s="68"/>
      <c r="L1565" s="68"/>
      <c r="M1565" s="68"/>
      <c r="N1565" s="68"/>
      <c r="O1565" s="68"/>
      <c r="P1565" s="68"/>
      <c r="Q1565" s="68"/>
      <c r="R1565" s="68"/>
      <c r="S1565" s="68"/>
      <c r="T1565" s="68"/>
      <c r="U1565" s="68"/>
      <c r="V1565" s="68"/>
      <c r="W1565" s="68"/>
      <c r="X1565" s="68"/>
      <c r="Y1565" s="68"/>
      <c r="Z1565" s="68"/>
      <c r="AA1565" s="68"/>
      <c r="AB1565" s="68"/>
      <c r="AC1565" s="68"/>
      <c r="AD1565" s="68"/>
      <c r="AE1565" s="68"/>
      <c r="AF1565" s="68"/>
      <c r="AG1565" s="68"/>
      <c r="AH1565" s="68"/>
      <c r="AI1565" s="68"/>
      <c r="AJ1565" s="68"/>
      <c r="AK1565" s="68"/>
      <c r="AL1565" s="68"/>
      <c r="AM1565" s="68"/>
      <c r="AN1565" s="68"/>
      <c r="AO1565" s="68"/>
      <c r="AP1565" s="68"/>
      <c r="AQ1565" s="68"/>
      <c r="AR1565" s="68"/>
      <c r="AS1565" s="68"/>
      <c r="AT1565" s="68"/>
      <c r="AU1565" s="68"/>
      <c r="AV1565" s="68"/>
      <c r="AW1565" s="68"/>
      <c r="AX1565" s="68"/>
      <c r="AY1565" s="68"/>
      <c r="AZ1565" s="68"/>
      <c r="BA1565" s="68"/>
      <c r="BB1565" s="68"/>
      <c r="BC1565" s="68"/>
      <c r="BD1565" s="68"/>
      <c r="BE1565" s="68"/>
      <c r="BF1565" s="68"/>
      <c r="BG1565" s="68"/>
      <c r="BH1565" s="68"/>
      <c r="BI1565" s="68"/>
      <c r="BJ1565" s="68"/>
      <c r="BK1565" s="68"/>
      <c r="BL1565" s="68"/>
    </row>
    <row r="1566" spans="1:64" s="69" customFormat="1" ht="18" customHeight="1" x14ac:dyDescent="0.2">
      <c r="A1566" s="63" t="s">
        <v>1430</v>
      </c>
      <c r="B1566" s="63" t="s">
        <v>5079</v>
      </c>
      <c r="C1566" s="64" t="s">
        <v>1431</v>
      </c>
      <c r="D1566" s="70" t="s">
        <v>5460</v>
      </c>
      <c r="E1566" s="65" t="s">
        <v>1432</v>
      </c>
      <c r="F1566" s="65" t="s">
        <v>5083</v>
      </c>
      <c r="G1566" s="66">
        <v>1150</v>
      </c>
      <c r="H1566" s="68"/>
      <c r="I1566" s="68"/>
      <c r="J1566" s="68"/>
      <c r="K1566" s="68"/>
      <c r="L1566" s="68"/>
      <c r="M1566" s="68"/>
      <c r="N1566" s="68"/>
      <c r="O1566" s="68"/>
      <c r="P1566" s="68"/>
      <c r="Q1566" s="68"/>
      <c r="R1566" s="68"/>
      <c r="S1566" s="68"/>
      <c r="T1566" s="68"/>
      <c r="U1566" s="68"/>
      <c r="V1566" s="68"/>
      <c r="W1566" s="68"/>
      <c r="X1566" s="68"/>
      <c r="Y1566" s="68"/>
      <c r="Z1566" s="68"/>
      <c r="AA1566" s="68"/>
      <c r="AB1566" s="68"/>
      <c r="AC1566" s="68"/>
      <c r="AD1566" s="68"/>
      <c r="AE1566" s="68"/>
      <c r="AF1566" s="68"/>
      <c r="AG1566" s="68"/>
      <c r="AH1566" s="68"/>
      <c r="AI1566" s="68"/>
      <c r="AJ1566" s="68"/>
      <c r="AK1566" s="68"/>
      <c r="AL1566" s="68"/>
      <c r="AM1566" s="68"/>
      <c r="AN1566" s="68"/>
      <c r="AO1566" s="68"/>
      <c r="AP1566" s="68"/>
      <c r="AQ1566" s="68"/>
      <c r="AR1566" s="68"/>
      <c r="AS1566" s="68"/>
      <c r="AT1566" s="68"/>
      <c r="AU1566" s="68"/>
      <c r="AV1566" s="68"/>
      <c r="AW1566" s="68"/>
      <c r="AX1566" s="68"/>
      <c r="AY1566" s="68"/>
      <c r="AZ1566" s="68"/>
      <c r="BA1566" s="68"/>
      <c r="BB1566" s="68"/>
      <c r="BC1566" s="68"/>
      <c r="BD1566" s="68"/>
      <c r="BE1566" s="68"/>
      <c r="BF1566" s="68"/>
      <c r="BG1566" s="68"/>
      <c r="BH1566" s="68"/>
      <c r="BI1566" s="68"/>
      <c r="BJ1566" s="68"/>
      <c r="BK1566" s="68"/>
      <c r="BL1566" s="68"/>
    </row>
    <row r="1567" spans="1:64" s="69" customFormat="1" ht="18" customHeight="1" x14ac:dyDescent="0.2">
      <c r="A1567" s="63" t="s">
        <v>1430</v>
      </c>
      <c r="B1567" s="63" t="s">
        <v>5010</v>
      </c>
      <c r="C1567" s="64" t="s">
        <v>1433</v>
      </c>
      <c r="D1567" s="70" t="s">
        <v>1384</v>
      </c>
      <c r="E1567" s="65" t="s">
        <v>1434</v>
      </c>
      <c r="F1567" s="65" t="s">
        <v>4671</v>
      </c>
      <c r="G1567" s="66">
        <v>1710</v>
      </c>
      <c r="H1567" s="68"/>
      <c r="I1567" s="68"/>
      <c r="J1567" s="68"/>
      <c r="K1567" s="68"/>
      <c r="L1567" s="68"/>
      <c r="M1567" s="68"/>
      <c r="N1567" s="68"/>
      <c r="O1567" s="68"/>
      <c r="P1567" s="68"/>
      <c r="Q1567" s="68"/>
      <c r="R1567" s="68"/>
      <c r="S1567" s="68"/>
      <c r="T1567" s="68"/>
      <c r="U1567" s="68"/>
      <c r="V1567" s="68"/>
      <c r="W1567" s="68"/>
      <c r="X1567" s="68"/>
      <c r="Y1567" s="68"/>
      <c r="Z1567" s="68"/>
      <c r="AA1567" s="68"/>
      <c r="AB1567" s="68"/>
      <c r="AC1567" s="68"/>
      <c r="AD1567" s="68"/>
      <c r="AE1567" s="68"/>
      <c r="AF1567" s="68"/>
      <c r="AG1567" s="68"/>
      <c r="AH1567" s="68"/>
      <c r="AI1567" s="68"/>
      <c r="AJ1567" s="68"/>
      <c r="AK1567" s="68"/>
      <c r="AL1567" s="68"/>
      <c r="AM1567" s="68"/>
      <c r="AN1567" s="68"/>
      <c r="AO1567" s="68"/>
      <c r="AP1567" s="68"/>
      <c r="AQ1567" s="68"/>
      <c r="AR1567" s="68"/>
      <c r="AS1567" s="68"/>
      <c r="AT1567" s="68"/>
      <c r="AU1567" s="68"/>
      <c r="AV1567" s="68"/>
      <c r="AW1567" s="68"/>
      <c r="AX1567" s="68"/>
      <c r="AY1567" s="68"/>
      <c r="AZ1567" s="68"/>
      <c r="BA1567" s="68"/>
      <c r="BB1567" s="68"/>
      <c r="BC1567" s="68"/>
      <c r="BD1567" s="68"/>
      <c r="BE1567" s="68"/>
      <c r="BF1567" s="68"/>
      <c r="BG1567" s="68"/>
      <c r="BH1567" s="68"/>
      <c r="BI1567" s="68"/>
      <c r="BJ1567" s="68"/>
      <c r="BK1567" s="68"/>
      <c r="BL1567" s="68"/>
    </row>
    <row r="1568" spans="1:64" s="69" customFormat="1" ht="18" customHeight="1" x14ac:dyDescent="0.2">
      <c r="A1568" s="63" t="s">
        <v>1430</v>
      </c>
      <c r="B1568" s="63" t="s">
        <v>5015</v>
      </c>
      <c r="C1568" s="64" t="s">
        <v>1435</v>
      </c>
      <c r="D1568" s="70" t="s">
        <v>1342</v>
      </c>
      <c r="E1568" s="65" t="s">
        <v>1387</v>
      </c>
      <c r="F1568" s="65" t="s">
        <v>2648</v>
      </c>
      <c r="G1568" s="66">
        <v>2325</v>
      </c>
      <c r="H1568" s="68"/>
      <c r="I1568" s="68"/>
      <c r="J1568" s="68"/>
      <c r="K1568" s="68"/>
      <c r="L1568" s="68"/>
      <c r="M1568" s="68"/>
      <c r="N1568" s="68"/>
      <c r="O1568" s="68"/>
      <c r="P1568" s="68"/>
      <c r="Q1568" s="68"/>
      <c r="R1568" s="68"/>
      <c r="S1568" s="68"/>
      <c r="T1568" s="68"/>
      <c r="U1568" s="68"/>
      <c r="V1568" s="68"/>
      <c r="W1568" s="68"/>
      <c r="X1568" s="68"/>
      <c r="Y1568" s="68"/>
      <c r="Z1568" s="68"/>
      <c r="AA1568" s="68"/>
      <c r="AB1568" s="68"/>
      <c r="AC1568" s="68"/>
      <c r="AD1568" s="68"/>
      <c r="AE1568" s="68"/>
      <c r="AF1568" s="68"/>
      <c r="AG1568" s="68"/>
      <c r="AH1568" s="68"/>
      <c r="AI1568" s="68"/>
      <c r="AJ1568" s="68"/>
      <c r="AK1568" s="68"/>
      <c r="AL1568" s="68"/>
      <c r="AM1568" s="68"/>
      <c r="AN1568" s="68"/>
      <c r="AO1568" s="68"/>
      <c r="AP1568" s="68"/>
      <c r="AQ1568" s="68"/>
      <c r="AR1568" s="68"/>
      <c r="AS1568" s="68"/>
      <c r="AT1568" s="68"/>
      <c r="AU1568" s="68"/>
      <c r="AV1568" s="68"/>
      <c r="AW1568" s="68"/>
      <c r="AX1568" s="68"/>
      <c r="AY1568" s="68"/>
      <c r="AZ1568" s="68"/>
      <c r="BA1568" s="68"/>
      <c r="BB1568" s="68"/>
      <c r="BC1568" s="68"/>
      <c r="BD1568" s="68"/>
      <c r="BE1568" s="68"/>
      <c r="BF1568" s="68"/>
      <c r="BG1568" s="68"/>
      <c r="BH1568" s="68"/>
      <c r="BI1568" s="68"/>
      <c r="BJ1568" s="68"/>
      <c r="BK1568" s="68"/>
      <c r="BL1568" s="68"/>
    </row>
    <row r="1569" spans="1:64" s="69" customFormat="1" ht="18" customHeight="1" x14ac:dyDescent="0.2">
      <c r="A1569" s="63" t="s">
        <v>1430</v>
      </c>
      <c r="B1569" s="63" t="s">
        <v>5048</v>
      </c>
      <c r="C1569" s="64" t="s">
        <v>1436</v>
      </c>
      <c r="D1569" s="65" t="s">
        <v>5956</v>
      </c>
      <c r="E1569" s="65" t="s">
        <v>5957</v>
      </c>
      <c r="F1569" s="65" t="s">
        <v>5103</v>
      </c>
      <c r="G1569" s="66">
        <v>825</v>
      </c>
      <c r="H1569" s="68"/>
      <c r="I1569" s="68"/>
      <c r="J1569" s="68"/>
      <c r="K1569" s="68"/>
      <c r="L1569" s="68"/>
      <c r="M1569" s="68"/>
      <c r="N1569" s="68"/>
      <c r="O1569" s="68"/>
      <c r="P1569" s="68"/>
      <c r="Q1569" s="68"/>
      <c r="R1569" s="68"/>
      <c r="S1569" s="68"/>
      <c r="T1569" s="68"/>
      <c r="U1569" s="68"/>
      <c r="V1569" s="68"/>
      <c r="W1569" s="68"/>
      <c r="X1569" s="68"/>
      <c r="Y1569" s="68"/>
      <c r="Z1569" s="68"/>
      <c r="AA1569" s="68"/>
      <c r="AB1569" s="68"/>
      <c r="AC1569" s="68"/>
      <c r="AD1569" s="68"/>
      <c r="AE1569" s="68"/>
      <c r="AF1569" s="68"/>
      <c r="AG1569" s="68"/>
      <c r="AH1569" s="68"/>
      <c r="AI1569" s="68"/>
      <c r="AJ1569" s="68"/>
      <c r="AK1569" s="68"/>
      <c r="AL1569" s="68"/>
      <c r="AM1569" s="68"/>
      <c r="AN1569" s="68"/>
      <c r="AO1569" s="68"/>
      <c r="AP1569" s="68"/>
      <c r="AQ1569" s="68"/>
      <c r="AR1569" s="68"/>
      <c r="AS1569" s="68"/>
      <c r="AT1569" s="68"/>
      <c r="AU1569" s="68"/>
      <c r="AV1569" s="68"/>
      <c r="AW1569" s="68"/>
      <c r="AX1569" s="68"/>
      <c r="AY1569" s="68"/>
      <c r="AZ1569" s="68"/>
      <c r="BA1569" s="68"/>
      <c r="BB1569" s="68"/>
      <c r="BC1569" s="68"/>
      <c r="BD1569" s="68"/>
      <c r="BE1569" s="68"/>
      <c r="BF1569" s="68"/>
      <c r="BG1569" s="68"/>
      <c r="BH1569" s="68"/>
      <c r="BI1569" s="68"/>
      <c r="BJ1569" s="68"/>
      <c r="BK1569" s="68"/>
      <c r="BL1569" s="68"/>
    </row>
    <row r="1570" spans="1:64" s="69" customFormat="1" ht="18" customHeight="1" x14ac:dyDescent="0.2">
      <c r="A1570" s="63" t="s">
        <v>1430</v>
      </c>
      <c r="B1570" s="63" t="s">
        <v>5048</v>
      </c>
      <c r="C1570" s="64" t="s">
        <v>1437</v>
      </c>
      <c r="D1570" s="70" t="s">
        <v>1438</v>
      </c>
      <c r="E1570" s="65" t="s">
        <v>1439</v>
      </c>
      <c r="F1570" s="65" t="s">
        <v>5163</v>
      </c>
      <c r="G1570" s="66">
        <v>875</v>
      </c>
      <c r="H1570" s="68"/>
      <c r="I1570" s="68"/>
      <c r="J1570" s="68"/>
      <c r="K1570" s="68"/>
      <c r="L1570" s="68"/>
      <c r="M1570" s="68"/>
      <c r="N1570" s="68"/>
      <c r="O1570" s="68"/>
      <c r="P1570" s="68"/>
      <c r="Q1570" s="68"/>
      <c r="R1570" s="68"/>
      <c r="S1570" s="68"/>
      <c r="T1570" s="68"/>
      <c r="U1570" s="68"/>
      <c r="V1570" s="68"/>
      <c r="W1570" s="68"/>
      <c r="X1570" s="68"/>
      <c r="Y1570" s="68"/>
      <c r="Z1570" s="68"/>
      <c r="AA1570" s="68"/>
      <c r="AB1570" s="68"/>
      <c r="AC1570" s="68"/>
      <c r="AD1570" s="68"/>
      <c r="AE1570" s="68"/>
      <c r="AF1570" s="68"/>
      <c r="AG1570" s="68"/>
      <c r="AH1570" s="68"/>
      <c r="AI1570" s="68"/>
      <c r="AJ1570" s="68"/>
      <c r="AK1570" s="68"/>
      <c r="AL1570" s="68"/>
      <c r="AM1570" s="68"/>
      <c r="AN1570" s="68"/>
      <c r="AO1570" s="68"/>
      <c r="AP1570" s="68"/>
      <c r="AQ1570" s="68"/>
      <c r="AR1570" s="68"/>
      <c r="AS1570" s="68"/>
      <c r="AT1570" s="68"/>
      <c r="AU1570" s="68"/>
      <c r="AV1570" s="68"/>
      <c r="AW1570" s="68"/>
      <c r="AX1570" s="68"/>
      <c r="AY1570" s="68"/>
      <c r="AZ1570" s="68"/>
      <c r="BA1570" s="68"/>
      <c r="BB1570" s="68"/>
      <c r="BC1570" s="68"/>
      <c r="BD1570" s="68"/>
      <c r="BE1570" s="68"/>
      <c r="BF1570" s="68"/>
      <c r="BG1570" s="68"/>
      <c r="BH1570" s="68"/>
      <c r="BI1570" s="68"/>
      <c r="BJ1570" s="68"/>
      <c r="BK1570" s="68"/>
      <c r="BL1570" s="68"/>
    </row>
    <row r="1571" spans="1:64" s="69" customFormat="1" ht="18" customHeight="1" x14ac:dyDescent="0.2">
      <c r="A1571" s="63" t="s">
        <v>1430</v>
      </c>
      <c r="B1571" s="63" t="s">
        <v>5048</v>
      </c>
      <c r="C1571" s="64" t="s">
        <v>1440</v>
      </c>
      <c r="D1571" s="70" t="s">
        <v>1441</v>
      </c>
      <c r="E1571" s="65" t="s">
        <v>1442</v>
      </c>
      <c r="F1571" s="65" t="s">
        <v>5052</v>
      </c>
      <c r="G1571" s="66">
        <v>382.63</v>
      </c>
      <c r="H1571" s="68"/>
      <c r="I1571" s="68"/>
      <c r="J1571" s="68"/>
      <c r="K1571" s="68"/>
      <c r="L1571" s="68"/>
      <c r="M1571" s="68"/>
      <c r="N1571" s="68"/>
      <c r="O1571" s="68"/>
      <c r="P1571" s="68"/>
      <c r="Q1571" s="68"/>
      <c r="R1571" s="68"/>
      <c r="S1571" s="68"/>
      <c r="T1571" s="68"/>
      <c r="U1571" s="68"/>
      <c r="V1571" s="68"/>
      <c r="W1571" s="68"/>
      <c r="X1571" s="68"/>
      <c r="Y1571" s="68"/>
      <c r="Z1571" s="68"/>
      <c r="AA1571" s="68"/>
      <c r="AB1571" s="68"/>
      <c r="AC1571" s="68"/>
      <c r="AD1571" s="68"/>
      <c r="AE1571" s="68"/>
      <c r="AF1571" s="68"/>
      <c r="AG1571" s="68"/>
      <c r="AH1571" s="68"/>
      <c r="AI1571" s="68"/>
      <c r="AJ1571" s="68"/>
      <c r="AK1571" s="68"/>
      <c r="AL1571" s="68"/>
      <c r="AM1571" s="68"/>
      <c r="AN1571" s="68"/>
      <c r="AO1571" s="68"/>
      <c r="AP1571" s="68"/>
      <c r="AQ1571" s="68"/>
      <c r="AR1571" s="68"/>
      <c r="AS1571" s="68"/>
      <c r="AT1571" s="68"/>
      <c r="AU1571" s="68"/>
      <c r="AV1571" s="68"/>
      <c r="AW1571" s="68"/>
      <c r="AX1571" s="68"/>
      <c r="AY1571" s="68"/>
      <c r="AZ1571" s="68"/>
      <c r="BA1571" s="68"/>
      <c r="BB1571" s="68"/>
      <c r="BC1571" s="68"/>
      <c r="BD1571" s="68"/>
      <c r="BE1571" s="68"/>
      <c r="BF1571" s="68"/>
      <c r="BG1571" s="68"/>
      <c r="BH1571" s="68"/>
      <c r="BI1571" s="68"/>
      <c r="BJ1571" s="68"/>
      <c r="BK1571" s="68"/>
      <c r="BL1571" s="68"/>
    </row>
    <row r="1572" spans="1:64" s="69" customFormat="1" ht="18" customHeight="1" x14ac:dyDescent="0.2">
      <c r="A1572" s="63" t="s">
        <v>1430</v>
      </c>
      <c r="B1572" s="63" t="s">
        <v>5069</v>
      </c>
      <c r="C1572" s="64" t="s">
        <v>1443</v>
      </c>
      <c r="D1572" s="70" t="s">
        <v>3679</v>
      </c>
      <c r="E1572" s="65" t="s">
        <v>3680</v>
      </c>
      <c r="F1572" s="65" t="s">
        <v>4692</v>
      </c>
      <c r="G1572" s="66">
        <v>115</v>
      </c>
      <c r="H1572" s="68"/>
      <c r="I1572" s="68"/>
      <c r="J1572" s="68"/>
      <c r="K1572" s="68"/>
      <c r="L1572" s="68"/>
      <c r="M1572" s="68"/>
      <c r="N1572" s="68"/>
      <c r="O1572" s="68"/>
      <c r="P1572" s="68"/>
      <c r="Q1572" s="68"/>
      <c r="R1572" s="68"/>
      <c r="S1572" s="68"/>
      <c r="T1572" s="68"/>
      <c r="U1572" s="68"/>
      <c r="V1572" s="68"/>
      <c r="W1572" s="68"/>
      <c r="X1572" s="68"/>
      <c r="Y1572" s="68"/>
      <c r="Z1572" s="68"/>
      <c r="AA1572" s="68"/>
      <c r="AB1572" s="68"/>
      <c r="AC1572" s="68"/>
      <c r="AD1572" s="68"/>
      <c r="AE1572" s="68"/>
      <c r="AF1572" s="68"/>
      <c r="AG1572" s="68"/>
      <c r="AH1572" s="68"/>
      <c r="AI1572" s="68"/>
      <c r="AJ1572" s="68"/>
      <c r="AK1572" s="68"/>
      <c r="AL1572" s="68"/>
      <c r="AM1572" s="68"/>
      <c r="AN1572" s="68"/>
      <c r="AO1572" s="68"/>
      <c r="AP1572" s="68"/>
      <c r="AQ1572" s="68"/>
      <c r="AR1572" s="68"/>
      <c r="AS1572" s="68"/>
      <c r="AT1572" s="68"/>
      <c r="AU1572" s="68"/>
      <c r="AV1572" s="68"/>
      <c r="AW1572" s="68"/>
      <c r="AX1572" s="68"/>
      <c r="AY1572" s="68"/>
      <c r="AZ1572" s="68"/>
      <c r="BA1572" s="68"/>
      <c r="BB1572" s="68"/>
      <c r="BC1572" s="68"/>
      <c r="BD1572" s="68"/>
      <c r="BE1572" s="68"/>
      <c r="BF1572" s="68"/>
      <c r="BG1572" s="68"/>
      <c r="BH1572" s="68"/>
      <c r="BI1572" s="68"/>
      <c r="BJ1572" s="68"/>
      <c r="BK1572" s="68"/>
      <c r="BL1572" s="68"/>
    </row>
    <row r="1573" spans="1:64" s="69" customFormat="1" ht="18" customHeight="1" x14ac:dyDescent="0.2">
      <c r="A1573" s="63" t="s">
        <v>1430</v>
      </c>
      <c r="B1573" s="63" t="s">
        <v>5069</v>
      </c>
      <c r="C1573" s="64" t="s">
        <v>1444</v>
      </c>
      <c r="D1573" s="70" t="s">
        <v>7120</v>
      </c>
      <c r="E1573" s="65" t="s">
        <v>7121</v>
      </c>
      <c r="F1573" s="65" t="s">
        <v>5073</v>
      </c>
      <c r="G1573" s="66">
        <v>3450</v>
      </c>
      <c r="H1573" s="68"/>
      <c r="I1573" s="68"/>
      <c r="J1573" s="68"/>
      <c r="K1573" s="68"/>
      <c r="L1573" s="68"/>
      <c r="M1573" s="68"/>
      <c r="N1573" s="68"/>
      <c r="O1573" s="68"/>
      <c r="P1573" s="68"/>
      <c r="Q1573" s="68"/>
      <c r="R1573" s="68"/>
      <c r="S1573" s="68"/>
      <c r="T1573" s="68"/>
      <c r="U1573" s="68"/>
      <c r="V1573" s="68"/>
      <c r="W1573" s="68"/>
      <c r="X1573" s="68"/>
      <c r="Y1573" s="68"/>
      <c r="Z1573" s="68"/>
      <c r="AA1573" s="68"/>
      <c r="AB1573" s="68"/>
      <c r="AC1573" s="68"/>
      <c r="AD1573" s="68"/>
      <c r="AE1573" s="68"/>
      <c r="AF1573" s="68"/>
      <c r="AG1573" s="68"/>
      <c r="AH1573" s="68"/>
      <c r="AI1573" s="68"/>
      <c r="AJ1573" s="68"/>
      <c r="AK1573" s="68"/>
      <c r="AL1573" s="68"/>
      <c r="AM1573" s="68"/>
      <c r="AN1573" s="68"/>
      <c r="AO1573" s="68"/>
      <c r="AP1573" s="68"/>
      <c r="AQ1573" s="68"/>
      <c r="AR1573" s="68"/>
      <c r="AS1573" s="68"/>
      <c r="AT1573" s="68"/>
      <c r="AU1573" s="68"/>
      <c r="AV1573" s="68"/>
      <c r="AW1573" s="68"/>
      <c r="AX1573" s="68"/>
      <c r="AY1573" s="68"/>
      <c r="AZ1573" s="68"/>
      <c r="BA1573" s="68"/>
      <c r="BB1573" s="68"/>
      <c r="BC1573" s="68"/>
      <c r="BD1573" s="68"/>
      <c r="BE1573" s="68"/>
      <c r="BF1573" s="68"/>
      <c r="BG1573" s="68"/>
      <c r="BH1573" s="68"/>
      <c r="BI1573" s="68"/>
      <c r="BJ1573" s="68"/>
      <c r="BK1573" s="68"/>
      <c r="BL1573" s="68"/>
    </row>
    <row r="1574" spans="1:64" s="69" customFormat="1" ht="18" customHeight="1" x14ac:dyDescent="0.2">
      <c r="A1574" s="63" t="s">
        <v>1430</v>
      </c>
      <c r="B1574" s="63" t="s">
        <v>5069</v>
      </c>
      <c r="C1574" s="64" t="s">
        <v>1445</v>
      </c>
      <c r="D1574" s="70" t="s">
        <v>1446</v>
      </c>
      <c r="E1574" s="65" t="s">
        <v>1447</v>
      </c>
      <c r="F1574" s="65" t="s">
        <v>5111</v>
      </c>
      <c r="G1574" s="66">
        <v>4000</v>
      </c>
      <c r="H1574" s="68"/>
      <c r="I1574" s="68"/>
      <c r="J1574" s="68"/>
      <c r="K1574" s="68"/>
      <c r="L1574" s="68"/>
      <c r="M1574" s="68"/>
      <c r="N1574" s="68"/>
      <c r="O1574" s="68"/>
      <c r="P1574" s="68"/>
      <c r="Q1574" s="68"/>
      <c r="R1574" s="68"/>
      <c r="S1574" s="68"/>
      <c r="T1574" s="68"/>
      <c r="U1574" s="68"/>
      <c r="V1574" s="68"/>
      <c r="W1574" s="68"/>
      <c r="X1574" s="68"/>
      <c r="Y1574" s="68"/>
      <c r="Z1574" s="68"/>
      <c r="AA1574" s="68"/>
      <c r="AB1574" s="68"/>
      <c r="AC1574" s="68"/>
      <c r="AD1574" s="68"/>
      <c r="AE1574" s="68"/>
      <c r="AF1574" s="68"/>
      <c r="AG1574" s="68"/>
      <c r="AH1574" s="68"/>
      <c r="AI1574" s="68"/>
      <c r="AJ1574" s="68"/>
      <c r="AK1574" s="68"/>
      <c r="AL1574" s="68"/>
      <c r="AM1574" s="68"/>
      <c r="AN1574" s="68"/>
      <c r="AO1574" s="68"/>
      <c r="AP1574" s="68"/>
      <c r="AQ1574" s="68"/>
      <c r="AR1574" s="68"/>
      <c r="AS1574" s="68"/>
      <c r="AT1574" s="68"/>
      <c r="AU1574" s="68"/>
      <c r="AV1574" s="68"/>
      <c r="AW1574" s="68"/>
      <c r="AX1574" s="68"/>
      <c r="AY1574" s="68"/>
      <c r="AZ1574" s="68"/>
      <c r="BA1574" s="68"/>
      <c r="BB1574" s="68"/>
      <c r="BC1574" s="68"/>
      <c r="BD1574" s="68"/>
      <c r="BE1574" s="68"/>
      <c r="BF1574" s="68"/>
      <c r="BG1574" s="68"/>
      <c r="BH1574" s="68"/>
      <c r="BI1574" s="68"/>
      <c r="BJ1574" s="68"/>
      <c r="BK1574" s="68"/>
      <c r="BL1574" s="68"/>
    </row>
    <row r="1575" spans="1:64" s="69" customFormat="1" ht="18" customHeight="1" x14ac:dyDescent="0.2">
      <c r="A1575" s="63" t="s">
        <v>1430</v>
      </c>
      <c r="B1575" s="63" t="s">
        <v>5069</v>
      </c>
      <c r="C1575" s="64" t="s">
        <v>1448</v>
      </c>
      <c r="D1575" s="70" t="s">
        <v>1449</v>
      </c>
      <c r="E1575" s="65" t="s">
        <v>1450</v>
      </c>
      <c r="F1575" s="65" t="s">
        <v>4804</v>
      </c>
      <c r="G1575" s="66">
        <v>1445</v>
      </c>
      <c r="H1575" s="68"/>
      <c r="I1575" s="68"/>
      <c r="J1575" s="68"/>
      <c r="K1575" s="68"/>
      <c r="L1575" s="68"/>
      <c r="M1575" s="68"/>
      <c r="N1575" s="68"/>
      <c r="O1575" s="68"/>
      <c r="P1575" s="68"/>
      <c r="Q1575" s="68"/>
      <c r="R1575" s="68"/>
      <c r="S1575" s="68"/>
      <c r="T1575" s="68"/>
      <c r="U1575" s="68"/>
      <c r="V1575" s="68"/>
      <c r="W1575" s="68"/>
      <c r="X1575" s="68"/>
      <c r="Y1575" s="68"/>
      <c r="Z1575" s="68"/>
      <c r="AA1575" s="68"/>
      <c r="AB1575" s="68"/>
      <c r="AC1575" s="68"/>
      <c r="AD1575" s="68"/>
      <c r="AE1575" s="68"/>
      <c r="AF1575" s="68"/>
      <c r="AG1575" s="68"/>
      <c r="AH1575" s="68"/>
      <c r="AI1575" s="68"/>
      <c r="AJ1575" s="68"/>
      <c r="AK1575" s="68"/>
      <c r="AL1575" s="68"/>
      <c r="AM1575" s="68"/>
      <c r="AN1575" s="68"/>
      <c r="AO1575" s="68"/>
      <c r="AP1575" s="68"/>
      <c r="AQ1575" s="68"/>
      <c r="AR1575" s="68"/>
      <c r="AS1575" s="68"/>
      <c r="AT1575" s="68"/>
      <c r="AU1575" s="68"/>
      <c r="AV1575" s="68"/>
      <c r="AW1575" s="68"/>
      <c r="AX1575" s="68"/>
      <c r="AY1575" s="68"/>
      <c r="AZ1575" s="68"/>
      <c r="BA1575" s="68"/>
      <c r="BB1575" s="68"/>
      <c r="BC1575" s="68"/>
      <c r="BD1575" s="68"/>
      <c r="BE1575" s="68"/>
      <c r="BF1575" s="68"/>
      <c r="BG1575" s="68"/>
      <c r="BH1575" s="68"/>
      <c r="BI1575" s="68"/>
      <c r="BJ1575" s="68"/>
      <c r="BK1575" s="68"/>
      <c r="BL1575" s="68"/>
    </row>
    <row r="1576" spans="1:64" s="69" customFormat="1" ht="18" customHeight="1" x14ac:dyDescent="0.2">
      <c r="A1576" s="63" t="s">
        <v>1451</v>
      </c>
      <c r="B1576" s="63" t="s">
        <v>5027</v>
      </c>
      <c r="C1576" s="64" t="s">
        <v>1452</v>
      </c>
      <c r="D1576" s="70" t="s">
        <v>1453</v>
      </c>
      <c r="E1576" s="65" t="s">
        <v>1454</v>
      </c>
      <c r="F1576" s="65" t="s">
        <v>6060</v>
      </c>
      <c r="G1576" s="66">
        <v>3500</v>
      </c>
      <c r="H1576" s="68"/>
      <c r="I1576" s="68"/>
      <c r="J1576" s="68"/>
      <c r="K1576" s="68"/>
      <c r="L1576" s="68"/>
      <c r="M1576" s="68"/>
      <c r="N1576" s="68"/>
      <c r="O1576" s="68"/>
      <c r="P1576" s="68"/>
      <c r="Q1576" s="68"/>
      <c r="R1576" s="68"/>
      <c r="S1576" s="68"/>
      <c r="T1576" s="68"/>
      <c r="U1576" s="68"/>
      <c r="V1576" s="68"/>
      <c r="W1576" s="68"/>
      <c r="X1576" s="68"/>
      <c r="Y1576" s="68"/>
      <c r="Z1576" s="68"/>
      <c r="AA1576" s="68"/>
      <c r="AB1576" s="68"/>
      <c r="AC1576" s="68"/>
      <c r="AD1576" s="68"/>
      <c r="AE1576" s="68"/>
      <c r="AF1576" s="68"/>
      <c r="AG1576" s="68"/>
      <c r="AH1576" s="68"/>
      <c r="AI1576" s="68"/>
      <c r="AJ1576" s="68"/>
      <c r="AK1576" s="68"/>
      <c r="AL1576" s="68"/>
      <c r="AM1576" s="68"/>
      <c r="AN1576" s="68"/>
      <c r="AO1576" s="68"/>
      <c r="AP1576" s="68"/>
      <c r="AQ1576" s="68"/>
      <c r="AR1576" s="68"/>
      <c r="AS1576" s="68"/>
      <c r="AT1576" s="68"/>
      <c r="AU1576" s="68"/>
      <c r="AV1576" s="68"/>
      <c r="AW1576" s="68"/>
      <c r="AX1576" s="68"/>
      <c r="AY1576" s="68"/>
      <c r="AZ1576" s="68"/>
      <c r="BA1576" s="68"/>
      <c r="BB1576" s="68"/>
      <c r="BC1576" s="68"/>
      <c r="BD1576" s="68"/>
      <c r="BE1576" s="68"/>
      <c r="BF1576" s="68"/>
      <c r="BG1576" s="68"/>
      <c r="BH1576" s="68"/>
      <c r="BI1576" s="68"/>
      <c r="BJ1576" s="68"/>
      <c r="BK1576" s="68"/>
      <c r="BL1576" s="68"/>
    </row>
    <row r="1577" spans="1:64" s="69" customFormat="1" ht="18" customHeight="1" x14ac:dyDescent="0.2">
      <c r="A1577" s="63" t="s">
        <v>1451</v>
      </c>
      <c r="B1577" s="63" t="s">
        <v>4974</v>
      </c>
      <c r="C1577" s="64" t="s">
        <v>1455</v>
      </c>
      <c r="D1577" s="70" t="s">
        <v>1456</v>
      </c>
      <c r="E1577" s="65" t="s">
        <v>1457</v>
      </c>
      <c r="F1577" s="65" t="s">
        <v>5374</v>
      </c>
      <c r="G1577" s="66">
        <v>814</v>
      </c>
      <c r="H1577" s="68"/>
      <c r="I1577" s="68"/>
      <c r="J1577" s="68"/>
      <c r="K1577" s="68"/>
      <c r="L1577" s="68"/>
      <c r="M1577" s="68"/>
      <c r="N1577" s="68"/>
      <c r="O1577" s="68"/>
      <c r="P1577" s="68"/>
      <c r="Q1577" s="68"/>
      <c r="R1577" s="68"/>
      <c r="S1577" s="68"/>
      <c r="T1577" s="68"/>
      <c r="U1577" s="68"/>
      <c r="V1577" s="68"/>
      <c r="W1577" s="68"/>
      <c r="X1577" s="68"/>
      <c r="Y1577" s="68"/>
      <c r="Z1577" s="68"/>
      <c r="AA1577" s="68"/>
      <c r="AB1577" s="68"/>
      <c r="AC1577" s="68"/>
      <c r="AD1577" s="68"/>
      <c r="AE1577" s="68"/>
      <c r="AF1577" s="68"/>
      <c r="AG1577" s="68"/>
      <c r="AH1577" s="68"/>
      <c r="AI1577" s="68"/>
      <c r="AJ1577" s="68"/>
      <c r="AK1577" s="68"/>
      <c r="AL1577" s="68"/>
      <c r="AM1577" s="68"/>
      <c r="AN1577" s="68"/>
      <c r="AO1577" s="68"/>
      <c r="AP1577" s="68"/>
      <c r="AQ1577" s="68"/>
      <c r="AR1577" s="68"/>
      <c r="AS1577" s="68"/>
      <c r="AT1577" s="68"/>
      <c r="AU1577" s="68"/>
      <c r="AV1577" s="68"/>
      <c r="AW1577" s="68"/>
      <c r="AX1577" s="68"/>
      <c r="AY1577" s="68"/>
      <c r="AZ1577" s="68"/>
      <c r="BA1577" s="68"/>
      <c r="BB1577" s="68"/>
      <c r="BC1577" s="68"/>
      <c r="BD1577" s="68"/>
      <c r="BE1577" s="68"/>
      <c r="BF1577" s="68"/>
      <c r="BG1577" s="68"/>
      <c r="BH1577" s="68"/>
      <c r="BI1577" s="68"/>
      <c r="BJ1577" s="68"/>
      <c r="BK1577" s="68"/>
      <c r="BL1577" s="68"/>
    </row>
    <row r="1578" spans="1:64" s="69" customFormat="1" ht="18" customHeight="1" x14ac:dyDescent="0.2">
      <c r="A1578" s="63" t="s">
        <v>1451</v>
      </c>
      <c r="B1578" s="63" t="s">
        <v>4974</v>
      </c>
      <c r="C1578" s="64" t="s">
        <v>1458</v>
      </c>
      <c r="D1578" s="70" t="s">
        <v>4729</v>
      </c>
      <c r="E1578" s="65" t="s">
        <v>4730</v>
      </c>
      <c r="F1578" s="65" t="s">
        <v>5970</v>
      </c>
      <c r="G1578" s="66">
        <v>899.13</v>
      </c>
      <c r="H1578" s="68"/>
      <c r="I1578" s="68"/>
      <c r="J1578" s="68"/>
      <c r="K1578" s="68"/>
      <c r="L1578" s="68"/>
      <c r="M1578" s="68"/>
      <c r="N1578" s="68"/>
      <c r="O1578" s="68"/>
      <c r="P1578" s="68"/>
      <c r="Q1578" s="68"/>
      <c r="R1578" s="68"/>
      <c r="S1578" s="68"/>
      <c r="T1578" s="68"/>
      <c r="U1578" s="68"/>
      <c r="V1578" s="68"/>
      <c r="W1578" s="68"/>
      <c r="X1578" s="68"/>
      <c r="Y1578" s="68"/>
      <c r="Z1578" s="68"/>
      <c r="AA1578" s="68"/>
      <c r="AB1578" s="68"/>
      <c r="AC1578" s="68"/>
      <c r="AD1578" s="68"/>
      <c r="AE1578" s="68"/>
      <c r="AF1578" s="68"/>
      <c r="AG1578" s="68"/>
      <c r="AH1578" s="68"/>
      <c r="AI1578" s="68"/>
      <c r="AJ1578" s="68"/>
      <c r="AK1578" s="68"/>
      <c r="AL1578" s="68"/>
      <c r="AM1578" s="68"/>
      <c r="AN1578" s="68"/>
      <c r="AO1578" s="68"/>
      <c r="AP1578" s="68"/>
      <c r="AQ1578" s="68"/>
      <c r="AR1578" s="68"/>
      <c r="AS1578" s="68"/>
      <c r="AT1578" s="68"/>
      <c r="AU1578" s="68"/>
      <c r="AV1578" s="68"/>
      <c r="AW1578" s="68"/>
      <c r="AX1578" s="68"/>
      <c r="AY1578" s="68"/>
      <c r="AZ1578" s="68"/>
      <c r="BA1578" s="68"/>
      <c r="BB1578" s="68"/>
      <c r="BC1578" s="68"/>
      <c r="BD1578" s="68"/>
      <c r="BE1578" s="68"/>
      <c r="BF1578" s="68"/>
      <c r="BG1578" s="68"/>
      <c r="BH1578" s="68"/>
      <c r="BI1578" s="68"/>
      <c r="BJ1578" s="68"/>
      <c r="BK1578" s="68"/>
      <c r="BL1578" s="68"/>
    </row>
    <row r="1579" spans="1:64" s="69" customFormat="1" ht="18" customHeight="1" x14ac:dyDescent="0.2">
      <c r="A1579" s="63" t="s">
        <v>1451</v>
      </c>
      <c r="B1579" s="63" t="s">
        <v>5062</v>
      </c>
      <c r="C1579" s="64" t="s">
        <v>1459</v>
      </c>
      <c r="D1579" s="70" t="s">
        <v>6816</v>
      </c>
      <c r="E1579" s="65" t="s">
        <v>3443</v>
      </c>
      <c r="F1579" s="65" t="s">
        <v>5088</v>
      </c>
      <c r="G1579" s="66" t="s">
        <v>4979</v>
      </c>
      <c r="H1579" s="68"/>
      <c r="I1579" s="68"/>
      <c r="J1579" s="68"/>
      <c r="K1579" s="68"/>
      <c r="L1579" s="68"/>
      <c r="M1579" s="68"/>
      <c r="N1579" s="68"/>
      <c r="O1579" s="68"/>
      <c r="P1579" s="68"/>
      <c r="Q1579" s="68"/>
      <c r="R1579" s="68"/>
      <c r="S1579" s="68"/>
      <c r="T1579" s="68"/>
      <c r="U1579" s="68"/>
      <c r="V1579" s="68"/>
      <c r="W1579" s="68"/>
      <c r="X1579" s="68"/>
      <c r="Y1579" s="68"/>
      <c r="Z1579" s="68"/>
      <c r="AA1579" s="68"/>
      <c r="AB1579" s="68"/>
      <c r="AC1579" s="68"/>
      <c r="AD1579" s="68"/>
      <c r="AE1579" s="68"/>
      <c r="AF1579" s="68"/>
      <c r="AG1579" s="68"/>
      <c r="AH1579" s="68"/>
      <c r="AI1579" s="68"/>
      <c r="AJ1579" s="68"/>
      <c r="AK1579" s="68"/>
      <c r="AL1579" s="68"/>
      <c r="AM1579" s="68"/>
      <c r="AN1579" s="68"/>
      <c r="AO1579" s="68"/>
      <c r="AP1579" s="68"/>
      <c r="AQ1579" s="68"/>
      <c r="AR1579" s="68"/>
      <c r="AS1579" s="68"/>
      <c r="AT1579" s="68"/>
      <c r="AU1579" s="68"/>
      <c r="AV1579" s="68"/>
      <c r="AW1579" s="68"/>
      <c r="AX1579" s="68"/>
      <c r="AY1579" s="68"/>
      <c r="AZ1579" s="68"/>
      <c r="BA1579" s="68"/>
      <c r="BB1579" s="68"/>
      <c r="BC1579" s="68"/>
      <c r="BD1579" s="68"/>
      <c r="BE1579" s="68"/>
      <c r="BF1579" s="68"/>
      <c r="BG1579" s="68"/>
      <c r="BH1579" s="68"/>
      <c r="BI1579" s="68"/>
      <c r="BJ1579" s="68"/>
      <c r="BK1579" s="68"/>
      <c r="BL1579" s="68"/>
    </row>
    <row r="1580" spans="1:64" s="69" customFormat="1" ht="18" customHeight="1" x14ac:dyDescent="0.2">
      <c r="A1580" s="63" t="s">
        <v>1451</v>
      </c>
      <c r="B1580" s="63" t="s">
        <v>5062</v>
      </c>
      <c r="C1580" s="64" t="s">
        <v>1460</v>
      </c>
      <c r="D1580" s="70" t="s">
        <v>5243</v>
      </c>
      <c r="E1580" s="65" t="s">
        <v>5244</v>
      </c>
      <c r="F1580" s="65" t="s">
        <v>5245</v>
      </c>
      <c r="G1580" s="66">
        <v>58501.27</v>
      </c>
      <c r="H1580" s="68"/>
      <c r="I1580" s="68"/>
      <c r="J1580" s="68"/>
      <c r="K1580" s="68"/>
      <c r="L1580" s="68"/>
      <c r="M1580" s="68"/>
      <c r="N1580" s="68"/>
      <c r="O1580" s="68"/>
      <c r="P1580" s="68"/>
      <c r="Q1580" s="68"/>
      <c r="R1580" s="68"/>
      <c r="S1580" s="68"/>
      <c r="T1580" s="68"/>
      <c r="U1580" s="68"/>
      <c r="V1580" s="68"/>
      <c r="W1580" s="68"/>
      <c r="X1580" s="68"/>
      <c r="Y1580" s="68"/>
      <c r="Z1580" s="68"/>
      <c r="AA1580" s="68"/>
      <c r="AB1580" s="68"/>
      <c r="AC1580" s="68"/>
      <c r="AD1580" s="68"/>
      <c r="AE1580" s="68"/>
      <c r="AF1580" s="68"/>
      <c r="AG1580" s="68"/>
      <c r="AH1580" s="68"/>
      <c r="AI1580" s="68"/>
      <c r="AJ1580" s="68"/>
      <c r="AK1580" s="68"/>
      <c r="AL1580" s="68"/>
      <c r="AM1580" s="68"/>
      <c r="AN1580" s="68"/>
      <c r="AO1580" s="68"/>
      <c r="AP1580" s="68"/>
      <c r="AQ1580" s="68"/>
      <c r="AR1580" s="68"/>
      <c r="AS1580" s="68"/>
      <c r="AT1580" s="68"/>
      <c r="AU1580" s="68"/>
      <c r="AV1580" s="68"/>
      <c r="AW1580" s="68"/>
      <c r="AX1580" s="68"/>
      <c r="AY1580" s="68"/>
      <c r="AZ1580" s="68"/>
      <c r="BA1580" s="68"/>
      <c r="BB1580" s="68"/>
      <c r="BC1580" s="68"/>
      <c r="BD1580" s="68"/>
      <c r="BE1580" s="68"/>
      <c r="BF1580" s="68"/>
      <c r="BG1580" s="68"/>
      <c r="BH1580" s="68"/>
      <c r="BI1580" s="68"/>
      <c r="BJ1580" s="68"/>
      <c r="BK1580" s="68"/>
      <c r="BL1580" s="68"/>
    </row>
    <row r="1581" spans="1:64" s="69" customFormat="1" ht="18" customHeight="1" x14ac:dyDescent="0.2">
      <c r="A1581" s="63" t="s">
        <v>1451</v>
      </c>
      <c r="B1581" s="63" t="s">
        <v>5062</v>
      </c>
      <c r="C1581" s="64" t="s">
        <v>1461</v>
      </c>
      <c r="D1581" s="70" t="s">
        <v>2755</v>
      </c>
      <c r="E1581" s="65" t="s">
        <v>1462</v>
      </c>
      <c r="F1581" s="65" t="s">
        <v>6201</v>
      </c>
      <c r="G1581" s="66">
        <v>1500</v>
      </c>
      <c r="H1581" s="68"/>
      <c r="I1581" s="68"/>
      <c r="J1581" s="68"/>
      <c r="K1581" s="68"/>
      <c r="L1581" s="68"/>
      <c r="M1581" s="68"/>
      <c r="N1581" s="68"/>
      <c r="O1581" s="68"/>
      <c r="P1581" s="68"/>
      <c r="Q1581" s="68"/>
      <c r="R1581" s="68"/>
      <c r="S1581" s="68"/>
      <c r="T1581" s="68"/>
      <c r="U1581" s="68"/>
      <c r="V1581" s="68"/>
      <c r="W1581" s="68"/>
      <c r="X1581" s="68"/>
      <c r="Y1581" s="68"/>
      <c r="Z1581" s="68"/>
      <c r="AA1581" s="68"/>
      <c r="AB1581" s="68"/>
      <c r="AC1581" s="68"/>
      <c r="AD1581" s="68"/>
      <c r="AE1581" s="68"/>
      <c r="AF1581" s="68"/>
      <c r="AG1581" s="68"/>
      <c r="AH1581" s="68"/>
      <c r="AI1581" s="68"/>
      <c r="AJ1581" s="68"/>
      <c r="AK1581" s="68"/>
      <c r="AL1581" s="68"/>
      <c r="AM1581" s="68"/>
      <c r="AN1581" s="68"/>
      <c r="AO1581" s="68"/>
      <c r="AP1581" s="68"/>
      <c r="AQ1581" s="68"/>
      <c r="AR1581" s="68"/>
      <c r="AS1581" s="68"/>
      <c r="AT1581" s="68"/>
      <c r="AU1581" s="68"/>
      <c r="AV1581" s="68"/>
      <c r="AW1581" s="68"/>
      <c r="AX1581" s="68"/>
      <c r="AY1581" s="68"/>
      <c r="AZ1581" s="68"/>
      <c r="BA1581" s="68"/>
      <c r="BB1581" s="68"/>
      <c r="BC1581" s="68"/>
      <c r="BD1581" s="68"/>
      <c r="BE1581" s="68"/>
      <c r="BF1581" s="68"/>
      <c r="BG1581" s="68"/>
      <c r="BH1581" s="68"/>
      <c r="BI1581" s="68"/>
      <c r="BJ1581" s="68"/>
      <c r="BK1581" s="68"/>
      <c r="BL1581" s="68"/>
    </row>
    <row r="1582" spans="1:64" s="69" customFormat="1" ht="18" customHeight="1" x14ac:dyDescent="0.2">
      <c r="A1582" s="63" t="s">
        <v>1451</v>
      </c>
      <c r="B1582" s="63" t="s">
        <v>5062</v>
      </c>
      <c r="C1582" s="64" t="s">
        <v>1463</v>
      </c>
      <c r="D1582" s="70" t="s">
        <v>1464</v>
      </c>
      <c r="E1582" s="65" t="s">
        <v>1465</v>
      </c>
      <c r="F1582" s="65" t="s">
        <v>6201</v>
      </c>
      <c r="G1582" s="66">
        <v>2000</v>
      </c>
      <c r="H1582" s="68"/>
      <c r="I1582" s="68"/>
      <c r="J1582" s="68"/>
      <c r="K1582" s="68"/>
      <c r="L1582" s="68"/>
      <c r="M1582" s="68"/>
      <c r="N1582" s="68"/>
      <c r="O1582" s="68"/>
      <c r="P1582" s="68"/>
      <c r="Q1582" s="68"/>
      <c r="R1582" s="68"/>
      <c r="S1582" s="68"/>
      <c r="T1582" s="68"/>
      <c r="U1582" s="68"/>
      <c r="V1582" s="68"/>
      <c r="W1582" s="68"/>
      <c r="X1582" s="68"/>
      <c r="Y1582" s="68"/>
      <c r="Z1582" s="68"/>
      <c r="AA1582" s="68"/>
      <c r="AB1582" s="68"/>
      <c r="AC1582" s="68"/>
      <c r="AD1582" s="68"/>
      <c r="AE1582" s="68"/>
      <c r="AF1582" s="68"/>
      <c r="AG1582" s="68"/>
      <c r="AH1582" s="68"/>
      <c r="AI1582" s="68"/>
      <c r="AJ1582" s="68"/>
      <c r="AK1582" s="68"/>
      <c r="AL1582" s="68"/>
      <c r="AM1582" s="68"/>
      <c r="AN1582" s="68"/>
      <c r="AO1582" s="68"/>
      <c r="AP1582" s="68"/>
      <c r="AQ1582" s="68"/>
      <c r="AR1582" s="68"/>
      <c r="AS1582" s="68"/>
      <c r="AT1582" s="68"/>
      <c r="AU1582" s="68"/>
      <c r="AV1582" s="68"/>
      <c r="AW1582" s="68"/>
      <c r="AX1582" s="68"/>
      <c r="AY1582" s="68"/>
      <c r="AZ1582" s="68"/>
      <c r="BA1582" s="68"/>
      <c r="BB1582" s="68"/>
      <c r="BC1582" s="68"/>
      <c r="BD1582" s="68"/>
      <c r="BE1582" s="68"/>
      <c r="BF1582" s="68"/>
      <c r="BG1582" s="68"/>
      <c r="BH1582" s="68"/>
      <c r="BI1582" s="68"/>
      <c r="BJ1582" s="68"/>
      <c r="BK1582" s="68"/>
      <c r="BL1582" s="68"/>
    </row>
    <row r="1583" spans="1:64" s="69" customFormat="1" ht="18" customHeight="1" x14ac:dyDescent="0.2">
      <c r="A1583" s="63" t="s">
        <v>1451</v>
      </c>
      <c r="B1583" s="63" t="s">
        <v>5062</v>
      </c>
      <c r="C1583" s="64" t="s">
        <v>1466</v>
      </c>
      <c r="D1583" s="70" t="s">
        <v>1464</v>
      </c>
      <c r="E1583" s="65" t="s">
        <v>1467</v>
      </c>
      <c r="F1583" s="65" t="s">
        <v>6201</v>
      </c>
      <c r="G1583" s="66">
        <v>1500</v>
      </c>
      <c r="H1583" s="68"/>
      <c r="I1583" s="68"/>
      <c r="J1583" s="68"/>
      <c r="K1583" s="68"/>
      <c r="L1583" s="68"/>
      <c r="M1583" s="68"/>
      <c r="N1583" s="68"/>
      <c r="O1583" s="68"/>
      <c r="P1583" s="68"/>
      <c r="Q1583" s="68"/>
      <c r="R1583" s="68"/>
      <c r="S1583" s="68"/>
      <c r="T1583" s="68"/>
      <c r="U1583" s="68"/>
      <c r="V1583" s="68"/>
      <c r="W1583" s="68"/>
      <c r="X1583" s="68"/>
      <c r="Y1583" s="68"/>
      <c r="Z1583" s="68"/>
      <c r="AA1583" s="68"/>
      <c r="AB1583" s="68"/>
      <c r="AC1583" s="68"/>
      <c r="AD1583" s="68"/>
      <c r="AE1583" s="68"/>
      <c r="AF1583" s="68"/>
      <c r="AG1583" s="68"/>
      <c r="AH1583" s="68"/>
      <c r="AI1583" s="68"/>
      <c r="AJ1583" s="68"/>
      <c r="AK1583" s="68"/>
      <c r="AL1583" s="68"/>
      <c r="AM1583" s="68"/>
      <c r="AN1583" s="68"/>
      <c r="AO1583" s="68"/>
      <c r="AP1583" s="68"/>
      <c r="AQ1583" s="68"/>
      <c r="AR1583" s="68"/>
      <c r="AS1583" s="68"/>
      <c r="AT1583" s="68"/>
      <c r="AU1583" s="68"/>
      <c r="AV1583" s="68"/>
      <c r="AW1583" s="68"/>
      <c r="AX1583" s="68"/>
      <c r="AY1583" s="68"/>
      <c r="AZ1583" s="68"/>
      <c r="BA1583" s="68"/>
      <c r="BB1583" s="68"/>
      <c r="BC1583" s="68"/>
      <c r="BD1583" s="68"/>
      <c r="BE1583" s="68"/>
      <c r="BF1583" s="68"/>
      <c r="BG1583" s="68"/>
      <c r="BH1583" s="68"/>
      <c r="BI1583" s="68"/>
      <c r="BJ1583" s="68"/>
      <c r="BK1583" s="68"/>
      <c r="BL1583" s="68"/>
    </row>
    <row r="1584" spans="1:64" s="69" customFormat="1" ht="18" customHeight="1" x14ac:dyDescent="0.2">
      <c r="A1584" s="63" t="s">
        <v>1451</v>
      </c>
      <c r="B1584" s="63" t="s">
        <v>5062</v>
      </c>
      <c r="C1584" s="64" t="s">
        <v>1468</v>
      </c>
      <c r="D1584" s="70" t="s">
        <v>6964</v>
      </c>
      <c r="E1584" s="65" t="s">
        <v>6965</v>
      </c>
      <c r="F1584" s="65" t="s">
        <v>5915</v>
      </c>
      <c r="G1584" s="66">
        <v>12000</v>
      </c>
      <c r="H1584" s="68"/>
      <c r="I1584" s="68"/>
      <c r="J1584" s="68"/>
      <c r="K1584" s="68"/>
      <c r="L1584" s="68"/>
      <c r="M1584" s="68"/>
      <c r="N1584" s="68"/>
      <c r="O1584" s="68"/>
      <c r="P1584" s="68"/>
      <c r="Q1584" s="68"/>
      <c r="R1584" s="68"/>
      <c r="S1584" s="68"/>
      <c r="T1584" s="68"/>
      <c r="U1584" s="68"/>
      <c r="V1584" s="68"/>
      <c r="W1584" s="68"/>
      <c r="X1584" s="68"/>
      <c r="Y1584" s="68"/>
      <c r="Z1584" s="68"/>
      <c r="AA1584" s="68"/>
      <c r="AB1584" s="68"/>
      <c r="AC1584" s="68"/>
      <c r="AD1584" s="68"/>
      <c r="AE1584" s="68"/>
      <c r="AF1584" s="68"/>
      <c r="AG1584" s="68"/>
      <c r="AH1584" s="68"/>
      <c r="AI1584" s="68"/>
      <c r="AJ1584" s="68"/>
      <c r="AK1584" s="68"/>
      <c r="AL1584" s="68"/>
      <c r="AM1584" s="68"/>
      <c r="AN1584" s="68"/>
      <c r="AO1584" s="68"/>
      <c r="AP1584" s="68"/>
      <c r="AQ1584" s="68"/>
      <c r="AR1584" s="68"/>
      <c r="AS1584" s="68"/>
      <c r="AT1584" s="68"/>
      <c r="AU1584" s="68"/>
      <c r="AV1584" s="68"/>
      <c r="AW1584" s="68"/>
      <c r="AX1584" s="68"/>
      <c r="AY1584" s="68"/>
      <c r="AZ1584" s="68"/>
      <c r="BA1584" s="68"/>
      <c r="BB1584" s="68"/>
      <c r="BC1584" s="68"/>
      <c r="BD1584" s="68"/>
      <c r="BE1584" s="68"/>
      <c r="BF1584" s="68"/>
      <c r="BG1584" s="68"/>
      <c r="BH1584" s="68"/>
      <c r="BI1584" s="68"/>
      <c r="BJ1584" s="68"/>
      <c r="BK1584" s="68"/>
      <c r="BL1584" s="68"/>
    </row>
    <row r="1585" spans="1:185" s="69" customFormat="1" ht="18" customHeight="1" x14ac:dyDescent="0.2">
      <c r="A1585" s="63" t="s">
        <v>1451</v>
      </c>
      <c r="B1585" s="63" t="s">
        <v>4994</v>
      </c>
      <c r="C1585" s="64" t="s">
        <v>1469</v>
      </c>
      <c r="D1585" s="70" t="s">
        <v>1470</v>
      </c>
      <c r="E1585" s="65" t="s">
        <v>1471</v>
      </c>
      <c r="F1585" s="65" t="s">
        <v>5355</v>
      </c>
      <c r="G1585" s="66">
        <v>1144</v>
      </c>
      <c r="H1585" s="68"/>
      <c r="I1585" s="68"/>
      <c r="J1585" s="68"/>
      <c r="K1585" s="68"/>
      <c r="L1585" s="68"/>
      <c r="M1585" s="68"/>
      <c r="N1585" s="68"/>
      <c r="O1585" s="68"/>
      <c r="P1585" s="68"/>
      <c r="Q1585" s="68"/>
      <c r="R1585" s="68"/>
      <c r="S1585" s="68"/>
      <c r="T1585" s="68"/>
      <c r="U1585" s="68"/>
      <c r="V1585" s="68"/>
      <c r="W1585" s="68"/>
      <c r="X1585" s="68"/>
      <c r="Y1585" s="68"/>
      <c r="Z1585" s="68"/>
      <c r="AA1585" s="68"/>
      <c r="AB1585" s="68"/>
      <c r="AC1585" s="68"/>
      <c r="AD1585" s="68"/>
      <c r="AE1585" s="68"/>
      <c r="AF1585" s="68"/>
      <c r="AG1585" s="68"/>
      <c r="AH1585" s="68"/>
      <c r="AI1585" s="68"/>
      <c r="AJ1585" s="68"/>
      <c r="AK1585" s="68"/>
      <c r="AL1585" s="68"/>
      <c r="AM1585" s="68"/>
      <c r="AN1585" s="68"/>
      <c r="AO1585" s="68"/>
      <c r="AP1585" s="68"/>
      <c r="AQ1585" s="68"/>
      <c r="AR1585" s="68"/>
      <c r="AS1585" s="68"/>
      <c r="AT1585" s="68"/>
      <c r="AU1585" s="68"/>
      <c r="AV1585" s="68"/>
      <c r="AW1585" s="68"/>
      <c r="AX1585" s="68"/>
      <c r="AY1585" s="68"/>
      <c r="AZ1585" s="68"/>
      <c r="BA1585" s="68"/>
      <c r="BB1585" s="68"/>
      <c r="BC1585" s="68"/>
      <c r="BD1585" s="68"/>
      <c r="BE1585" s="68"/>
      <c r="BF1585" s="68"/>
      <c r="BG1585" s="68"/>
      <c r="BH1585" s="68"/>
      <c r="BI1585" s="68"/>
      <c r="BJ1585" s="68"/>
      <c r="BK1585" s="68"/>
      <c r="BL1585" s="68"/>
    </row>
    <row r="1586" spans="1:185" s="68" customFormat="1" ht="18" customHeight="1" x14ac:dyDescent="0.2">
      <c r="A1586" s="63" t="s">
        <v>1451</v>
      </c>
      <c r="B1586" s="63" t="s">
        <v>4994</v>
      </c>
      <c r="C1586" s="64" t="s">
        <v>1472</v>
      </c>
      <c r="D1586" s="70" t="s">
        <v>6476</v>
      </c>
      <c r="E1586" s="65" t="s">
        <v>5881</v>
      </c>
      <c r="F1586" s="65" t="s">
        <v>5099</v>
      </c>
      <c r="G1586" s="66">
        <v>1654.2</v>
      </c>
      <c r="BM1586" s="69"/>
      <c r="BN1586" s="69"/>
      <c r="BO1586" s="69"/>
      <c r="BP1586" s="69"/>
      <c r="BQ1586" s="69"/>
      <c r="BR1586" s="69"/>
      <c r="BS1586" s="69"/>
      <c r="BT1586" s="69"/>
      <c r="BU1586" s="69"/>
      <c r="BV1586" s="69"/>
      <c r="BW1586" s="69"/>
      <c r="BX1586" s="69"/>
      <c r="BY1586" s="69"/>
      <c r="BZ1586" s="69"/>
      <c r="CA1586" s="69"/>
      <c r="CB1586" s="69"/>
      <c r="CC1586" s="69"/>
      <c r="CD1586" s="69"/>
      <c r="CE1586" s="69"/>
      <c r="CF1586" s="69"/>
      <c r="CG1586" s="69"/>
      <c r="CH1586" s="69"/>
      <c r="CI1586" s="69"/>
      <c r="CJ1586" s="69"/>
      <c r="CK1586" s="69"/>
      <c r="CL1586" s="69"/>
      <c r="CM1586" s="69"/>
      <c r="CN1586" s="69"/>
      <c r="CO1586" s="69"/>
      <c r="CP1586" s="69"/>
      <c r="CQ1586" s="69"/>
      <c r="CR1586" s="69"/>
      <c r="CS1586" s="69"/>
      <c r="CT1586" s="69"/>
      <c r="CU1586" s="69"/>
      <c r="CV1586" s="69"/>
      <c r="CW1586" s="69"/>
      <c r="CX1586" s="69"/>
      <c r="CY1586" s="69"/>
      <c r="CZ1586" s="69"/>
      <c r="DA1586" s="69"/>
      <c r="DB1586" s="69"/>
      <c r="DC1586" s="69"/>
      <c r="DD1586" s="69"/>
      <c r="DE1586" s="69"/>
      <c r="DF1586" s="69"/>
      <c r="DG1586" s="69"/>
      <c r="DH1586" s="69"/>
      <c r="DI1586" s="69"/>
      <c r="DJ1586" s="69"/>
      <c r="DK1586" s="69"/>
      <c r="DL1586" s="69"/>
      <c r="DM1586" s="69"/>
      <c r="DN1586" s="69"/>
      <c r="DO1586" s="69"/>
      <c r="DP1586" s="69"/>
      <c r="DQ1586" s="69"/>
      <c r="DR1586" s="69"/>
      <c r="DS1586" s="69"/>
      <c r="DT1586" s="69"/>
      <c r="DU1586" s="69"/>
      <c r="DV1586" s="69"/>
      <c r="DW1586" s="69"/>
      <c r="DX1586" s="69"/>
      <c r="DY1586" s="69"/>
      <c r="DZ1586" s="69"/>
      <c r="EA1586" s="69"/>
      <c r="EB1586" s="69"/>
      <c r="EC1586" s="69"/>
      <c r="ED1586" s="69"/>
      <c r="EE1586" s="69"/>
      <c r="EF1586" s="69"/>
      <c r="EG1586" s="69"/>
      <c r="EH1586" s="69"/>
      <c r="EI1586" s="69"/>
      <c r="EJ1586" s="69"/>
      <c r="EK1586" s="69"/>
      <c r="EL1586" s="69"/>
      <c r="EM1586" s="69"/>
      <c r="EN1586" s="69"/>
      <c r="EO1586" s="69"/>
      <c r="EP1586" s="69"/>
      <c r="EQ1586" s="69"/>
      <c r="ER1586" s="69"/>
      <c r="ES1586" s="69"/>
      <c r="ET1586" s="69"/>
      <c r="EU1586" s="69"/>
      <c r="EV1586" s="69"/>
      <c r="EW1586" s="69"/>
      <c r="EX1586" s="69"/>
      <c r="EY1586" s="69"/>
      <c r="EZ1586" s="69"/>
      <c r="FA1586" s="69"/>
      <c r="FB1586" s="69"/>
      <c r="FC1586" s="69"/>
      <c r="FD1586" s="69"/>
      <c r="FE1586" s="69"/>
      <c r="FF1586" s="69"/>
      <c r="FG1586" s="69"/>
      <c r="FH1586" s="69"/>
      <c r="FI1586" s="69"/>
      <c r="FJ1586" s="69"/>
      <c r="FK1586" s="69"/>
      <c r="FL1586" s="69"/>
      <c r="FM1586" s="69"/>
      <c r="FN1586" s="69"/>
      <c r="FO1586" s="69"/>
      <c r="FP1586" s="69"/>
      <c r="FQ1586" s="69"/>
      <c r="FR1586" s="69"/>
      <c r="FS1586" s="69"/>
      <c r="FT1586" s="69"/>
      <c r="FU1586" s="69"/>
      <c r="FV1586" s="69"/>
      <c r="FW1586" s="69"/>
      <c r="FX1586" s="69"/>
      <c r="FY1586" s="69"/>
      <c r="FZ1586" s="69"/>
      <c r="GA1586" s="69"/>
      <c r="GB1586" s="69"/>
      <c r="GC1586" s="69"/>
    </row>
    <row r="1587" spans="1:185" s="69" customFormat="1" ht="18" customHeight="1" x14ac:dyDescent="0.2">
      <c r="A1587" s="63" t="s">
        <v>1451</v>
      </c>
      <c r="B1587" s="63" t="s">
        <v>5010</v>
      </c>
      <c r="C1587" s="64" t="s">
        <v>1473</v>
      </c>
      <c r="D1587" s="70" t="s">
        <v>3451</v>
      </c>
      <c r="E1587" s="65" t="s">
        <v>1474</v>
      </c>
      <c r="F1587" s="65" t="s">
        <v>2541</v>
      </c>
      <c r="G1587" s="66" t="s">
        <v>4979</v>
      </c>
      <c r="H1587" s="68"/>
      <c r="I1587" s="68"/>
      <c r="J1587" s="68"/>
      <c r="K1587" s="68"/>
      <c r="L1587" s="68"/>
      <c r="M1587" s="68"/>
      <c r="N1587" s="68"/>
      <c r="O1587" s="68"/>
      <c r="P1587" s="68"/>
      <c r="Q1587" s="68"/>
      <c r="R1587" s="68"/>
      <c r="S1587" s="68"/>
      <c r="T1587" s="68"/>
      <c r="U1587" s="68"/>
      <c r="V1587" s="68"/>
      <c r="W1587" s="68"/>
      <c r="X1587" s="68"/>
      <c r="Y1587" s="68"/>
      <c r="Z1587" s="68"/>
      <c r="AA1587" s="68"/>
      <c r="AB1587" s="68"/>
      <c r="AC1587" s="68"/>
      <c r="AD1587" s="68"/>
      <c r="AE1587" s="68"/>
      <c r="AF1587" s="68"/>
      <c r="AG1587" s="68"/>
      <c r="AH1587" s="68"/>
      <c r="AI1587" s="68"/>
      <c r="AJ1587" s="68"/>
      <c r="AK1587" s="68"/>
      <c r="AL1587" s="68"/>
      <c r="AM1587" s="68"/>
      <c r="AN1587" s="68"/>
      <c r="AO1587" s="68"/>
      <c r="AP1587" s="68"/>
      <c r="AQ1587" s="68"/>
      <c r="AR1587" s="68"/>
      <c r="AS1587" s="68"/>
      <c r="AT1587" s="68"/>
      <c r="AU1587" s="68"/>
      <c r="AV1587" s="68"/>
      <c r="AW1587" s="68"/>
      <c r="AX1587" s="68"/>
      <c r="AY1587" s="68"/>
      <c r="AZ1587" s="68"/>
      <c r="BA1587" s="68"/>
      <c r="BB1587" s="68"/>
      <c r="BC1587" s="68"/>
      <c r="BD1587" s="68"/>
      <c r="BE1587" s="68"/>
      <c r="BF1587" s="68"/>
      <c r="BG1587" s="68"/>
      <c r="BH1587" s="68"/>
      <c r="BI1587" s="68"/>
      <c r="BJ1587" s="68"/>
      <c r="BK1587" s="68"/>
      <c r="BL1587" s="68"/>
    </row>
    <row r="1588" spans="1:185" s="69" customFormat="1" ht="18" customHeight="1" x14ac:dyDescent="0.2">
      <c r="A1588" s="63" t="s">
        <v>1451</v>
      </c>
      <c r="B1588" s="63" t="s">
        <v>5010</v>
      </c>
      <c r="C1588" s="64" t="s">
        <v>1475</v>
      </c>
      <c r="D1588" s="70" t="s">
        <v>1476</v>
      </c>
      <c r="E1588" s="65" t="s">
        <v>1477</v>
      </c>
      <c r="F1588" s="65" t="s">
        <v>4671</v>
      </c>
      <c r="G1588" s="66">
        <v>1100</v>
      </c>
      <c r="H1588" s="68"/>
      <c r="I1588" s="68"/>
      <c r="J1588" s="68"/>
      <c r="K1588" s="68"/>
      <c r="L1588" s="68"/>
      <c r="M1588" s="68"/>
      <c r="N1588" s="68"/>
      <c r="O1588" s="68"/>
      <c r="P1588" s="68"/>
      <c r="Q1588" s="68"/>
      <c r="R1588" s="68"/>
      <c r="S1588" s="68"/>
      <c r="T1588" s="68"/>
      <c r="U1588" s="68"/>
      <c r="V1588" s="68"/>
      <c r="W1588" s="68"/>
      <c r="X1588" s="68"/>
      <c r="Y1588" s="68"/>
      <c r="Z1588" s="68"/>
      <c r="AA1588" s="68"/>
      <c r="AB1588" s="68"/>
      <c r="AC1588" s="68"/>
      <c r="AD1588" s="68"/>
      <c r="AE1588" s="68"/>
      <c r="AF1588" s="68"/>
      <c r="AG1588" s="68"/>
      <c r="AH1588" s="68"/>
      <c r="AI1588" s="68"/>
      <c r="AJ1588" s="68"/>
      <c r="AK1588" s="68"/>
      <c r="AL1588" s="68"/>
      <c r="AM1588" s="68"/>
      <c r="AN1588" s="68"/>
      <c r="AO1588" s="68"/>
      <c r="AP1588" s="68"/>
      <c r="AQ1588" s="68"/>
      <c r="AR1588" s="68"/>
      <c r="AS1588" s="68"/>
      <c r="AT1588" s="68"/>
      <c r="AU1588" s="68"/>
      <c r="AV1588" s="68"/>
      <c r="AW1588" s="68"/>
      <c r="AX1588" s="68"/>
      <c r="AY1588" s="68"/>
      <c r="AZ1588" s="68"/>
      <c r="BA1588" s="68"/>
      <c r="BB1588" s="68"/>
      <c r="BC1588" s="68"/>
      <c r="BD1588" s="68"/>
      <c r="BE1588" s="68"/>
      <c r="BF1588" s="68"/>
      <c r="BG1588" s="68"/>
      <c r="BH1588" s="68"/>
      <c r="BI1588" s="68"/>
      <c r="BJ1588" s="68"/>
      <c r="BK1588" s="68"/>
      <c r="BL1588" s="68"/>
    </row>
    <row r="1589" spans="1:185" s="69" customFormat="1" ht="18" customHeight="1" x14ac:dyDescent="0.2">
      <c r="A1589" s="63" t="s">
        <v>1451</v>
      </c>
      <c r="B1589" s="63" t="s">
        <v>5010</v>
      </c>
      <c r="C1589" s="64" t="s">
        <v>1478</v>
      </c>
      <c r="D1589" s="70" t="s">
        <v>1476</v>
      </c>
      <c r="E1589" s="65" t="s">
        <v>1479</v>
      </c>
      <c r="F1589" s="65" t="s">
        <v>4671</v>
      </c>
      <c r="G1589" s="66">
        <v>1475</v>
      </c>
      <c r="H1589" s="68"/>
      <c r="I1589" s="68"/>
      <c r="J1589" s="68"/>
      <c r="K1589" s="68"/>
      <c r="L1589" s="68"/>
      <c r="M1589" s="68"/>
      <c r="N1589" s="68"/>
      <c r="O1589" s="68"/>
      <c r="P1589" s="68"/>
      <c r="Q1589" s="68"/>
      <c r="R1589" s="68"/>
      <c r="S1589" s="68"/>
      <c r="T1589" s="68"/>
      <c r="U1589" s="68"/>
      <c r="V1589" s="68"/>
      <c r="W1589" s="68"/>
      <c r="X1589" s="68"/>
      <c r="Y1589" s="68"/>
      <c r="Z1589" s="68"/>
      <c r="AA1589" s="68"/>
      <c r="AB1589" s="68"/>
      <c r="AC1589" s="68"/>
      <c r="AD1589" s="68"/>
      <c r="AE1589" s="68"/>
      <c r="AF1589" s="68"/>
      <c r="AG1589" s="68"/>
      <c r="AH1589" s="68"/>
      <c r="AI1589" s="68"/>
      <c r="AJ1589" s="68"/>
      <c r="AK1589" s="68"/>
      <c r="AL1589" s="68"/>
      <c r="AM1589" s="68"/>
      <c r="AN1589" s="68"/>
      <c r="AO1589" s="68"/>
      <c r="AP1589" s="68"/>
      <c r="AQ1589" s="68"/>
      <c r="AR1589" s="68"/>
      <c r="AS1589" s="68"/>
      <c r="AT1589" s="68"/>
      <c r="AU1589" s="68"/>
      <c r="AV1589" s="68"/>
      <c r="AW1589" s="68"/>
      <c r="AX1589" s="68"/>
      <c r="AY1589" s="68"/>
      <c r="AZ1589" s="68"/>
      <c r="BA1589" s="68"/>
      <c r="BB1589" s="68"/>
      <c r="BC1589" s="68"/>
      <c r="BD1589" s="68"/>
      <c r="BE1589" s="68"/>
      <c r="BF1589" s="68"/>
      <c r="BG1589" s="68"/>
      <c r="BH1589" s="68"/>
      <c r="BI1589" s="68"/>
      <c r="BJ1589" s="68"/>
      <c r="BK1589" s="68"/>
      <c r="BL1589" s="68"/>
    </row>
    <row r="1590" spans="1:185" s="69" customFormat="1" ht="18" customHeight="1" x14ac:dyDescent="0.2">
      <c r="A1590" s="63" t="s">
        <v>1451</v>
      </c>
      <c r="B1590" s="63" t="s">
        <v>5010</v>
      </c>
      <c r="C1590" s="64" t="s">
        <v>1480</v>
      </c>
      <c r="D1590" s="70" t="s">
        <v>6746</v>
      </c>
      <c r="E1590" s="65" t="s">
        <v>1481</v>
      </c>
      <c r="F1590" s="65" t="s">
        <v>5014</v>
      </c>
      <c r="G1590" s="66">
        <v>625</v>
      </c>
      <c r="H1590" s="68"/>
      <c r="I1590" s="68"/>
      <c r="J1590" s="68"/>
      <c r="K1590" s="68"/>
      <c r="L1590" s="68"/>
      <c r="M1590" s="68"/>
      <c r="N1590" s="68"/>
      <c r="O1590" s="68"/>
      <c r="P1590" s="68"/>
      <c r="Q1590" s="68"/>
      <c r="R1590" s="68"/>
      <c r="S1590" s="68"/>
      <c r="T1590" s="68"/>
      <c r="U1590" s="68"/>
      <c r="V1590" s="68"/>
      <c r="W1590" s="68"/>
      <c r="X1590" s="68"/>
      <c r="Y1590" s="68"/>
      <c r="Z1590" s="68"/>
      <c r="AA1590" s="68"/>
      <c r="AB1590" s="68"/>
      <c r="AC1590" s="68"/>
      <c r="AD1590" s="68"/>
      <c r="AE1590" s="68"/>
      <c r="AF1590" s="68"/>
      <c r="AG1590" s="68"/>
      <c r="AH1590" s="68"/>
      <c r="AI1590" s="68"/>
      <c r="AJ1590" s="68"/>
      <c r="AK1590" s="68"/>
      <c r="AL1590" s="68"/>
      <c r="AM1590" s="68"/>
      <c r="AN1590" s="68"/>
      <c r="AO1590" s="68"/>
      <c r="AP1590" s="68"/>
      <c r="AQ1590" s="68"/>
      <c r="AR1590" s="68"/>
      <c r="AS1590" s="68"/>
      <c r="AT1590" s="68"/>
      <c r="AU1590" s="68"/>
      <c r="AV1590" s="68"/>
      <c r="AW1590" s="68"/>
      <c r="AX1590" s="68"/>
      <c r="AY1590" s="68"/>
      <c r="AZ1590" s="68"/>
      <c r="BA1590" s="68"/>
      <c r="BB1590" s="68"/>
      <c r="BC1590" s="68"/>
      <c r="BD1590" s="68"/>
      <c r="BE1590" s="68"/>
      <c r="BF1590" s="68"/>
      <c r="BG1590" s="68"/>
      <c r="BH1590" s="68"/>
      <c r="BI1590" s="68"/>
      <c r="BJ1590" s="68"/>
      <c r="BK1590" s="68"/>
      <c r="BL1590" s="68"/>
    </row>
    <row r="1591" spans="1:185" s="69" customFormat="1" ht="18" customHeight="1" x14ac:dyDescent="0.2">
      <c r="A1591" s="63" t="s">
        <v>1451</v>
      </c>
      <c r="B1591" s="63" t="s">
        <v>5010</v>
      </c>
      <c r="C1591" s="64" t="s">
        <v>1482</v>
      </c>
      <c r="D1591" s="70" t="s">
        <v>1483</v>
      </c>
      <c r="E1591" s="65" t="s">
        <v>1484</v>
      </c>
      <c r="F1591" s="65" t="s">
        <v>2637</v>
      </c>
      <c r="G1591" s="66" t="s">
        <v>4979</v>
      </c>
      <c r="H1591" s="68"/>
      <c r="I1591" s="68"/>
      <c r="J1591" s="68"/>
      <c r="K1591" s="68"/>
      <c r="L1591" s="68"/>
      <c r="M1591" s="68"/>
      <c r="N1591" s="68"/>
      <c r="O1591" s="68"/>
      <c r="P1591" s="68"/>
      <c r="Q1591" s="68"/>
      <c r="R1591" s="68"/>
      <c r="S1591" s="68"/>
      <c r="T1591" s="68"/>
      <c r="U1591" s="68"/>
      <c r="V1591" s="68"/>
      <c r="W1591" s="68"/>
      <c r="X1591" s="68"/>
      <c r="Y1591" s="68"/>
      <c r="Z1591" s="68"/>
      <c r="AA1591" s="68"/>
      <c r="AB1591" s="68"/>
      <c r="AC1591" s="68"/>
      <c r="AD1591" s="68"/>
      <c r="AE1591" s="68"/>
      <c r="AF1591" s="68"/>
      <c r="AG1591" s="68"/>
      <c r="AH1591" s="68"/>
      <c r="AI1591" s="68"/>
      <c r="AJ1591" s="68"/>
      <c r="AK1591" s="68"/>
      <c r="AL1591" s="68"/>
      <c r="AM1591" s="68"/>
      <c r="AN1591" s="68"/>
      <c r="AO1591" s="68"/>
      <c r="AP1591" s="68"/>
      <c r="AQ1591" s="68"/>
      <c r="AR1591" s="68"/>
      <c r="AS1591" s="68"/>
      <c r="AT1591" s="68"/>
      <c r="AU1591" s="68"/>
      <c r="AV1591" s="68"/>
      <c r="AW1591" s="68"/>
      <c r="AX1591" s="68"/>
      <c r="AY1591" s="68"/>
      <c r="AZ1591" s="68"/>
      <c r="BA1591" s="68"/>
      <c r="BB1591" s="68"/>
      <c r="BC1591" s="68"/>
      <c r="BD1591" s="68"/>
      <c r="BE1591" s="68"/>
      <c r="BF1591" s="68"/>
      <c r="BG1591" s="68"/>
      <c r="BH1591" s="68"/>
      <c r="BI1591" s="68"/>
      <c r="BJ1591" s="68"/>
      <c r="BK1591" s="68"/>
      <c r="BL1591" s="68"/>
    </row>
    <row r="1592" spans="1:185" s="69" customFormat="1" ht="18" customHeight="1" x14ac:dyDescent="0.2">
      <c r="A1592" s="63" t="s">
        <v>1451</v>
      </c>
      <c r="B1592" s="63" t="s">
        <v>5010</v>
      </c>
      <c r="C1592" s="64" t="s">
        <v>1485</v>
      </c>
      <c r="D1592" s="70" t="s">
        <v>1384</v>
      </c>
      <c r="E1592" s="65" t="s">
        <v>1486</v>
      </c>
      <c r="F1592" s="65" t="s">
        <v>4671</v>
      </c>
      <c r="G1592" s="66" t="s">
        <v>4979</v>
      </c>
      <c r="H1592" s="68"/>
      <c r="I1592" s="68"/>
      <c r="J1592" s="68"/>
      <c r="K1592" s="68"/>
      <c r="L1592" s="68"/>
      <c r="M1592" s="68"/>
      <c r="N1592" s="68"/>
      <c r="O1592" s="68"/>
      <c r="P1592" s="68"/>
      <c r="Q1592" s="68"/>
      <c r="R1592" s="68"/>
      <c r="S1592" s="68"/>
      <c r="T1592" s="68"/>
      <c r="U1592" s="68"/>
      <c r="V1592" s="68"/>
      <c r="W1592" s="68"/>
      <c r="X1592" s="68"/>
      <c r="Y1592" s="68"/>
      <c r="Z1592" s="68"/>
      <c r="AA1592" s="68"/>
      <c r="AB1592" s="68"/>
      <c r="AC1592" s="68"/>
      <c r="AD1592" s="68"/>
      <c r="AE1592" s="68"/>
      <c r="AF1592" s="68"/>
      <c r="AG1592" s="68"/>
      <c r="AH1592" s="68"/>
      <c r="AI1592" s="68"/>
      <c r="AJ1592" s="68"/>
      <c r="AK1592" s="68"/>
      <c r="AL1592" s="68"/>
      <c r="AM1592" s="68"/>
      <c r="AN1592" s="68"/>
      <c r="AO1592" s="68"/>
      <c r="AP1592" s="68"/>
      <c r="AQ1592" s="68"/>
      <c r="AR1592" s="68"/>
      <c r="AS1592" s="68"/>
      <c r="AT1592" s="68"/>
      <c r="AU1592" s="68"/>
      <c r="AV1592" s="68"/>
      <c r="AW1592" s="68"/>
      <c r="AX1592" s="68"/>
      <c r="AY1592" s="68"/>
      <c r="AZ1592" s="68"/>
      <c r="BA1592" s="68"/>
      <c r="BB1592" s="68"/>
      <c r="BC1592" s="68"/>
      <c r="BD1592" s="68"/>
      <c r="BE1592" s="68"/>
      <c r="BF1592" s="68"/>
      <c r="BG1592" s="68"/>
      <c r="BH1592" s="68"/>
      <c r="BI1592" s="68"/>
      <c r="BJ1592" s="68"/>
      <c r="BK1592" s="68"/>
      <c r="BL1592" s="68"/>
    </row>
    <row r="1593" spans="1:185" s="69" customFormat="1" ht="18" customHeight="1" x14ac:dyDescent="0.2">
      <c r="A1593" s="63" t="s">
        <v>1451</v>
      </c>
      <c r="B1593" s="63" t="s">
        <v>5010</v>
      </c>
      <c r="C1593" s="64" t="s">
        <v>1487</v>
      </c>
      <c r="D1593" s="70" t="s">
        <v>1384</v>
      </c>
      <c r="E1593" s="65" t="s">
        <v>1488</v>
      </c>
      <c r="F1593" s="65" t="s">
        <v>4671</v>
      </c>
      <c r="G1593" s="66" t="s">
        <v>4979</v>
      </c>
      <c r="H1593" s="68"/>
      <c r="I1593" s="68"/>
      <c r="J1593" s="68"/>
      <c r="K1593" s="68"/>
      <c r="L1593" s="68"/>
      <c r="M1593" s="68"/>
      <c r="N1593" s="68"/>
      <c r="O1593" s="68"/>
      <c r="P1593" s="68"/>
      <c r="Q1593" s="68"/>
      <c r="R1593" s="68"/>
      <c r="S1593" s="68"/>
      <c r="T1593" s="68"/>
      <c r="U1593" s="68"/>
      <c r="V1593" s="68"/>
      <c r="W1593" s="68"/>
      <c r="X1593" s="68"/>
      <c r="Y1593" s="68"/>
      <c r="Z1593" s="68"/>
      <c r="AA1593" s="68"/>
      <c r="AB1593" s="68"/>
      <c r="AC1593" s="68"/>
      <c r="AD1593" s="68"/>
      <c r="AE1593" s="68"/>
      <c r="AF1593" s="68"/>
      <c r="AG1593" s="68"/>
      <c r="AH1593" s="68"/>
      <c r="AI1593" s="68"/>
      <c r="AJ1593" s="68"/>
      <c r="AK1593" s="68"/>
      <c r="AL1593" s="68"/>
      <c r="AM1593" s="68"/>
      <c r="AN1593" s="68"/>
      <c r="AO1593" s="68"/>
      <c r="AP1593" s="68"/>
      <c r="AQ1593" s="68"/>
      <c r="AR1593" s="68"/>
      <c r="AS1593" s="68"/>
      <c r="AT1593" s="68"/>
      <c r="AU1593" s="68"/>
      <c r="AV1593" s="68"/>
      <c r="AW1593" s="68"/>
      <c r="AX1593" s="68"/>
      <c r="AY1593" s="68"/>
      <c r="AZ1593" s="68"/>
      <c r="BA1593" s="68"/>
      <c r="BB1593" s="68"/>
      <c r="BC1593" s="68"/>
      <c r="BD1593" s="68"/>
      <c r="BE1593" s="68"/>
      <c r="BF1593" s="68"/>
      <c r="BG1593" s="68"/>
      <c r="BH1593" s="68"/>
      <c r="BI1593" s="68"/>
      <c r="BJ1593" s="68"/>
      <c r="BK1593" s="68"/>
      <c r="BL1593" s="68"/>
    </row>
    <row r="1594" spans="1:185" s="69" customFormat="1" ht="18" customHeight="1" x14ac:dyDescent="0.2">
      <c r="A1594" s="63" t="s">
        <v>1451</v>
      </c>
      <c r="B1594" s="63" t="s">
        <v>5010</v>
      </c>
      <c r="C1594" s="64" t="s">
        <v>1489</v>
      </c>
      <c r="D1594" s="70" t="s">
        <v>1384</v>
      </c>
      <c r="E1594" s="65" t="s">
        <v>1490</v>
      </c>
      <c r="F1594" s="65" t="s">
        <v>4671</v>
      </c>
      <c r="G1594" s="66" t="s">
        <v>4979</v>
      </c>
      <c r="H1594" s="68"/>
      <c r="I1594" s="68"/>
      <c r="J1594" s="68"/>
      <c r="K1594" s="68"/>
      <c r="L1594" s="68"/>
      <c r="M1594" s="68"/>
      <c r="N1594" s="68"/>
      <c r="O1594" s="68"/>
      <c r="P1594" s="68"/>
      <c r="Q1594" s="68"/>
      <c r="R1594" s="68"/>
      <c r="S1594" s="68"/>
      <c r="T1594" s="68"/>
      <c r="U1594" s="68"/>
      <c r="V1594" s="68"/>
      <c r="W1594" s="68"/>
      <c r="X1594" s="68"/>
      <c r="Y1594" s="68"/>
      <c r="Z1594" s="68"/>
      <c r="AA1594" s="68"/>
      <c r="AB1594" s="68"/>
      <c r="AC1594" s="68"/>
      <c r="AD1594" s="68"/>
      <c r="AE1594" s="68"/>
      <c r="AF1594" s="68"/>
      <c r="AG1594" s="68"/>
      <c r="AH1594" s="68"/>
      <c r="AI1594" s="68"/>
      <c r="AJ1594" s="68"/>
      <c r="AK1594" s="68"/>
      <c r="AL1594" s="68"/>
      <c r="AM1594" s="68"/>
      <c r="AN1594" s="68"/>
      <c r="AO1594" s="68"/>
      <c r="AP1594" s="68"/>
      <c r="AQ1594" s="68"/>
      <c r="AR1594" s="68"/>
      <c r="AS1594" s="68"/>
      <c r="AT1594" s="68"/>
      <c r="AU1594" s="68"/>
      <c r="AV1594" s="68"/>
      <c r="AW1594" s="68"/>
      <c r="AX1594" s="68"/>
      <c r="AY1594" s="68"/>
      <c r="AZ1594" s="68"/>
      <c r="BA1594" s="68"/>
      <c r="BB1594" s="68"/>
      <c r="BC1594" s="68"/>
      <c r="BD1594" s="68"/>
      <c r="BE1594" s="68"/>
      <c r="BF1594" s="68"/>
      <c r="BG1594" s="68"/>
      <c r="BH1594" s="68"/>
      <c r="BI1594" s="68"/>
      <c r="BJ1594" s="68"/>
      <c r="BK1594" s="68"/>
      <c r="BL1594" s="68"/>
    </row>
    <row r="1595" spans="1:185" s="69" customFormat="1" ht="18" customHeight="1" x14ac:dyDescent="0.2">
      <c r="A1595" s="63" t="s">
        <v>1451</v>
      </c>
      <c r="B1595" s="63" t="s">
        <v>5010</v>
      </c>
      <c r="C1595" s="64" t="s">
        <v>1491</v>
      </c>
      <c r="D1595" s="70" t="s">
        <v>1384</v>
      </c>
      <c r="E1595" s="65" t="s">
        <v>1492</v>
      </c>
      <c r="F1595" s="65" t="s">
        <v>4671</v>
      </c>
      <c r="G1595" s="66">
        <v>390</v>
      </c>
      <c r="H1595" s="68"/>
      <c r="I1595" s="68"/>
      <c r="J1595" s="68"/>
      <c r="K1595" s="68"/>
      <c r="L1595" s="68"/>
      <c r="M1595" s="68"/>
      <c r="N1595" s="68"/>
      <c r="O1595" s="68"/>
      <c r="P1595" s="68"/>
      <c r="Q1595" s="68"/>
      <c r="R1595" s="68"/>
      <c r="S1595" s="68"/>
      <c r="T1595" s="68"/>
      <c r="U1595" s="68"/>
      <c r="V1595" s="68"/>
      <c r="W1595" s="68"/>
      <c r="X1595" s="68"/>
      <c r="Y1595" s="68"/>
      <c r="Z1595" s="68"/>
      <c r="AA1595" s="68"/>
      <c r="AB1595" s="68"/>
      <c r="AC1595" s="68"/>
      <c r="AD1595" s="68"/>
      <c r="AE1595" s="68"/>
      <c r="AF1595" s="68"/>
      <c r="AG1595" s="68"/>
      <c r="AH1595" s="68"/>
      <c r="AI1595" s="68"/>
      <c r="AJ1595" s="68"/>
      <c r="AK1595" s="68"/>
      <c r="AL1595" s="68"/>
      <c r="AM1595" s="68"/>
      <c r="AN1595" s="68"/>
      <c r="AO1595" s="68"/>
      <c r="AP1595" s="68"/>
      <c r="AQ1595" s="68"/>
      <c r="AR1595" s="68"/>
      <c r="AS1595" s="68"/>
      <c r="AT1595" s="68"/>
      <c r="AU1595" s="68"/>
      <c r="AV1595" s="68"/>
      <c r="AW1595" s="68"/>
      <c r="AX1595" s="68"/>
      <c r="AY1595" s="68"/>
      <c r="AZ1595" s="68"/>
      <c r="BA1595" s="68"/>
      <c r="BB1595" s="68"/>
      <c r="BC1595" s="68"/>
      <c r="BD1595" s="68"/>
      <c r="BE1595" s="68"/>
      <c r="BF1595" s="68"/>
      <c r="BG1595" s="68"/>
      <c r="BH1595" s="68"/>
      <c r="BI1595" s="68"/>
      <c r="BJ1595" s="68"/>
      <c r="BK1595" s="68"/>
      <c r="BL1595" s="68"/>
    </row>
    <row r="1596" spans="1:185" s="69" customFormat="1" ht="18" customHeight="1" x14ac:dyDescent="0.2">
      <c r="A1596" s="63" t="s">
        <v>1451</v>
      </c>
      <c r="B1596" s="63" t="s">
        <v>5010</v>
      </c>
      <c r="C1596" s="64" t="s">
        <v>1493</v>
      </c>
      <c r="D1596" s="70" t="s">
        <v>1421</v>
      </c>
      <c r="E1596" s="65" t="s">
        <v>1494</v>
      </c>
      <c r="F1596" s="65" t="s">
        <v>5014</v>
      </c>
      <c r="G1596" s="66" t="s">
        <v>4979</v>
      </c>
      <c r="H1596" s="68"/>
      <c r="I1596" s="68"/>
      <c r="J1596" s="68"/>
      <c r="K1596" s="68"/>
      <c r="L1596" s="68"/>
      <c r="M1596" s="68"/>
      <c r="N1596" s="68"/>
      <c r="O1596" s="68"/>
      <c r="P1596" s="68"/>
      <c r="Q1596" s="68"/>
      <c r="R1596" s="68"/>
      <c r="S1596" s="68"/>
      <c r="T1596" s="68"/>
      <c r="U1596" s="68"/>
      <c r="V1596" s="68"/>
      <c r="W1596" s="68"/>
      <c r="X1596" s="68"/>
      <c r="Y1596" s="68"/>
      <c r="Z1596" s="68"/>
      <c r="AA1596" s="68"/>
      <c r="AB1596" s="68"/>
      <c r="AC1596" s="68"/>
      <c r="AD1596" s="68"/>
      <c r="AE1596" s="68"/>
      <c r="AF1596" s="68"/>
      <c r="AG1596" s="68"/>
      <c r="AH1596" s="68"/>
      <c r="AI1596" s="68"/>
      <c r="AJ1596" s="68"/>
      <c r="AK1596" s="68"/>
      <c r="AL1596" s="68"/>
      <c r="AM1596" s="68"/>
      <c r="AN1596" s="68"/>
      <c r="AO1596" s="68"/>
      <c r="AP1596" s="68"/>
      <c r="AQ1596" s="68"/>
      <c r="AR1596" s="68"/>
      <c r="AS1596" s="68"/>
      <c r="AT1596" s="68"/>
      <c r="AU1596" s="68"/>
      <c r="AV1596" s="68"/>
      <c r="AW1596" s="68"/>
      <c r="AX1596" s="68"/>
      <c r="AY1596" s="68"/>
      <c r="AZ1596" s="68"/>
      <c r="BA1596" s="68"/>
      <c r="BB1596" s="68"/>
      <c r="BC1596" s="68"/>
      <c r="BD1596" s="68"/>
      <c r="BE1596" s="68"/>
      <c r="BF1596" s="68"/>
      <c r="BG1596" s="68"/>
      <c r="BH1596" s="68"/>
      <c r="BI1596" s="68"/>
      <c r="BJ1596" s="68"/>
      <c r="BK1596" s="68"/>
      <c r="BL1596" s="68"/>
    </row>
    <row r="1597" spans="1:185" s="69" customFormat="1" ht="18" customHeight="1" x14ac:dyDescent="0.2">
      <c r="A1597" s="63" t="s">
        <v>1451</v>
      </c>
      <c r="B1597" s="63" t="s">
        <v>5010</v>
      </c>
      <c r="C1597" s="64" t="s">
        <v>1495</v>
      </c>
      <c r="D1597" s="70" t="s">
        <v>1421</v>
      </c>
      <c r="E1597" s="65" t="s">
        <v>1496</v>
      </c>
      <c r="F1597" s="65" t="s">
        <v>5014</v>
      </c>
      <c r="G1597" s="66" t="s">
        <v>4979</v>
      </c>
      <c r="H1597" s="68"/>
      <c r="I1597" s="68"/>
      <c r="J1597" s="68"/>
      <c r="K1597" s="68"/>
      <c r="L1597" s="68"/>
      <c r="M1597" s="68"/>
      <c r="N1597" s="68"/>
      <c r="O1597" s="68"/>
      <c r="P1597" s="68"/>
      <c r="Q1597" s="68"/>
      <c r="R1597" s="68"/>
      <c r="S1597" s="68"/>
      <c r="T1597" s="68"/>
      <c r="U1597" s="68"/>
      <c r="V1597" s="68"/>
      <c r="W1597" s="68"/>
      <c r="X1597" s="68"/>
      <c r="Y1597" s="68"/>
      <c r="Z1597" s="68"/>
      <c r="AA1597" s="68"/>
      <c r="AB1597" s="68"/>
      <c r="AC1597" s="68"/>
      <c r="AD1597" s="68"/>
      <c r="AE1597" s="68"/>
      <c r="AF1597" s="68"/>
      <c r="AG1597" s="68"/>
      <c r="AH1597" s="68"/>
      <c r="AI1597" s="68"/>
      <c r="AJ1597" s="68"/>
      <c r="AK1597" s="68"/>
      <c r="AL1597" s="68"/>
      <c r="AM1597" s="68"/>
      <c r="AN1597" s="68"/>
      <c r="AO1597" s="68"/>
      <c r="AP1597" s="68"/>
      <c r="AQ1597" s="68"/>
      <c r="AR1597" s="68"/>
      <c r="AS1597" s="68"/>
      <c r="AT1597" s="68"/>
      <c r="AU1597" s="68"/>
      <c r="AV1597" s="68"/>
      <c r="AW1597" s="68"/>
      <c r="AX1597" s="68"/>
      <c r="AY1597" s="68"/>
      <c r="AZ1597" s="68"/>
      <c r="BA1597" s="68"/>
      <c r="BB1597" s="68"/>
      <c r="BC1597" s="68"/>
      <c r="BD1597" s="68"/>
      <c r="BE1597" s="68"/>
      <c r="BF1597" s="68"/>
      <c r="BG1597" s="68"/>
      <c r="BH1597" s="68"/>
      <c r="BI1597" s="68"/>
      <c r="BJ1597" s="68"/>
      <c r="BK1597" s="68"/>
      <c r="BL1597" s="68"/>
    </row>
    <row r="1598" spans="1:185" s="69" customFormat="1" ht="18" customHeight="1" x14ac:dyDescent="0.2">
      <c r="A1598" s="63" t="s">
        <v>1451</v>
      </c>
      <c r="B1598" s="63" t="s">
        <v>5010</v>
      </c>
      <c r="C1598" s="64" t="s">
        <v>1497</v>
      </c>
      <c r="D1598" s="70" t="s">
        <v>1421</v>
      </c>
      <c r="E1598" s="65" t="s">
        <v>1422</v>
      </c>
      <c r="F1598" s="65" t="s">
        <v>5014</v>
      </c>
      <c r="G1598" s="66" t="s">
        <v>4979</v>
      </c>
      <c r="H1598" s="68"/>
      <c r="I1598" s="68"/>
      <c r="J1598" s="68"/>
      <c r="K1598" s="68"/>
      <c r="L1598" s="68"/>
      <c r="M1598" s="68"/>
      <c r="N1598" s="68"/>
      <c r="O1598" s="68"/>
      <c r="P1598" s="68"/>
      <c r="Q1598" s="68"/>
      <c r="R1598" s="68"/>
      <c r="S1598" s="68"/>
      <c r="T1598" s="68"/>
      <c r="U1598" s="68"/>
      <c r="V1598" s="68"/>
      <c r="W1598" s="68"/>
      <c r="X1598" s="68"/>
      <c r="Y1598" s="68"/>
      <c r="Z1598" s="68"/>
      <c r="AA1598" s="68"/>
      <c r="AB1598" s="68"/>
      <c r="AC1598" s="68"/>
      <c r="AD1598" s="68"/>
      <c r="AE1598" s="68"/>
      <c r="AF1598" s="68"/>
      <c r="AG1598" s="68"/>
      <c r="AH1598" s="68"/>
      <c r="AI1598" s="68"/>
      <c r="AJ1598" s="68"/>
      <c r="AK1598" s="68"/>
      <c r="AL1598" s="68"/>
      <c r="AM1598" s="68"/>
      <c r="AN1598" s="68"/>
      <c r="AO1598" s="68"/>
      <c r="AP1598" s="68"/>
      <c r="AQ1598" s="68"/>
      <c r="AR1598" s="68"/>
      <c r="AS1598" s="68"/>
      <c r="AT1598" s="68"/>
      <c r="AU1598" s="68"/>
      <c r="AV1598" s="68"/>
      <c r="AW1598" s="68"/>
      <c r="AX1598" s="68"/>
      <c r="AY1598" s="68"/>
      <c r="AZ1598" s="68"/>
      <c r="BA1598" s="68"/>
      <c r="BB1598" s="68"/>
      <c r="BC1598" s="68"/>
      <c r="BD1598" s="68"/>
      <c r="BE1598" s="68"/>
      <c r="BF1598" s="68"/>
      <c r="BG1598" s="68"/>
      <c r="BH1598" s="68"/>
      <c r="BI1598" s="68"/>
      <c r="BJ1598" s="68"/>
      <c r="BK1598" s="68"/>
      <c r="BL1598" s="68"/>
    </row>
    <row r="1599" spans="1:185" s="68" customFormat="1" ht="18" customHeight="1" x14ac:dyDescent="0.2">
      <c r="A1599" s="63" t="s">
        <v>1451</v>
      </c>
      <c r="B1599" s="63" t="s">
        <v>5015</v>
      </c>
      <c r="C1599" s="64" t="s">
        <v>1498</v>
      </c>
      <c r="D1599" s="70" t="s">
        <v>1499</v>
      </c>
      <c r="E1599" s="65" t="s">
        <v>1500</v>
      </c>
      <c r="F1599" s="65" t="s">
        <v>6546</v>
      </c>
      <c r="G1599" s="66">
        <v>5855</v>
      </c>
      <c r="BM1599" s="69"/>
      <c r="BN1599" s="69"/>
      <c r="BO1599" s="69"/>
      <c r="BP1599" s="69"/>
      <c r="BQ1599" s="69"/>
      <c r="BR1599" s="69"/>
      <c r="BS1599" s="69"/>
      <c r="BT1599" s="69"/>
      <c r="BU1599" s="69"/>
      <c r="BV1599" s="69"/>
      <c r="BW1599" s="69"/>
      <c r="BX1599" s="69"/>
      <c r="BY1599" s="69"/>
      <c r="BZ1599" s="69"/>
      <c r="CA1599" s="69"/>
      <c r="CB1599" s="69"/>
      <c r="CC1599" s="69"/>
      <c r="CD1599" s="69"/>
      <c r="CE1599" s="69"/>
      <c r="CF1599" s="69"/>
      <c r="CG1599" s="69"/>
      <c r="CH1599" s="69"/>
      <c r="CI1599" s="69"/>
      <c r="CJ1599" s="69"/>
      <c r="CK1599" s="69"/>
      <c r="CL1599" s="69"/>
      <c r="CM1599" s="69"/>
      <c r="CN1599" s="69"/>
      <c r="CO1599" s="69"/>
      <c r="CP1599" s="69"/>
      <c r="CQ1599" s="69"/>
      <c r="CR1599" s="69"/>
      <c r="CS1599" s="69"/>
      <c r="CT1599" s="69"/>
      <c r="CU1599" s="69"/>
      <c r="CV1599" s="69"/>
      <c r="CW1599" s="69"/>
      <c r="CX1599" s="69"/>
      <c r="CY1599" s="69"/>
      <c r="CZ1599" s="69"/>
      <c r="DA1599" s="69"/>
      <c r="DB1599" s="69"/>
      <c r="DC1599" s="69"/>
      <c r="DD1599" s="69"/>
      <c r="DE1599" s="69"/>
      <c r="DF1599" s="69"/>
      <c r="DG1599" s="69"/>
      <c r="DH1599" s="69"/>
      <c r="DI1599" s="69"/>
      <c r="DJ1599" s="69"/>
      <c r="DK1599" s="69"/>
      <c r="DL1599" s="69"/>
      <c r="DM1599" s="69"/>
      <c r="DN1599" s="69"/>
      <c r="DO1599" s="69"/>
      <c r="DP1599" s="69"/>
      <c r="DQ1599" s="69"/>
      <c r="DR1599" s="69"/>
      <c r="DS1599" s="69"/>
      <c r="DT1599" s="69"/>
      <c r="DU1599" s="69"/>
      <c r="DV1599" s="69"/>
      <c r="DW1599" s="69"/>
      <c r="DX1599" s="69"/>
      <c r="DY1599" s="69"/>
      <c r="DZ1599" s="69"/>
      <c r="EA1599" s="69"/>
      <c r="EB1599" s="69"/>
      <c r="EC1599" s="69"/>
      <c r="ED1599" s="69"/>
      <c r="EE1599" s="69"/>
      <c r="EF1599" s="69"/>
      <c r="EG1599" s="69"/>
      <c r="EH1599" s="69"/>
      <c r="EI1599" s="69"/>
      <c r="EJ1599" s="69"/>
      <c r="EK1599" s="69"/>
      <c r="EL1599" s="69"/>
      <c r="EM1599" s="69"/>
      <c r="EN1599" s="69"/>
      <c r="EO1599" s="69"/>
      <c r="EP1599" s="69"/>
      <c r="EQ1599" s="69"/>
      <c r="ER1599" s="69"/>
      <c r="ES1599" s="69"/>
      <c r="ET1599" s="69"/>
      <c r="EU1599" s="69"/>
      <c r="EV1599" s="69"/>
      <c r="EW1599" s="69"/>
      <c r="EX1599" s="69"/>
      <c r="EY1599" s="69"/>
      <c r="EZ1599" s="69"/>
      <c r="FA1599" s="69"/>
      <c r="FB1599" s="69"/>
      <c r="FC1599" s="69"/>
      <c r="FD1599" s="69"/>
      <c r="FE1599" s="69"/>
      <c r="FF1599" s="69"/>
      <c r="FG1599" s="69"/>
      <c r="FH1599" s="69"/>
      <c r="FI1599" s="69"/>
      <c r="FJ1599" s="69"/>
      <c r="FK1599" s="69"/>
      <c r="FL1599" s="69"/>
      <c r="FM1599" s="69"/>
      <c r="FN1599" s="69"/>
      <c r="FO1599" s="69"/>
      <c r="FP1599" s="69"/>
      <c r="FQ1599" s="69"/>
      <c r="FR1599" s="69"/>
      <c r="FS1599" s="69"/>
      <c r="FT1599" s="69"/>
      <c r="FU1599" s="69"/>
      <c r="FV1599" s="69"/>
      <c r="FW1599" s="69"/>
      <c r="FX1599" s="69"/>
      <c r="FY1599" s="69"/>
      <c r="FZ1599" s="69"/>
      <c r="GA1599" s="69"/>
      <c r="GB1599" s="69"/>
      <c r="GC1599" s="69"/>
    </row>
    <row r="1600" spans="1:185" s="69" customFormat="1" ht="18" customHeight="1" x14ac:dyDescent="0.2">
      <c r="A1600" s="63" t="s">
        <v>1451</v>
      </c>
      <c r="B1600" s="63" t="s">
        <v>5015</v>
      </c>
      <c r="C1600" s="64" t="s">
        <v>1501</v>
      </c>
      <c r="D1600" s="70" t="s">
        <v>1502</v>
      </c>
      <c r="E1600" s="65" t="s">
        <v>1503</v>
      </c>
      <c r="F1600" s="65" t="s">
        <v>6136</v>
      </c>
      <c r="G1600" s="66">
        <v>36307.730000000003</v>
      </c>
      <c r="H1600" s="68"/>
      <c r="I1600" s="68"/>
      <c r="J1600" s="68"/>
      <c r="K1600" s="68"/>
      <c r="L1600" s="68"/>
      <c r="M1600" s="68"/>
      <c r="N1600" s="68"/>
      <c r="O1600" s="68"/>
      <c r="P1600" s="68"/>
      <c r="Q1600" s="68"/>
      <c r="R1600" s="68"/>
      <c r="S1600" s="68"/>
      <c r="T1600" s="68"/>
      <c r="U1600" s="68"/>
      <c r="V1600" s="68"/>
      <c r="W1600" s="68"/>
      <c r="X1600" s="68"/>
      <c r="Y1600" s="68"/>
      <c r="Z1600" s="68"/>
      <c r="AA1600" s="68"/>
      <c r="AB1600" s="68"/>
      <c r="AC1600" s="68"/>
      <c r="AD1600" s="68"/>
      <c r="AE1600" s="68"/>
      <c r="AF1600" s="68"/>
      <c r="AG1600" s="68"/>
      <c r="AH1600" s="68"/>
      <c r="AI1600" s="68"/>
      <c r="AJ1600" s="68"/>
      <c r="AK1600" s="68"/>
      <c r="AL1600" s="68"/>
      <c r="AM1600" s="68"/>
      <c r="AN1600" s="68"/>
      <c r="AO1600" s="68"/>
      <c r="AP1600" s="68"/>
      <c r="AQ1600" s="68"/>
      <c r="AR1600" s="68"/>
      <c r="AS1600" s="68"/>
      <c r="AT1600" s="68"/>
      <c r="AU1600" s="68"/>
      <c r="AV1600" s="68"/>
      <c r="AW1600" s="68"/>
      <c r="AX1600" s="68"/>
      <c r="AY1600" s="68"/>
      <c r="AZ1600" s="68"/>
      <c r="BA1600" s="68"/>
      <c r="BB1600" s="68"/>
      <c r="BC1600" s="68"/>
      <c r="BD1600" s="68"/>
      <c r="BE1600" s="68"/>
      <c r="BF1600" s="68"/>
      <c r="BG1600" s="68"/>
      <c r="BH1600" s="68"/>
      <c r="BI1600" s="68"/>
      <c r="BJ1600" s="68"/>
      <c r="BK1600" s="68"/>
      <c r="BL1600" s="68"/>
    </row>
    <row r="1601" spans="1:185" s="68" customFormat="1" ht="18" customHeight="1" x14ac:dyDescent="0.2">
      <c r="A1601" s="63" t="s">
        <v>1451</v>
      </c>
      <c r="B1601" s="63" t="s">
        <v>5048</v>
      </c>
      <c r="C1601" s="64" t="s">
        <v>1504</v>
      </c>
      <c r="D1601" s="70" t="s">
        <v>1505</v>
      </c>
      <c r="E1601" s="65" t="s">
        <v>1506</v>
      </c>
      <c r="F1601" s="65" t="s">
        <v>5103</v>
      </c>
      <c r="G1601" s="66">
        <v>868.32</v>
      </c>
      <c r="BM1601" s="69"/>
      <c r="BN1601" s="69"/>
      <c r="BO1601" s="69"/>
      <c r="BP1601" s="69"/>
      <c r="BQ1601" s="69"/>
      <c r="BR1601" s="69"/>
      <c r="BS1601" s="69"/>
      <c r="BT1601" s="69"/>
      <c r="BU1601" s="69"/>
      <c r="BV1601" s="69"/>
      <c r="BW1601" s="69"/>
      <c r="BX1601" s="69"/>
      <c r="BY1601" s="69"/>
      <c r="BZ1601" s="69"/>
      <c r="CA1601" s="69"/>
      <c r="CB1601" s="69"/>
      <c r="CC1601" s="69"/>
      <c r="CD1601" s="69"/>
      <c r="CE1601" s="69"/>
      <c r="CF1601" s="69"/>
      <c r="CG1601" s="69"/>
      <c r="CH1601" s="69"/>
      <c r="CI1601" s="69"/>
      <c r="CJ1601" s="69"/>
      <c r="CK1601" s="69"/>
      <c r="CL1601" s="69"/>
      <c r="CM1601" s="69"/>
      <c r="CN1601" s="69"/>
      <c r="CO1601" s="69"/>
      <c r="CP1601" s="69"/>
      <c r="CQ1601" s="69"/>
      <c r="CR1601" s="69"/>
      <c r="CS1601" s="69"/>
      <c r="CT1601" s="69"/>
      <c r="CU1601" s="69"/>
      <c r="CV1601" s="69"/>
      <c r="CW1601" s="69"/>
      <c r="CX1601" s="69"/>
      <c r="CY1601" s="69"/>
      <c r="CZ1601" s="69"/>
      <c r="DA1601" s="69"/>
      <c r="DB1601" s="69"/>
      <c r="DC1601" s="69"/>
      <c r="DD1601" s="69"/>
      <c r="DE1601" s="69"/>
      <c r="DF1601" s="69"/>
      <c r="DG1601" s="69"/>
      <c r="DH1601" s="69"/>
      <c r="DI1601" s="69"/>
      <c r="DJ1601" s="69"/>
      <c r="DK1601" s="69"/>
      <c r="DL1601" s="69"/>
      <c r="DM1601" s="69"/>
      <c r="DN1601" s="69"/>
      <c r="DO1601" s="69"/>
      <c r="DP1601" s="69"/>
      <c r="DQ1601" s="69"/>
      <c r="DR1601" s="69"/>
      <c r="DS1601" s="69"/>
      <c r="DT1601" s="69"/>
      <c r="DU1601" s="69"/>
      <c r="DV1601" s="69"/>
      <c r="DW1601" s="69"/>
      <c r="DX1601" s="69"/>
      <c r="DY1601" s="69"/>
      <c r="DZ1601" s="69"/>
      <c r="EA1601" s="69"/>
      <c r="EB1601" s="69"/>
      <c r="EC1601" s="69"/>
      <c r="ED1601" s="69"/>
      <c r="EE1601" s="69"/>
      <c r="EF1601" s="69"/>
      <c r="EG1601" s="69"/>
      <c r="EH1601" s="69"/>
      <c r="EI1601" s="69"/>
      <c r="EJ1601" s="69"/>
      <c r="EK1601" s="69"/>
      <c r="EL1601" s="69"/>
      <c r="EM1601" s="69"/>
      <c r="EN1601" s="69"/>
      <c r="EO1601" s="69"/>
      <c r="EP1601" s="69"/>
      <c r="EQ1601" s="69"/>
      <c r="ER1601" s="69"/>
      <c r="ES1601" s="69"/>
      <c r="ET1601" s="69"/>
      <c r="EU1601" s="69"/>
      <c r="EV1601" s="69"/>
      <c r="EW1601" s="69"/>
      <c r="EX1601" s="69"/>
      <c r="EY1601" s="69"/>
      <c r="EZ1601" s="69"/>
      <c r="FA1601" s="69"/>
      <c r="FB1601" s="69"/>
      <c r="FC1601" s="69"/>
      <c r="FD1601" s="69"/>
      <c r="FE1601" s="69"/>
      <c r="FF1601" s="69"/>
      <c r="FG1601" s="69"/>
      <c r="FH1601" s="69"/>
      <c r="FI1601" s="69"/>
      <c r="FJ1601" s="69"/>
      <c r="FK1601" s="69"/>
      <c r="FL1601" s="69"/>
      <c r="FM1601" s="69"/>
      <c r="FN1601" s="69"/>
      <c r="FO1601" s="69"/>
      <c r="FP1601" s="69"/>
      <c r="FQ1601" s="69"/>
      <c r="FR1601" s="69"/>
      <c r="FS1601" s="69"/>
      <c r="FT1601" s="69"/>
      <c r="FU1601" s="69"/>
      <c r="FV1601" s="69"/>
      <c r="FW1601" s="69"/>
      <c r="FX1601" s="69"/>
      <c r="FY1601" s="69"/>
      <c r="FZ1601" s="69"/>
      <c r="GA1601" s="69"/>
      <c r="GB1601" s="69"/>
      <c r="GC1601" s="69"/>
    </row>
    <row r="1602" spans="1:185" s="69" customFormat="1" ht="18" customHeight="1" x14ac:dyDescent="0.2">
      <c r="A1602" s="63" t="s">
        <v>1451</v>
      </c>
      <c r="B1602" s="63" t="s">
        <v>5048</v>
      </c>
      <c r="C1602" s="64" t="s">
        <v>1507</v>
      </c>
      <c r="D1602" s="70" t="s">
        <v>1508</v>
      </c>
      <c r="E1602" s="65" t="s">
        <v>1509</v>
      </c>
      <c r="F1602" s="65" t="s">
        <v>6237</v>
      </c>
      <c r="G1602" s="66">
        <v>1625</v>
      </c>
      <c r="H1602" s="68"/>
      <c r="I1602" s="68"/>
      <c r="J1602" s="68"/>
      <c r="K1602" s="68"/>
      <c r="L1602" s="68"/>
      <c r="M1602" s="68"/>
      <c r="N1602" s="68"/>
      <c r="O1602" s="68"/>
      <c r="P1602" s="68"/>
      <c r="Q1602" s="68"/>
      <c r="R1602" s="68"/>
      <c r="S1602" s="68"/>
      <c r="T1602" s="68"/>
      <c r="U1602" s="68"/>
      <c r="V1602" s="68"/>
      <c r="W1602" s="68"/>
      <c r="X1602" s="68"/>
      <c r="Y1602" s="68"/>
      <c r="Z1602" s="68"/>
      <c r="AA1602" s="68"/>
      <c r="AB1602" s="68"/>
      <c r="AC1602" s="68"/>
      <c r="AD1602" s="68"/>
      <c r="AE1602" s="68"/>
      <c r="AF1602" s="68"/>
      <c r="AG1602" s="68"/>
      <c r="AH1602" s="68"/>
      <c r="AI1602" s="68"/>
      <c r="AJ1602" s="68"/>
      <c r="AK1602" s="68"/>
      <c r="AL1602" s="68"/>
      <c r="AM1602" s="68"/>
      <c r="AN1602" s="68"/>
      <c r="AO1602" s="68"/>
      <c r="AP1602" s="68"/>
      <c r="AQ1602" s="68"/>
      <c r="AR1602" s="68"/>
      <c r="AS1602" s="68"/>
      <c r="AT1602" s="68"/>
      <c r="AU1602" s="68"/>
      <c r="AV1602" s="68"/>
      <c r="AW1602" s="68"/>
      <c r="AX1602" s="68"/>
      <c r="AY1602" s="68"/>
      <c r="AZ1602" s="68"/>
      <c r="BA1602" s="68"/>
      <c r="BB1602" s="68"/>
      <c r="BC1602" s="68"/>
      <c r="BD1602" s="68"/>
      <c r="BE1602" s="68"/>
      <c r="BF1602" s="68"/>
      <c r="BG1602" s="68"/>
      <c r="BH1602" s="68"/>
      <c r="BI1602" s="68"/>
      <c r="BJ1602" s="68"/>
      <c r="BK1602" s="68"/>
      <c r="BL1602" s="68"/>
    </row>
    <row r="1603" spans="1:185" s="69" customFormat="1" ht="18" customHeight="1" x14ac:dyDescent="0.2">
      <c r="A1603" s="63" t="s">
        <v>1451</v>
      </c>
      <c r="B1603" s="63" t="s">
        <v>5048</v>
      </c>
      <c r="C1603" s="64" t="s">
        <v>1510</v>
      </c>
      <c r="D1603" s="70" t="s">
        <v>1511</v>
      </c>
      <c r="E1603" s="65" t="s">
        <v>1512</v>
      </c>
      <c r="F1603" s="65" t="s">
        <v>4024</v>
      </c>
      <c r="G1603" s="66">
        <v>7870</v>
      </c>
      <c r="H1603" s="68"/>
      <c r="I1603" s="68"/>
      <c r="J1603" s="68"/>
      <c r="K1603" s="68"/>
      <c r="L1603" s="68"/>
      <c r="M1603" s="68"/>
      <c r="N1603" s="68"/>
      <c r="O1603" s="68"/>
      <c r="P1603" s="68"/>
      <c r="Q1603" s="68"/>
      <c r="R1603" s="68"/>
      <c r="S1603" s="68"/>
      <c r="T1603" s="68"/>
      <c r="U1603" s="68"/>
      <c r="V1603" s="68"/>
      <c r="W1603" s="68"/>
      <c r="X1603" s="68"/>
      <c r="Y1603" s="68"/>
      <c r="Z1603" s="68"/>
      <c r="AA1603" s="68"/>
      <c r="AB1603" s="68"/>
      <c r="AC1603" s="68"/>
      <c r="AD1603" s="68"/>
      <c r="AE1603" s="68"/>
      <c r="AF1603" s="68"/>
      <c r="AG1603" s="68"/>
      <c r="AH1603" s="68"/>
      <c r="AI1603" s="68"/>
      <c r="AJ1603" s="68"/>
      <c r="AK1603" s="68"/>
      <c r="AL1603" s="68"/>
      <c r="AM1603" s="68"/>
      <c r="AN1603" s="68"/>
      <c r="AO1603" s="68"/>
      <c r="AP1603" s="68"/>
      <c r="AQ1603" s="68"/>
      <c r="AR1603" s="68"/>
      <c r="AS1603" s="68"/>
      <c r="AT1603" s="68"/>
      <c r="AU1603" s="68"/>
      <c r="AV1603" s="68"/>
      <c r="AW1603" s="68"/>
      <c r="AX1603" s="68"/>
      <c r="AY1603" s="68"/>
      <c r="AZ1603" s="68"/>
      <c r="BA1603" s="68"/>
      <c r="BB1603" s="68"/>
      <c r="BC1603" s="68"/>
      <c r="BD1603" s="68"/>
      <c r="BE1603" s="68"/>
      <c r="BF1603" s="68"/>
      <c r="BG1603" s="68"/>
      <c r="BH1603" s="68"/>
      <c r="BI1603" s="68"/>
      <c r="BJ1603" s="68"/>
      <c r="BK1603" s="68"/>
      <c r="BL1603" s="68"/>
    </row>
    <row r="1604" spans="1:185" s="69" customFormat="1" ht="18" customHeight="1" x14ac:dyDescent="0.2">
      <c r="A1604" s="63" t="s">
        <v>1451</v>
      </c>
      <c r="B1604" s="63" t="s">
        <v>5069</v>
      </c>
      <c r="C1604" s="64" t="s">
        <v>1513</v>
      </c>
      <c r="D1604" s="70" t="s">
        <v>1514</v>
      </c>
      <c r="E1604" s="65" t="s">
        <v>1515</v>
      </c>
      <c r="F1604" s="65" t="s">
        <v>5111</v>
      </c>
      <c r="G1604" s="66">
        <v>4000</v>
      </c>
      <c r="H1604" s="68"/>
      <c r="I1604" s="68"/>
      <c r="J1604" s="68"/>
      <c r="K1604" s="68"/>
      <c r="L1604" s="68"/>
      <c r="M1604" s="68"/>
      <c r="N1604" s="68"/>
      <c r="O1604" s="68"/>
      <c r="P1604" s="68"/>
      <c r="Q1604" s="68"/>
      <c r="R1604" s="68"/>
      <c r="S1604" s="68"/>
      <c r="T1604" s="68"/>
      <c r="U1604" s="68"/>
      <c r="V1604" s="68"/>
      <c r="W1604" s="68"/>
      <c r="X1604" s="68"/>
      <c r="Y1604" s="68"/>
      <c r="Z1604" s="68"/>
      <c r="AA1604" s="68"/>
      <c r="AB1604" s="68"/>
      <c r="AC1604" s="68"/>
      <c r="AD1604" s="68"/>
      <c r="AE1604" s="68"/>
      <c r="AF1604" s="68"/>
      <c r="AG1604" s="68"/>
      <c r="AH1604" s="68"/>
      <c r="AI1604" s="68"/>
      <c r="AJ1604" s="68"/>
      <c r="AK1604" s="68"/>
      <c r="AL1604" s="68"/>
      <c r="AM1604" s="68"/>
      <c r="AN1604" s="68"/>
      <c r="AO1604" s="68"/>
      <c r="AP1604" s="68"/>
      <c r="AQ1604" s="68"/>
      <c r="AR1604" s="68"/>
      <c r="AS1604" s="68"/>
      <c r="AT1604" s="68"/>
      <c r="AU1604" s="68"/>
      <c r="AV1604" s="68"/>
      <c r="AW1604" s="68"/>
      <c r="AX1604" s="68"/>
      <c r="AY1604" s="68"/>
      <c r="AZ1604" s="68"/>
      <c r="BA1604" s="68"/>
      <c r="BB1604" s="68"/>
      <c r="BC1604" s="68"/>
      <c r="BD1604" s="68"/>
      <c r="BE1604" s="68"/>
      <c r="BF1604" s="68"/>
      <c r="BG1604" s="68"/>
      <c r="BH1604" s="68"/>
      <c r="BI1604" s="68"/>
      <c r="BJ1604" s="68"/>
      <c r="BK1604" s="68"/>
      <c r="BL1604" s="68"/>
    </row>
    <row r="1605" spans="1:185" s="69" customFormat="1" ht="18" customHeight="1" x14ac:dyDescent="0.2">
      <c r="A1605" s="63" t="s">
        <v>1451</v>
      </c>
      <c r="B1605" s="63" t="s">
        <v>5069</v>
      </c>
      <c r="C1605" s="64" t="s">
        <v>1516</v>
      </c>
      <c r="D1605" s="70" t="s">
        <v>1517</v>
      </c>
      <c r="E1605" s="65" t="s">
        <v>1518</v>
      </c>
      <c r="F1605" s="65" t="s">
        <v>5111</v>
      </c>
      <c r="G1605" s="66">
        <v>2964.71</v>
      </c>
      <c r="H1605" s="68"/>
      <c r="I1605" s="68"/>
      <c r="J1605" s="68"/>
      <c r="K1605" s="68"/>
      <c r="L1605" s="68"/>
      <c r="M1605" s="68"/>
      <c r="N1605" s="68"/>
      <c r="O1605" s="68"/>
      <c r="P1605" s="68"/>
      <c r="Q1605" s="68"/>
      <c r="R1605" s="68"/>
      <c r="S1605" s="68"/>
      <c r="T1605" s="68"/>
      <c r="U1605" s="68"/>
      <c r="V1605" s="68"/>
      <c r="W1605" s="68"/>
      <c r="X1605" s="68"/>
      <c r="Y1605" s="68"/>
      <c r="Z1605" s="68"/>
      <c r="AA1605" s="68"/>
      <c r="AB1605" s="68"/>
      <c r="AC1605" s="68"/>
      <c r="AD1605" s="68"/>
      <c r="AE1605" s="68"/>
      <c r="AF1605" s="68"/>
      <c r="AG1605" s="68"/>
      <c r="AH1605" s="68"/>
      <c r="AI1605" s="68"/>
      <c r="AJ1605" s="68"/>
      <c r="AK1605" s="68"/>
      <c r="AL1605" s="68"/>
      <c r="AM1605" s="68"/>
      <c r="AN1605" s="68"/>
      <c r="AO1605" s="68"/>
      <c r="AP1605" s="68"/>
      <c r="AQ1605" s="68"/>
      <c r="AR1605" s="68"/>
      <c r="AS1605" s="68"/>
      <c r="AT1605" s="68"/>
      <c r="AU1605" s="68"/>
      <c r="AV1605" s="68"/>
      <c r="AW1605" s="68"/>
      <c r="AX1605" s="68"/>
      <c r="AY1605" s="68"/>
      <c r="AZ1605" s="68"/>
      <c r="BA1605" s="68"/>
      <c r="BB1605" s="68"/>
      <c r="BC1605" s="68"/>
      <c r="BD1605" s="68"/>
      <c r="BE1605" s="68"/>
      <c r="BF1605" s="68"/>
      <c r="BG1605" s="68"/>
      <c r="BH1605" s="68"/>
      <c r="BI1605" s="68"/>
      <c r="BJ1605" s="68"/>
      <c r="BK1605" s="68"/>
      <c r="BL1605" s="68"/>
    </row>
    <row r="1606" spans="1:185" s="69" customFormat="1" ht="18" customHeight="1" x14ac:dyDescent="0.2">
      <c r="A1606" s="63" t="s">
        <v>1451</v>
      </c>
      <c r="B1606" s="63" t="s">
        <v>5069</v>
      </c>
      <c r="C1606" s="64" t="s">
        <v>1519</v>
      </c>
      <c r="D1606" s="70" t="s">
        <v>1520</v>
      </c>
      <c r="E1606" s="65" t="s">
        <v>1521</v>
      </c>
      <c r="F1606" s="65" t="s">
        <v>5111</v>
      </c>
      <c r="G1606" s="66">
        <v>765</v>
      </c>
      <c r="H1606" s="68"/>
      <c r="I1606" s="68"/>
      <c r="J1606" s="68"/>
      <c r="K1606" s="68"/>
      <c r="L1606" s="68"/>
      <c r="M1606" s="68"/>
      <c r="N1606" s="68"/>
      <c r="O1606" s="68"/>
      <c r="P1606" s="68"/>
      <c r="Q1606" s="68"/>
      <c r="R1606" s="68"/>
      <c r="S1606" s="68"/>
      <c r="T1606" s="68"/>
      <c r="U1606" s="68"/>
      <c r="V1606" s="68"/>
      <c r="W1606" s="68"/>
      <c r="X1606" s="68"/>
      <c r="Y1606" s="68"/>
      <c r="Z1606" s="68"/>
      <c r="AA1606" s="68"/>
      <c r="AB1606" s="68"/>
      <c r="AC1606" s="68"/>
      <c r="AD1606" s="68"/>
      <c r="AE1606" s="68"/>
      <c r="AF1606" s="68"/>
      <c r="AG1606" s="68"/>
      <c r="AH1606" s="68"/>
      <c r="AI1606" s="68"/>
      <c r="AJ1606" s="68"/>
      <c r="AK1606" s="68"/>
      <c r="AL1606" s="68"/>
      <c r="AM1606" s="68"/>
      <c r="AN1606" s="68"/>
      <c r="AO1606" s="68"/>
      <c r="AP1606" s="68"/>
      <c r="AQ1606" s="68"/>
      <c r="AR1606" s="68"/>
      <c r="AS1606" s="68"/>
      <c r="AT1606" s="68"/>
      <c r="AU1606" s="68"/>
      <c r="AV1606" s="68"/>
      <c r="AW1606" s="68"/>
      <c r="AX1606" s="68"/>
      <c r="AY1606" s="68"/>
      <c r="AZ1606" s="68"/>
      <c r="BA1606" s="68"/>
      <c r="BB1606" s="68"/>
      <c r="BC1606" s="68"/>
      <c r="BD1606" s="68"/>
      <c r="BE1606" s="68"/>
      <c r="BF1606" s="68"/>
      <c r="BG1606" s="68"/>
      <c r="BH1606" s="68"/>
      <c r="BI1606" s="68"/>
      <c r="BJ1606" s="68"/>
      <c r="BK1606" s="68"/>
      <c r="BL1606" s="68"/>
    </row>
    <row r="1607" spans="1:185" s="68" customFormat="1" ht="18" customHeight="1" x14ac:dyDescent="0.2">
      <c r="A1607" s="63" t="s">
        <v>1522</v>
      </c>
      <c r="B1607" s="63" t="s">
        <v>5027</v>
      </c>
      <c r="C1607" s="64" t="s">
        <v>1523</v>
      </c>
      <c r="D1607" s="70" t="s">
        <v>3991</v>
      </c>
      <c r="E1607" s="65" t="s">
        <v>1524</v>
      </c>
      <c r="F1607" s="65" t="s">
        <v>5210</v>
      </c>
      <c r="G1607" s="66">
        <v>277.45</v>
      </c>
      <c r="BM1607" s="69"/>
      <c r="BN1607" s="69"/>
      <c r="BO1607" s="69"/>
      <c r="BP1607" s="69"/>
      <c r="BQ1607" s="69"/>
      <c r="BR1607" s="69"/>
      <c r="BS1607" s="69"/>
      <c r="BT1607" s="69"/>
      <c r="BU1607" s="69"/>
      <c r="BV1607" s="69"/>
      <c r="BW1607" s="69"/>
      <c r="BX1607" s="69"/>
      <c r="BY1607" s="69"/>
      <c r="BZ1607" s="69"/>
      <c r="CA1607" s="69"/>
      <c r="CB1607" s="69"/>
      <c r="CC1607" s="69"/>
      <c r="CD1607" s="69"/>
      <c r="CE1607" s="69"/>
      <c r="CF1607" s="69"/>
      <c r="CG1607" s="69"/>
      <c r="CH1607" s="69"/>
      <c r="CI1607" s="69"/>
      <c r="CJ1607" s="69"/>
      <c r="CK1607" s="69"/>
      <c r="CL1607" s="69"/>
      <c r="CM1607" s="69"/>
      <c r="CN1607" s="69"/>
      <c r="CO1607" s="69"/>
      <c r="CP1607" s="69"/>
      <c r="CQ1607" s="69"/>
      <c r="CR1607" s="69"/>
      <c r="CS1607" s="69"/>
      <c r="CT1607" s="69"/>
      <c r="CU1607" s="69"/>
      <c r="CV1607" s="69"/>
      <c r="CW1607" s="69"/>
      <c r="CX1607" s="69"/>
      <c r="CY1607" s="69"/>
      <c r="CZ1607" s="69"/>
      <c r="DA1607" s="69"/>
      <c r="DB1607" s="69"/>
      <c r="DC1607" s="69"/>
      <c r="DD1607" s="69"/>
      <c r="DE1607" s="69"/>
      <c r="DF1607" s="69"/>
      <c r="DG1607" s="69"/>
      <c r="DH1607" s="69"/>
      <c r="DI1607" s="69"/>
      <c r="DJ1607" s="69"/>
      <c r="DK1607" s="69"/>
      <c r="DL1607" s="69"/>
      <c r="DM1607" s="69"/>
      <c r="DN1607" s="69"/>
      <c r="DO1607" s="69"/>
      <c r="DP1607" s="69"/>
      <c r="DQ1607" s="69"/>
      <c r="DR1607" s="69"/>
      <c r="DS1607" s="69"/>
      <c r="DT1607" s="69"/>
      <c r="DU1607" s="69"/>
      <c r="DV1607" s="69"/>
      <c r="DW1607" s="69"/>
      <c r="DX1607" s="69"/>
      <c r="DY1607" s="69"/>
      <c r="DZ1607" s="69"/>
      <c r="EA1607" s="69"/>
      <c r="EB1607" s="69"/>
      <c r="EC1607" s="69"/>
      <c r="ED1607" s="69"/>
      <c r="EE1607" s="69"/>
      <c r="EF1607" s="69"/>
      <c r="EG1607" s="69"/>
      <c r="EH1607" s="69"/>
      <c r="EI1607" s="69"/>
      <c r="EJ1607" s="69"/>
      <c r="EK1607" s="69"/>
      <c r="EL1607" s="69"/>
      <c r="EM1607" s="69"/>
      <c r="EN1607" s="69"/>
      <c r="EO1607" s="69"/>
      <c r="EP1607" s="69"/>
      <c r="EQ1607" s="69"/>
      <c r="ER1607" s="69"/>
      <c r="ES1607" s="69"/>
      <c r="ET1607" s="69"/>
      <c r="EU1607" s="69"/>
      <c r="EV1607" s="69"/>
      <c r="EW1607" s="69"/>
      <c r="EX1607" s="69"/>
      <c r="EY1607" s="69"/>
      <c r="EZ1607" s="69"/>
      <c r="FA1607" s="69"/>
      <c r="FB1607" s="69"/>
    </row>
    <row r="1608" spans="1:185" s="69" customFormat="1" ht="18" customHeight="1" x14ac:dyDescent="0.2">
      <c r="A1608" s="63" t="s">
        <v>1522</v>
      </c>
      <c r="B1608" s="63" t="s">
        <v>5027</v>
      </c>
      <c r="C1608" s="64" t="s">
        <v>1525</v>
      </c>
      <c r="D1608" s="70" t="s">
        <v>1526</v>
      </c>
      <c r="E1608" s="65" t="s">
        <v>1527</v>
      </c>
      <c r="F1608" s="65" t="s">
        <v>6042</v>
      </c>
      <c r="G1608" s="66">
        <v>427.5</v>
      </c>
      <c r="H1608" s="68"/>
      <c r="I1608" s="68"/>
      <c r="J1608" s="68"/>
      <c r="K1608" s="68"/>
      <c r="L1608" s="68"/>
      <c r="M1608" s="68"/>
      <c r="N1608" s="68"/>
      <c r="O1608" s="68"/>
      <c r="P1608" s="68"/>
      <c r="Q1608" s="68"/>
      <c r="R1608" s="68"/>
      <c r="S1608" s="68"/>
      <c r="T1608" s="68"/>
      <c r="U1608" s="68"/>
      <c r="V1608" s="68"/>
      <c r="W1608" s="68"/>
      <c r="X1608" s="68"/>
      <c r="Y1608" s="68"/>
      <c r="Z1608" s="68"/>
      <c r="AA1608" s="68"/>
      <c r="AB1608" s="68"/>
      <c r="AC1608" s="68"/>
      <c r="AD1608" s="68"/>
      <c r="AE1608" s="68"/>
      <c r="AF1608" s="68"/>
      <c r="AG1608" s="68"/>
      <c r="AH1608" s="68"/>
      <c r="AI1608" s="68"/>
      <c r="AJ1608" s="68"/>
      <c r="AK1608" s="68"/>
      <c r="AL1608" s="68"/>
      <c r="AM1608" s="68"/>
      <c r="AN1608" s="68"/>
      <c r="AO1608" s="68"/>
      <c r="AP1608" s="68"/>
      <c r="AQ1608" s="68"/>
      <c r="AR1608" s="68"/>
      <c r="AS1608" s="68"/>
      <c r="AT1608" s="68"/>
      <c r="AU1608" s="68"/>
      <c r="AV1608" s="68"/>
      <c r="AW1608" s="68"/>
      <c r="AX1608" s="68"/>
      <c r="AY1608" s="68"/>
      <c r="AZ1608" s="68"/>
      <c r="BA1608" s="68"/>
      <c r="BB1608" s="68"/>
      <c r="BC1608" s="68"/>
      <c r="BD1608" s="68"/>
      <c r="BE1608" s="68"/>
      <c r="BF1608" s="68"/>
      <c r="BG1608" s="68"/>
      <c r="BH1608" s="68"/>
      <c r="BI1608" s="68"/>
      <c r="BJ1608" s="68"/>
      <c r="BK1608" s="68"/>
      <c r="BL1608" s="68"/>
    </row>
    <row r="1609" spans="1:185" s="68" customFormat="1" ht="18" customHeight="1" x14ac:dyDescent="0.2">
      <c r="A1609" s="63" t="s">
        <v>1522</v>
      </c>
      <c r="B1609" s="63" t="s">
        <v>5027</v>
      </c>
      <c r="C1609" s="64" t="s">
        <v>1528</v>
      </c>
      <c r="D1609" s="70" t="s">
        <v>5650</v>
      </c>
      <c r="E1609" s="65" t="s">
        <v>1529</v>
      </c>
      <c r="F1609" s="65" t="s">
        <v>1530</v>
      </c>
      <c r="G1609" s="66">
        <v>557.5</v>
      </c>
    </row>
    <row r="1610" spans="1:185" s="69" customFormat="1" ht="18" customHeight="1" x14ac:dyDescent="0.2">
      <c r="A1610" s="63" t="s">
        <v>1522</v>
      </c>
      <c r="B1610" s="63" t="s">
        <v>5027</v>
      </c>
      <c r="C1610" s="64" t="s">
        <v>1531</v>
      </c>
      <c r="D1610" s="70" t="s">
        <v>5650</v>
      </c>
      <c r="E1610" s="65" t="s">
        <v>1532</v>
      </c>
      <c r="F1610" s="65" t="s">
        <v>6855</v>
      </c>
      <c r="G1610" s="66">
        <v>4650</v>
      </c>
      <c r="H1610" s="68"/>
      <c r="I1610" s="68"/>
      <c r="J1610" s="68"/>
      <c r="K1610" s="68"/>
      <c r="L1610" s="68"/>
      <c r="M1610" s="68"/>
      <c r="N1610" s="68"/>
      <c r="O1610" s="68"/>
      <c r="P1610" s="68"/>
      <c r="Q1610" s="68"/>
      <c r="R1610" s="68"/>
      <c r="S1610" s="68"/>
      <c r="T1610" s="68"/>
      <c r="U1610" s="68"/>
      <c r="V1610" s="68"/>
      <c r="W1610" s="68"/>
      <c r="X1610" s="68"/>
      <c r="Y1610" s="68"/>
      <c r="Z1610" s="68"/>
      <c r="AA1610" s="68"/>
      <c r="AB1610" s="68"/>
      <c r="AC1610" s="68"/>
      <c r="AD1610" s="68"/>
      <c r="AE1610" s="68"/>
      <c r="AF1610" s="68"/>
      <c r="AG1610" s="68"/>
      <c r="AH1610" s="68"/>
      <c r="AI1610" s="68"/>
      <c r="AJ1610" s="68"/>
      <c r="AK1610" s="68"/>
      <c r="AL1610" s="68"/>
      <c r="AM1610" s="68"/>
      <c r="AN1610" s="68"/>
      <c r="AO1610" s="68"/>
      <c r="AP1610" s="68"/>
      <c r="AQ1610" s="68"/>
      <c r="AR1610" s="68"/>
      <c r="AS1610" s="68"/>
      <c r="AT1610" s="68"/>
      <c r="AU1610" s="68"/>
      <c r="AV1610" s="68"/>
      <c r="AW1610" s="68"/>
      <c r="AX1610" s="68"/>
      <c r="AY1610" s="68"/>
      <c r="AZ1610" s="68"/>
      <c r="BA1610" s="68"/>
      <c r="BB1610" s="68"/>
      <c r="BC1610" s="68"/>
      <c r="BD1610" s="68"/>
      <c r="BE1610" s="68"/>
      <c r="BF1610" s="68"/>
      <c r="BG1610" s="68"/>
      <c r="BH1610" s="68"/>
      <c r="BI1610" s="68"/>
      <c r="BJ1610" s="68"/>
      <c r="BK1610" s="68"/>
      <c r="BL1610" s="68"/>
    </row>
    <row r="1611" spans="1:185" s="69" customFormat="1" ht="18" customHeight="1" x14ac:dyDescent="0.2">
      <c r="A1611" s="63" t="s">
        <v>1522</v>
      </c>
      <c r="B1611" s="63" t="s">
        <v>5027</v>
      </c>
      <c r="C1611" s="64" t="s">
        <v>1533</v>
      </c>
      <c r="D1611" s="70" t="s">
        <v>1534</v>
      </c>
      <c r="E1611" s="65" t="s">
        <v>1535</v>
      </c>
      <c r="F1611" s="65" t="s">
        <v>5210</v>
      </c>
      <c r="G1611" s="66">
        <v>530</v>
      </c>
      <c r="H1611" s="68"/>
      <c r="I1611" s="68"/>
      <c r="J1611" s="68"/>
      <c r="K1611" s="68"/>
      <c r="L1611" s="68"/>
      <c r="M1611" s="68"/>
      <c r="N1611" s="68"/>
      <c r="O1611" s="68"/>
      <c r="P1611" s="68"/>
      <c r="Q1611" s="68"/>
      <c r="R1611" s="68"/>
      <c r="S1611" s="68"/>
      <c r="T1611" s="68"/>
      <c r="U1611" s="68"/>
      <c r="V1611" s="68"/>
      <c r="W1611" s="68"/>
      <c r="X1611" s="68"/>
      <c r="Y1611" s="68"/>
      <c r="Z1611" s="68"/>
      <c r="AA1611" s="68"/>
      <c r="AB1611" s="68"/>
      <c r="AC1611" s="68"/>
      <c r="AD1611" s="68"/>
      <c r="AE1611" s="68"/>
      <c r="AF1611" s="68"/>
      <c r="AG1611" s="68"/>
      <c r="AH1611" s="68"/>
      <c r="AI1611" s="68"/>
      <c r="AJ1611" s="68"/>
      <c r="AK1611" s="68"/>
      <c r="AL1611" s="68"/>
      <c r="AM1611" s="68"/>
      <c r="AN1611" s="68"/>
      <c r="AO1611" s="68"/>
      <c r="AP1611" s="68"/>
      <c r="AQ1611" s="68"/>
      <c r="AR1611" s="68"/>
      <c r="AS1611" s="68"/>
      <c r="AT1611" s="68"/>
      <c r="AU1611" s="68"/>
      <c r="AV1611" s="68"/>
      <c r="AW1611" s="68"/>
      <c r="AX1611" s="68"/>
      <c r="AY1611" s="68"/>
      <c r="AZ1611" s="68"/>
      <c r="BA1611" s="68"/>
      <c r="BB1611" s="68"/>
      <c r="BC1611" s="68"/>
      <c r="BD1611" s="68"/>
      <c r="BE1611" s="68"/>
      <c r="BF1611" s="68"/>
      <c r="BG1611" s="68"/>
      <c r="BH1611" s="68"/>
      <c r="BI1611" s="68"/>
      <c r="BJ1611" s="68"/>
      <c r="BK1611" s="68"/>
      <c r="BL1611" s="68"/>
    </row>
    <row r="1612" spans="1:185" s="68" customFormat="1" ht="18" customHeight="1" x14ac:dyDescent="0.2">
      <c r="A1612" s="63" t="s">
        <v>1522</v>
      </c>
      <c r="B1612" s="63" t="s">
        <v>4974</v>
      </c>
      <c r="C1612" s="64" t="s">
        <v>1536</v>
      </c>
      <c r="D1612" s="70" t="s">
        <v>3598</v>
      </c>
      <c r="E1612" s="65" t="s">
        <v>1537</v>
      </c>
      <c r="F1612" s="65" t="s">
        <v>5061</v>
      </c>
      <c r="G1612" s="66">
        <v>17098.2</v>
      </c>
      <c r="BM1612" s="69"/>
      <c r="BN1612" s="69"/>
      <c r="BO1612" s="69"/>
      <c r="BP1612" s="69"/>
      <c r="BQ1612" s="69"/>
      <c r="BR1612" s="69"/>
      <c r="BS1612" s="69"/>
      <c r="BT1612" s="69"/>
      <c r="BU1612" s="69"/>
      <c r="BV1612" s="69"/>
      <c r="BW1612" s="69"/>
      <c r="BX1612" s="69"/>
      <c r="BY1612" s="69"/>
      <c r="BZ1612" s="69"/>
      <c r="CA1612" s="69"/>
      <c r="CB1612" s="69"/>
      <c r="CC1612" s="69"/>
      <c r="CD1612" s="69"/>
      <c r="CE1612" s="69"/>
      <c r="CF1612" s="69"/>
      <c r="CG1612" s="69"/>
      <c r="CH1612" s="69"/>
      <c r="CI1612" s="69"/>
      <c r="CJ1612" s="69"/>
      <c r="CK1612" s="69"/>
      <c r="CL1612" s="69"/>
      <c r="CM1612" s="69"/>
      <c r="CN1612" s="69"/>
      <c r="CO1612" s="69"/>
      <c r="CP1612" s="69"/>
      <c r="CQ1612" s="69"/>
      <c r="CR1612" s="69"/>
      <c r="CS1612" s="69"/>
      <c r="CT1612" s="69"/>
      <c r="CU1612" s="69"/>
      <c r="CV1612" s="69"/>
      <c r="CW1612" s="69"/>
      <c r="CX1612" s="69"/>
      <c r="CY1612" s="69"/>
      <c r="CZ1612" s="69"/>
      <c r="DA1612" s="69"/>
      <c r="DB1612" s="69"/>
      <c r="DC1612" s="69"/>
      <c r="DD1612" s="69"/>
      <c r="DE1612" s="69"/>
      <c r="DF1612" s="69"/>
      <c r="DG1612" s="69"/>
      <c r="DH1612" s="69"/>
      <c r="DI1612" s="69"/>
      <c r="DJ1612" s="69"/>
      <c r="DK1612" s="69"/>
      <c r="DL1612" s="69"/>
      <c r="DM1612" s="69"/>
      <c r="DN1612" s="69"/>
      <c r="DO1612" s="69"/>
      <c r="DP1612" s="69"/>
      <c r="DQ1612" s="69"/>
      <c r="DR1612" s="69"/>
      <c r="DS1612" s="69"/>
      <c r="DT1612" s="69"/>
      <c r="DU1612" s="69"/>
      <c r="DV1612" s="69"/>
      <c r="DW1612" s="69"/>
      <c r="DX1612" s="69"/>
      <c r="DY1612" s="69"/>
      <c r="DZ1612" s="69"/>
      <c r="EA1612" s="69"/>
      <c r="EB1612" s="69"/>
      <c r="EC1612" s="69"/>
      <c r="ED1612" s="69"/>
      <c r="EE1612" s="69"/>
      <c r="EF1612" s="69"/>
      <c r="EG1612" s="69"/>
      <c r="EH1612" s="69"/>
      <c r="EI1612" s="69"/>
      <c r="EJ1612" s="69"/>
      <c r="EK1612" s="69"/>
      <c r="EL1612" s="69"/>
      <c r="EM1612" s="69"/>
      <c r="EN1612" s="69"/>
      <c r="EO1612" s="69"/>
      <c r="EP1612" s="69"/>
      <c r="EQ1612" s="69"/>
      <c r="ER1612" s="69"/>
      <c r="ES1612" s="69"/>
      <c r="ET1612" s="69"/>
      <c r="EU1612" s="69"/>
      <c r="EV1612" s="69"/>
      <c r="EW1612" s="69"/>
      <c r="EX1612" s="69"/>
      <c r="EY1612" s="69"/>
      <c r="EZ1612" s="69"/>
      <c r="FA1612" s="69"/>
      <c r="FB1612" s="69"/>
      <c r="FC1612" s="69"/>
      <c r="FD1612" s="69"/>
      <c r="FE1612" s="69"/>
      <c r="FF1612" s="69"/>
      <c r="FG1612" s="69"/>
      <c r="FH1612" s="69"/>
      <c r="FI1612" s="69"/>
      <c r="FJ1612" s="69"/>
      <c r="FK1612" s="69"/>
      <c r="FL1612" s="69"/>
      <c r="FM1612" s="69"/>
      <c r="FN1612" s="69"/>
      <c r="FO1612" s="69"/>
      <c r="FP1612" s="69"/>
      <c r="FQ1612" s="69"/>
      <c r="FR1612" s="69"/>
      <c r="FS1612" s="69"/>
      <c r="FT1612" s="69"/>
      <c r="FU1612" s="69"/>
      <c r="FV1612" s="69"/>
      <c r="FW1612" s="69"/>
      <c r="FX1612" s="69"/>
      <c r="FY1612" s="69"/>
      <c r="FZ1612" s="69"/>
      <c r="GA1612" s="69"/>
      <c r="GB1612" s="69"/>
      <c r="GC1612" s="69"/>
    </row>
    <row r="1613" spans="1:185" s="69" customFormat="1" ht="18" customHeight="1" x14ac:dyDescent="0.2">
      <c r="A1613" s="63" t="s">
        <v>1522</v>
      </c>
      <c r="B1613" s="63" t="s">
        <v>6121</v>
      </c>
      <c r="C1613" s="64" t="s">
        <v>1538</v>
      </c>
      <c r="D1613" s="70" t="s">
        <v>1539</v>
      </c>
      <c r="E1613" s="65" t="s">
        <v>1540</v>
      </c>
      <c r="F1613" s="65" t="s">
        <v>2915</v>
      </c>
      <c r="G1613" s="66">
        <v>29507.5</v>
      </c>
      <c r="H1613" s="68"/>
      <c r="I1613" s="68"/>
      <c r="J1613" s="68"/>
      <c r="K1613" s="68"/>
      <c r="L1613" s="68"/>
      <c r="M1613" s="68"/>
      <c r="N1613" s="68"/>
      <c r="O1613" s="68"/>
      <c r="P1613" s="68"/>
      <c r="Q1613" s="68"/>
      <c r="R1613" s="68"/>
      <c r="S1613" s="68"/>
      <c r="T1613" s="68"/>
      <c r="U1613" s="68"/>
      <c r="V1613" s="68"/>
      <c r="W1613" s="68"/>
      <c r="X1613" s="68"/>
      <c r="Y1613" s="68"/>
      <c r="Z1613" s="68"/>
      <c r="AA1613" s="68"/>
      <c r="AB1613" s="68"/>
      <c r="AC1613" s="68"/>
      <c r="AD1613" s="68"/>
      <c r="AE1613" s="68"/>
      <c r="AF1613" s="68"/>
      <c r="AG1613" s="68"/>
      <c r="AH1613" s="68"/>
      <c r="AI1613" s="68"/>
      <c r="AJ1613" s="68"/>
      <c r="AK1613" s="68"/>
      <c r="AL1613" s="68"/>
      <c r="AM1613" s="68"/>
      <c r="AN1613" s="68"/>
      <c r="AO1613" s="68"/>
      <c r="AP1613" s="68"/>
      <c r="AQ1613" s="68"/>
      <c r="AR1613" s="68"/>
      <c r="AS1613" s="68"/>
      <c r="AT1613" s="68"/>
      <c r="AU1613" s="68"/>
      <c r="AV1613" s="68"/>
      <c r="AW1613" s="68"/>
      <c r="AX1613" s="68"/>
      <c r="AY1613" s="68"/>
      <c r="AZ1613" s="68"/>
      <c r="BA1613" s="68"/>
      <c r="BB1613" s="68"/>
      <c r="BC1613" s="68"/>
      <c r="BD1613" s="68"/>
      <c r="BE1613" s="68"/>
      <c r="BF1613" s="68"/>
      <c r="BG1613" s="68"/>
      <c r="BH1613" s="68"/>
      <c r="BI1613" s="68"/>
      <c r="BJ1613" s="68"/>
      <c r="BK1613" s="68"/>
      <c r="BL1613" s="68"/>
    </row>
    <row r="1614" spans="1:185" s="69" customFormat="1" ht="18" customHeight="1" x14ac:dyDescent="0.2">
      <c r="A1614" s="63" t="s">
        <v>1522</v>
      </c>
      <c r="B1614" s="63" t="s">
        <v>5062</v>
      </c>
      <c r="C1614" s="64" t="s">
        <v>1541</v>
      </c>
      <c r="D1614" s="70" t="s">
        <v>3517</v>
      </c>
      <c r="E1614" s="65" t="s">
        <v>1542</v>
      </c>
      <c r="F1614" s="65" t="s">
        <v>6960</v>
      </c>
      <c r="G1614" s="66" t="s">
        <v>4979</v>
      </c>
      <c r="H1614" s="68"/>
      <c r="I1614" s="68"/>
      <c r="J1614" s="68"/>
      <c r="K1614" s="68"/>
      <c r="L1614" s="68"/>
      <c r="M1614" s="68"/>
      <c r="N1614" s="68"/>
      <c r="O1614" s="68"/>
      <c r="P1614" s="68"/>
      <c r="Q1614" s="68"/>
      <c r="R1614" s="68"/>
      <c r="S1614" s="68"/>
      <c r="T1614" s="68"/>
      <c r="U1614" s="68"/>
      <c r="V1614" s="68"/>
      <c r="W1614" s="68"/>
      <c r="X1614" s="68"/>
      <c r="Y1614" s="68"/>
      <c r="Z1614" s="68"/>
      <c r="AA1614" s="68"/>
      <c r="AB1614" s="68"/>
      <c r="AC1614" s="68"/>
      <c r="AD1614" s="68"/>
      <c r="AE1614" s="68"/>
      <c r="AF1614" s="68"/>
      <c r="AG1614" s="68"/>
      <c r="AH1614" s="68"/>
      <c r="AI1614" s="68"/>
      <c r="AJ1614" s="68"/>
      <c r="AK1614" s="68"/>
      <c r="AL1614" s="68"/>
      <c r="AM1614" s="68"/>
      <c r="AN1614" s="68"/>
      <c r="AO1614" s="68"/>
      <c r="AP1614" s="68"/>
      <c r="AQ1614" s="68"/>
      <c r="AR1614" s="68"/>
      <c r="AS1614" s="68"/>
      <c r="AT1614" s="68"/>
      <c r="AU1614" s="68"/>
      <c r="AV1614" s="68"/>
      <c r="AW1614" s="68"/>
      <c r="AX1614" s="68"/>
      <c r="AY1614" s="68"/>
      <c r="AZ1614" s="68"/>
      <c r="BA1614" s="68"/>
      <c r="BB1614" s="68"/>
      <c r="BC1614" s="68"/>
      <c r="BD1614" s="68"/>
      <c r="BE1614" s="68"/>
      <c r="BF1614" s="68"/>
      <c r="BG1614" s="68"/>
      <c r="BH1614" s="68"/>
      <c r="BI1614" s="68"/>
      <c r="BJ1614" s="68"/>
      <c r="BK1614" s="68"/>
      <c r="BL1614" s="68"/>
    </row>
    <row r="1615" spans="1:185" s="69" customFormat="1" ht="18" customHeight="1" x14ac:dyDescent="0.2">
      <c r="A1615" s="63" t="s">
        <v>1522</v>
      </c>
      <c r="B1615" s="63" t="s">
        <v>4994</v>
      </c>
      <c r="C1615" s="64" t="s">
        <v>1543</v>
      </c>
      <c r="D1615" s="70" t="s">
        <v>1544</v>
      </c>
      <c r="E1615" s="65" t="s">
        <v>1545</v>
      </c>
      <c r="F1615" s="65" t="s">
        <v>6131</v>
      </c>
      <c r="G1615" s="66" t="s">
        <v>4979</v>
      </c>
      <c r="H1615" s="68"/>
      <c r="I1615" s="68"/>
      <c r="J1615" s="68"/>
      <c r="K1615" s="68"/>
      <c r="L1615" s="68"/>
      <c r="M1615" s="68"/>
      <c r="N1615" s="68"/>
      <c r="O1615" s="68"/>
      <c r="P1615" s="68"/>
      <c r="Q1615" s="68"/>
      <c r="R1615" s="68"/>
      <c r="S1615" s="68"/>
      <c r="T1615" s="68"/>
      <c r="U1615" s="68"/>
      <c r="V1615" s="68"/>
      <c r="W1615" s="68"/>
      <c r="X1615" s="68"/>
      <c r="Y1615" s="68"/>
      <c r="Z1615" s="68"/>
      <c r="AA1615" s="68"/>
      <c r="AB1615" s="68"/>
      <c r="AC1615" s="68"/>
      <c r="AD1615" s="68"/>
      <c r="AE1615" s="68"/>
      <c r="AF1615" s="68"/>
      <c r="AG1615" s="68"/>
      <c r="AH1615" s="68"/>
      <c r="AI1615" s="68"/>
      <c r="AJ1615" s="68"/>
      <c r="AK1615" s="68"/>
      <c r="AL1615" s="68"/>
      <c r="AM1615" s="68"/>
      <c r="AN1615" s="68"/>
      <c r="AO1615" s="68"/>
      <c r="AP1615" s="68"/>
      <c r="AQ1615" s="68"/>
      <c r="AR1615" s="68"/>
      <c r="AS1615" s="68"/>
      <c r="AT1615" s="68"/>
      <c r="AU1615" s="68"/>
      <c r="AV1615" s="68"/>
      <c r="AW1615" s="68"/>
      <c r="AX1615" s="68"/>
      <c r="AY1615" s="68"/>
      <c r="AZ1615" s="68"/>
      <c r="BA1615" s="68"/>
      <c r="BB1615" s="68"/>
      <c r="BC1615" s="68"/>
      <c r="BD1615" s="68"/>
      <c r="BE1615" s="68"/>
      <c r="BF1615" s="68"/>
      <c r="BG1615" s="68"/>
      <c r="BH1615" s="68"/>
      <c r="BI1615" s="68"/>
      <c r="BJ1615" s="68"/>
      <c r="BK1615" s="68"/>
      <c r="BL1615" s="68"/>
    </row>
    <row r="1616" spans="1:185" s="69" customFormat="1" ht="18" customHeight="1" x14ac:dyDescent="0.2">
      <c r="A1616" s="63" t="s">
        <v>1522</v>
      </c>
      <c r="B1616" s="63" t="s">
        <v>4994</v>
      </c>
      <c r="C1616" s="64" t="s">
        <v>1546</v>
      </c>
      <c r="D1616" s="70" t="s">
        <v>5324</v>
      </c>
      <c r="E1616" s="65" t="s">
        <v>6050</v>
      </c>
      <c r="F1616" s="65" t="s">
        <v>5225</v>
      </c>
      <c r="G1616" s="66">
        <v>1485</v>
      </c>
      <c r="H1616" s="68"/>
      <c r="I1616" s="68"/>
      <c r="J1616" s="68"/>
      <c r="K1616" s="68"/>
      <c r="L1616" s="68"/>
      <c r="M1616" s="68"/>
      <c r="N1616" s="68"/>
      <c r="O1616" s="68"/>
      <c r="P1616" s="68"/>
      <c r="Q1616" s="68"/>
      <c r="R1616" s="68"/>
      <c r="S1616" s="68"/>
      <c r="T1616" s="68"/>
      <c r="U1616" s="68"/>
      <c r="V1616" s="68"/>
      <c r="W1616" s="68"/>
      <c r="X1616" s="68"/>
      <c r="Y1616" s="68"/>
      <c r="Z1616" s="68"/>
      <c r="AA1616" s="68"/>
      <c r="AB1616" s="68"/>
      <c r="AC1616" s="68"/>
      <c r="AD1616" s="68"/>
      <c r="AE1616" s="68"/>
      <c r="AF1616" s="68"/>
      <c r="AG1616" s="68"/>
      <c r="AH1616" s="68"/>
      <c r="AI1616" s="68"/>
      <c r="AJ1616" s="68"/>
      <c r="AK1616" s="68"/>
      <c r="AL1616" s="68"/>
      <c r="AM1616" s="68"/>
      <c r="AN1616" s="68"/>
      <c r="AO1616" s="68"/>
      <c r="AP1616" s="68"/>
      <c r="AQ1616" s="68"/>
      <c r="AR1616" s="68"/>
      <c r="AS1616" s="68"/>
      <c r="AT1616" s="68"/>
      <c r="AU1616" s="68"/>
      <c r="AV1616" s="68"/>
      <c r="AW1616" s="68"/>
      <c r="AX1616" s="68"/>
      <c r="AY1616" s="68"/>
      <c r="AZ1616" s="68"/>
      <c r="BA1616" s="68"/>
      <c r="BB1616" s="68"/>
      <c r="BC1616" s="68"/>
      <c r="BD1616" s="68"/>
      <c r="BE1616" s="68"/>
      <c r="BF1616" s="68"/>
      <c r="BG1616" s="68"/>
      <c r="BH1616" s="68"/>
      <c r="BI1616" s="68"/>
      <c r="BJ1616" s="68"/>
      <c r="BK1616" s="68"/>
      <c r="BL1616" s="68"/>
    </row>
    <row r="1617" spans="1:185" s="69" customFormat="1" ht="18" customHeight="1" x14ac:dyDescent="0.2">
      <c r="A1617" s="63" t="s">
        <v>1522</v>
      </c>
      <c r="B1617" s="63" t="s">
        <v>5010</v>
      </c>
      <c r="C1617" s="64" t="s">
        <v>1547</v>
      </c>
      <c r="D1617" s="70" t="s">
        <v>1548</v>
      </c>
      <c r="E1617" s="65" t="s">
        <v>1549</v>
      </c>
      <c r="F1617" s="65" t="s">
        <v>6409</v>
      </c>
      <c r="G1617" s="66">
        <v>2550</v>
      </c>
      <c r="H1617" s="68"/>
      <c r="I1617" s="68"/>
      <c r="J1617" s="68"/>
      <c r="K1617" s="68"/>
      <c r="L1617" s="68"/>
      <c r="M1617" s="68"/>
      <c r="N1617" s="68"/>
      <c r="O1617" s="68"/>
      <c r="P1617" s="68"/>
      <c r="Q1617" s="68"/>
      <c r="R1617" s="68"/>
      <c r="S1617" s="68"/>
      <c r="T1617" s="68"/>
      <c r="U1617" s="68"/>
      <c r="V1617" s="68"/>
      <c r="W1617" s="68"/>
      <c r="X1617" s="68"/>
      <c r="Y1617" s="68"/>
      <c r="Z1617" s="68"/>
      <c r="AA1617" s="68"/>
      <c r="AB1617" s="68"/>
      <c r="AC1617" s="68"/>
      <c r="AD1617" s="68"/>
      <c r="AE1617" s="68"/>
      <c r="AF1617" s="68"/>
      <c r="AG1617" s="68"/>
      <c r="AH1617" s="68"/>
      <c r="AI1617" s="68"/>
      <c r="AJ1617" s="68"/>
      <c r="AK1617" s="68"/>
      <c r="AL1617" s="68"/>
      <c r="AM1617" s="68"/>
      <c r="AN1617" s="68"/>
      <c r="AO1617" s="68"/>
      <c r="AP1617" s="68"/>
      <c r="AQ1617" s="68"/>
      <c r="AR1617" s="68"/>
      <c r="AS1617" s="68"/>
      <c r="AT1617" s="68"/>
      <c r="AU1617" s="68"/>
      <c r="AV1617" s="68"/>
      <c r="AW1617" s="68"/>
      <c r="AX1617" s="68"/>
      <c r="AY1617" s="68"/>
      <c r="AZ1617" s="68"/>
      <c r="BA1617" s="68"/>
      <c r="BB1617" s="68"/>
      <c r="BC1617" s="68"/>
      <c r="BD1617" s="68"/>
      <c r="BE1617" s="68"/>
      <c r="BF1617" s="68"/>
      <c r="BG1617" s="68"/>
      <c r="BH1617" s="68"/>
      <c r="BI1617" s="68"/>
      <c r="BJ1617" s="68"/>
      <c r="BK1617" s="68"/>
      <c r="BL1617" s="68"/>
    </row>
    <row r="1618" spans="1:185" s="69" customFormat="1" ht="18" customHeight="1" x14ac:dyDescent="0.2">
      <c r="A1618" s="63" t="s">
        <v>1522</v>
      </c>
      <c r="B1618" s="63" t="s">
        <v>5010</v>
      </c>
      <c r="C1618" s="64" t="s">
        <v>1550</v>
      </c>
      <c r="D1618" s="70" t="s">
        <v>1551</v>
      </c>
      <c r="E1618" s="65" t="s">
        <v>1552</v>
      </c>
      <c r="F1618" s="65" t="s">
        <v>5014</v>
      </c>
      <c r="G1618" s="66">
        <v>4375</v>
      </c>
      <c r="H1618" s="68"/>
      <c r="I1618" s="68"/>
      <c r="J1618" s="68"/>
      <c r="K1618" s="68"/>
      <c r="L1618" s="68"/>
      <c r="M1618" s="68"/>
      <c r="N1618" s="68"/>
      <c r="O1618" s="68"/>
      <c r="P1618" s="68"/>
      <c r="Q1618" s="68"/>
      <c r="R1618" s="68"/>
      <c r="S1618" s="68"/>
      <c r="T1618" s="68"/>
      <c r="U1618" s="68"/>
      <c r="V1618" s="68"/>
      <c r="W1618" s="68"/>
      <c r="X1618" s="68"/>
      <c r="Y1618" s="68"/>
      <c r="Z1618" s="68"/>
      <c r="AA1618" s="68"/>
      <c r="AB1618" s="68"/>
      <c r="AC1618" s="68"/>
      <c r="AD1618" s="68"/>
      <c r="AE1618" s="68"/>
      <c r="AF1618" s="68"/>
      <c r="AG1618" s="68"/>
      <c r="AH1618" s="68"/>
      <c r="AI1618" s="68"/>
      <c r="AJ1618" s="68"/>
      <c r="AK1618" s="68"/>
      <c r="AL1618" s="68"/>
      <c r="AM1618" s="68"/>
      <c r="AN1618" s="68"/>
      <c r="AO1618" s="68"/>
      <c r="AP1618" s="68"/>
      <c r="AQ1618" s="68"/>
      <c r="AR1618" s="68"/>
      <c r="AS1618" s="68"/>
      <c r="AT1618" s="68"/>
      <c r="AU1618" s="68"/>
      <c r="AV1618" s="68"/>
      <c r="AW1618" s="68"/>
      <c r="AX1618" s="68"/>
      <c r="AY1618" s="68"/>
      <c r="AZ1618" s="68"/>
      <c r="BA1618" s="68"/>
      <c r="BB1618" s="68"/>
      <c r="BC1618" s="68"/>
      <c r="BD1618" s="68"/>
      <c r="BE1618" s="68"/>
      <c r="BF1618" s="68"/>
      <c r="BG1618" s="68"/>
      <c r="BH1618" s="68"/>
      <c r="BI1618" s="68"/>
      <c r="BJ1618" s="68"/>
      <c r="BK1618" s="68"/>
      <c r="BL1618" s="68"/>
    </row>
    <row r="1619" spans="1:185" s="68" customFormat="1" ht="18" customHeight="1" x14ac:dyDescent="0.2">
      <c r="A1619" s="63" t="s">
        <v>1522</v>
      </c>
      <c r="B1619" s="63" t="s">
        <v>4980</v>
      </c>
      <c r="C1619" s="64" t="s">
        <v>1553</v>
      </c>
      <c r="D1619" s="70" t="s">
        <v>1554</v>
      </c>
      <c r="E1619" s="65" t="s">
        <v>1555</v>
      </c>
      <c r="F1619" s="65" t="s">
        <v>1556</v>
      </c>
      <c r="G1619" s="66">
        <v>2450</v>
      </c>
      <c r="BM1619" s="69"/>
      <c r="BN1619" s="69"/>
      <c r="BO1619" s="69"/>
      <c r="BP1619" s="69"/>
      <c r="BQ1619" s="69"/>
      <c r="BR1619" s="69"/>
      <c r="BS1619" s="69"/>
      <c r="BT1619" s="69"/>
      <c r="BU1619" s="69"/>
      <c r="BV1619" s="69"/>
      <c r="BW1619" s="69"/>
      <c r="BX1619" s="69"/>
      <c r="BY1619" s="69"/>
      <c r="BZ1619" s="69"/>
      <c r="CA1619" s="69"/>
      <c r="CB1619" s="69"/>
      <c r="CC1619" s="69"/>
      <c r="CD1619" s="69"/>
      <c r="CE1619" s="69"/>
      <c r="CF1619" s="69"/>
      <c r="CG1619" s="69"/>
      <c r="CH1619" s="69"/>
      <c r="CI1619" s="69"/>
      <c r="CJ1619" s="69"/>
      <c r="CK1619" s="69"/>
      <c r="CL1619" s="69"/>
      <c r="CM1619" s="69"/>
      <c r="CN1619" s="69"/>
      <c r="CO1619" s="69"/>
      <c r="CP1619" s="69"/>
      <c r="CQ1619" s="69"/>
      <c r="CR1619" s="69"/>
      <c r="CS1619" s="69"/>
      <c r="CT1619" s="69"/>
      <c r="CU1619" s="69"/>
      <c r="CV1619" s="69"/>
      <c r="CW1619" s="69"/>
      <c r="CX1619" s="69"/>
      <c r="CY1619" s="69"/>
      <c r="CZ1619" s="69"/>
      <c r="DA1619" s="69"/>
      <c r="DB1619" s="69"/>
      <c r="DC1619" s="69"/>
      <c r="DD1619" s="69"/>
      <c r="DE1619" s="69"/>
      <c r="DF1619" s="69"/>
      <c r="DG1619" s="69"/>
      <c r="DH1619" s="69"/>
      <c r="DI1619" s="69"/>
      <c r="DJ1619" s="69"/>
      <c r="DK1619" s="69"/>
      <c r="DL1619" s="69"/>
      <c r="DM1619" s="69"/>
      <c r="DN1619" s="69"/>
      <c r="DO1619" s="69"/>
      <c r="DP1619" s="69"/>
      <c r="DQ1619" s="69"/>
      <c r="DR1619" s="69"/>
      <c r="DS1619" s="69"/>
      <c r="DT1619" s="69"/>
      <c r="DU1619" s="69"/>
      <c r="DV1619" s="69"/>
      <c r="DW1619" s="69"/>
      <c r="DX1619" s="69"/>
      <c r="DY1619" s="69"/>
      <c r="DZ1619" s="69"/>
      <c r="EA1619" s="69"/>
      <c r="EB1619" s="69"/>
      <c r="EC1619" s="69"/>
      <c r="ED1619" s="69"/>
      <c r="EE1619" s="69"/>
      <c r="EF1619" s="69"/>
      <c r="EG1619" s="69"/>
      <c r="EH1619" s="69"/>
      <c r="EI1619" s="69"/>
      <c r="EJ1619" s="69"/>
      <c r="EK1619" s="69"/>
      <c r="EL1619" s="69"/>
      <c r="EM1619" s="69"/>
      <c r="EN1619" s="69"/>
      <c r="EO1619" s="69"/>
      <c r="EP1619" s="69"/>
      <c r="EQ1619" s="69"/>
      <c r="ER1619" s="69"/>
      <c r="ES1619" s="69"/>
      <c r="ET1619" s="69"/>
      <c r="EU1619" s="69"/>
      <c r="EV1619" s="69"/>
      <c r="EW1619" s="69"/>
      <c r="EX1619" s="69"/>
      <c r="EY1619" s="69"/>
      <c r="EZ1619" s="69"/>
      <c r="FA1619" s="69"/>
      <c r="FB1619" s="69"/>
      <c r="FC1619" s="69"/>
      <c r="FD1619" s="69"/>
      <c r="FE1619" s="69"/>
      <c r="FF1619" s="69"/>
      <c r="FG1619" s="69"/>
      <c r="FH1619" s="69"/>
      <c r="FI1619" s="69"/>
      <c r="FJ1619" s="69"/>
      <c r="FK1619" s="69"/>
      <c r="FL1619" s="69"/>
      <c r="FM1619" s="69"/>
      <c r="FN1619" s="69"/>
      <c r="FO1619" s="69"/>
      <c r="FP1619" s="69"/>
      <c r="FQ1619" s="69"/>
      <c r="FR1619" s="69"/>
      <c r="FS1619" s="69"/>
      <c r="FT1619" s="69"/>
      <c r="FU1619" s="69"/>
      <c r="FV1619" s="69"/>
      <c r="FW1619" s="69"/>
      <c r="FX1619" s="69"/>
      <c r="FY1619" s="69"/>
      <c r="FZ1619" s="69"/>
      <c r="GA1619" s="69"/>
      <c r="GB1619" s="69"/>
      <c r="GC1619" s="69"/>
    </row>
    <row r="1620" spans="1:185" s="69" customFormat="1" ht="18" customHeight="1" x14ac:dyDescent="0.2">
      <c r="A1620" s="63" t="s">
        <v>1522</v>
      </c>
      <c r="B1620" s="63" t="s">
        <v>4980</v>
      </c>
      <c r="C1620" s="64" t="s">
        <v>1557</v>
      </c>
      <c r="D1620" s="65" t="s">
        <v>5568</v>
      </c>
      <c r="E1620" s="65" t="s">
        <v>1558</v>
      </c>
      <c r="F1620" s="65" t="s">
        <v>5151</v>
      </c>
      <c r="G1620" s="66">
        <v>4587</v>
      </c>
      <c r="H1620" s="68"/>
      <c r="I1620" s="68"/>
      <c r="J1620" s="68"/>
      <c r="K1620" s="68"/>
      <c r="L1620" s="68"/>
      <c r="M1620" s="68"/>
      <c r="N1620" s="68"/>
      <c r="O1620" s="68"/>
      <c r="P1620" s="68"/>
      <c r="Q1620" s="68"/>
      <c r="R1620" s="68"/>
      <c r="S1620" s="68"/>
      <c r="T1620" s="68"/>
      <c r="U1620" s="68"/>
      <c r="V1620" s="68"/>
      <c r="W1620" s="68"/>
      <c r="X1620" s="68"/>
      <c r="Y1620" s="68"/>
      <c r="Z1620" s="68"/>
      <c r="AA1620" s="68"/>
      <c r="AB1620" s="68"/>
      <c r="AC1620" s="68"/>
      <c r="AD1620" s="68"/>
      <c r="AE1620" s="68"/>
      <c r="AF1620" s="68"/>
      <c r="AG1620" s="68"/>
      <c r="AH1620" s="68"/>
      <c r="AI1620" s="68"/>
      <c r="AJ1620" s="68"/>
      <c r="AK1620" s="68"/>
      <c r="AL1620" s="68"/>
      <c r="AM1620" s="68"/>
      <c r="AN1620" s="68"/>
      <c r="AO1620" s="68"/>
      <c r="AP1620" s="68"/>
      <c r="AQ1620" s="68"/>
      <c r="AR1620" s="68"/>
      <c r="AS1620" s="68"/>
      <c r="AT1620" s="68"/>
      <c r="AU1620" s="68"/>
      <c r="AV1620" s="68"/>
      <c r="AW1620" s="68"/>
      <c r="AX1620" s="68"/>
      <c r="AY1620" s="68"/>
      <c r="AZ1620" s="68"/>
      <c r="BA1620" s="68"/>
      <c r="BB1620" s="68"/>
      <c r="BC1620" s="68"/>
      <c r="BD1620" s="68"/>
      <c r="BE1620" s="68"/>
      <c r="BF1620" s="68"/>
      <c r="BG1620" s="68"/>
      <c r="BH1620" s="68"/>
      <c r="BI1620" s="68"/>
      <c r="BJ1620" s="68"/>
      <c r="BK1620" s="68"/>
      <c r="BL1620" s="68"/>
    </row>
    <row r="1621" spans="1:185" s="69" customFormat="1" ht="18" customHeight="1" x14ac:dyDescent="0.2">
      <c r="A1621" s="63" t="s">
        <v>1522</v>
      </c>
      <c r="B1621" s="63" t="s">
        <v>4980</v>
      </c>
      <c r="C1621" s="64" t="s">
        <v>1559</v>
      </c>
      <c r="D1621" s="70" t="s">
        <v>1560</v>
      </c>
      <c r="E1621" s="65" t="s">
        <v>1561</v>
      </c>
      <c r="F1621" s="65" t="s">
        <v>5159</v>
      </c>
      <c r="G1621" s="66">
        <v>3963.5</v>
      </c>
      <c r="H1621" s="68"/>
      <c r="I1621" s="68"/>
      <c r="J1621" s="68"/>
      <c r="K1621" s="68"/>
      <c r="L1621" s="68"/>
      <c r="M1621" s="68"/>
      <c r="N1621" s="68"/>
      <c r="O1621" s="68"/>
      <c r="P1621" s="68"/>
      <c r="Q1621" s="68"/>
      <c r="R1621" s="68"/>
      <c r="S1621" s="68"/>
      <c r="T1621" s="68"/>
      <c r="U1621" s="68"/>
      <c r="V1621" s="68"/>
      <c r="W1621" s="68"/>
      <c r="X1621" s="68"/>
      <c r="Y1621" s="68"/>
      <c r="Z1621" s="68"/>
      <c r="AA1621" s="68"/>
      <c r="AB1621" s="68"/>
      <c r="AC1621" s="68"/>
      <c r="AD1621" s="68"/>
      <c r="AE1621" s="68"/>
      <c r="AF1621" s="68"/>
      <c r="AG1621" s="68"/>
      <c r="AH1621" s="68"/>
      <c r="AI1621" s="68"/>
      <c r="AJ1621" s="68"/>
      <c r="AK1621" s="68"/>
      <c r="AL1621" s="68"/>
      <c r="AM1621" s="68"/>
      <c r="AN1621" s="68"/>
      <c r="AO1621" s="68"/>
      <c r="AP1621" s="68"/>
      <c r="AQ1621" s="68"/>
      <c r="AR1621" s="68"/>
      <c r="AS1621" s="68"/>
      <c r="AT1621" s="68"/>
      <c r="AU1621" s="68"/>
      <c r="AV1621" s="68"/>
      <c r="AW1621" s="68"/>
      <c r="AX1621" s="68"/>
      <c r="AY1621" s="68"/>
      <c r="AZ1621" s="68"/>
      <c r="BA1621" s="68"/>
      <c r="BB1621" s="68"/>
      <c r="BC1621" s="68"/>
      <c r="BD1621" s="68"/>
      <c r="BE1621" s="68"/>
      <c r="BF1621" s="68"/>
      <c r="BG1621" s="68"/>
      <c r="BH1621" s="68"/>
      <c r="BI1621" s="68"/>
      <c r="BJ1621" s="68"/>
      <c r="BK1621" s="68"/>
      <c r="BL1621" s="68"/>
    </row>
    <row r="1622" spans="1:185" s="69" customFormat="1" ht="18" customHeight="1" x14ac:dyDescent="0.2">
      <c r="A1622" s="63" t="s">
        <v>1522</v>
      </c>
      <c r="B1622" s="63" t="s">
        <v>4980</v>
      </c>
      <c r="C1622" s="64" t="s">
        <v>1562</v>
      </c>
      <c r="D1622" s="70" t="s">
        <v>2579</v>
      </c>
      <c r="E1622" s="65" t="s">
        <v>5835</v>
      </c>
      <c r="F1622" s="65" t="s">
        <v>5155</v>
      </c>
      <c r="G1622" s="66">
        <v>665</v>
      </c>
      <c r="H1622" s="68"/>
      <c r="I1622" s="68"/>
      <c r="J1622" s="68"/>
      <c r="K1622" s="68"/>
      <c r="L1622" s="68"/>
      <c r="M1622" s="68"/>
      <c r="N1622" s="68"/>
      <c r="O1622" s="68"/>
      <c r="P1622" s="68"/>
      <c r="Q1622" s="68"/>
      <c r="R1622" s="68"/>
      <c r="S1622" s="68"/>
      <c r="T1622" s="68"/>
      <c r="U1622" s="68"/>
      <c r="V1622" s="68"/>
      <c r="W1622" s="68"/>
      <c r="X1622" s="68"/>
      <c r="Y1622" s="68"/>
      <c r="Z1622" s="68"/>
      <c r="AA1622" s="68"/>
      <c r="AB1622" s="68"/>
      <c r="AC1622" s="68"/>
      <c r="AD1622" s="68"/>
      <c r="AE1622" s="68"/>
      <c r="AF1622" s="68"/>
      <c r="AG1622" s="68"/>
      <c r="AH1622" s="68"/>
      <c r="AI1622" s="68"/>
      <c r="AJ1622" s="68"/>
      <c r="AK1622" s="68"/>
      <c r="AL1622" s="68"/>
      <c r="AM1622" s="68"/>
      <c r="AN1622" s="68"/>
      <c r="AO1622" s="68"/>
      <c r="AP1622" s="68"/>
      <c r="AQ1622" s="68"/>
      <c r="AR1622" s="68"/>
      <c r="AS1622" s="68"/>
      <c r="AT1622" s="68"/>
      <c r="AU1622" s="68"/>
      <c r="AV1622" s="68"/>
      <c r="AW1622" s="68"/>
      <c r="AX1622" s="68"/>
      <c r="AY1622" s="68"/>
      <c r="AZ1622" s="68"/>
      <c r="BA1622" s="68"/>
      <c r="BB1622" s="68"/>
      <c r="BC1622" s="68"/>
      <c r="BD1622" s="68"/>
      <c r="BE1622" s="68"/>
      <c r="BF1622" s="68"/>
      <c r="BG1622" s="68"/>
      <c r="BH1622" s="68"/>
      <c r="BI1622" s="68"/>
      <c r="BJ1622" s="68"/>
      <c r="BK1622" s="68"/>
      <c r="BL1622" s="68"/>
    </row>
    <row r="1623" spans="1:185" s="69" customFormat="1" ht="18" customHeight="1" x14ac:dyDescent="0.2">
      <c r="A1623" s="63" t="s">
        <v>1522</v>
      </c>
      <c r="B1623" s="63" t="s">
        <v>4980</v>
      </c>
      <c r="C1623" s="64" t="s">
        <v>1563</v>
      </c>
      <c r="D1623" s="70" t="s">
        <v>1564</v>
      </c>
      <c r="E1623" s="65" t="s">
        <v>1565</v>
      </c>
      <c r="F1623" s="65" t="s">
        <v>5159</v>
      </c>
      <c r="G1623" s="66">
        <v>2251.3000000000002</v>
      </c>
      <c r="H1623" s="68"/>
      <c r="I1623" s="68"/>
      <c r="J1623" s="68"/>
      <c r="K1623" s="68"/>
      <c r="L1623" s="68"/>
      <c r="M1623" s="68"/>
      <c r="N1623" s="68"/>
      <c r="O1623" s="68"/>
      <c r="P1623" s="68"/>
      <c r="Q1623" s="68"/>
      <c r="R1623" s="68"/>
      <c r="S1623" s="68"/>
      <c r="T1623" s="68"/>
      <c r="U1623" s="68"/>
      <c r="V1623" s="68"/>
      <c r="W1623" s="68"/>
      <c r="X1623" s="68"/>
      <c r="Y1623" s="68"/>
      <c r="Z1623" s="68"/>
      <c r="AA1623" s="68"/>
      <c r="AB1623" s="68"/>
      <c r="AC1623" s="68"/>
      <c r="AD1623" s="68"/>
      <c r="AE1623" s="68"/>
      <c r="AF1623" s="68"/>
      <c r="AG1623" s="68"/>
      <c r="AH1623" s="68"/>
      <c r="AI1623" s="68"/>
      <c r="AJ1623" s="68"/>
      <c r="AK1623" s="68"/>
      <c r="AL1623" s="68"/>
      <c r="AM1623" s="68"/>
      <c r="AN1623" s="68"/>
      <c r="AO1623" s="68"/>
      <c r="AP1623" s="68"/>
      <c r="AQ1623" s="68"/>
      <c r="AR1623" s="68"/>
      <c r="AS1623" s="68"/>
      <c r="AT1623" s="68"/>
      <c r="AU1623" s="68"/>
      <c r="AV1623" s="68"/>
      <c r="AW1623" s="68"/>
      <c r="AX1623" s="68"/>
      <c r="AY1623" s="68"/>
      <c r="AZ1623" s="68"/>
      <c r="BA1623" s="68"/>
      <c r="BB1623" s="68"/>
      <c r="BC1623" s="68"/>
      <c r="BD1623" s="68"/>
      <c r="BE1623" s="68"/>
      <c r="BF1623" s="68"/>
      <c r="BG1623" s="68"/>
      <c r="BH1623" s="68"/>
      <c r="BI1623" s="68"/>
      <c r="BJ1623" s="68"/>
      <c r="BK1623" s="68"/>
      <c r="BL1623" s="68"/>
    </row>
    <row r="1624" spans="1:185" s="69" customFormat="1" ht="18" customHeight="1" x14ac:dyDescent="0.2">
      <c r="A1624" s="63" t="s">
        <v>1522</v>
      </c>
      <c r="B1624" s="63" t="s">
        <v>4980</v>
      </c>
      <c r="C1624" s="64" t="s">
        <v>1566</v>
      </c>
      <c r="D1624" s="70" t="s">
        <v>1564</v>
      </c>
      <c r="E1624" s="65" t="s">
        <v>1567</v>
      </c>
      <c r="F1624" s="65" t="s">
        <v>5159</v>
      </c>
      <c r="G1624" s="66">
        <v>3945.9</v>
      </c>
      <c r="H1624" s="68"/>
      <c r="I1624" s="68"/>
      <c r="J1624" s="68"/>
      <c r="K1624" s="68"/>
      <c r="L1624" s="68"/>
      <c r="M1624" s="68"/>
      <c r="N1624" s="68"/>
      <c r="O1624" s="68"/>
      <c r="P1624" s="68"/>
      <c r="Q1624" s="68"/>
      <c r="R1624" s="68"/>
      <c r="S1624" s="68"/>
      <c r="T1624" s="68"/>
      <c r="U1624" s="68"/>
      <c r="V1624" s="68"/>
      <c r="W1624" s="68"/>
      <c r="X1624" s="68"/>
      <c r="Y1624" s="68"/>
      <c r="Z1624" s="68"/>
      <c r="AA1624" s="68"/>
      <c r="AB1624" s="68"/>
      <c r="AC1624" s="68"/>
      <c r="AD1624" s="68"/>
      <c r="AE1624" s="68"/>
      <c r="AF1624" s="68"/>
      <c r="AG1624" s="68"/>
      <c r="AH1624" s="68"/>
      <c r="AI1624" s="68"/>
      <c r="AJ1624" s="68"/>
      <c r="AK1624" s="68"/>
      <c r="AL1624" s="68"/>
      <c r="AM1624" s="68"/>
      <c r="AN1624" s="68"/>
      <c r="AO1624" s="68"/>
      <c r="AP1624" s="68"/>
      <c r="AQ1624" s="68"/>
      <c r="AR1624" s="68"/>
      <c r="AS1624" s="68"/>
      <c r="AT1624" s="68"/>
      <c r="AU1624" s="68"/>
      <c r="AV1624" s="68"/>
      <c r="AW1624" s="68"/>
      <c r="AX1624" s="68"/>
      <c r="AY1624" s="68"/>
      <c r="AZ1624" s="68"/>
      <c r="BA1624" s="68"/>
      <c r="BB1624" s="68"/>
      <c r="BC1624" s="68"/>
      <c r="BD1624" s="68"/>
      <c r="BE1624" s="68"/>
      <c r="BF1624" s="68"/>
      <c r="BG1624" s="68"/>
      <c r="BH1624" s="68"/>
      <c r="BI1624" s="68"/>
      <c r="BJ1624" s="68"/>
      <c r="BK1624" s="68"/>
      <c r="BL1624" s="68"/>
    </row>
    <row r="1625" spans="1:185" s="69" customFormat="1" ht="18" customHeight="1" x14ac:dyDescent="0.2">
      <c r="A1625" s="63" t="s">
        <v>1522</v>
      </c>
      <c r="B1625" s="63" t="s">
        <v>4980</v>
      </c>
      <c r="C1625" s="64" t="s">
        <v>1568</v>
      </c>
      <c r="D1625" s="70" t="s">
        <v>1569</v>
      </c>
      <c r="E1625" s="65" t="s">
        <v>1570</v>
      </c>
      <c r="F1625" s="65" t="s">
        <v>5249</v>
      </c>
      <c r="G1625" s="66">
        <v>1514.71</v>
      </c>
      <c r="H1625" s="68"/>
      <c r="I1625" s="68"/>
      <c r="J1625" s="68"/>
      <c r="K1625" s="68"/>
      <c r="L1625" s="68"/>
      <c r="M1625" s="68"/>
      <c r="N1625" s="68"/>
      <c r="O1625" s="68"/>
      <c r="P1625" s="68"/>
      <c r="Q1625" s="68"/>
      <c r="R1625" s="68"/>
      <c r="S1625" s="68"/>
      <c r="T1625" s="68"/>
      <c r="U1625" s="68"/>
      <c r="V1625" s="68"/>
      <c r="W1625" s="68"/>
      <c r="X1625" s="68"/>
      <c r="Y1625" s="68"/>
      <c r="Z1625" s="68"/>
      <c r="AA1625" s="68"/>
      <c r="AB1625" s="68"/>
      <c r="AC1625" s="68"/>
      <c r="AD1625" s="68"/>
      <c r="AE1625" s="68"/>
      <c r="AF1625" s="68"/>
      <c r="AG1625" s="68"/>
      <c r="AH1625" s="68"/>
      <c r="AI1625" s="68"/>
      <c r="AJ1625" s="68"/>
      <c r="AK1625" s="68"/>
      <c r="AL1625" s="68"/>
      <c r="AM1625" s="68"/>
      <c r="AN1625" s="68"/>
      <c r="AO1625" s="68"/>
      <c r="AP1625" s="68"/>
      <c r="AQ1625" s="68"/>
      <c r="AR1625" s="68"/>
      <c r="AS1625" s="68"/>
      <c r="AT1625" s="68"/>
      <c r="AU1625" s="68"/>
      <c r="AV1625" s="68"/>
      <c r="AW1625" s="68"/>
      <c r="AX1625" s="68"/>
      <c r="AY1625" s="68"/>
      <c r="AZ1625" s="68"/>
      <c r="BA1625" s="68"/>
      <c r="BB1625" s="68"/>
      <c r="BC1625" s="68"/>
      <c r="BD1625" s="68"/>
      <c r="BE1625" s="68"/>
      <c r="BF1625" s="68"/>
      <c r="BG1625" s="68"/>
      <c r="BH1625" s="68"/>
      <c r="BI1625" s="68"/>
      <c r="BJ1625" s="68"/>
      <c r="BK1625" s="68"/>
      <c r="BL1625" s="68"/>
    </row>
    <row r="1626" spans="1:185" s="69" customFormat="1" ht="18" customHeight="1" x14ac:dyDescent="0.2">
      <c r="A1626" s="63" t="s">
        <v>1522</v>
      </c>
      <c r="B1626" s="63" t="s">
        <v>5048</v>
      </c>
      <c r="C1626" s="64" t="s">
        <v>1571</v>
      </c>
      <c r="D1626" s="70" t="s">
        <v>1572</v>
      </c>
      <c r="E1626" s="65" t="s">
        <v>1573</v>
      </c>
      <c r="F1626" s="65" t="s">
        <v>5103</v>
      </c>
      <c r="G1626" s="66">
        <v>135</v>
      </c>
      <c r="H1626" s="68"/>
      <c r="I1626" s="68"/>
      <c r="J1626" s="68"/>
      <c r="K1626" s="68"/>
      <c r="L1626" s="68"/>
      <c r="M1626" s="68"/>
      <c r="N1626" s="68"/>
      <c r="O1626" s="68"/>
      <c r="P1626" s="68"/>
      <c r="Q1626" s="68"/>
      <c r="R1626" s="68"/>
      <c r="S1626" s="68"/>
      <c r="T1626" s="68"/>
      <c r="U1626" s="68"/>
      <c r="V1626" s="68"/>
      <c r="W1626" s="68"/>
      <c r="X1626" s="68"/>
      <c r="Y1626" s="68"/>
      <c r="Z1626" s="68"/>
      <c r="AA1626" s="68"/>
      <c r="AB1626" s="68"/>
      <c r="AC1626" s="68"/>
      <c r="AD1626" s="68"/>
      <c r="AE1626" s="68"/>
      <c r="AF1626" s="68"/>
      <c r="AG1626" s="68"/>
      <c r="AH1626" s="68"/>
      <c r="AI1626" s="68"/>
      <c r="AJ1626" s="68"/>
      <c r="AK1626" s="68"/>
      <c r="AL1626" s="68"/>
      <c r="AM1626" s="68"/>
      <c r="AN1626" s="68"/>
      <c r="AO1626" s="68"/>
      <c r="AP1626" s="68"/>
      <c r="AQ1626" s="68"/>
      <c r="AR1626" s="68"/>
      <c r="AS1626" s="68"/>
      <c r="AT1626" s="68"/>
      <c r="AU1626" s="68"/>
      <c r="AV1626" s="68"/>
      <c r="AW1626" s="68"/>
      <c r="AX1626" s="68"/>
      <c r="AY1626" s="68"/>
      <c r="AZ1626" s="68"/>
      <c r="BA1626" s="68"/>
      <c r="BB1626" s="68"/>
      <c r="BC1626" s="68"/>
      <c r="BD1626" s="68"/>
      <c r="BE1626" s="68"/>
      <c r="BF1626" s="68"/>
      <c r="BG1626" s="68"/>
      <c r="BH1626" s="68"/>
      <c r="BI1626" s="68"/>
      <c r="BJ1626" s="68"/>
      <c r="BK1626" s="68"/>
      <c r="BL1626" s="68"/>
    </row>
    <row r="1627" spans="1:185" s="69" customFormat="1" ht="18" customHeight="1" x14ac:dyDescent="0.2">
      <c r="A1627" s="63" t="s">
        <v>1522</v>
      </c>
      <c r="B1627" s="63" t="s">
        <v>5048</v>
      </c>
      <c r="C1627" s="64" t="s">
        <v>1574</v>
      </c>
      <c r="D1627" s="70" t="s">
        <v>1575</v>
      </c>
      <c r="E1627" s="65" t="s">
        <v>1576</v>
      </c>
      <c r="F1627" s="65" t="s">
        <v>6237</v>
      </c>
      <c r="G1627" s="66">
        <v>1625</v>
      </c>
      <c r="H1627" s="68"/>
      <c r="I1627" s="68"/>
      <c r="J1627" s="68"/>
      <c r="K1627" s="68"/>
      <c r="L1627" s="68"/>
      <c r="M1627" s="68"/>
      <c r="N1627" s="68"/>
      <c r="O1627" s="68"/>
      <c r="P1627" s="68"/>
      <c r="Q1627" s="68"/>
      <c r="R1627" s="68"/>
      <c r="S1627" s="68"/>
      <c r="T1627" s="68"/>
      <c r="U1627" s="68"/>
      <c r="V1627" s="68"/>
      <c r="W1627" s="68"/>
      <c r="X1627" s="68"/>
      <c r="Y1627" s="68"/>
      <c r="Z1627" s="68"/>
      <c r="AA1627" s="68"/>
      <c r="AB1627" s="68"/>
      <c r="AC1627" s="68"/>
      <c r="AD1627" s="68"/>
      <c r="AE1627" s="68"/>
      <c r="AF1627" s="68"/>
      <c r="AG1627" s="68"/>
      <c r="AH1627" s="68"/>
      <c r="AI1627" s="68"/>
      <c r="AJ1627" s="68"/>
      <c r="AK1627" s="68"/>
      <c r="AL1627" s="68"/>
      <c r="AM1627" s="68"/>
      <c r="AN1627" s="68"/>
      <c r="AO1627" s="68"/>
      <c r="AP1627" s="68"/>
      <c r="AQ1627" s="68"/>
      <c r="AR1627" s="68"/>
      <c r="AS1627" s="68"/>
      <c r="AT1627" s="68"/>
      <c r="AU1627" s="68"/>
      <c r="AV1627" s="68"/>
      <c r="AW1627" s="68"/>
      <c r="AX1627" s="68"/>
      <c r="AY1627" s="68"/>
      <c r="AZ1627" s="68"/>
      <c r="BA1627" s="68"/>
      <c r="BB1627" s="68"/>
      <c r="BC1627" s="68"/>
      <c r="BD1627" s="68"/>
      <c r="BE1627" s="68"/>
      <c r="BF1627" s="68"/>
      <c r="BG1627" s="68"/>
      <c r="BH1627" s="68"/>
      <c r="BI1627" s="68"/>
      <c r="BJ1627" s="68"/>
      <c r="BK1627" s="68"/>
      <c r="BL1627" s="68"/>
    </row>
    <row r="1628" spans="1:185" s="69" customFormat="1" ht="18" customHeight="1" x14ac:dyDescent="0.2">
      <c r="A1628" s="63" t="s">
        <v>1522</v>
      </c>
      <c r="B1628" s="63" t="s">
        <v>5048</v>
      </c>
      <c r="C1628" s="64" t="s">
        <v>1577</v>
      </c>
      <c r="D1628" s="70" t="s">
        <v>2551</v>
      </c>
      <c r="E1628" s="65" t="s">
        <v>2552</v>
      </c>
      <c r="F1628" s="65" t="s">
        <v>5103</v>
      </c>
      <c r="G1628" s="66">
        <v>319.14</v>
      </c>
      <c r="H1628" s="68"/>
      <c r="I1628" s="68"/>
      <c r="J1628" s="68"/>
      <c r="K1628" s="68"/>
      <c r="L1628" s="68"/>
      <c r="M1628" s="68"/>
      <c r="N1628" s="68"/>
      <c r="O1628" s="68"/>
      <c r="P1628" s="68"/>
      <c r="Q1628" s="68"/>
      <c r="R1628" s="68"/>
      <c r="S1628" s="68"/>
      <c r="T1628" s="68"/>
      <c r="U1628" s="68"/>
      <c r="V1628" s="68"/>
      <c r="W1628" s="68"/>
      <c r="X1628" s="68"/>
      <c r="Y1628" s="68"/>
      <c r="Z1628" s="68"/>
      <c r="AA1628" s="68"/>
      <c r="AB1628" s="68"/>
      <c r="AC1628" s="68"/>
      <c r="AD1628" s="68"/>
      <c r="AE1628" s="68"/>
      <c r="AF1628" s="68"/>
      <c r="AG1628" s="68"/>
      <c r="AH1628" s="68"/>
      <c r="AI1628" s="68"/>
      <c r="AJ1628" s="68"/>
      <c r="AK1628" s="68"/>
      <c r="AL1628" s="68"/>
      <c r="AM1628" s="68"/>
      <c r="AN1628" s="68"/>
      <c r="AO1628" s="68"/>
      <c r="AP1628" s="68"/>
      <c r="AQ1628" s="68"/>
      <c r="AR1628" s="68"/>
      <c r="AS1628" s="68"/>
      <c r="AT1628" s="68"/>
      <c r="AU1628" s="68"/>
      <c r="AV1628" s="68"/>
      <c r="AW1628" s="68"/>
      <c r="AX1628" s="68"/>
      <c r="AY1628" s="68"/>
      <c r="AZ1628" s="68"/>
      <c r="BA1628" s="68"/>
      <c r="BB1628" s="68"/>
      <c r="BC1628" s="68"/>
      <c r="BD1628" s="68"/>
      <c r="BE1628" s="68"/>
      <c r="BF1628" s="68"/>
      <c r="BG1628" s="68"/>
      <c r="BH1628" s="68"/>
      <c r="BI1628" s="68"/>
      <c r="BJ1628" s="68"/>
      <c r="BK1628" s="68"/>
      <c r="BL1628" s="68"/>
    </row>
    <row r="1629" spans="1:185" s="68" customFormat="1" ht="18" customHeight="1" x14ac:dyDescent="0.2">
      <c r="A1629" s="63" t="s">
        <v>1578</v>
      </c>
      <c r="B1629" s="63" t="s">
        <v>5027</v>
      </c>
      <c r="C1629" s="64" t="s">
        <v>1579</v>
      </c>
      <c r="D1629" s="70" t="s">
        <v>3517</v>
      </c>
      <c r="E1629" s="65" t="s">
        <v>1580</v>
      </c>
      <c r="F1629" s="65" t="s">
        <v>6060</v>
      </c>
      <c r="G1629" s="66">
        <v>6540</v>
      </c>
      <c r="BM1629" s="69"/>
      <c r="BN1629" s="69"/>
      <c r="BO1629" s="69"/>
      <c r="BP1629" s="69"/>
      <c r="BQ1629" s="69"/>
      <c r="BR1629" s="69"/>
      <c r="BS1629" s="69"/>
      <c r="BT1629" s="69"/>
      <c r="BU1629" s="69"/>
      <c r="BV1629" s="69"/>
      <c r="BW1629" s="69"/>
      <c r="BX1629" s="69"/>
      <c r="BY1629" s="69"/>
      <c r="BZ1629" s="69"/>
      <c r="CA1629" s="69"/>
      <c r="CB1629" s="69"/>
      <c r="CC1629" s="69"/>
      <c r="CD1629" s="69"/>
      <c r="CE1629" s="69"/>
      <c r="CF1629" s="69"/>
      <c r="CG1629" s="69"/>
      <c r="CH1629" s="69"/>
      <c r="CI1629" s="69"/>
      <c r="CJ1629" s="69"/>
      <c r="CK1629" s="69"/>
      <c r="CL1629" s="69"/>
      <c r="CM1629" s="69"/>
      <c r="CN1629" s="69"/>
      <c r="CO1629" s="69"/>
      <c r="CP1629" s="69"/>
      <c r="CQ1629" s="69"/>
      <c r="CR1629" s="69"/>
      <c r="CS1629" s="69"/>
      <c r="CT1629" s="69"/>
      <c r="CU1629" s="69"/>
      <c r="CV1629" s="69"/>
      <c r="CW1629" s="69"/>
      <c r="CX1629" s="69"/>
      <c r="CY1629" s="69"/>
      <c r="CZ1629" s="69"/>
      <c r="DA1629" s="69"/>
      <c r="DB1629" s="69"/>
      <c r="DC1629" s="69"/>
      <c r="DD1629" s="69"/>
      <c r="DE1629" s="69"/>
      <c r="DF1629" s="69"/>
      <c r="DG1629" s="69"/>
      <c r="DH1629" s="69"/>
      <c r="DI1629" s="69"/>
      <c r="DJ1629" s="69"/>
      <c r="DK1629" s="69"/>
      <c r="DL1629" s="69"/>
      <c r="DM1629" s="69"/>
      <c r="DN1629" s="69"/>
      <c r="DO1629" s="69"/>
      <c r="DP1629" s="69"/>
      <c r="DQ1629" s="69"/>
      <c r="DR1629" s="69"/>
      <c r="DS1629" s="69"/>
      <c r="DT1629" s="69"/>
      <c r="DU1629" s="69"/>
      <c r="DV1629" s="69"/>
      <c r="DW1629" s="69"/>
      <c r="DX1629" s="69"/>
      <c r="DY1629" s="69"/>
      <c r="DZ1629" s="69"/>
      <c r="EA1629" s="69"/>
      <c r="EB1629" s="69"/>
      <c r="EC1629" s="69"/>
      <c r="ED1629" s="69"/>
      <c r="EE1629" s="69"/>
      <c r="EF1629" s="69"/>
      <c r="EG1629" s="69"/>
      <c r="EH1629" s="69"/>
      <c r="EI1629" s="69"/>
      <c r="EJ1629" s="69"/>
      <c r="EK1629" s="69"/>
      <c r="EL1629" s="69"/>
      <c r="EM1629" s="69"/>
      <c r="EN1629" s="69"/>
      <c r="EO1629" s="69"/>
      <c r="EP1629" s="69"/>
      <c r="EQ1629" s="69"/>
      <c r="ER1629" s="69"/>
      <c r="ES1629" s="69"/>
      <c r="ET1629" s="69"/>
      <c r="EU1629" s="69"/>
      <c r="EV1629" s="69"/>
      <c r="EW1629" s="69"/>
      <c r="EX1629" s="69"/>
      <c r="EY1629" s="69"/>
      <c r="EZ1629" s="69"/>
      <c r="FA1629" s="69"/>
      <c r="FB1629" s="69"/>
    </row>
    <row r="1630" spans="1:185" s="69" customFormat="1" ht="18" customHeight="1" x14ac:dyDescent="0.2">
      <c r="A1630" s="63" t="s">
        <v>1578</v>
      </c>
      <c r="B1630" s="63" t="s">
        <v>5027</v>
      </c>
      <c r="C1630" s="64" t="s">
        <v>1581</v>
      </c>
      <c r="D1630" s="70" t="s">
        <v>1582</v>
      </c>
      <c r="E1630" s="65" t="s">
        <v>1583</v>
      </c>
      <c r="F1630" s="65" t="s">
        <v>5168</v>
      </c>
      <c r="G1630" s="66">
        <v>51113.5</v>
      </c>
      <c r="H1630" s="68"/>
      <c r="I1630" s="68"/>
      <c r="J1630" s="68"/>
      <c r="K1630" s="68"/>
      <c r="L1630" s="68"/>
      <c r="M1630" s="68"/>
      <c r="N1630" s="68"/>
      <c r="O1630" s="68"/>
      <c r="P1630" s="68"/>
      <c r="Q1630" s="68"/>
      <c r="R1630" s="68"/>
      <c r="S1630" s="68"/>
      <c r="T1630" s="68"/>
      <c r="U1630" s="68"/>
      <c r="V1630" s="68"/>
      <c r="W1630" s="68"/>
      <c r="X1630" s="68"/>
      <c r="Y1630" s="68"/>
      <c r="Z1630" s="68"/>
      <c r="AA1630" s="68"/>
      <c r="AB1630" s="68"/>
      <c r="AC1630" s="68"/>
      <c r="AD1630" s="68"/>
      <c r="AE1630" s="68"/>
      <c r="AF1630" s="68"/>
      <c r="AG1630" s="68"/>
      <c r="AH1630" s="68"/>
      <c r="AI1630" s="68"/>
      <c r="AJ1630" s="68"/>
      <c r="AK1630" s="68"/>
      <c r="AL1630" s="68"/>
      <c r="AM1630" s="68"/>
      <c r="AN1630" s="68"/>
      <c r="AO1630" s="68"/>
      <c r="AP1630" s="68"/>
      <c r="AQ1630" s="68"/>
      <c r="AR1630" s="68"/>
      <c r="AS1630" s="68"/>
      <c r="AT1630" s="68"/>
      <c r="AU1630" s="68"/>
      <c r="AV1630" s="68"/>
      <c r="AW1630" s="68"/>
      <c r="AX1630" s="68"/>
      <c r="AY1630" s="68"/>
      <c r="AZ1630" s="68"/>
      <c r="BA1630" s="68"/>
      <c r="BB1630" s="68"/>
      <c r="BC1630" s="68"/>
      <c r="BD1630" s="68"/>
      <c r="BE1630" s="68"/>
      <c r="BF1630" s="68"/>
      <c r="BG1630" s="68"/>
      <c r="BH1630" s="68"/>
      <c r="BI1630" s="68"/>
      <c r="BJ1630" s="68"/>
      <c r="BK1630" s="68"/>
      <c r="BL1630" s="68"/>
    </row>
    <row r="1631" spans="1:185" s="69" customFormat="1" ht="18" customHeight="1" x14ac:dyDescent="0.2">
      <c r="A1631" s="63" t="s">
        <v>1578</v>
      </c>
      <c r="B1631" s="63" t="s">
        <v>5027</v>
      </c>
      <c r="C1631" s="64" t="s">
        <v>1584</v>
      </c>
      <c r="D1631" s="70" t="s">
        <v>6746</v>
      </c>
      <c r="E1631" s="65" t="s">
        <v>1585</v>
      </c>
      <c r="F1631" s="65" t="s">
        <v>5210</v>
      </c>
      <c r="G1631" s="66">
        <v>387.5</v>
      </c>
      <c r="H1631" s="68"/>
      <c r="I1631" s="68"/>
      <c r="J1631" s="68"/>
      <c r="K1631" s="68"/>
      <c r="L1631" s="68"/>
      <c r="M1631" s="68"/>
      <c r="N1631" s="68"/>
      <c r="O1631" s="68"/>
      <c r="P1631" s="68"/>
      <c r="Q1631" s="68"/>
      <c r="R1631" s="68"/>
      <c r="S1631" s="68"/>
      <c r="T1631" s="68"/>
      <c r="U1631" s="68"/>
      <c r="V1631" s="68"/>
      <c r="W1631" s="68"/>
      <c r="X1631" s="68"/>
      <c r="Y1631" s="68"/>
      <c r="Z1631" s="68"/>
      <c r="AA1631" s="68"/>
      <c r="AB1631" s="68"/>
      <c r="AC1631" s="68"/>
      <c r="AD1631" s="68"/>
      <c r="AE1631" s="68"/>
      <c r="AF1631" s="68"/>
      <c r="AG1631" s="68"/>
      <c r="AH1631" s="68"/>
      <c r="AI1631" s="68"/>
      <c r="AJ1631" s="68"/>
      <c r="AK1631" s="68"/>
      <c r="AL1631" s="68"/>
      <c r="AM1631" s="68"/>
      <c r="AN1631" s="68"/>
      <c r="AO1631" s="68"/>
      <c r="AP1631" s="68"/>
      <c r="AQ1631" s="68"/>
      <c r="AR1631" s="68"/>
      <c r="AS1631" s="68"/>
      <c r="AT1631" s="68"/>
      <c r="AU1631" s="68"/>
      <c r="AV1631" s="68"/>
      <c r="AW1631" s="68"/>
      <c r="AX1631" s="68"/>
      <c r="AY1631" s="68"/>
      <c r="AZ1631" s="68"/>
      <c r="BA1631" s="68"/>
      <c r="BB1631" s="68"/>
      <c r="BC1631" s="68"/>
      <c r="BD1631" s="68"/>
      <c r="BE1631" s="68"/>
      <c r="BF1631" s="68"/>
      <c r="BG1631" s="68"/>
      <c r="BH1631" s="68"/>
      <c r="BI1631" s="68"/>
      <c r="BJ1631" s="68"/>
      <c r="BK1631" s="68"/>
      <c r="BL1631" s="68"/>
    </row>
    <row r="1632" spans="1:185" s="69" customFormat="1" ht="18" customHeight="1" x14ac:dyDescent="0.2">
      <c r="A1632" s="63" t="s">
        <v>1578</v>
      </c>
      <c r="B1632" s="63" t="s">
        <v>5027</v>
      </c>
      <c r="C1632" s="64" t="s">
        <v>1586</v>
      </c>
      <c r="D1632" s="70" t="s">
        <v>6746</v>
      </c>
      <c r="E1632" s="65" t="s">
        <v>1587</v>
      </c>
      <c r="F1632" s="65" t="s">
        <v>5210</v>
      </c>
      <c r="G1632" s="66">
        <v>507.5</v>
      </c>
      <c r="H1632" s="68"/>
      <c r="I1632" s="68"/>
      <c r="J1632" s="68"/>
      <c r="K1632" s="68"/>
      <c r="L1632" s="68"/>
      <c r="M1632" s="68"/>
      <c r="N1632" s="68"/>
      <c r="O1632" s="68"/>
      <c r="P1632" s="68"/>
      <c r="Q1632" s="68"/>
      <c r="R1632" s="68"/>
      <c r="S1632" s="68"/>
      <c r="T1632" s="68"/>
      <c r="U1632" s="68"/>
      <c r="V1632" s="68"/>
      <c r="W1632" s="68"/>
      <c r="X1632" s="68"/>
      <c r="Y1632" s="68"/>
      <c r="Z1632" s="68"/>
      <c r="AA1632" s="68"/>
      <c r="AB1632" s="68"/>
      <c r="AC1632" s="68"/>
      <c r="AD1632" s="68"/>
      <c r="AE1632" s="68"/>
      <c r="AF1632" s="68"/>
      <c r="AG1632" s="68"/>
      <c r="AH1632" s="68"/>
      <c r="AI1632" s="68"/>
      <c r="AJ1632" s="68"/>
      <c r="AK1632" s="68"/>
      <c r="AL1632" s="68"/>
      <c r="AM1632" s="68"/>
      <c r="AN1632" s="68"/>
      <c r="AO1632" s="68"/>
      <c r="AP1632" s="68"/>
      <c r="AQ1632" s="68"/>
      <c r="AR1632" s="68"/>
      <c r="AS1632" s="68"/>
      <c r="AT1632" s="68"/>
      <c r="AU1632" s="68"/>
      <c r="AV1632" s="68"/>
      <c r="AW1632" s="68"/>
      <c r="AX1632" s="68"/>
      <c r="AY1632" s="68"/>
      <c r="AZ1632" s="68"/>
      <c r="BA1632" s="68"/>
      <c r="BB1632" s="68"/>
      <c r="BC1632" s="68"/>
      <c r="BD1632" s="68"/>
      <c r="BE1632" s="68"/>
      <c r="BF1632" s="68"/>
      <c r="BG1632" s="68"/>
      <c r="BH1632" s="68"/>
      <c r="BI1632" s="68"/>
      <c r="BJ1632" s="68"/>
      <c r="BK1632" s="68"/>
      <c r="BL1632" s="68"/>
    </row>
    <row r="1633" spans="1:185" s="69" customFormat="1" ht="18" customHeight="1" x14ac:dyDescent="0.2">
      <c r="A1633" s="63" t="s">
        <v>1578</v>
      </c>
      <c r="B1633" s="63" t="s">
        <v>5027</v>
      </c>
      <c r="C1633" s="64" t="s">
        <v>1588</v>
      </c>
      <c r="D1633" s="70" t="s">
        <v>1589</v>
      </c>
      <c r="E1633" s="65" t="s">
        <v>1590</v>
      </c>
      <c r="F1633" s="65" t="s">
        <v>5210</v>
      </c>
      <c r="G1633" s="66">
        <v>931.5</v>
      </c>
      <c r="H1633" s="68"/>
      <c r="I1633" s="68"/>
      <c r="J1633" s="68"/>
      <c r="K1633" s="68"/>
      <c r="L1633" s="68"/>
      <c r="M1633" s="68"/>
      <c r="N1633" s="68"/>
      <c r="O1633" s="68"/>
      <c r="P1633" s="68"/>
      <c r="Q1633" s="68"/>
      <c r="R1633" s="68"/>
      <c r="S1633" s="68"/>
      <c r="T1633" s="68"/>
      <c r="U1633" s="68"/>
      <c r="V1633" s="68"/>
      <c r="W1633" s="68"/>
      <c r="X1633" s="68"/>
      <c r="Y1633" s="68"/>
      <c r="Z1633" s="68"/>
      <c r="AA1633" s="68"/>
      <c r="AB1633" s="68"/>
      <c r="AC1633" s="68"/>
      <c r="AD1633" s="68"/>
      <c r="AE1633" s="68"/>
      <c r="AF1633" s="68"/>
      <c r="AG1633" s="68"/>
      <c r="AH1633" s="68"/>
      <c r="AI1633" s="68"/>
      <c r="AJ1633" s="68"/>
      <c r="AK1633" s="68"/>
      <c r="AL1633" s="68"/>
      <c r="AM1633" s="68"/>
      <c r="AN1633" s="68"/>
      <c r="AO1633" s="68"/>
      <c r="AP1633" s="68"/>
      <c r="AQ1633" s="68"/>
      <c r="AR1633" s="68"/>
      <c r="AS1633" s="68"/>
      <c r="AT1633" s="68"/>
      <c r="AU1633" s="68"/>
      <c r="AV1633" s="68"/>
      <c r="AW1633" s="68"/>
      <c r="AX1633" s="68"/>
      <c r="AY1633" s="68"/>
      <c r="AZ1633" s="68"/>
      <c r="BA1633" s="68"/>
      <c r="BB1633" s="68"/>
      <c r="BC1633" s="68"/>
      <c r="BD1633" s="68"/>
      <c r="BE1633" s="68"/>
      <c r="BF1633" s="68"/>
      <c r="BG1633" s="68"/>
      <c r="BH1633" s="68"/>
      <c r="BI1633" s="68"/>
      <c r="BJ1633" s="68"/>
      <c r="BK1633" s="68"/>
      <c r="BL1633" s="68"/>
    </row>
    <row r="1634" spans="1:185" s="67" customFormat="1" ht="18" customHeight="1" x14ac:dyDescent="0.2">
      <c r="A1634" s="63" t="s">
        <v>1578</v>
      </c>
      <c r="B1634" s="63" t="s">
        <v>5027</v>
      </c>
      <c r="C1634" s="64" t="s">
        <v>1591</v>
      </c>
      <c r="D1634" s="70" t="s">
        <v>5758</v>
      </c>
      <c r="E1634" s="65" t="s">
        <v>1592</v>
      </c>
      <c r="F1634" s="65" t="s">
        <v>5031</v>
      </c>
      <c r="G1634" s="66">
        <v>180</v>
      </c>
    </row>
    <row r="1635" spans="1:185" s="69" customFormat="1" ht="18" customHeight="1" x14ac:dyDescent="0.2">
      <c r="A1635" s="63" t="s">
        <v>1578</v>
      </c>
      <c r="B1635" s="63" t="s">
        <v>5027</v>
      </c>
      <c r="C1635" s="64" t="s">
        <v>1593</v>
      </c>
      <c r="D1635" s="70" t="s">
        <v>5758</v>
      </c>
      <c r="E1635" s="65" t="s">
        <v>1594</v>
      </c>
      <c r="F1635" s="65" t="s">
        <v>5031</v>
      </c>
      <c r="G1635" s="66">
        <v>2935</v>
      </c>
      <c r="H1635" s="68"/>
      <c r="I1635" s="68"/>
      <c r="J1635" s="68"/>
      <c r="K1635" s="68"/>
      <c r="L1635" s="68"/>
      <c r="M1635" s="68"/>
      <c r="N1635" s="68"/>
      <c r="O1635" s="68"/>
      <c r="P1635" s="68"/>
      <c r="Q1635" s="68"/>
      <c r="R1635" s="68"/>
      <c r="S1635" s="68"/>
      <c r="T1635" s="68"/>
      <c r="U1635" s="68"/>
      <c r="V1635" s="68"/>
      <c r="W1635" s="68"/>
      <c r="X1635" s="68"/>
      <c r="Y1635" s="68"/>
      <c r="Z1635" s="68"/>
      <c r="AA1635" s="68"/>
      <c r="AB1635" s="68"/>
      <c r="AC1635" s="68"/>
      <c r="AD1635" s="68"/>
      <c r="AE1635" s="68"/>
      <c r="AF1635" s="68"/>
      <c r="AG1635" s="68"/>
      <c r="AH1635" s="68"/>
      <c r="AI1635" s="68"/>
      <c r="AJ1635" s="68"/>
      <c r="AK1635" s="68"/>
      <c r="AL1635" s="68"/>
      <c r="AM1635" s="68"/>
      <c r="AN1635" s="68"/>
      <c r="AO1635" s="68"/>
      <c r="AP1635" s="68"/>
      <c r="AQ1635" s="68"/>
      <c r="AR1635" s="68"/>
      <c r="AS1635" s="68"/>
      <c r="AT1635" s="68"/>
      <c r="AU1635" s="68"/>
      <c r="AV1635" s="68"/>
      <c r="AW1635" s="68"/>
      <c r="AX1635" s="68"/>
      <c r="AY1635" s="68"/>
      <c r="AZ1635" s="68"/>
      <c r="BA1635" s="68"/>
      <c r="BB1635" s="68"/>
      <c r="BC1635" s="68"/>
      <c r="BD1635" s="68"/>
      <c r="BE1635" s="68"/>
      <c r="BF1635" s="68"/>
      <c r="BG1635" s="68"/>
      <c r="BH1635" s="68"/>
      <c r="BI1635" s="68"/>
      <c r="BJ1635" s="68"/>
      <c r="BK1635" s="68"/>
      <c r="BL1635" s="68"/>
    </row>
    <row r="1636" spans="1:185" s="69" customFormat="1" ht="18" customHeight="1" x14ac:dyDescent="0.2">
      <c r="A1636" s="63" t="s">
        <v>1578</v>
      </c>
      <c r="B1636" s="63" t="s">
        <v>5027</v>
      </c>
      <c r="C1636" s="64" t="s">
        <v>1595</v>
      </c>
      <c r="D1636" s="70" t="s">
        <v>5758</v>
      </c>
      <c r="E1636" s="65" t="s">
        <v>1596</v>
      </c>
      <c r="F1636" s="65" t="s">
        <v>5031</v>
      </c>
      <c r="G1636" s="66">
        <v>5036.5</v>
      </c>
      <c r="H1636" s="68"/>
      <c r="I1636" s="68"/>
      <c r="J1636" s="68"/>
      <c r="K1636" s="68"/>
      <c r="L1636" s="68"/>
      <c r="M1636" s="68"/>
      <c r="N1636" s="68"/>
      <c r="O1636" s="68"/>
      <c r="P1636" s="68"/>
      <c r="Q1636" s="68"/>
      <c r="R1636" s="68"/>
      <c r="S1636" s="68"/>
      <c r="T1636" s="68"/>
      <c r="U1636" s="68"/>
      <c r="V1636" s="68"/>
      <c r="W1636" s="68"/>
      <c r="X1636" s="68"/>
      <c r="Y1636" s="68"/>
      <c r="Z1636" s="68"/>
      <c r="AA1636" s="68"/>
      <c r="AB1636" s="68"/>
      <c r="AC1636" s="68"/>
      <c r="AD1636" s="68"/>
      <c r="AE1636" s="68"/>
      <c r="AF1636" s="68"/>
      <c r="AG1636" s="68"/>
      <c r="AH1636" s="68"/>
      <c r="AI1636" s="68"/>
      <c r="AJ1636" s="68"/>
      <c r="AK1636" s="68"/>
      <c r="AL1636" s="68"/>
      <c r="AM1636" s="68"/>
      <c r="AN1636" s="68"/>
      <c r="AO1636" s="68"/>
      <c r="AP1636" s="68"/>
      <c r="AQ1636" s="68"/>
      <c r="AR1636" s="68"/>
      <c r="AS1636" s="68"/>
      <c r="AT1636" s="68"/>
      <c r="AU1636" s="68"/>
      <c r="AV1636" s="68"/>
      <c r="AW1636" s="68"/>
      <c r="AX1636" s="68"/>
      <c r="AY1636" s="68"/>
      <c r="AZ1636" s="68"/>
      <c r="BA1636" s="68"/>
      <c r="BB1636" s="68"/>
      <c r="BC1636" s="68"/>
      <c r="BD1636" s="68"/>
      <c r="BE1636" s="68"/>
      <c r="BF1636" s="68"/>
      <c r="BG1636" s="68"/>
      <c r="BH1636" s="68"/>
      <c r="BI1636" s="68"/>
      <c r="BJ1636" s="68"/>
      <c r="BK1636" s="68"/>
      <c r="BL1636" s="68"/>
    </row>
    <row r="1637" spans="1:185" s="69" customFormat="1" ht="18" customHeight="1" x14ac:dyDescent="0.2">
      <c r="A1637" s="63" t="s">
        <v>1578</v>
      </c>
      <c r="B1637" s="63" t="s">
        <v>5027</v>
      </c>
      <c r="C1637" s="64" t="s">
        <v>1597</v>
      </c>
      <c r="D1637" s="70" t="s">
        <v>1598</v>
      </c>
      <c r="E1637" s="65" t="s">
        <v>2676</v>
      </c>
      <c r="F1637" s="65" t="s">
        <v>6855</v>
      </c>
      <c r="G1637" s="66">
        <v>47814.69</v>
      </c>
      <c r="H1637" s="68"/>
      <c r="I1637" s="68"/>
      <c r="J1637" s="68"/>
      <c r="K1637" s="68"/>
      <c r="L1637" s="68"/>
      <c r="M1637" s="68"/>
      <c r="N1637" s="68"/>
      <c r="O1637" s="68"/>
      <c r="P1637" s="68"/>
      <c r="Q1637" s="68"/>
      <c r="R1637" s="68"/>
      <c r="S1637" s="68"/>
      <c r="T1637" s="68"/>
      <c r="U1637" s="68"/>
      <c r="V1637" s="68"/>
      <c r="W1637" s="68"/>
      <c r="X1637" s="68"/>
      <c r="Y1637" s="68"/>
      <c r="Z1637" s="68"/>
      <c r="AA1637" s="68"/>
      <c r="AB1637" s="68"/>
      <c r="AC1637" s="68"/>
      <c r="AD1637" s="68"/>
      <c r="AE1637" s="68"/>
      <c r="AF1637" s="68"/>
      <c r="AG1637" s="68"/>
      <c r="AH1637" s="68"/>
      <c r="AI1637" s="68"/>
      <c r="AJ1637" s="68"/>
      <c r="AK1637" s="68"/>
      <c r="AL1637" s="68"/>
      <c r="AM1637" s="68"/>
      <c r="AN1637" s="68"/>
      <c r="AO1637" s="68"/>
      <c r="AP1637" s="68"/>
      <c r="AQ1637" s="68"/>
      <c r="AR1637" s="68"/>
      <c r="AS1637" s="68"/>
      <c r="AT1637" s="68"/>
      <c r="AU1637" s="68"/>
      <c r="AV1637" s="68"/>
      <c r="AW1637" s="68"/>
      <c r="AX1637" s="68"/>
      <c r="AY1637" s="68"/>
      <c r="AZ1637" s="68"/>
      <c r="BA1637" s="68"/>
      <c r="BB1637" s="68"/>
      <c r="BC1637" s="68"/>
      <c r="BD1637" s="68"/>
      <c r="BE1637" s="68"/>
      <c r="BF1637" s="68"/>
      <c r="BG1637" s="68"/>
      <c r="BH1637" s="68"/>
      <c r="BI1637" s="68"/>
      <c r="BJ1637" s="68"/>
      <c r="BK1637" s="68"/>
      <c r="BL1637" s="68"/>
    </row>
    <row r="1638" spans="1:185" s="69" customFormat="1" ht="18" customHeight="1" x14ac:dyDescent="0.2">
      <c r="A1638" s="63" t="s">
        <v>1578</v>
      </c>
      <c r="B1638" s="63" t="s">
        <v>4974</v>
      </c>
      <c r="C1638" s="64" t="s">
        <v>1599</v>
      </c>
      <c r="D1638" s="70" t="s">
        <v>2681</v>
      </c>
      <c r="E1638" s="65" t="s">
        <v>3899</v>
      </c>
      <c r="F1638" s="65" t="s">
        <v>5915</v>
      </c>
      <c r="G1638" s="66">
        <v>112160.54</v>
      </c>
      <c r="H1638" s="68"/>
      <c r="I1638" s="68"/>
      <c r="J1638" s="68"/>
      <c r="K1638" s="68"/>
      <c r="L1638" s="68"/>
      <c r="M1638" s="68"/>
      <c r="N1638" s="68"/>
      <c r="O1638" s="68"/>
      <c r="P1638" s="68"/>
      <c r="Q1638" s="68"/>
      <c r="R1638" s="68"/>
      <c r="S1638" s="68"/>
      <c r="T1638" s="68"/>
      <c r="U1638" s="68"/>
      <c r="V1638" s="68"/>
      <c r="W1638" s="68"/>
      <c r="X1638" s="68"/>
      <c r="Y1638" s="68"/>
      <c r="Z1638" s="68"/>
      <c r="AA1638" s="68"/>
      <c r="AB1638" s="68"/>
      <c r="AC1638" s="68"/>
      <c r="AD1638" s="68"/>
      <c r="AE1638" s="68"/>
      <c r="AF1638" s="68"/>
      <c r="AG1638" s="68"/>
      <c r="AH1638" s="68"/>
      <c r="AI1638" s="68"/>
      <c r="AJ1638" s="68"/>
      <c r="AK1638" s="68"/>
      <c r="AL1638" s="68"/>
      <c r="AM1638" s="68"/>
      <c r="AN1638" s="68"/>
      <c r="AO1638" s="68"/>
      <c r="AP1638" s="68"/>
      <c r="AQ1638" s="68"/>
      <c r="AR1638" s="68"/>
      <c r="AS1638" s="68"/>
      <c r="AT1638" s="68"/>
      <c r="AU1638" s="68"/>
      <c r="AV1638" s="68"/>
      <c r="AW1638" s="68"/>
      <c r="AX1638" s="68"/>
      <c r="AY1638" s="68"/>
      <c r="AZ1638" s="68"/>
      <c r="BA1638" s="68"/>
      <c r="BB1638" s="68"/>
      <c r="BC1638" s="68"/>
      <c r="BD1638" s="68"/>
      <c r="BE1638" s="68"/>
      <c r="BF1638" s="68"/>
      <c r="BG1638" s="68"/>
      <c r="BH1638" s="68"/>
      <c r="BI1638" s="68"/>
      <c r="BJ1638" s="68"/>
      <c r="BK1638" s="68"/>
      <c r="BL1638" s="68"/>
    </row>
    <row r="1639" spans="1:185" s="69" customFormat="1" ht="18" customHeight="1" x14ac:dyDescent="0.2">
      <c r="A1639" s="63" t="s">
        <v>1578</v>
      </c>
      <c r="B1639" s="63" t="s">
        <v>4974</v>
      </c>
      <c r="C1639" s="64" t="s">
        <v>1600</v>
      </c>
      <c r="D1639" s="70" t="s">
        <v>1601</v>
      </c>
      <c r="E1639" s="65" t="s">
        <v>1602</v>
      </c>
      <c r="F1639" s="65" t="s">
        <v>1603</v>
      </c>
      <c r="G1639" s="66">
        <v>117</v>
      </c>
      <c r="H1639" s="68"/>
      <c r="I1639" s="68"/>
      <c r="J1639" s="68"/>
      <c r="K1639" s="68"/>
      <c r="L1639" s="68"/>
      <c r="M1639" s="68"/>
      <c r="N1639" s="68"/>
      <c r="O1639" s="68"/>
      <c r="P1639" s="68"/>
      <c r="Q1639" s="68"/>
      <c r="R1639" s="68"/>
      <c r="S1639" s="68"/>
      <c r="T1639" s="68"/>
      <c r="U1639" s="68"/>
      <c r="V1639" s="68"/>
      <c r="W1639" s="68"/>
      <c r="X1639" s="68"/>
      <c r="Y1639" s="68"/>
      <c r="Z1639" s="68"/>
      <c r="AA1639" s="68"/>
      <c r="AB1639" s="68"/>
      <c r="AC1639" s="68"/>
      <c r="AD1639" s="68"/>
      <c r="AE1639" s="68"/>
      <c r="AF1639" s="68"/>
      <c r="AG1639" s="68"/>
      <c r="AH1639" s="68"/>
      <c r="AI1639" s="68"/>
      <c r="AJ1639" s="68"/>
      <c r="AK1639" s="68"/>
      <c r="AL1639" s="68"/>
      <c r="AM1639" s="68"/>
      <c r="AN1639" s="68"/>
      <c r="AO1639" s="68"/>
      <c r="AP1639" s="68"/>
      <c r="AQ1639" s="68"/>
      <c r="AR1639" s="68"/>
      <c r="AS1639" s="68"/>
      <c r="AT1639" s="68"/>
      <c r="AU1639" s="68"/>
      <c r="AV1639" s="68"/>
      <c r="AW1639" s="68"/>
      <c r="AX1639" s="68"/>
      <c r="AY1639" s="68"/>
      <c r="AZ1639" s="68"/>
      <c r="BA1639" s="68"/>
      <c r="BB1639" s="68"/>
      <c r="BC1639" s="68"/>
      <c r="BD1639" s="68"/>
      <c r="BE1639" s="68"/>
      <c r="BF1639" s="68"/>
      <c r="BG1639" s="68"/>
      <c r="BH1639" s="68"/>
      <c r="BI1639" s="68"/>
      <c r="BJ1639" s="68"/>
      <c r="BK1639" s="68"/>
      <c r="BL1639" s="68"/>
    </row>
    <row r="1640" spans="1:185" s="69" customFormat="1" ht="18" customHeight="1" x14ac:dyDescent="0.2">
      <c r="A1640" s="63" t="s">
        <v>1578</v>
      </c>
      <c r="B1640" s="63" t="s">
        <v>4974</v>
      </c>
      <c r="C1640" s="64" t="s">
        <v>1604</v>
      </c>
      <c r="D1640" s="70" t="s">
        <v>7065</v>
      </c>
      <c r="E1640" s="65" t="s">
        <v>7066</v>
      </c>
      <c r="F1640" s="65" t="s">
        <v>6064</v>
      </c>
      <c r="G1640" s="66">
        <v>56183.43</v>
      </c>
      <c r="H1640" s="68"/>
      <c r="I1640" s="68"/>
      <c r="J1640" s="68"/>
      <c r="K1640" s="68"/>
      <c r="L1640" s="68"/>
      <c r="M1640" s="68"/>
      <c r="N1640" s="68"/>
      <c r="O1640" s="68"/>
      <c r="P1640" s="68"/>
      <c r="Q1640" s="68"/>
      <c r="R1640" s="68"/>
      <c r="S1640" s="68"/>
      <c r="T1640" s="68"/>
      <c r="U1640" s="68"/>
      <c r="V1640" s="68"/>
      <c r="W1640" s="68"/>
      <c r="X1640" s="68"/>
      <c r="Y1640" s="68"/>
      <c r="Z1640" s="68"/>
      <c r="AA1640" s="68"/>
      <c r="AB1640" s="68"/>
      <c r="AC1640" s="68"/>
      <c r="AD1640" s="68"/>
      <c r="AE1640" s="68"/>
      <c r="AF1640" s="68"/>
      <c r="AG1640" s="68"/>
      <c r="AH1640" s="68"/>
      <c r="AI1640" s="68"/>
      <c r="AJ1640" s="68"/>
      <c r="AK1640" s="68"/>
      <c r="AL1640" s="68"/>
      <c r="AM1640" s="68"/>
      <c r="AN1640" s="68"/>
      <c r="AO1640" s="68"/>
      <c r="AP1640" s="68"/>
      <c r="AQ1640" s="68"/>
      <c r="AR1640" s="68"/>
      <c r="AS1640" s="68"/>
      <c r="AT1640" s="68"/>
      <c r="AU1640" s="68"/>
      <c r="AV1640" s="68"/>
      <c r="AW1640" s="68"/>
      <c r="AX1640" s="68"/>
      <c r="AY1640" s="68"/>
      <c r="AZ1640" s="68"/>
      <c r="BA1640" s="68"/>
      <c r="BB1640" s="68"/>
      <c r="BC1640" s="68"/>
      <c r="BD1640" s="68"/>
      <c r="BE1640" s="68"/>
      <c r="BF1640" s="68"/>
      <c r="BG1640" s="68"/>
      <c r="BH1640" s="68"/>
      <c r="BI1640" s="68"/>
      <c r="BJ1640" s="68"/>
      <c r="BK1640" s="68"/>
      <c r="BL1640" s="68"/>
    </row>
    <row r="1641" spans="1:185" s="69" customFormat="1" ht="18" customHeight="1" x14ac:dyDescent="0.2">
      <c r="A1641" s="63" t="s">
        <v>1578</v>
      </c>
      <c r="B1641" s="63" t="s">
        <v>4974</v>
      </c>
      <c r="C1641" s="64" t="s">
        <v>1605</v>
      </c>
      <c r="D1641" s="70" t="s">
        <v>3598</v>
      </c>
      <c r="E1641" s="65" t="s">
        <v>1606</v>
      </c>
      <c r="F1641" s="65" t="s">
        <v>5061</v>
      </c>
      <c r="G1641" s="66">
        <v>2240.4</v>
      </c>
      <c r="H1641" s="68"/>
      <c r="I1641" s="68"/>
      <c r="J1641" s="68"/>
      <c r="K1641" s="68"/>
      <c r="L1641" s="68"/>
      <c r="M1641" s="68"/>
      <c r="N1641" s="68"/>
      <c r="O1641" s="68"/>
      <c r="P1641" s="68"/>
      <c r="Q1641" s="68"/>
      <c r="R1641" s="68"/>
      <c r="S1641" s="68"/>
      <c r="T1641" s="68"/>
      <c r="U1641" s="68"/>
      <c r="V1641" s="68"/>
      <c r="W1641" s="68"/>
      <c r="X1641" s="68"/>
      <c r="Y1641" s="68"/>
      <c r="Z1641" s="68"/>
      <c r="AA1641" s="68"/>
      <c r="AB1641" s="68"/>
      <c r="AC1641" s="68"/>
      <c r="AD1641" s="68"/>
      <c r="AE1641" s="68"/>
      <c r="AF1641" s="68"/>
      <c r="AG1641" s="68"/>
      <c r="AH1641" s="68"/>
      <c r="AI1641" s="68"/>
      <c r="AJ1641" s="68"/>
      <c r="AK1641" s="68"/>
      <c r="AL1641" s="68"/>
      <c r="AM1641" s="68"/>
      <c r="AN1641" s="68"/>
      <c r="AO1641" s="68"/>
      <c r="AP1641" s="68"/>
      <c r="AQ1641" s="68"/>
      <c r="AR1641" s="68"/>
      <c r="AS1641" s="68"/>
      <c r="AT1641" s="68"/>
      <c r="AU1641" s="68"/>
      <c r="AV1641" s="68"/>
      <c r="AW1641" s="68"/>
      <c r="AX1641" s="68"/>
      <c r="AY1641" s="68"/>
      <c r="AZ1641" s="68"/>
      <c r="BA1641" s="68"/>
      <c r="BB1641" s="68"/>
      <c r="BC1641" s="68"/>
      <c r="BD1641" s="68"/>
      <c r="BE1641" s="68"/>
      <c r="BF1641" s="68"/>
      <c r="BG1641" s="68"/>
      <c r="BH1641" s="68"/>
      <c r="BI1641" s="68"/>
      <c r="BJ1641" s="68"/>
      <c r="BK1641" s="68"/>
      <c r="BL1641" s="68"/>
    </row>
    <row r="1642" spans="1:185" s="68" customFormat="1" ht="18" customHeight="1" x14ac:dyDescent="0.2">
      <c r="A1642" s="63" t="s">
        <v>1578</v>
      </c>
      <c r="B1642" s="63" t="s">
        <v>4974</v>
      </c>
      <c r="C1642" s="64" t="s">
        <v>1607</v>
      </c>
      <c r="D1642" s="70" t="s">
        <v>1608</v>
      </c>
      <c r="E1642" s="65" t="s">
        <v>1609</v>
      </c>
      <c r="F1642" s="65" t="s">
        <v>1603</v>
      </c>
      <c r="G1642" s="66">
        <v>2225</v>
      </c>
      <c r="BM1642" s="69"/>
      <c r="BN1642" s="69"/>
      <c r="BO1642" s="69"/>
      <c r="BP1642" s="69"/>
      <c r="BQ1642" s="69"/>
      <c r="BR1642" s="69"/>
      <c r="BS1642" s="69"/>
      <c r="BT1642" s="69"/>
      <c r="BU1642" s="69"/>
      <c r="BV1642" s="69"/>
      <c r="BW1642" s="69"/>
      <c r="BX1642" s="69"/>
      <c r="BY1642" s="69"/>
      <c r="BZ1642" s="69"/>
      <c r="CA1642" s="69"/>
      <c r="CB1642" s="69"/>
      <c r="CC1642" s="69"/>
      <c r="CD1642" s="69"/>
      <c r="CE1642" s="69"/>
      <c r="CF1642" s="69"/>
      <c r="CG1642" s="69"/>
      <c r="CH1642" s="69"/>
      <c r="CI1642" s="69"/>
      <c r="CJ1642" s="69"/>
      <c r="CK1642" s="69"/>
      <c r="CL1642" s="69"/>
      <c r="CM1642" s="69"/>
      <c r="CN1642" s="69"/>
      <c r="CO1642" s="69"/>
      <c r="CP1642" s="69"/>
      <c r="CQ1642" s="69"/>
      <c r="CR1642" s="69"/>
      <c r="CS1642" s="69"/>
      <c r="CT1642" s="69"/>
      <c r="CU1642" s="69"/>
      <c r="CV1642" s="69"/>
      <c r="CW1642" s="69"/>
      <c r="CX1642" s="69"/>
      <c r="CY1642" s="69"/>
      <c r="CZ1642" s="69"/>
      <c r="DA1642" s="69"/>
      <c r="DB1642" s="69"/>
      <c r="DC1642" s="69"/>
      <c r="DD1642" s="69"/>
      <c r="DE1642" s="69"/>
      <c r="DF1642" s="69"/>
      <c r="DG1642" s="69"/>
      <c r="DH1642" s="69"/>
      <c r="DI1642" s="69"/>
      <c r="DJ1642" s="69"/>
      <c r="DK1642" s="69"/>
      <c r="DL1642" s="69"/>
      <c r="DM1642" s="69"/>
      <c r="DN1642" s="69"/>
      <c r="DO1642" s="69"/>
      <c r="DP1642" s="69"/>
      <c r="DQ1642" s="69"/>
      <c r="DR1642" s="69"/>
      <c r="DS1642" s="69"/>
      <c r="DT1642" s="69"/>
      <c r="DU1642" s="69"/>
      <c r="DV1642" s="69"/>
      <c r="DW1642" s="69"/>
      <c r="DX1642" s="69"/>
      <c r="DY1642" s="69"/>
      <c r="DZ1642" s="69"/>
      <c r="EA1642" s="69"/>
      <c r="EB1642" s="69"/>
      <c r="EC1642" s="69"/>
      <c r="ED1642" s="69"/>
      <c r="EE1642" s="69"/>
      <c r="EF1642" s="69"/>
      <c r="EG1642" s="69"/>
      <c r="EH1642" s="69"/>
      <c r="EI1642" s="69"/>
      <c r="EJ1642" s="69"/>
      <c r="EK1642" s="69"/>
      <c r="EL1642" s="69"/>
      <c r="EM1642" s="69"/>
      <c r="EN1642" s="69"/>
      <c r="EO1642" s="69"/>
      <c r="EP1642" s="69"/>
      <c r="EQ1642" s="69"/>
      <c r="ER1642" s="69"/>
      <c r="ES1642" s="69"/>
      <c r="ET1642" s="69"/>
      <c r="EU1642" s="69"/>
      <c r="EV1642" s="69"/>
      <c r="EW1642" s="69"/>
      <c r="EX1642" s="69"/>
      <c r="EY1642" s="69"/>
      <c r="EZ1642" s="69"/>
      <c r="FA1642" s="69"/>
      <c r="FB1642" s="69"/>
      <c r="FC1642" s="69"/>
      <c r="FD1642" s="69"/>
      <c r="FE1642" s="69"/>
      <c r="FF1642" s="69"/>
      <c r="FG1642" s="69"/>
      <c r="FH1642" s="69"/>
      <c r="FI1642" s="69"/>
      <c r="FJ1642" s="69"/>
      <c r="FK1642" s="69"/>
      <c r="FL1642" s="69"/>
      <c r="FM1642" s="69"/>
      <c r="FN1642" s="69"/>
      <c r="FO1642" s="69"/>
      <c r="FP1642" s="69"/>
      <c r="FQ1642" s="69"/>
      <c r="FR1642" s="69"/>
      <c r="FS1642" s="69"/>
      <c r="FT1642" s="69"/>
      <c r="FU1642" s="69"/>
      <c r="FV1642" s="69"/>
      <c r="FW1642" s="69"/>
      <c r="FX1642" s="69"/>
      <c r="FY1642" s="69"/>
      <c r="FZ1642" s="69"/>
      <c r="GA1642" s="69"/>
      <c r="GB1642" s="69"/>
      <c r="GC1642" s="69"/>
    </row>
    <row r="1643" spans="1:185" s="69" customFormat="1" ht="18" customHeight="1" x14ac:dyDescent="0.2">
      <c r="A1643" s="63" t="s">
        <v>3474</v>
      </c>
      <c r="B1643" s="63" t="s">
        <v>4974</v>
      </c>
      <c r="C1643" s="64" t="s">
        <v>3504</v>
      </c>
      <c r="D1643" s="65" t="s">
        <v>1610</v>
      </c>
      <c r="E1643" s="65" t="s">
        <v>3759</v>
      </c>
      <c r="F1643" s="65" t="s">
        <v>5214</v>
      </c>
      <c r="G1643" s="66"/>
      <c r="H1643" s="68"/>
      <c r="I1643" s="68"/>
      <c r="J1643" s="68"/>
      <c r="K1643" s="68"/>
      <c r="L1643" s="68"/>
      <c r="M1643" s="68"/>
      <c r="N1643" s="68"/>
      <c r="O1643" s="68"/>
      <c r="P1643" s="68"/>
      <c r="Q1643" s="68"/>
      <c r="R1643" s="68"/>
      <c r="S1643" s="68"/>
      <c r="T1643" s="68"/>
      <c r="U1643" s="68"/>
      <c r="V1643" s="68"/>
      <c r="W1643" s="68"/>
      <c r="X1643" s="68"/>
      <c r="Y1643" s="68"/>
      <c r="Z1643" s="68"/>
      <c r="AA1643" s="68"/>
      <c r="AB1643" s="68"/>
      <c r="AC1643" s="68"/>
      <c r="AD1643" s="68"/>
      <c r="AE1643" s="68"/>
      <c r="AF1643" s="68"/>
      <c r="AG1643" s="68"/>
      <c r="AH1643" s="68"/>
      <c r="AI1643" s="68"/>
      <c r="AJ1643" s="68"/>
      <c r="AK1643" s="68"/>
      <c r="AL1643" s="68"/>
      <c r="AM1643" s="68"/>
      <c r="AN1643" s="68"/>
      <c r="AO1643" s="68"/>
      <c r="AP1643" s="68"/>
      <c r="AQ1643" s="68"/>
      <c r="AR1643" s="68"/>
      <c r="AS1643" s="68"/>
      <c r="AT1643" s="68"/>
      <c r="AU1643" s="68"/>
      <c r="AV1643" s="68"/>
      <c r="AW1643" s="68"/>
      <c r="AX1643" s="68"/>
      <c r="AY1643" s="68"/>
      <c r="AZ1643" s="68"/>
      <c r="BA1643" s="68"/>
      <c r="BB1643" s="68"/>
      <c r="BC1643" s="68"/>
      <c r="BD1643" s="68"/>
      <c r="BE1643" s="68"/>
      <c r="BF1643" s="68"/>
      <c r="BG1643" s="68"/>
      <c r="BH1643" s="68"/>
      <c r="BI1643" s="68"/>
      <c r="BJ1643" s="68"/>
      <c r="BK1643" s="68"/>
      <c r="BL1643" s="68"/>
    </row>
    <row r="1644" spans="1:185" s="69" customFormat="1" ht="18" customHeight="1" x14ac:dyDescent="0.2">
      <c r="A1644" s="63" t="s">
        <v>1578</v>
      </c>
      <c r="B1644" s="63" t="s">
        <v>4974</v>
      </c>
      <c r="C1644" s="64" t="s">
        <v>1611</v>
      </c>
      <c r="D1644" s="65" t="s">
        <v>6178</v>
      </c>
      <c r="E1644" s="65" t="s">
        <v>1612</v>
      </c>
      <c r="F1644" s="65" t="s">
        <v>4993</v>
      </c>
      <c r="G1644" s="66">
        <v>5442.5</v>
      </c>
      <c r="H1644" s="68"/>
      <c r="I1644" s="68"/>
      <c r="J1644" s="68"/>
      <c r="K1644" s="68"/>
      <c r="L1644" s="68"/>
      <c r="M1644" s="68"/>
      <c r="N1644" s="68"/>
      <c r="O1644" s="68"/>
      <c r="P1644" s="68"/>
      <c r="Q1644" s="68"/>
      <c r="R1644" s="68"/>
      <c r="S1644" s="68"/>
      <c r="T1644" s="68"/>
      <c r="U1644" s="68"/>
      <c r="V1644" s="68"/>
      <c r="W1644" s="68"/>
      <c r="X1644" s="68"/>
      <c r="Y1644" s="68"/>
      <c r="Z1644" s="68"/>
      <c r="AA1644" s="68"/>
      <c r="AB1644" s="68"/>
      <c r="AC1644" s="68"/>
      <c r="AD1644" s="68"/>
      <c r="AE1644" s="68"/>
      <c r="AF1644" s="68"/>
      <c r="AG1644" s="68"/>
      <c r="AH1644" s="68"/>
      <c r="AI1644" s="68"/>
      <c r="AJ1644" s="68"/>
      <c r="AK1644" s="68"/>
      <c r="AL1644" s="68"/>
      <c r="AM1644" s="68"/>
      <c r="AN1644" s="68"/>
      <c r="AO1644" s="68"/>
      <c r="AP1644" s="68"/>
      <c r="AQ1644" s="68"/>
      <c r="AR1644" s="68"/>
      <c r="AS1644" s="68"/>
      <c r="AT1644" s="68"/>
      <c r="AU1644" s="68"/>
      <c r="AV1644" s="68"/>
      <c r="AW1644" s="68"/>
      <c r="AX1644" s="68"/>
      <c r="AY1644" s="68"/>
      <c r="AZ1644" s="68"/>
      <c r="BA1644" s="68"/>
      <c r="BB1644" s="68"/>
      <c r="BC1644" s="68"/>
      <c r="BD1644" s="68"/>
      <c r="BE1644" s="68"/>
      <c r="BF1644" s="68"/>
      <c r="BG1644" s="68"/>
      <c r="BH1644" s="68"/>
      <c r="BI1644" s="68"/>
      <c r="BJ1644" s="68"/>
      <c r="BK1644" s="68"/>
      <c r="BL1644" s="68"/>
    </row>
    <row r="1645" spans="1:185" s="69" customFormat="1" ht="18" customHeight="1" x14ac:dyDescent="0.2">
      <c r="A1645" s="63" t="s">
        <v>1578</v>
      </c>
      <c r="B1645" s="63" t="s">
        <v>4974</v>
      </c>
      <c r="C1645" s="64" t="s">
        <v>1613</v>
      </c>
      <c r="D1645" s="70" t="s">
        <v>1312</v>
      </c>
      <c r="E1645" s="65" t="s">
        <v>1614</v>
      </c>
      <c r="F1645" s="65" t="s">
        <v>5389</v>
      </c>
      <c r="G1645" s="66">
        <v>750</v>
      </c>
      <c r="H1645" s="68"/>
      <c r="I1645" s="68"/>
      <c r="J1645" s="68"/>
      <c r="K1645" s="68"/>
      <c r="L1645" s="68"/>
      <c r="M1645" s="68"/>
      <c r="N1645" s="68"/>
      <c r="O1645" s="68"/>
      <c r="P1645" s="68"/>
      <c r="Q1645" s="68"/>
      <c r="R1645" s="68"/>
      <c r="S1645" s="68"/>
      <c r="T1645" s="68"/>
      <c r="U1645" s="68"/>
      <c r="V1645" s="68"/>
      <c r="W1645" s="68"/>
      <c r="X1645" s="68"/>
      <c r="Y1645" s="68"/>
      <c r="Z1645" s="68"/>
      <c r="AA1645" s="68"/>
      <c r="AB1645" s="68"/>
      <c r="AC1645" s="68"/>
      <c r="AD1645" s="68"/>
      <c r="AE1645" s="68"/>
      <c r="AF1645" s="68"/>
      <c r="AG1645" s="68"/>
      <c r="AH1645" s="68"/>
      <c r="AI1645" s="68"/>
      <c r="AJ1645" s="68"/>
      <c r="AK1645" s="68"/>
      <c r="AL1645" s="68"/>
      <c r="AM1645" s="68"/>
      <c r="AN1645" s="68"/>
      <c r="AO1645" s="68"/>
      <c r="AP1645" s="68"/>
      <c r="AQ1645" s="68"/>
      <c r="AR1645" s="68"/>
      <c r="AS1645" s="68"/>
      <c r="AT1645" s="68"/>
      <c r="AU1645" s="68"/>
      <c r="AV1645" s="68"/>
      <c r="AW1645" s="68"/>
      <c r="AX1645" s="68"/>
      <c r="AY1645" s="68"/>
      <c r="AZ1645" s="68"/>
      <c r="BA1645" s="68"/>
      <c r="BB1645" s="68"/>
      <c r="BC1645" s="68"/>
      <c r="BD1645" s="68"/>
      <c r="BE1645" s="68"/>
      <c r="BF1645" s="68"/>
      <c r="BG1645" s="68"/>
      <c r="BH1645" s="68"/>
      <c r="BI1645" s="68"/>
      <c r="BJ1645" s="68"/>
      <c r="BK1645" s="68"/>
      <c r="BL1645" s="68"/>
    </row>
    <row r="1646" spans="1:185" s="69" customFormat="1" ht="18" customHeight="1" x14ac:dyDescent="0.2">
      <c r="A1646" s="63" t="s">
        <v>1578</v>
      </c>
      <c r="B1646" s="63" t="s">
        <v>4974</v>
      </c>
      <c r="C1646" s="64" t="s">
        <v>1615</v>
      </c>
      <c r="D1646" s="70" t="s">
        <v>1616</v>
      </c>
      <c r="E1646" s="65" t="s">
        <v>1617</v>
      </c>
      <c r="F1646" s="65" t="s">
        <v>6683</v>
      </c>
      <c r="G1646" s="66">
        <v>31489.14</v>
      </c>
      <c r="H1646" s="68"/>
      <c r="I1646" s="68"/>
      <c r="J1646" s="68"/>
      <c r="K1646" s="68"/>
      <c r="L1646" s="68"/>
      <c r="M1646" s="68"/>
      <c r="N1646" s="68"/>
      <c r="O1646" s="68"/>
      <c r="P1646" s="68"/>
      <c r="Q1646" s="68"/>
      <c r="R1646" s="68"/>
      <c r="S1646" s="68"/>
      <c r="T1646" s="68"/>
      <c r="U1646" s="68"/>
      <c r="V1646" s="68"/>
      <c r="W1646" s="68"/>
      <c r="X1646" s="68"/>
      <c r="Y1646" s="68"/>
      <c r="Z1646" s="68"/>
      <c r="AA1646" s="68"/>
      <c r="AB1646" s="68"/>
      <c r="AC1646" s="68"/>
      <c r="AD1646" s="68"/>
      <c r="AE1646" s="68"/>
      <c r="AF1646" s="68"/>
      <c r="AG1646" s="68"/>
      <c r="AH1646" s="68"/>
      <c r="AI1646" s="68"/>
      <c r="AJ1646" s="68"/>
      <c r="AK1646" s="68"/>
      <c r="AL1646" s="68"/>
      <c r="AM1646" s="68"/>
      <c r="AN1646" s="68"/>
      <c r="AO1646" s="68"/>
      <c r="AP1646" s="68"/>
      <c r="AQ1646" s="68"/>
      <c r="AR1646" s="68"/>
      <c r="AS1646" s="68"/>
      <c r="AT1646" s="68"/>
      <c r="AU1646" s="68"/>
      <c r="AV1646" s="68"/>
      <c r="AW1646" s="68"/>
      <c r="AX1646" s="68"/>
      <c r="AY1646" s="68"/>
      <c r="AZ1646" s="68"/>
      <c r="BA1646" s="68"/>
      <c r="BB1646" s="68"/>
      <c r="BC1646" s="68"/>
      <c r="BD1646" s="68"/>
      <c r="BE1646" s="68"/>
      <c r="BF1646" s="68"/>
      <c r="BG1646" s="68"/>
      <c r="BH1646" s="68"/>
      <c r="BI1646" s="68"/>
      <c r="BJ1646" s="68"/>
      <c r="BK1646" s="68"/>
      <c r="BL1646" s="68"/>
    </row>
    <row r="1647" spans="1:185" s="69" customFormat="1" ht="18" customHeight="1" x14ac:dyDescent="0.2">
      <c r="A1647" s="63" t="s">
        <v>1578</v>
      </c>
      <c r="B1647" s="63" t="s">
        <v>4974</v>
      </c>
      <c r="C1647" s="64" t="s">
        <v>1618</v>
      </c>
      <c r="D1647" s="70" t="s">
        <v>1619</v>
      </c>
      <c r="E1647" s="65" t="s">
        <v>1620</v>
      </c>
      <c r="F1647" s="65" t="s">
        <v>4978</v>
      </c>
      <c r="G1647" s="66">
        <v>68680.11</v>
      </c>
      <c r="H1647" s="68"/>
      <c r="I1647" s="68"/>
      <c r="J1647" s="68"/>
      <c r="K1647" s="68"/>
      <c r="L1647" s="68"/>
      <c r="M1647" s="68"/>
      <c r="N1647" s="68"/>
      <c r="O1647" s="68"/>
      <c r="P1647" s="68"/>
      <c r="Q1647" s="68"/>
      <c r="R1647" s="68"/>
      <c r="S1647" s="68"/>
      <c r="T1647" s="68"/>
      <c r="U1647" s="68"/>
      <c r="V1647" s="68"/>
      <c r="W1647" s="68"/>
      <c r="X1647" s="68"/>
      <c r="Y1647" s="68"/>
      <c r="Z1647" s="68"/>
      <c r="AA1647" s="68"/>
      <c r="AB1647" s="68"/>
      <c r="AC1647" s="68"/>
      <c r="AD1647" s="68"/>
      <c r="AE1647" s="68"/>
      <c r="AF1647" s="68"/>
      <c r="AG1647" s="68"/>
      <c r="AH1647" s="68"/>
      <c r="AI1647" s="68"/>
      <c r="AJ1647" s="68"/>
      <c r="AK1647" s="68"/>
      <c r="AL1647" s="68"/>
      <c r="AM1647" s="68"/>
      <c r="AN1647" s="68"/>
      <c r="AO1647" s="68"/>
      <c r="AP1647" s="68"/>
      <c r="AQ1647" s="68"/>
      <c r="AR1647" s="68"/>
      <c r="AS1647" s="68"/>
      <c r="AT1647" s="68"/>
      <c r="AU1647" s="68"/>
      <c r="AV1647" s="68"/>
      <c r="AW1647" s="68"/>
      <c r="AX1647" s="68"/>
      <c r="AY1647" s="68"/>
      <c r="AZ1647" s="68"/>
      <c r="BA1647" s="68"/>
      <c r="BB1647" s="68"/>
      <c r="BC1647" s="68"/>
      <c r="BD1647" s="68"/>
      <c r="BE1647" s="68"/>
      <c r="BF1647" s="68"/>
      <c r="BG1647" s="68"/>
      <c r="BH1647" s="68"/>
      <c r="BI1647" s="68"/>
      <c r="BJ1647" s="68"/>
      <c r="BK1647" s="68"/>
      <c r="BL1647" s="68"/>
    </row>
    <row r="1648" spans="1:185" s="69" customFormat="1" ht="18" customHeight="1" x14ac:dyDescent="0.2">
      <c r="A1648" s="63" t="s">
        <v>1578</v>
      </c>
      <c r="B1648" s="63" t="s">
        <v>4974</v>
      </c>
      <c r="C1648" s="64" t="s">
        <v>1621</v>
      </c>
      <c r="D1648" s="70" t="s">
        <v>1622</v>
      </c>
      <c r="E1648" s="65" t="s">
        <v>1623</v>
      </c>
      <c r="F1648" s="65" t="s">
        <v>4978</v>
      </c>
      <c r="G1648" s="66">
        <v>2620.5</v>
      </c>
      <c r="H1648" s="68"/>
      <c r="I1648" s="68"/>
      <c r="J1648" s="68"/>
      <c r="K1648" s="68"/>
      <c r="L1648" s="68"/>
      <c r="M1648" s="68"/>
      <c r="N1648" s="68"/>
      <c r="O1648" s="68"/>
      <c r="P1648" s="68"/>
      <c r="Q1648" s="68"/>
      <c r="R1648" s="68"/>
      <c r="S1648" s="68"/>
      <c r="T1648" s="68"/>
      <c r="U1648" s="68"/>
      <c r="V1648" s="68"/>
      <c r="W1648" s="68"/>
      <c r="X1648" s="68"/>
      <c r="Y1648" s="68"/>
      <c r="Z1648" s="68"/>
      <c r="AA1648" s="68"/>
      <c r="AB1648" s="68"/>
      <c r="AC1648" s="68"/>
      <c r="AD1648" s="68"/>
      <c r="AE1648" s="68"/>
      <c r="AF1648" s="68"/>
      <c r="AG1648" s="68"/>
      <c r="AH1648" s="68"/>
      <c r="AI1648" s="68"/>
      <c r="AJ1648" s="68"/>
      <c r="AK1648" s="68"/>
      <c r="AL1648" s="68"/>
      <c r="AM1648" s="68"/>
      <c r="AN1648" s="68"/>
      <c r="AO1648" s="68"/>
      <c r="AP1648" s="68"/>
      <c r="AQ1648" s="68"/>
      <c r="AR1648" s="68"/>
      <c r="AS1648" s="68"/>
      <c r="AT1648" s="68"/>
      <c r="AU1648" s="68"/>
      <c r="AV1648" s="68"/>
      <c r="AW1648" s="68"/>
      <c r="AX1648" s="68"/>
      <c r="AY1648" s="68"/>
      <c r="AZ1648" s="68"/>
      <c r="BA1648" s="68"/>
      <c r="BB1648" s="68"/>
      <c r="BC1648" s="68"/>
      <c r="BD1648" s="68"/>
      <c r="BE1648" s="68"/>
      <c r="BF1648" s="68"/>
      <c r="BG1648" s="68"/>
      <c r="BH1648" s="68"/>
      <c r="BI1648" s="68"/>
      <c r="BJ1648" s="68"/>
      <c r="BK1648" s="68"/>
      <c r="BL1648" s="68"/>
    </row>
    <row r="1649" spans="1:64" s="77" customFormat="1" ht="18" customHeight="1" x14ac:dyDescent="0.2">
      <c r="A1649" s="63" t="s">
        <v>1578</v>
      </c>
      <c r="B1649" s="63" t="s">
        <v>6121</v>
      </c>
      <c r="C1649" s="64" t="s">
        <v>1624</v>
      </c>
      <c r="D1649" s="70" t="s">
        <v>1625</v>
      </c>
      <c r="E1649" s="65" t="s">
        <v>1626</v>
      </c>
      <c r="F1649" s="65" t="s">
        <v>1627</v>
      </c>
      <c r="G1649" s="66">
        <v>12665</v>
      </c>
      <c r="H1649" s="67"/>
      <c r="I1649" s="67"/>
      <c r="J1649" s="67"/>
      <c r="K1649" s="67"/>
      <c r="L1649" s="67"/>
      <c r="M1649" s="67"/>
      <c r="N1649" s="67"/>
      <c r="O1649" s="67"/>
      <c r="P1649" s="67"/>
      <c r="Q1649" s="67"/>
      <c r="R1649" s="67"/>
      <c r="S1649" s="67"/>
      <c r="T1649" s="67"/>
      <c r="U1649" s="67"/>
      <c r="V1649" s="67"/>
      <c r="W1649" s="67"/>
      <c r="X1649" s="67"/>
      <c r="Y1649" s="67"/>
      <c r="Z1649" s="67"/>
      <c r="AA1649" s="67"/>
      <c r="AB1649" s="67"/>
      <c r="AC1649" s="67"/>
      <c r="AD1649" s="67"/>
      <c r="AE1649" s="67"/>
      <c r="AF1649" s="67"/>
      <c r="AG1649" s="67"/>
      <c r="AH1649" s="67"/>
      <c r="AI1649" s="67"/>
      <c r="AJ1649" s="67"/>
      <c r="AK1649" s="67"/>
      <c r="AL1649" s="67"/>
      <c r="AM1649" s="67"/>
      <c r="AN1649" s="67"/>
      <c r="AO1649" s="67"/>
      <c r="AP1649" s="67"/>
      <c r="AQ1649" s="67"/>
      <c r="AR1649" s="67"/>
      <c r="AS1649" s="67"/>
      <c r="AT1649" s="67"/>
      <c r="AU1649" s="67"/>
      <c r="AV1649" s="67"/>
      <c r="AW1649" s="67"/>
      <c r="AX1649" s="67"/>
      <c r="AY1649" s="67"/>
      <c r="AZ1649" s="67"/>
      <c r="BA1649" s="67"/>
      <c r="BB1649" s="67"/>
      <c r="BC1649" s="67"/>
      <c r="BD1649" s="67"/>
      <c r="BE1649" s="67"/>
      <c r="BF1649" s="67"/>
      <c r="BG1649" s="67"/>
      <c r="BH1649" s="67"/>
      <c r="BI1649" s="67"/>
      <c r="BJ1649" s="67"/>
      <c r="BK1649" s="67"/>
      <c r="BL1649" s="67"/>
    </row>
    <row r="1650" spans="1:64" s="69" customFormat="1" ht="18" customHeight="1" x14ac:dyDescent="0.2">
      <c r="A1650" s="63" t="s">
        <v>1578</v>
      </c>
      <c r="B1650" s="63" t="s">
        <v>6121</v>
      </c>
      <c r="C1650" s="64" t="s">
        <v>1628</v>
      </c>
      <c r="D1650" s="70" t="s">
        <v>3978</v>
      </c>
      <c r="E1650" s="65" t="s">
        <v>3979</v>
      </c>
      <c r="F1650" s="65" t="s">
        <v>6371</v>
      </c>
      <c r="G1650" s="66">
        <v>73475.179999999993</v>
      </c>
      <c r="H1650" s="68"/>
      <c r="I1650" s="68"/>
      <c r="J1650" s="68"/>
      <c r="K1650" s="68"/>
      <c r="L1650" s="68"/>
      <c r="M1650" s="68"/>
      <c r="N1650" s="68"/>
      <c r="O1650" s="68"/>
      <c r="P1650" s="68"/>
      <c r="Q1650" s="68"/>
      <c r="R1650" s="68"/>
      <c r="S1650" s="68"/>
      <c r="T1650" s="68"/>
      <c r="U1650" s="68"/>
      <c r="V1650" s="68"/>
      <c r="W1650" s="68"/>
      <c r="X1650" s="68"/>
      <c r="Y1650" s="68"/>
      <c r="Z1650" s="68"/>
      <c r="AA1650" s="68"/>
      <c r="AB1650" s="68"/>
      <c r="AC1650" s="68"/>
      <c r="AD1650" s="68"/>
      <c r="AE1650" s="68"/>
      <c r="AF1650" s="68"/>
      <c r="AG1650" s="68"/>
      <c r="AH1650" s="68"/>
      <c r="AI1650" s="68"/>
      <c r="AJ1650" s="68"/>
      <c r="AK1650" s="68"/>
      <c r="AL1650" s="68"/>
      <c r="AM1650" s="68"/>
      <c r="AN1650" s="68"/>
      <c r="AO1650" s="68"/>
      <c r="AP1650" s="68"/>
      <c r="AQ1650" s="68"/>
      <c r="AR1650" s="68"/>
      <c r="AS1650" s="68"/>
      <c r="AT1650" s="68"/>
      <c r="AU1650" s="68"/>
      <c r="AV1650" s="68"/>
      <c r="AW1650" s="68"/>
      <c r="AX1650" s="68"/>
      <c r="AY1650" s="68"/>
      <c r="AZ1650" s="68"/>
      <c r="BA1650" s="68"/>
      <c r="BB1650" s="68"/>
      <c r="BC1650" s="68"/>
      <c r="BD1650" s="68"/>
      <c r="BE1650" s="68"/>
      <c r="BF1650" s="68"/>
      <c r="BG1650" s="68"/>
      <c r="BH1650" s="68"/>
      <c r="BI1650" s="68"/>
      <c r="BJ1650" s="68"/>
      <c r="BK1650" s="68"/>
      <c r="BL1650" s="68"/>
    </row>
    <row r="1651" spans="1:64" s="69" customFormat="1" ht="18" customHeight="1" x14ac:dyDescent="0.2">
      <c r="A1651" s="63" t="s">
        <v>1578</v>
      </c>
      <c r="B1651" s="63" t="s">
        <v>6121</v>
      </c>
      <c r="C1651" s="64" t="s">
        <v>1629</v>
      </c>
      <c r="D1651" s="70" t="s">
        <v>3437</v>
      </c>
      <c r="E1651" s="65" t="s">
        <v>3438</v>
      </c>
      <c r="F1651" s="65" t="s">
        <v>6447</v>
      </c>
      <c r="G1651" s="66">
        <v>56612.78</v>
      </c>
      <c r="H1651" s="68"/>
      <c r="I1651" s="68"/>
      <c r="J1651" s="68"/>
      <c r="K1651" s="68"/>
      <c r="L1651" s="68"/>
      <c r="M1651" s="68"/>
      <c r="N1651" s="68"/>
      <c r="O1651" s="68"/>
      <c r="P1651" s="68"/>
      <c r="Q1651" s="68"/>
      <c r="R1651" s="68"/>
      <c r="S1651" s="68"/>
      <c r="T1651" s="68"/>
      <c r="U1651" s="68"/>
      <c r="V1651" s="68"/>
      <c r="W1651" s="68"/>
      <c r="X1651" s="68"/>
      <c r="Y1651" s="68"/>
      <c r="Z1651" s="68"/>
      <c r="AA1651" s="68"/>
      <c r="AB1651" s="68"/>
      <c r="AC1651" s="68"/>
      <c r="AD1651" s="68"/>
      <c r="AE1651" s="68"/>
      <c r="AF1651" s="68"/>
      <c r="AG1651" s="68"/>
      <c r="AH1651" s="68"/>
      <c r="AI1651" s="68"/>
      <c r="AJ1651" s="68"/>
      <c r="AK1651" s="68"/>
      <c r="AL1651" s="68"/>
      <c r="AM1651" s="68"/>
      <c r="AN1651" s="68"/>
      <c r="AO1651" s="68"/>
      <c r="AP1651" s="68"/>
      <c r="AQ1651" s="68"/>
      <c r="AR1651" s="68"/>
      <c r="AS1651" s="68"/>
      <c r="AT1651" s="68"/>
      <c r="AU1651" s="68"/>
      <c r="AV1651" s="68"/>
      <c r="AW1651" s="68"/>
      <c r="AX1651" s="68"/>
      <c r="AY1651" s="68"/>
      <c r="AZ1651" s="68"/>
      <c r="BA1651" s="68"/>
      <c r="BB1651" s="68"/>
      <c r="BC1651" s="68"/>
      <c r="BD1651" s="68"/>
      <c r="BE1651" s="68"/>
      <c r="BF1651" s="68"/>
      <c r="BG1651" s="68"/>
      <c r="BH1651" s="68"/>
      <c r="BI1651" s="68"/>
      <c r="BJ1651" s="68"/>
      <c r="BK1651" s="68"/>
      <c r="BL1651" s="68"/>
    </row>
    <row r="1652" spans="1:64" s="69" customFormat="1" ht="18" customHeight="1" x14ac:dyDescent="0.2">
      <c r="A1652" s="63" t="s">
        <v>1578</v>
      </c>
      <c r="B1652" s="63" t="s">
        <v>5079</v>
      </c>
      <c r="C1652" s="64" t="s">
        <v>1630</v>
      </c>
      <c r="D1652" s="70" t="s">
        <v>2592</v>
      </c>
      <c r="E1652" s="65" t="s">
        <v>2593</v>
      </c>
      <c r="F1652" s="65" t="s">
        <v>6930</v>
      </c>
      <c r="G1652" s="66">
        <v>3450</v>
      </c>
      <c r="H1652" s="68"/>
      <c r="I1652" s="68"/>
      <c r="J1652" s="68"/>
      <c r="K1652" s="68"/>
      <c r="L1652" s="68"/>
      <c r="M1652" s="68"/>
      <c r="N1652" s="68"/>
      <c r="O1652" s="68"/>
      <c r="P1652" s="68"/>
      <c r="Q1652" s="68"/>
      <c r="R1652" s="68"/>
      <c r="S1652" s="68"/>
      <c r="T1652" s="68"/>
      <c r="U1652" s="68"/>
      <c r="V1652" s="68"/>
      <c r="W1652" s="68"/>
      <c r="X1652" s="68"/>
      <c r="Y1652" s="68"/>
      <c r="Z1652" s="68"/>
      <c r="AA1652" s="68"/>
      <c r="AB1652" s="68"/>
      <c r="AC1652" s="68"/>
      <c r="AD1652" s="68"/>
      <c r="AE1652" s="68"/>
      <c r="AF1652" s="68"/>
      <c r="AG1652" s="68"/>
      <c r="AH1652" s="68"/>
      <c r="AI1652" s="68"/>
      <c r="AJ1652" s="68"/>
      <c r="AK1652" s="68"/>
      <c r="AL1652" s="68"/>
      <c r="AM1652" s="68"/>
      <c r="AN1652" s="68"/>
      <c r="AO1652" s="68"/>
      <c r="AP1652" s="68"/>
      <c r="AQ1652" s="68"/>
      <c r="AR1652" s="68"/>
      <c r="AS1652" s="68"/>
      <c r="AT1652" s="68"/>
      <c r="AU1652" s="68"/>
      <c r="AV1652" s="68"/>
      <c r="AW1652" s="68"/>
      <c r="AX1652" s="68"/>
      <c r="AY1652" s="68"/>
      <c r="AZ1652" s="68"/>
      <c r="BA1652" s="68"/>
      <c r="BB1652" s="68"/>
      <c r="BC1652" s="68"/>
      <c r="BD1652" s="68"/>
      <c r="BE1652" s="68"/>
      <c r="BF1652" s="68"/>
      <c r="BG1652" s="68"/>
      <c r="BH1652" s="68"/>
      <c r="BI1652" s="68"/>
      <c r="BJ1652" s="68"/>
      <c r="BK1652" s="68"/>
      <c r="BL1652" s="68"/>
    </row>
    <row r="1653" spans="1:64" s="69" customFormat="1" ht="18" customHeight="1" x14ac:dyDescent="0.2">
      <c r="A1653" s="63" t="s">
        <v>1578</v>
      </c>
      <c r="B1653" s="63" t="s">
        <v>5079</v>
      </c>
      <c r="C1653" s="64" t="s">
        <v>1631</v>
      </c>
      <c r="D1653" s="70" t="s">
        <v>1632</v>
      </c>
      <c r="E1653" s="65" t="s">
        <v>1633</v>
      </c>
      <c r="F1653" s="65" t="s">
        <v>5083</v>
      </c>
      <c r="G1653" s="66">
        <v>950</v>
      </c>
      <c r="H1653" s="68"/>
      <c r="I1653" s="68"/>
      <c r="J1653" s="68"/>
      <c r="K1653" s="68"/>
      <c r="L1653" s="68"/>
      <c r="M1653" s="68"/>
      <c r="N1653" s="68"/>
      <c r="O1653" s="68"/>
      <c r="P1653" s="68"/>
      <c r="Q1653" s="68"/>
      <c r="R1653" s="68"/>
      <c r="S1653" s="68"/>
      <c r="T1653" s="68"/>
      <c r="U1653" s="68"/>
      <c r="V1653" s="68"/>
      <c r="W1653" s="68"/>
      <c r="X1653" s="68"/>
      <c r="Y1653" s="68"/>
      <c r="Z1653" s="68"/>
      <c r="AA1653" s="68"/>
      <c r="AB1653" s="68"/>
      <c r="AC1653" s="68"/>
      <c r="AD1653" s="68"/>
      <c r="AE1653" s="68"/>
      <c r="AF1653" s="68"/>
      <c r="AG1653" s="68"/>
      <c r="AH1653" s="68"/>
      <c r="AI1653" s="68"/>
      <c r="AJ1653" s="68"/>
      <c r="AK1653" s="68"/>
      <c r="AL1653" s="68"/>
      <c r="AM1653" s="68"/>
      <c r="AN1653" s="68"/>
      <c r="AO1653" s="68"/>
      <c r="AP1653" s="68"/>
      <c r="AQ1653" s="68"/>
      <c r="AR1653" s="68"/>
      <c r="AS1653" s="68"/>
      <c r="AT1653" s="68"/>
      <c r="AU1653" s="68"/>
      <c r="AV1653" s="68"/>
      <c r="AW1653" s="68"/>
      <c r="AX1653" s="68"/>
      <c r="AY1653" s="68"/>
      <c r="AZ1653" s="68"/>
      <c r="BA1653" s="68"/>
      <c r="BB1653" s="68"/>
      <c r="BC1653" s="68"/>
      <c r="BD1653" s="68"/>
      <c r="BE1653" s="68"/>
      <c r="BF1653" s="68"/>
      <c r="BG1653" s="68"/>
      <c r="BH1653" s="68"/>
      <c r="BI1653" s="68"/>
      <c r="BJ1653" s="68"/>
      <c r="BK1653" s="68"/>
      <c r="BL1653" s="68"/>
    </row>
    <row r="1654" spans="1:64" s="69" customFormat="1" ht="18" customHeight="1" x14ac:dyDescent="0.2">
      <c r="A1654" s="63" t="s">
        <v>1578</v>
      </c>
      <c r="B1654" s="63" t="s">
        <v>5079</v>
      </c>
      <c r="C1654" s="64" t="s">
        <v>1634</v>
      </c>
      <c r="D1654" s="70" t="s">
        <v>1632</v>
      </c>
      <c r="E1654" s="65" t="s">
        <v>1635</v>
      </c>
      <c r="F1654" s="65" t="s">
        <v>5083</v>
      </c>
      <c r="G1654" s="66">
        <v>1250</v>
      </c>
      <c r="H1654" s="68"/>
      <c r="I1654" s="68"/>
      <c r="J1654" s="68"/>
      <c r="K1654" s="68"/>
      <c r="L1654" s="68"/>
      <c r="M1654" s="68"/>
      <c r="N1654" s="68"/>
      <c r="O1654" s="68"/>
      <c r="P1654" s="68"/>
      <c r="Q1654" s="68"/>
      <c r="R1654" s="68"/>
      <c r="S1654" s="68"/>
      <c r="T1654" s="68"/>
      <c r="U1654" s="68"/>
      <c r="V1654" s="68"/>
      <c r="W1654" s="68"/>
      <c r="X1654" s="68"/>
      <c r="Y1654" s="68"/>
      <c r="Z1654" s="68"/>
      <c r="AA1654" s="68"/>
      <c r="AB1654" s="68"/>
      <c r="AC1654" s="68"/>
      <c r="AD1654" s="68"/>
      <c r="AE1654" s="68"/>
      <c r="AF1654" s="68"/>
      <c r="AG1654" s="68"/>
      <c r="AH1654" s="68"/>
      <c r="AI1654" s="68"/>
      <c r="AJ1654" s="68"/>
      <c r="AK1654" s="68"/>
      <c r="AL1654" s="68"/>
      <c r="AM1654" s="68"/>
      <c r="AN1654" s="68"/>
      <c r="AO1654" s="68"/>
      <c r="AP1654" s="68"/>
      <c r="AQ1654" s="68"/>
      <c r="AR1654" s="68"/>
      <c r="AS1654" s="68"/>
      <c r="AT1654" s="68"/>
      <c r="AU1654" s="68"/>
      <c r="AV1654" s="68"/>
      <c r="AW1654" s="68"/>
      <c r="AX1654" s="68"/>
      <c r="AY1654" s="68"/>
      <c r="AZ1654" s="68"/>
      <c r="BA1654" s="68"/>
      <c r="BB1654" s="68"/>
      <c r="BC1654" s="68"/>
      <c r="BD1654" s="68"/>
      <c r="BE1654" s="68"/>
      <c r="BF1654" s="68"/>
      <c r="BG1654" s="68"/>
      <c r="BH1654" s="68"/>
      <c r="BI1654" s="68"/>
      <c r="BJ1654" s="68"/>
      <c r="BK1654" s="68"/>
      <c r="BL1654" s="68"/>
    </row>
    <row r="1655" spans="1:64" s="69" customFormat="1" ht="18" customHeight="1" x14ac:dyDescent="0.2">
      <c r="A1655" s="63" t="s">
        <v>1578</v>
      </c>
      <c r="B1655" s="63" t="s">
        <v>5079</v>
      </c>
      <c r="C1655" s="64" t="s">
        <v>1636</v>
      </c>
      <c r="D1655" s="70" t="s">
        <v>5768</v>
      </c>
      <c r="E1655" s="65" t="s">
        <v>1637</v>
      </c>
      <c r="F1655" s="65" t="s">
        <v>5083</v>
      </c>
      <c r="G1655" s="66">
        <v>1100</v>
      </c>
      <c r="H1655" s="68"/>
      <c r="I1655" s="68"/>
      <c r="J1655" s="68"/>
      <c r="K1655" s="68"/>
      <c r="L1655" s="68"/>
      <c r="M1655" s="68"/>
      <c r="N1655" s="68"/>
      <c r="O1655" s="68"/>
      <c r="P1655" s="68"/>
      <c r="Q1655" s="68"/>
      <c r="R1655" s="68"/>
      <c r="S1655" s="68"/>
      <c r="T1655" s="68"/>
      <c r="U1655" s="68"/>
      <c r="V1655" s="68"/>
      <c r="W1655" s="68"/>
      <c r="X1655" s="68"/>
      <c r="Y1655" s="68"/>
      <c r="Z1655" s="68"/>
      <c r="AA1655" s="68"/>
      <c r="AB1655" s="68"/>
      <c r="AC1655" s="68"/>
      <c r="AD1655" s="68"/>
      <c r="AE1655" s="68"/>
      <c r="AF1655" s="68"/>
      <c r="AG1655" s="68"/>
      <c r="AH1655" s="68"/>
      <c r="AI1655" s="68"/>
      <c r="AJ1655" s="68"/>
      <c r="AK1655" s="68"/>
      <c r="AL1655" s="68"/>
      <c r="AM1655" s="68"/>
      <c r="AN1655" s="68"/>
      <c r="AO1655" s="68"/>
      <c r="AP1655" s="68"/>
      <c r="AQ1655" s="68"/>
      <c r="AR1655" s="68"/>
      <c r="AS1655" s="68"/>
      <c r="AT1655" s="68"/>
      <c r="AU1655" s="68"/>
      <c r="AV1655" s="68"/>
      <c r="AW1655" s="68"/>
      <c r="AX1655" s="68"/>
      <c r="AY1655" s="68"/>
      <c r="AZ1655" s="68"/>
      <c r="BA1655" s="68"/>
      <c r="BB1655" s="68"/>
      <c r="BC1655" s="68"/>
      <c r="BD1655" s="68"/>
      <c r="BE1655" s="68"/>
      <c r="BF1655" s="68"/>
      <c r="BG1655" s="68"/>
      <c r="BH1655" s="68"/>
      <c r="BI1655" s="68"/>
      <c r="BJ1655" s="68"/>
      <c r="BK1655" s="68"/>
      <c r="BL1655" s="68"/>
    </row>
    <row r="1656" spans="1:64" s="69" customFormat="1" ht="18" customHeight="1" x14ac:dyDescent="0.2">
      <c r="A1656" s="63" t="s">
        <v>1578</v>
      </c>
      <c r="B1656" s="63" t="s">
        <v>5079</v>
      </c>
      <c r="C1656" s="64" t="s">
        <v>1638</v>
      </c>
      <c r="D1656" s="70" t="s">
        <v>1639</v>
      </c>
      <c r="E1656" s="65" t="s">
        <v>1640</v>
      </c>
      <c r="F1656" s="65" t="s">
        <v>5401</v>
      </c>
      <c r="G1656" s="66">
        <v>831.2</v>
      </c>
      <c r="H1656" s="68"/>
      <c r="I1656" s="68"/>
      <c r="J1656" s="68"/>
      <c r="K1656" s="68"/>
      <c r="L1656" s="68"/>
      <c r="M1656" s="68"/>
      <c r="N1656" s="68"/>
      <c r="O1656" s="68"/>
      <c r="P1656" s="68"/>
      <c r="Q1656" s="68"/>
      <c r="R1656" s="68"/>
      <c r="S1656" s="68"/>
      <c r="T1656" s="68"/>
      <c r="U1656" s="68"/>
      <c r="V1656" s="68"/>
      <c r="W1656" s="68"/>
      <c r="X1656" s="68"/>
      <c r="Y1656" s="68"/>
      <c r="Z1656" s="68"/>
      <c r="AA1656" s="68"/>
      <c r="AB1656" s="68"/>
      <c r="AC1656" s="68"/>
      <c r="AD1656" s="68"/>
      <c r="AE1656" s="68"/>
      <c r="AF1656" s="68"/>
      <c r="AG1656" s="68"/>
      <c r="AH1656" s="68"/>
      <c r="AI1656" s="68"/>
      <c r="AJ1656" s="68"/>
      <c r="AK1656" s="68"/>
      <c r="AL1656" s="68"/>
      <c r="AM1656" s="68"/>
      <c r="AN1656" s="68"/>
      <c r="AO1656" s="68"/>
      <c r="AP1656" s="68"/>
      <c r="AQ1656" s="68"/>
      <c r="AR1656" s="68"/>
      <c r="AS1656" s="68"/>
      <c r="AT1656" s="68"/>
      <c r="AU1656" s="68"/>
      <c r="AV1656" s="68"/>
      <c r="AW1656" s="68"/>
      <c r="AX1656" s="68"/>
      <c r="AY1656" s="68"/>
      <c r="AZ1656" s="68"/>
      <c r="BA1656" s="68"/>
      <c r="BB1656" s="68"/>
      <c r="BC1656" s="68"/>
      <c r="BD1656" s="68"/>
      <c r="BE1656" s="68"/>
      <c r="BF1656" s="68"/>
      <c r="BG1656" s="68"/>
      <c r="BH1656" s="68"/>
      <c r="BI1656" s="68"/>
      <c r="BJ1656" s="68"/>
      <c r="BK1656" s="68"/>
      <c r="BL1656" s="68"/>
    </row>
    <row r="1657" spans="1:64" s="69" customFormat="1" ht="18" customHeight="1" x14ac:dyDescent="0.2">
      <c r="A1657" s="63" t="s">
        <v>1578</v>
      </c>
      <c r="B1657" s="63" t="s">
        <v>5062</v>
      </c>
      <c r="C1657" s="64" t="s">
        <v>1641</v>
      </c>
      <c r="D1657" s="70" t="s">
        <v>3517</v>
      </c>
      <c r="E1657" s="65" t="s">
        <v>1642</v>
      </c>
      <c r="F1657" s="65" t="s">
        <v>6960</v>
      </c>
      <c r="G1657" s="66">
        <v>2950</v>
      </c>
      <c r="H1657" s="68"/>
      <c r="I1657" s="68"/>
      <c r="J1657" s="68"/>
      <c r="K1657" s="68"/>
      <c r="L1657" s="68"/>
      <c r="M1657" s="68"/>
      <c r="N1657" s="68"/>
      <c r="O1657" s="68"/>
      <c r="P1657" s="68"/>
      <c r="Q1657" s="68"/>
      <c r="R1657" s="68"/>
      <c r="S1657" s="68"/>
      <c r="T1657" s="68"/>
      <c r="U1657" s="68"/>
      <c r="V1657" s="68"/>
      <c r="W1657" s="68"/>
      <c r="X1657" s="68"/>
      <c r="Y1657" s="68"/>
      <c r="Z1657" s="68"/>
      <c r="AA1657" s="68"/>
      <c r="AB1657" s="68"/>
      <c r="AC1657" s="68"/>
      <c r="AD1657" s="68"/>
      <c r="AE1657" s="68"/>
      <c r="AF1657" s="68"/>
      <c r="AG1657" s="68"/>
      <c r="AH1657" s="68"/>
      <c r="AI1657" s="68"/>
      <c r="AJ1657" s="68"/>
      <c r="AK1657" s="68"/>
      <c r="AL1657" s="68"/>
      <c r="AM1657" s="68"/>
      <c r="AN1657" s="68"/>
      <c r="AO1657" s="68"/>
      <c r="AP1657" s="68"/>
      <c r="AQ1657" s="68"/>
      <c r="AR1657" s="68"/>
      <c r="AS1657" s="68"/>
      <c r="AT1657" s="68"/>
      <c r="AU1657" s="68"/>
      <c r="AV1657" s="68"/>
      <c r="AW1657" s="68"/>
      <c r="AX1657" s="68"/>
      <c r="AY1657" s="68"/>
      <c r="AZ1657" s="68"/>
      <c r="BA1657" s="68"/>
      <c r="BB1657" s="68"/>
      <c r="BC1657" s="68"/>
      <c r="BD1657" s="68"/>
      <c r="BE1657" s="68"/>
      <c r="BF1657" s="68"/>
      <c r="BG1657" s="68"/>
      <c r="BH1657" s="68"/>
      <c r="BI1657" s="68"/>
      <c r="BJ1657" s="68"/>
      <c r="BK1657" s="68"/>
      <c r="BL1657" s="68"/>
    </row>
    <row r="1658" spans="1:64" s="69" customFormat="1" ht="18" customHeight="1" x14ac:dyDescent="0.2">
      <c r="A1658" s="63" t="s">
        <v>1578</v>
      </c>
      <c r="B1658" s="63" t="s">
        <v>5062</v>
      </c>
      <c r="C1658" s="64" t="s">
        <v>1643</v>
      </c>
      <c r="D1658" s="70" t="s">
        <v>3517</v>
      </c>
      <c r="E1658" s="65" t="s">
        <v>1644</v>
      </c>
      <c r="F1658" s="65" t="s">
        <v>6960</v>
      </c>
      <c r="G1658" s="66">
        <v>2900</v>
      </c>
      <c r="H1658" s="68"/>
      <c r="I1658" s="68"/>
      <c r="J1658" s="68"/>
      <c r="K1658" s="68"/>
      <c r="L1658" s="68"/>
      <c r="M1658" s="68"/>
      <c r="N1658" s="68"/>
      <c r="O1658" s="68"/>
      <c r="P1658" s="68"/>
      <c r="Q1658" s="68"/>
      <c r="R1658" s="68"/>
      <c r="S1658" s="68"/>
      <c r="T1658" s="68"/>
      <c r="U1658" s="68"/>
      <c r="V1658" s="68"/>
      <c r="W1658" s="68"/>
      <c r="X1658" s="68"/>
      <c r="Y1658" s="68"/>
      <c r="Z1658" s="68"/>
      <c r="AA1658" s="68"/>
      <c r="AB1658" s="68"/>
      <c r="AC1658" s="68"/>
      <c r="AD1658" s="68"/>
      <c r="AE1658" s="68"/>
      <c r="AF1658" s="68"/>
      <c r="AG1658" s="68"/>
      <c r="AH1658" s="68"/>
      <c r="AI1658" s="68"/>
      <c r="AJ1658" s="68"/>
      <c r="AK1658" s="68"/>
      <c r="AL1658" s="68"/>
      <c r="AM1658" s="68"/>
      <c r="AN1658" s="68"/>
      <c r="AO1658" s="68"/>
      <c r="AP1658" s="68"/>
      <c r="AQ1658" s="68"/>
      <c r="AR1658" s="68"/>
      <c r="AS1658" s="68"/>
      <c r="AT1658" s="68"/>
      <c r="AU1658" s="68"/>
      <c r="AV1658" s="68"/>
      <c r="AW1658" s="68"/>
      <c r="AX1658" s="68"/>
      <c r="AY1658" s="68"/>
      <c r="AZ1658" s="68"/>
      <c r="BA1658" s="68"/>
      <c r="BB1658" s="68"/>
      <c r="BC1658" s="68"/>
      <c r="BD1658" s="68"/>
      <c r="BE1658" s="68"/>
      <c r="BF1658" s="68"/>
      <c r="BG1658" s="68"/>
      <c r="BH1658" s="68"/>
      <c r="BI1658" s="68"/>
      <c r="BJ1658" s="68"/>
      <c r="BK1658" s="68"/>
      <c r="BL1658" s="68"/>
    </row>
    <row r="1659" spans="1:64" s="69" customFormat="1" ht="18" customHeight="1" x14ac:dyDescent="0.2">
      <c r="A1659" s="63" t="s">
        <v>1578</v>
      </c>
      <c r="B1659" s="63" t="s">
        <v>5062</v>
      </c>
      <c r="C1659" s="64" t="s">
        <v>1645</v>
      </c>
      <c r="D1659" s="70" t="s">
        <v>3517</v>
      </c>
      <c r="E1659" s="65" t="s">
        <v>1646</v>
      </c>
      <c r="F1659" s="65" t="s">
        <v>6607</v>
      </c>
      <c r="G1659" s="66">
        <v>500</v>
      </c>
      <c r="H1659" s="68"/>
      <c r="I1659" s="68"/>
      <c r="J1659" s="68"/>
      <c r="K1659" s="68"/>
      <c r="L1659" s="68"/>
      <c r="M1659" s="68"/>
      <c r="N1659" s="68"/>
      <c r="O1659" s="68"/>
      <c r="P1659" s="68"/>
      <c r="Q1659" s="68"/>
      <c r="R1659" s="68"/>
      <c r="S1659" s="68"/>
      <c r="T1659" s="68"/>
      <c r="U1659" s="68"/>
      <c r="V1659" s="68"/>
      <c r="W1659" s="68"/>
      <c r="X1659" s="68"/>
      <c r="Y1659" s="68"/>
      <c r="Z1659" s="68"/>
      <c r="AA1659" s="68"/>
      <c r="AB1659" s="68"/>
      <c r="AC1659" s="68"/>
      <c r="AD1659" s="68"/>
      <c r="AE1659" s="68"/>
      <c r="AF1659" s="68"/>
      <c r="AG1659" s="68"/>
      <c r="AH1659" s="68"/>
      <c r="AI1659" s="68"/>
      <c r="AJ1659" s="68"/>
      <c r="AK1659" s="68"/>
      <c r="AL1659" s="68"/>
      <c r="AM1659" s="68"/>
      <c r="AN1659" s="68"/>
      <c r="AO1659" s="68"/>
      <c r="AP1659" s="68"/>
      <c r="AQ1659" s="68"/>
      <c r="AR1659" s="68"/>
      <c r="AS1659" s="68"/>
      <c r="AT1659" s="68"/>
      <c r="AU1659" s="68"/>
      <c r="AV1659" s="68"/>
      <c r="AW1659" s="68"/>
      <c r="AX1659" s="68"/>
      <c r="AY1659" s="68"/>
      <c r="AZ1659" s="68"/>
      <c r="BA1659" s="68"/>
      <c r="BB1659" s="68"/>
      <c r="BC1659" s="68"/>
      <c r="BD1659" s="68"/>
      <c r="BE1659" s="68"/>
      <c r="BF1659" s="68"/>
      <c r="BG1659" s="68"/>
      <c r="BH1659" s="68"/>
      <c r="BI1659" s="68"/>
      <c r="BJ1659" s="68"/>
      <c r="BK1659" s="68"/>
      <c r="BL1659" s="68"/>
    </row>
    <row r="1660" spans="1:64" s="69" customFormat="1" ht="18" customHeight="1" x14ac:dyDescent="0.2">
      <c r="A1660" s="63" t="s">
        <v>1578</v>
      </c>
      <c r="B1660" s="63" t="s">
        <v>5062</v>
      </c>
      <c r="C1660" s="64" t="s">
        <v>1647</v>
      </c>
      <c r="D1660" s="70" t="s">
        <v>3517</v>
      </c>
      <c r="E1660" s="65" t="s">
        <v>1648</v>
      </c>
      <c r="F1660" s="65" t="s">
        <v>6607</v>
      </c>
      <c r="G1660" s="66">
        <v>3980</v>
      </c>
      <c r="H1660" s="68"/>
      <c r="I1660" s="68"/>
      <c r="J1660" s="68"/>
      <c r="K1660" s="68"/>
      <c r="L1660" s="68"/>
      <c r="M1660" s="68"/>
      <c r="N1660" s="68"/>
      <c r="O1660" s="68"/>
      <c r="P1660" s="68"/>
      <c r="Q1660" s="68"/>
      <c r="R1660" s="68"/>
      <c r="S1660" s="68"/>
      <c r="T1660" s="68"/>
      <c r="U1660" s="68"/>
      <c r="V1660" s="68"/>
      <c r="W1660" s="68"/>
      <c r="X1660" s="68"/>
      <c r="Y1660" s="68"/>
      <c r="Z1660" s="68"/>
      <c r="AA1660" s="68"/>
      <c r="AB1660" s="68"/>
      <c r="AC1660" s="68"/>
      <c r="AD1660" s="68"/>
      <c r="AE1660" s="68"/>
      <c r="AF1660" s="68"/>
      <c r="AG1660" s="68"/>
      <c r="AH1660" s="68"/>
      <c r="AI1660" s="68"/>
      <c r="AJ1660" s="68"/>
      <c r="AK1660" s="68"/>
      <c r="AL1660" s="68"/>
      <c r="AM1660" s="68"/>
      <c r="AN1660" s="68"/>
      <c r="AO1660" s="68"/>
      <c r="AP1660" s="68"/>
      <c r="AQ1660" s="68"/>
      <c r="AR1660" s="68"/>
      <c r="AS1660" s="68"/>
      <c r="AT1660" s="68"/>
      <c r="AU1660" s="68"/>
      <c r="AV1660" s="68"/>
      <c r="AW1660" s="68"/>
      <c r="AX1660" s="68"/>
      <c r="AY1660" s="68"/>
      <c r="AZ1660" s="68"/>
      <c r="BA1660" s="68"/>
      <c r="BB1660" s="68"/>
      <c r="BC1660" s="68"/>
      <c r="BD1660" s="68"/>
      <c r="BE1660" s="68"/>
      <c r="BF1660" s="68"/>
      <c r="BG1660" s="68"/>
      <c r="BH1660" s="68"/>
      <c r="BI1660" s="68"/>
      <c r="BJ1660" s="68"/>
      <c r="BK1660" s="68"/>
      <c r="BL1660" s="68"/>
    </row>
    <row r="1661" spans="1:64" s="69" customFormat="1" ht="18" customHeight="1" x14ac:dyDescent="0.2">
      <c r="A1661" s="63" t="s">
        <v>1578</v>
      </c>
      <c r="B1661" s="63" t="s">
        <v>5062</v>
      </c>
      <c r="C1661" s="64" t="s">
        <v>1649</v>
      </c>
      <c r="D1661" s="70" t="s">
        <v>1650</v>
      </c>
      <c r="E1661" s="65" t="s">
        <v>1651</v>
      </c>
      <c r="F1661" s="65" t="s">
        <v>1652</v>
      </c>
      <c r="G1661" s="66">
        <v>9564</v>
      </c>
      <c r="H1661" s="68"/>
      <c r="I1661" s="68"/>
      <c r="J1661" s="68"/>
      <c r="K1661" s="68"/>
      <c r="L1661" s="68"/>
      <c r="M1661" s="68"/>
      <c r="N1661" s="68"/>
      <c r="O1661" s="68"/>
      <c r="P1661" s="68"/>
      <c r="Q1661" s="68"/>
      <c r="R1661" s="68"/>
      <c r="S1661" s="68"/>
      <c r="T1661" s="68"/>
      <c r="U1661" s="68"/>
      <c r="V1661" s="68"/>
      <c r="W1661" s="68"/>
      <c r="X1661" s="68"/>
      <c r="Y1661" s="68"/>
      <c r="Z1661" s="68"/>
      <c r="AA1661" s="68"/>
      <c r="AB1661" s="68"/>
      <c r="AC1661" s="68"/>
      <c r="AD1661" s="68"/>
      <c r="AE1661" s="68"/>
      <c r="AF1661" s="68"/>
      <c r="AG1661" s="68"/>
      <c r="AH1661" s="68"/>
      <c r="AI1661" s="68"/>
      <c r="AJ1661" s="68"/>
      <c r="AK1661" s="68"/>
      <c r="AL1661" s="68"/>
      <c r="AM1661" s="68"/>
      <c r="AN1661" s="68"/>
      <c r="AO1661" s="68"/>
      <c r="AP1661" s="68"/>
      <c r="AQ1661" s="68"/>
      <c r="AR1661" s="68"/>
      <c r="AS1661" s="68"/>
      <c r="AT1661" s="68"/>
      <c r="AU1661" s="68"/>
      <c r="AV1661" s="68"/>
      <c r="AW1661" s="68"/>
      <c r="AX1661" s="68"/>
      <c r="AY1661" s="68"/>
      <c r="AZ1661" s="68"/>
      <c r="BA1661" s="68"/>
      <c r="BB1661" s="68"/>
      <c r="BC1661" s="68"/>
      <c r="BD1661" s="68"/>
      <c r="BE1661" s="68"/>
      <c r="BF1661" s="68"/>
      <c r="BG1661" s="68"/>
      <c r="BH1661" s="68"/>
      <c r="BI1661" s="68"/>
      <c r="BJ1661" s="68"/>
      <c r="BK1661" s="68"/>
      <c r="BL1661" s="68"/>
    </row>
    <row r="1662" spans="1:64" s="69" customFormat="1" ht="18" customHeight="1" x14ac:dyDescent="0.2">
      <c r="A1662" s="63" t="s">
        <v>1578</v>
      </c>
      <c r="B1662" s="63" t="s">
        <v>5062</v>
      </c>
      <c r="C1662" s="64" t="s">
        <v>1653</v>
      </c>
      <c r="D1662" s="70" t="s">
        <v>1654</v>
      </c>
      <c r="E1662" s="65" t="s">
        <v>1655</v>
      </c>
      <c r="F1662" s="65" t="s">
        <v>5066</v>
      </c>
      <c r="G1662" s="66">
        <v>5550</v>
      </c>
      <c r="H1662" s="68"/>
      <c r="I1662" s="68"/>
      <c r="J1662" s="68"/>
      <c r="K1662" s="68"/>
      <c r="L1662" s="68"/>
      <c r="M1662" s="68"/>
      <c r="N1662" s="68"/>
      <c r="O1662" s="68"/>
      <c r="P1662" s="68"/>
      <c r="Q1662" s="68"/>
      <c r="R1662" s="68"/>
      <c r="S1662" s="68"/>
      <c r="T1662" s="68"/>
      <c r="U1662" s="68"/>
      <c r="V1662" s="68"/>
      <c r="W1662" s="68"/>
      <c r="X1662" s="68"/>
      <c r="Y1662" s="68"/>
      <c r="Z1662" s="68"/>
      <c r="AA1662" s="68"/>
      <c r="AB1662" s="68"/>
      <c r="AC1662" s="68"/>
      <c r="AD1662" s="68"/>
      <c r="AE1662" s="68"/>
      <c r="AF1662" s="68"/>
      <c r="AG1662" s="68"/>
      <c r="AH1662" s="68"/>
      <c r="AI1662" s="68"/>
      <c r="AJ1662" s="68"/>
      <c r="AK1662" s="68"/>
      <c r="AL1662" s="68"/>
      <c r="AM1662" s="68"/>
      <c r="AN1662" s="68"/>
      <c r="AO1662" s="68"/>
      <c r="AP1662" s="68"/>
      <c r="AQ1662" s="68"/>
      <c r="AR1662" s="68"/>
      <c r="AS1662" s="68"/>
      <c r="AT1662" s="68"/>
      <c r="AU1662" s="68"/>
      <c r="AV1662" s="68"/>
      <c r="AW1662" s="68"/>
      <c r="AX1662" s="68"/>
      <c r="AY1662" s="68"/>
      <c r="AZ1662" s="68"/>
      <c r="BA1662" s="68"/>
      <c r="BB1662" s="68"/>
      <c r="BC1662" s="68"/>
      <c r="BD1662" s="68"/>
      <c r="BE1662" s="68"/>
      <c r="BF1662" s="68"/>
      <c r="BG1662" s="68"/>
      <c r="BH1662" s="68"/>
      <c r="BI1662" s="68"/>
      <c r="BJ1662" s="68"/>
      <c r="BK1662" s="68"/>
      <c r="BL1662" s="68"/>
    </row>
    <row r="1663" spans="1:64" s="69" customFormat="1" ht="18" customHeight="1" x14ac:dyDescent="0.2">
      <c r="A1663" s="63" t="s">
        <v>1578</v>
      </c>
      <c r="B1663" s="63" t="s">
        <v>5062</v>
      </c>
      <c r="C1663" s="64" t="s">
        <v>1656</v>
      </c>
      <c r="D1663" s="70" t="s">
        <v>6964</v>
      </c>
      <c r="E1663" s="65" t="s">
        <v>1657</v>
      </c>
      <c r="F1663" s="65" t="s">
        <v>5915</v>
      </c>
      <c r="G1663" s="66">
        <v>2675</v>
      </c>
      <c r="H1663" s="68"/>
      <c r="I1663" s="68"/>
      <c r="J1663" s="68"/>
      <c r="K1663" s="68"/>
      <c r="L1663" s="68"/>
      <c r="M1663" s="68"/>
      <c r="N1663" s="68"/>
      <c r="O1663" s="68"/>
      <c r="P1663" s="68"/>
      <c r="Q1663" s="68"/>
      <c r="R1663" s="68"/>
      <c r="S1663" s="68"/>
      <c r="T1663" s="68"/>
      <c r="U1663" s="68"/>
      <c r="V1663" s="68"/>
      <c r="W1663" s="68"/>
      <c r="X1663" s="68"/>
      <c r="Y1663" s="68"/>
      <c r="Z1663" s="68"/>
      <c r="AA1663" s="68"/>
      <c r="AB1663" s="68"/>
      <c r="AC1663" s="68"/>
      <c r="AD1663" s="68"/>
      <c r="AE1663" s="68"/>
      <c r="AF1663" s="68"/>
      <c r="AG1663" s="68"/>
      <c r="AH1663" s="68"/>
      <c r="AI1663" s="68"/>
      <c r="AJ1663" s="68"/>
      <c r="AK1663" s="68"/>
      <c r="AL1663" s="68"/>
      <c r="AM1663" s="68"/>
      <c r="AN1663" s="68"/>
      <c r="AO1663" s="68"/>
      <c r="AP1663" s="68"/>
      <c r="AQ1663" s="68"/>
      <c r="AR1663" s="68"/>
      <c r="AS1663" s="68"/>
      <c r="AT1663" s="68"/>
      <c r="AU1663" s="68"/>
      <c r="AV1663" s="68"/>
      <c r="AW1663" s="68"/>
      <c r="AX1663" s="68"/>
      <c r="AY1663" s="68"/>
      <c r="AZ1663" s="68"/>
      <c r="BA1663" s="68"/>
      <c r="BB1663" s="68"/>
      <c r="BC1663" s="68"/>
      <c r="BD1663" s="68"/>
      <c r="BE1663" s="68"/>
      <c r="BF1663" s="68"/>
      <c r="BG1663" s="68"/>
      <c r="BH1663" s="68"/>
      <c r="BI1663" s="68"/>
      <c r="BJ1663" s="68"/>
      <c r="BK1663" s="68"/>
      <c r="BL1663" s="68"/>
    </row>
    <row r="1664" spans="1:64" s="69" customFormat="1" ht="18" customHeight="1" x14ac:dyDescent="0.2">
      <c r="A1664" s="63" t="s">
        <v>1578</v>
      </c>
      <c r="B1664" s="63" t="s">
        <v>5062</v>
      </c>
      <c r="C1664" s="64" t="s">
        <v>1658</v>
      </c>
      <c r="D1664" s="70" t="s">
        <v>6964</v>
      </c>
      <c r="E1664" s="65" t="s">
        <v>7085</v>
      </c>
      <c r="F1664" s="65" t="s">
        <v>5915</v>
      </c>
      <c r="G1664" s="66">
        <v>17445.5</v>
      </c>
      <c r="H1664" s="68"/>
      <c r="I1664" s="68"/>
      <c r="J1664" s="68"/>
      <c r="K1664" s="68"/>
      <c r="L1664" s="68"/>
      <c r="M1664" s="68"/>
      <c r="N1664" s="68"/>
      <c r="O1664" s="68"/>
      <c r="P1664" s="68"/>
      <c r="Q1664" s="68"/>
      <c r="R1664" s="68"/>
      <c r="S1664" s="68"/>
      <c r="T1664" s="68"/>
      <c r="U1664" s="68"/>
      <c r="V1664" s="68"/>
      <c r="W1664" s="68"/>
      <c r="X1664" s="68"/>
      <c r="Y1664" s="68"/>
      <c r="Z1664" s="68"/>
      <c r="AA1664" s="68"/>
      <c r="AB1664" s="68"/>
      <c r="AC1664" s="68"/>
      <c r="AD1664" s="68"/>
      <c r="AE1664" s="68"/>
      <c r="AF1664" s="68"/>
      <c r="AG1664" s="68"/>
      <c r="AH1664" s="68"/>
      <c r="AI1664" s="68"/>
      <c r="AJ1664" s="68"/>
      <c r="AK1664" s="68"/>
      <c r="AL1664" s="68"/>
      <c r="AM1664" s="68"/>
      <c r="AN1664" s="68"/>
      <c r="AO1664" s="68"/>
      <c r="AP1664" s="68"/>
      <c r="AQ1664" s="68"/>
      <c r="AR1664" s="68"/>
      <c r="AS1664" s="68"/>
      <c r="AT1664" s="68"/>
      <c r="AU1664" s="68"/>
      <c r="AV1664" s="68"/>
      <c r="AW1664" s="68"/>
      <c r="AX1664" s="68"/>
      <c r="AY1664" s="68"/>
      <c r="AZ1664" s="68"/>
      <c r="BA1664" s="68"/>
      <c r="BB1664" s="68"/>
      <c r="BC1664" s="68"/>
      <c r="BD1664" s="68"/>
      <c r="BE1664" s="68"/>
      <c r="BF1664" s="68"/>
      <c r="BG1664" s="68"/>
      <c r="BH1664" s="68"/>
      <c r="BI1664" s="68"/>
      <c r="BJ1664" s="68"/>
      <c r="BK1664" s="68"/>
      <c r="BL1664" s="68"/>
    </row>
    <row r="1665" spans="1:64" s="69" customFormat="1" ht="18" customHeight="1" x14ac:dyDescent="0.2">
      <c r="A1665" s="63" t="s">
        <v>1578</v>
      </c>
      <c r="B1665" s="63" t="s">
        <v>4994</v>
      </c>
      <c r="C1665" s="64" t="s">
        <v>1659</v>
      </c>
      <c r="D1665" s="70" t="s">
        <v>4086</v>
      </c>
      <c r="E1665" s="65" t="s">
        <v>4087</v>
      </c>
      <c r="F1665" s="65" t="s">
        <v>5004</v>
      </c>
      <c r="G1665" s="66">
        <v>63234.78</v>
      </c>
      <c r="H1665" s="68"/>
      <c r="I1665" s="68"/>
      <c r="J1665" s="68"/>
      <c r="K1665" s="68"/>
      <c r="L1665" s="68"/>
      <c r="M1665" s="68"/>
      <c r="N1665" s="68"/>
      <c r="O1665" s="68"/>
      <c r="P1665" s="68"/>
      <c r="Q1665" s="68"/>
      <c r="R1665" s="68"/>
      <c r="S1665" s="68"/>
      <c r="T1665" s="68"/>
      <c r="U1665" s="68"/>
      <c r="V1665" s="68"/>
      <c r="W1665" s="68"/>
      <c r="X1665" s="68"/>
      <c r="Y1665" s="68"/>
      <c r="Z1665" s="68"/>
      <c r="AA1665" s="68"/>
      <c r="AB1665" s="68"/>
      <c r="AC1665" s="68"/>
      <c r="AD1665" s="68"/>
      <c r="AE1665" s="68"/>
      <c r="AF1665" s="68"/>
      <c r="AG1665" s="68"/>
      <c r="AH1665" s="68"/>
      <c r="AI1665" s="68"/>
      <c r="AJ1665" s="68"/>
      <c r="AK1665" s="68"/>
      <c r="AL1665" s="68"/>
      <c r="AM1665" s="68"/>
      <c r="AN1665" s="68"/>
      <c r="AO1665" s="68"/>
      <c r="AP1665" s="68"/>
      <c r="AQ1665" s="68"/>
      <c r="AR1665" s="68"/>
      <c r="AS1665" s="68"/>
      <c r="AT1665" s="68"/>
      <c r="AU1665" s="68"/>
      <c r="AV1665" s="68"/>
      <c r="AW1665" s="68"/>
      <c r="AX1665" s="68"/>
      <c r="AY1665" s="68"/>
      <c r="AZ1665" s="68"/>
      <c r="BA1665" s="68"/>
      <c r="BB1665" s="68"/>
      <c r="BC1665" s="68"/>
      <c r="BD1665" s="68"/>
      <c r="BE1665" s="68"/>
      <c r="BF1665" s="68"/>
      <c r="BG1665" s="68"/>
      <c r="BH1665" s="68"/>
      <c r="BI1665" s="68"/>
      <c r="BJ1665" s="68"/>
      <c r="BK1665" s="68"/>
      <c r="BL1665" s="68"/>
    </row>
    <row r="1666" spans="1:64" s="69" customFormat="1" ht="18" customHeight="1" x14ac:dyDescent="0.2">
      <c r="A1666" s="63" t="s">
        <v>1578</v>
      </c>
      <c r="B1666" s="63" t="s">
        <v>4994</v>
      </c>
      <c r="C1666" s="64" t="s">
        <v>1660</v>
      </c>
      <c r="D1666" s="70" t="s">
        <v>5387</v>
      </c>
      <c r="E1666" s="65" t="s">
        <v>4191</v>
      </c>
      <c r="F1666" s="65" t="s">
        <v>6286</v>
      </c>
      <c r="G1666" s="66">
        <v>725</v>
      </c>
      <c r="H1666" s="68"/>
      <c r="I1666" s="68"/>
      <c r="J1666" s="68"/>
      <c r="K1666" s="68"/>
      <c r="L1666" s="68"/>
      <c r="M1666" s="68"/>
      <c r="N1666" s="68"/>
      <c r="O1666" s="68"/>
      <c r="P1666" s="68"/>
      <c r="Q1666" s="68"/>
      <c r="R1666" s="68"/>
      <c r="S1666" s="68"/>
      <c r="T1666" s="68"/>
      <c r="U1666" s="68"/>
      <c r="V1666" s="68"/>
      <c r="W1666" s="68"/>
      <c r="X1666" s="68"/>
      <c r="Y1666" s="68"/>
      <c r="Z1666" s="68"/>
      <c r="AA1666" s="68"/>
      <c r="AB1666" s="68"/>
      <c r="AC1666" s="68"/>
      <c r="AD1666" s="68"/>
      <c r="AE1666" s="68"/>
      <c r="AF1666" s="68"/>
      <c r="AG1666" s="68"/>
      <c r="AH1666" s="68"/>
      <c r="AI1666" s="68"/>
      <c r="AJ1666" s="68"/>
      <c r="AK1666" s="68"/>
      <c r="AL1666" s="68"/>
      <c r="AM1666" s="68"/>
      <c r="AN1666" s="68"/>
      <c r="AO1666" s="68"/>
      <c r="AP1666" s="68"/>
      <c r="AQ1666" s="68"/>
      <c r="AR1666" s="68"/>
      <c r="AS1666" s="68"/>
      <c r="AT1666" s="68"/>
      <c r="AU1666" s="68"/>
      <c r="AV1666" s="68"/>
      <c r="AW1666" s="68"/>
      <c r="AX1666" s="68"/>
      <c r="AY1666" s="68"/>
      <c r="AZ1666" s="68"/>
      <c r="BA1666" s="68"/>
      <c r="BB1666" s="68"/>
      <c r="BC1666" s="68"/>
      <c r="BD1666" s="68"/>
      <c r="BE1666" s="68"/>
      <c r="BF1666" s="68"/>
      <c r="BG1666" s="68"/>
      <c r="BH1666" s="68"/>
      <c r="BI1666" s="68"/>
      <c r="BJ1666" s="68"/>
      <c r="BK1666" s="68"/>
      <c r="BL1666" s="68"/>
    </row>
    <row r="1667" spans="1:64" s="69" customFormat="1" ht="18" customHeight="1" x14ac:dyDescent="0.2">
      <c r="A1667" s="63" t="s">
        <v>1578</v>
      </c>
      <c r="B1667" s="63" t="s">
        <v>4994</v>
      </c>
      <c r="C1667" s="64" t="s">
        <v>4192</v>
      </c>
      <c r="D1667" s="70" t="s">
        <v>4193</v>
      </c>
      <c r="E1667" s="65" t="s">
        <v>4194</v>
      </c>
      <c r="F1667" s="65" t="s">
        <v>5127</v>
      </c>
      <c r="G1667" s="66">
        <v>500</v>
      </c>
      <c r="H1667" s="68"/>
      <c r="I1667" s="68"/>
      <c r="J1667" s="68"/>
      <c r="K1667" s="68"/>
      <c r="L1667" s="68"/>
      <c r="M1667" s="68"/>
      <c r="N1667" s="68"/>
      <c r="O1667" s="68"/>
      <c r="P1667" s="68"/>
      <c r="Q1667" s="68"/>
      <c r="R1667" s="68"/>
      <c r="S1667" s="68"/>
      <c r="T1667" s="68"/>
      <c r="U1667" s="68"/>
      <c r="V1667" s="68"/>
      <c r="W1667" s="68"/>
      <c r="X1667" s="68"/>
      <c r="Y1667" s="68"/>
      <c r="Z1667" s="68"/>
      <c r="AA1667" s="68"/>
      <c r="AB1667" s="68"/>
      <c r="AC1667" s="68"/>
      <c r="AD1667" s="68"/>
      <c r="AE1667" s="68"/>
      <c r="AF1667" s="68"/>
      <c r="AG1667" s="68"/>
      <c r="AH1667" s="68"/>
      <c r="AI1667" s="68"/>
      <c r="AJ1667" s="68"/>
      <c r="AK1667" s="68"/>
      <c r="AL1667" s="68"/>
      <c r="AM1667" s="68"/>
      <c r="AN1667" s="68"/>
      <c r="AO1667" s="68"/>
      <c r="AP1667" s="68"/>
      <c r="AQ1667" s="68"/>
      <c r="AR1667" s="68"/>
      <c r="AS1667" s="68"/>
      <c r="AT1667" s="68"/>
      <c r="AU1667" s="68"/>
      <c r="AV1667" s="68"/>
      <c r="AW1667" s="68"/>
      <c r="AX1667" s="68"/>
      <c r="AY1667" s="68"/>
      <c r="AZ1667" s="68"/>
      <c r="BA1667" s="68"/>
      <c r="BB1667" s="68"/>
      <c r="BC1667" s="68"/>
      <c r="BD1667" s="68"/>
      <c r="BE1667" s="68"/>
      <c r="BF1667" s="68"/>
      <c r="BG1667" s="68"/>
      <c r="BH1667" s="68"/>
      <c r="BI1667" s="68"/>
      <c r="BJ1667" s="68"/>
      <c r="BK1667" s="68"/>
      <c r="BL1667" s="68"/>
    </row>
    <row r="1668" spans="1:64" s="69" customFormat="1" ht="18" customHeight="1" x14ac:dyDescent="0.2">
      <c r="A1668" s="63" t="s">
        <v>1578</v>
      </c>
      <c r="B1668" s="63" t="s">
        <v>4994</v>
      </c>
      <c r="C1668" s="64" t="s">
        <v>4195</v>
      </c>
      <c r="D1668" s="70" t="s">
        <v>5170</v>
      </c>
      <c r="E1668" s="65" t="s">
        <v>4196</v>
      </c>
      <c r="F1668" s="65" t="s">
        <v>5172</v>
      </c>
      <c r="G1668" s="66">
        <v>300</v>
      </c>
      <c r="H1668" s="68"/>
      <c r="I1668" s="68"/>
      <c r="J1668" s="68"/>
      <c r="K1668" s="68"/>
      <c r="L1668" s="68"/>
      <c r="M1668" s="68"/>
      <c r="N1668" s="68"/>
      <c r="O1668" s="68"/>
      <c r="P1668" s="68"/>
      <c r="Q1668" s="68"/>
      <c r="R1668" s="68"/>
      <c r="S1668" s="68"/>
      <c r="T1668" s="68"/>
      <c r="U1668" s="68"/>
      <c r="V1668" s="68"/>
      <c r="W1668" s="68"/>
      <c r="X1668" s="68"/>
      <c r="Y1668" s="68"/>
      <c r="Z1668" s="68"/>
      <c r="AA1668" s="68"/>
      <c r="AB1668" s="68"/>
      <c r="AC1668" s="68"/>
      <c r="AD1668" s="68"/>
      <c r="AE1668" s="68"/>
      <c r="AF1668" s="68"/>
      <c r="AG1668" s="68"/>
      <c r="AH1668" s="68"/>
      <c r="AI1668" s="68"/>
      <c r="AJ1668" s="68"/>
      <c r="AK1668" s="68"/>
      <c r="AL1668" s="68"/>
      <c r="AM1668" s="68"/>
      <c r="AN1668" s="68"/>
      <c r="AO1668" s="68"/>
      <c r="AP1668" s="68"/>
      <c r="AQ1668" s="68"/>
      <c r="AR1668" s="68"/>
      <c r="AS1668" s="68"/>
      <c r="AT1668" s="68"/>
      <c r="AU1668" s="68"/>
      <c r="AV1668" s="68"/>
      <c r="AW1668" s="68"/>
      <c r="AX1668" s="68"/>
      <c r="AY1668" s="68"/>
      <c r="AZ1668" s="68"/>
      <c r="BA1668" s="68"/>
      <c r="BB1668" s="68"/>
      <c r="BC1668" s="68"/>
      <c r="BD1668" s="68"/>
      <c r="BE1668" s="68"/>
      <c r="BF1668" s="68"/>
      <c r="BG1668" s="68"/>
      <c r="BH1668" s="68"/>
      <c r="BI1668" s="68"/>
      <c r="BJ1668" s="68"/>
      <c r="BK1668" s="68"/>
      <c r="BL1668" s="68"/>
    </row>
    <row r="1669" spans="1:64" s="69" customFormat="1" ht="18" customHeight="1" x14ac:dyDescent="0.2">
      <c r="A1669" s="63" t="s">
        <v>1578</v>
      </c>
      <c r="B1669" s="63" t="s">
        <v>4994</v>
      </c>
      <c r="C1669" s="64" t="s">
        <v>4197</v>
      </c>
      <c r="D1669" s="70" t="s">
        <v>6476</v>
      </c>
      <c r="E1669" s="65" t="s">
        <v>6477</v>
      </c>
      <c r="F1669" s="65" t="s">
        <v>5099</v>
      </c>
      <c r="G1669" s="66">
        <v>1650.78</v>
      </c>
      <c r="H1669" s="68"/>
      <c r="I1669" s="68"/>
      <c r="J1669" s="68"/>
      <c r="K1669" s="68"/>
      <c r="L1669" s="68"/>
      <c r="M1669" s="68"/>
      <c r="N1669" s="68"/>
      <c r="O1669" s="68"/>
      <c r="P1669" s="68"/>
      <c r="Q1669" s="68"/>
      <c r="R1669" s="68"/>
      <c r="S1669" s="68"/>
      <c r="T1669" s="68"/>
      <c r="U1669" s="68"/>
      <c r="V1669" s="68"/>
      <c r="W1669" s="68"/>
      <c r="X1669" s="68"/>
      <c r="Y1669" s="68"/>
      <c r="Z1669" s="68"/>
      <c r="AA1669" s="68"/>
      <c r="AB1669" s="68"/>
      <c r="AC1669" s="68"/>
      <c r="AD1669" s="68"/>
      <c r="AE1669" s="68"/>
      <c r="AF1669" s="68"/>
      <c r="AG1669" s="68"/>
      <c r="AH1669" s="68"/>
      <c r="AI1669" s="68"/>
      <c r="AJ1669" s="68"/>
      <c r="AK1669" s="68"/>
      <c r="AL1669" s="68"/>
      <c r="AM1669" s="68"/>
      <c r="AN1669" s="68"/>
      <c r="AO1669" s="68"/>
      <c r="AP1669" s="68"/>
      <c r="AQ1669" s="68"/>
      <c r="AR1669" s="68"/>
      <c r="AS1669" s="68"/>
      <c r="AT1669" s="68"/>
      <c r="AU1669" s="68"/>
      <c r="AV1669" s="68"/>
      <c r="AW1669" s="68"/>
      <c r="AX1669" s="68"/>
      <c r="AY1669" s="68"/>
      <c r="AZ1669" s="68"/>
      <c r="BA1669" s="68"/>
      <c r="BB1669" s="68"/>
      <c r="BC1669" s="68"/>
      <c r="BD1669" s="68"/>
      <c r="BE1669" s="68"/>
      <c r="BF1669" s="68"/>
      <c r="BG1669" s="68"/>
      <c r="BH1669" s="68"/>
      <c r="BI1669" s="68"/>
      <c r="BJ1669" s="68"/>
      <c r="BK1669" s="68"/>
      <c r="BL1669" s="68"/>
    </row>
    <row r="1670" spans="1:64" s="69" customFormat="1" ht="18" customHeight="1" x14ac:dyDescent="0.2">
      <c r="A1670" s="63" t="s">
        <v>1578</v>
      </c>
      <c r="B1670" s="63" t="s">
        <v>4994</v>
      </c>
      <c r="C1670" s="64" t="s">
        <v>4198</v>
      </c>
      <c r="D1670" s="70" t="s">
        <v>4199</v>
      </c>
      <c r="E1670" s="65" t="s">
        <v>4200</v>
      </c>
      <c r="F1670" s="65" t="s">
        <v>5095</v>
      </c>
      <c r="G1670" s="66">
        <v>1110</v>
      </c>
      <c r="H1670" s="68"/>
      <c r="I1670" s="68"/>
      <c r="J1670" s="68"/>
      <c r="K1670" s="68"/>
      <c r="L1670" s="68"/>
      <c r="M1670" s="68"/>
      <c r="N1670" s="68"/>
      <c r="O1670" s="68"/>
      <c r="P1670" s="68"/>
      <c r="Q1670" s="68"/>
      <c r="R1670" s="68"/>
      <c r="S1670" s="68"/>
      <c r="T1670" s="68"/>
      <c r="U1670" s="68"/>
      <c r="V1670" s="68"/>
      <c r="W1670" s="68"/>
      <c r="X1670" s="68"/>
      <c r="Y1670" s="68"/>
      <c r="Z1670" s="68"/>
      <c r="AA1670" s="68"/>
      <c r="AB1670" s="68"/>
      <c r="AC1670" s="68"/>
      <c r="AD1670" s="68"/>
      <c r="AE1670" s="68"/>
      <c r="AF1670" s="68"/>
      <c r="AG1670" s="68"/>
      <c r="AH1670" s="68"/>
      <c r="AI1670" s="68"/>
      <c r="AJ1670" s="68"/>
      <c r="AK1670" s="68"/>
      <c r="AL1670" s="68"/>
      <c r="AM1670" s="68"/>
      <c r="AN1670" s="68"/>
      <c r="AO1670" s="68"/>
      <c r="AP1670" s="68"/>
      <c r="AQ1670" s="68"/>
      <c r="AR1670" s="68"/>
      <c r="AS1670" s="68"/>
      <c r="AT1670" s="68"/>
      <c r="AU1670" s="68"/>
      <c r="AV1670" s="68"/>
      <c r="AW1670" s="68"/>
      <c r="AX1670" s="68"/>
      <c r="AY1670" s="68"/>
      <c r="AZ1670" s="68"/>
      <c r="BA1670" s="68"/>
      <c r="BB1670" s="68"/>
      <c r="BC1670" s="68"/>
      <c r="BD1670" s="68"/>
      <c r="BE1670" s="68"/>
      <c r="BF1670" s="68"/>
      <c r="BG1670" s="68"/>
      <c r="BH1670" s="68"/>
      <c r="BI1670" s="68"/>
      <c r="BJ1670" s="68"/>
      <c r="BK1670" s="68"/>
      <c r="BL1670" s="68"/>
    </row>
    <row r="1671" spans="1:64" s="69" customFormat="1" ht="18" customHeight="1" x14ac:dyDescent="0.2">
      <c r="A1671" s="63" t="s">
        <v>1578</v>
      </c>
      <c r="B1671" s="63" t="s">
        <v>4994</v>
      </c>
      <c r="C1671" s="64" t="s">
        <v>4201</v>
      </c>
      <c r="D1671" s="70" t="s">
        <v>6725</v>
      </c>
      <c r="E1671" s="65" t="s">
        <v>3449</v>
      </c>
      <c r="F1671" s="65" t="s">
        <v>5127</v>
      </c>
      <c r="G1671" s="66">
        <v>61758.59</v>
      </c>
      <c r="H1671" s="68"/>
      <c r="I1671" s="68"/>
      <c r="J1671" s="68"/>
      <c r="K1671" s="68"/>
      <c r="L1671" s="68"/>
      <c r="M1671" s="68"/>
      <c r="N1671" s="68"/>
      <c r="O1671" s="68"/>
      <c r="P1671" s="68"/>
      <c r="Q1671" s="68"/>
      <c r="R1671" s="68"/>
      <c r="S1671" s="68"/>
      <c r="T1671" s="68"/>
      <c r="U1671" s="68"/>
      <c r="V1671" s="68"/>
      <c r="W1671" s="68"/>
      <c r="X1671" s="68"/>
      <c r="Y1671" s="68"/>
      <c r="Z1671" s="68"/>
      <c r="AA1671" s="68"/>
      <c r="AB1671" s="68"/>
      <c r="AC1671" s="68"/>
      <c r="AD1671" s="68"/>
      <c r="AE1671" s="68"/>
      <c r="AF1671" s="68"/>
      <c r="AG1671" s="68"/>
      <c r="AH1671" s="68"/>
      <c r="AI1671" s="68"/>
      <c r="AJ1671" s="68"/>
      <c r="AK1671" s="68"/>
      <c r="AL1671" s="68"/>
      <c r="AM1671" s="68"/>
      <c r="AN1671" s="68"/>
      <c r="AO1671" s="68"/>
      <c r="AP1671" s="68"/>
      <c r="AQ1671" s="68"/>
      <c r="AR1671" s="68"/>
      <c r="AS1671" s="68"/>
      <c r="AT1671" s="68"/>
      <c r="AU1671" s="68"/>
      <c r="AV1671" s="68"/>
      <c r="AW1671" s="68"/>
      <c r="AX1671" s="68"/>
      <c r="AY1671" s="68"/>
      <c r="AZ1671" s="68"/>
      <c r="BA1671" s="68"/>
      <c r="BB1671" s="68"/>
      <c r="BC1671" s="68"/>
      <c r="BD1671" s="68"/>
      <c r="BE1671" s="68"/>
      <c r="BF1671" s="68"/>
      <c r="BG1671" s="68"/>
      <c r="BH1671" s="68"/>
      <c r="BI1671" s="68"/>
      <c r="BJ1671" s="68"/>
      <c r="BK1671" s="68"/>
      <c r="BL1671" s="68"/>
    </row>
    <row r="1672" spans="1:64" s="69" customFormat="1" ht="18" customHeight="1" x14ac:dyDescent="0.2">
      <c r="A1672" s="63" t="s">
        <v>1578</v>
      </c>
      <c r="B1672" s="63" t="s">
        <v>4994</v>
      </c>
      <c r="C1672" s="64" t="s">
        <v>4202</v>
      </c>
      <c r="D1672" s="70" t="s">
        <v>1544</v>
      </c>
      <c r="E1672" s="65" t="s">
        <v>4203</v>
      </c>
      <c r="F1672" s="65" t="s">
        <v>6131</v>
      </c>
      <c r="G1672" s="66">
        <v>670</v>
      </c>
      <c r="H1672" s="68"/>
      <c r="I1672" s="68"/>
      <c r="J1672" s="68"/>
      <c r="K1672" s="68"/>
      <c r="L1672" s="68"/>
      <c r="M1672" s="68"/>
      <c r="N1672" s="68"/>
      <c r="O1672" s="68"/>
      <c r="P1672" s="68"/>
      <c r="Q1672" s="68"/>
      <c r="R1672" s="68"/>
      <c r="S1672" s="68"/>
      <c r="T1672" s="68"/>
      <c r="U1672" s="68"/>
      <c r="V1672" s="68"/>
      <c r="W1672" s="68"/>
      <c r="X1672" s="68"/>
      <c r="Y1672" s="68"/>
      <c r="Z1672" s="68"/>
      <c r="AA1672" s="68"/>
      <c r="AB1672" s="68"/>
      <c r="AC1672" s="68"/>
      <c r="AD1672" s="68"/>
      <c r="AE1672" s="68"/>
      <c r="AF1672" s="68"/>
      <c r="AG1672" s="68"/>
      <c r="AH1672" s="68"/>
      <c r="AI1672" s="68"/>
      <c r="AJ1672" s="68"/>
      <c r="AK1672" s="68"/>
      <c r="AL1672" s="68"/>
      <c r="AM1672" s="68"/>
      <c r="AN1672" s="68"/>
      <c r="AO1672" s="68"/>
      <c r="AP1672" s="68"/>
      <c r="AQ1672" s="68"/>
      <c r="AR1672" s="68"/>
      <c r="AS1672" s="68"/>
      <c r="AT1672" s="68"/>
      <c r="AU1672" s="68"/>
      <c r="AV1672" s="68"/>
      <c r="AW1672" s="68"/>
      <c r="AX1672" s="68"/>
      <c r="AY1672" s="68"/>
      <c r="AZ1672" s="68"/>
      <c r="BA1672" s="68"/>
      <c r="BB1672" s="68"/>
      <c r="BC1672" s="68"/>
      <c r="BD1672" s="68"/>
      <c r="BE1672" s="68"/>
      <c r="BF1672" s="68"/>
      <c r="BG1672" s="68"/>
      <c r="BH1672" s="68"/>
      <c r="BI1672" s="68"/>
      <c r="BJ1672" s="68"/>
      <c r="BK1672" s="68"/>
      <c r="BL1672" s="68"/>
    </row>
    <row r="1673" spans="1:64" s="69" customFormat="1" ht="18" customHeight="1" x14ac:dyDescent="0.2">
      <c r="A1673" s="63" t="s">
        <v>1578</v>
      </c>
      <c r="B1673" s="63" t="s">
        <v>4994</v>
      </c>
      <c r="C1673" s="64" t="s">
        <v>4204</v>
      </c>
      <c r="D1673" s="70" t="s">
        <v>4174</v>
      </c>
      <c r="E1673" s="65" t="s">
        <v>4205</v>
      </c>
      <c r="F1673" s="65" t="s">
        <v>5127</v>
      </c>
      <c r="G1673" s="66">
        <v>261352.09</v>
      </c>
      <c r="H1673" s="68"/>
      <c r="I1673" s="68"/>
      <c r="J1673" s="68"/>
      <c r="K1673" s="68"/>
      <c r="L1673" s="68"/>
      <c r="M1673" s="68"/>
      <c r="N1673" s="68"/>
      <c r="O1673" s="68"/>
      <c r="P1673" s="68"/>
      <c r="Q1673" s="68"/>
      <c r="R1673" s="68"/>
      <c r="S1673" s="68"/>
      <c r="T1673" s="68"/>
      <c r="U1673" s="68"/>
      <c r="V1673" s="68"/>
      <c r="W1673" s="68"/>
      <c r="X1673" s="68"/>
      <c r="Y1673" s="68"/>
      <c r="Z1673" s="68"/>
      <c r="AA1673" s="68"/>
      <c r="AB1673" s="68"/>
      <c r="AC1673" s="68"/>
      <c r="AD1673" s="68"/>
      <c r="AE1673" s="68"/>
      <c r="AF1673" s="68"/>
      <c r="AG1673" s="68"/>
      <c r="AH1673" s="68"/>
      <c r="AI1673" s="68"/>
      <c r="AJ1673" s="68"/>
      <c r="AK1673" s="68"/>
      <c r="AL1673" s="68"/>
      <c r="AM1673" s="68"/>
      <c r="AN1673" s="68"/>
      <c r="AO1673" s="68"/>
      <c r="AP1673" s="68"/>
      <c r="AQ1673" s="68"/>
      <c r="AR1673" s="68"/>
      <c r="AS1673" s="68"/>
      <c r="AT1673" s="68"/>
      <c r="AU1673" s="68"/>
      <c r="AV1673" s="68"/>
      <c r="AW1673" s="68"/>
      <c r="AX1673" s="68"/>
      <c r="AY1673" s="68"/>
      <c r="AZ1673" s="68"/>
      <c r="BA1673" s="68"/>
      <c r="BB1673" s="68"/>
      <c r="BC1673" s="68"/>
      <c r="BD1673" s="68"/>
      <c r="BE1673" s="68"/>
      <c r="BF1673" s="68"/>
      <c r="BG1673" s="68"/>
      <c r="BH1673" s="68"/>
      <c r="BI1673" s="68"/>
      <c r="BJ1673" s="68"/>
      <c r="BK1673" s="68"/>
      <c r="BL1673" s="68"/>
    </row>
    <row r="1674" spans="1:64" s="69" customFormat="1" ht="18" customHeight="1" x14ac:dyDescent="0.2">
      <c r="A1674" s="63" t="s">
        <v>1578</v>
      </c>
      <c r="B1674" s="63" t="s">
        <v>4994</v>
      </c>
      <c r="C1674" s="64" t="s">
        <v>4206</v>
      </c>
      <c r="D1674" s="70" t="s">
        <v>3698</v>
      </c>
      <c r="E1674" s="65" t="s">
        <v>4207</v>
      </c>
      <c r="F1674" s="65" t="s">
        <v>4998</v>
      </c>
      <c r="G1674" s="66" t="s">
        <v>4979</v>
      </c>
      <c r="H1674" s="68"/>
      <c r="I1674" s="68"/>
      <c r="J1674" s="68"/>
      <c r="K1674" s="68"/>
      <c r="L1674" s="68"/>
      <c r="M1674" s="68"/>
      <c r="N1674" s="68"/>
      <c r="O1674" s="68"/>
      <c r="P1674" s="68"/>
      <c r="Q1674" s="68"/>
      <c r="R1674" s="68"/>
      <c r="S1674" s="68"/>
      <c r="T1674" s="68"/>
      <c r="U1674" s="68"/>
      <c r="V1674" s="68"/>
      <c r="W1674" s="68"/>
      <c r="X1674" s="68"/>
      <c r="Y1674" s="68"/>
      <c r="Z1674" s="68"/>
      <c r="AA1674" s="68"/>
      <c r="AB1674" s="68"/>
      <c r="AC1674" s="68"/>
      <c r="AD1674" s="68"/>
      <c r="AE1674" s="68"/>
      <c r="AF1674" s="68"/>
      <c r="AG1674" s="68"/>
      <c r="AH1674" s="68"/>
      <c r="AI1674" s="68"/>
      <c r="AJ1674" s="68"/>
      <c r="AK1674" s="68"/>
      <c r="AL1674" s="68"/>
      <c r="AM1674" s="68"/>
      <c r="AN1674" s="68"/>
      <c r="AO1674" s="68"/>
      <c r="AP1674" s="68"/>
      <c r="AQ1674" s="68"/>
      <c r="AR1674" s="68"/>
      <c r="AS1674" s="68"/>
      <c r="AT1674" s="68"/>
      <c r="AU1674" s="68"/>
      <c r="AV1674" s="68"/>
      <c r="AW1674" s="68"/>
      <c r="AX1674" s="68"/>
      <c r="AY1674" s="68"/>
      <c r="AZ1674" s="68"/>
      <c r="BA1674" s="68"/>
      <c r="BB1674" s="68"/>
      <c r="BC1674" s="68"/>
      <c r="BD1674" s="68"/>
      <c r="BE1674" s="68"/>
      <c r="BF1674" s="68"/>
      <c r="BG1674" s="68"/>
      <c r="BH1674" s="68"/>
      <c r="BI1674" s="68"/>
      <c r="BJ1674" s="68"/>
      <c r="BK1674" s="68"/>
      <c r="BL1674" s="68"/>
    </row>
    <row r="1675" spans="1:64" s="69" customFormat="1" ht="18" customHeight="1" x14ac:dyDescent="0.2">
      <c r="A1675" s="63" t="s">
        <v>1578</v>
      </c>
      <c r="B1675" s="63" t="s">
        <v>4994</v>
      </c>
      <c r="C1675" s="64" t="s">
        <v>4208</v>
      </c>
      <c r="D1675" s="70" t="s">
        <v>3905</v>
      </c>
      <c r="E1675" s="65" t="s">
        <v>3906</v>
      </c>
      <c r="F1675" s="65" t="s">
        <v>5004</v>
      </c>
      <c r="G1675" s="66" t="s">
        <v>4979</v>
      </c>
      <c r="H1675" s="68"/>
      <c r="I1675" s="68"/>
      <c r="J1675" s="68"/>
      <c r="K1675" s="68"/>
      <c r="L1675" s="68"/>
      <c r="M1675" s="68"/>
      <c r="N1675" s="68"/>
      <c r="O1675" s="68"/>
      <c r="P1675" s="68"/>
      <c r="Q1675" s="68"/>
      <c r="R1675" s="68"/>
      <c r="S1675" s="68"/>
      <c r="T1675" s="68"/>
      <c r="U1675" s="68"/>
      <c r="V1675" s="68"/>
      <c r="W1675" s="68"/>
      <c r="X1675" s="68"/>
      <c r="Y1675" s="68"/>
      <c r="Z1675" s="68"/>
      <c r="AA1675" s="68"/>
      <c r="AB1675" s="68"/>
      <c r="AC1675" s="68"/>
      <c r="AD1675" s="68"/>
      <c r="AE1675" s="68"/>
      <c r="AF1675" s="68"/>
      <c r="AG1675" s="68"/>
      <c r="AH1675" s="68"/>
      <c r="AI1675" s="68"/>
      <c r="AJ1675" s="68"/>
      <c r="AK1675" s="68"/>
      <c r="AL1675" s="68"/>
      <c r="AM1675" s="68"/>
      <c r="AN1675" s="68"/>
      <c r="AO1675" s="68"/>
      <c r="AP1675" s="68"/>
      <c r="AQ1675" s="68"/>
      <c r="AR1675" s="68"/>
      <c r="AS1675" s="68"/>
      <c r="AT1675" s="68"/>
      <c r="AU1675" s="68"/>
      <c r="AV1675" s="68"/>
      <c r="AW1675" s="68"/>
      <c r="AX1675" s="68"/>
      <c r="AY1675" s="68"/>
      <c r="AZ1675" s="68"/>
      <c r="BA1675" s="68"/>
      <c r="BB1675" s="68"/>
      <c r="BC1675" s="68"/>
      <c r="BD1675" s="68"/>
      <c r="BE1675" s="68"/>
      <c r="BF1675" s="68"/>
      <c r="BG1675" s="68"/>
      <c r="BH1675" s="68"/>
      <c r="BI1675" s="68"/>
      <c r="BJ1675" s="68"/>
      <c r="BK1675" s="68"/>
      <c r="BL1675" s="68"/>
    </row>
    <row r="1676" spans="1:64" s="69" customFormat="1" ht="18" customHeight="1" x14ac:dyDescent="0.2">
      <c r="A1676" s="63" t="s">
        <v>1578</v>
      </c>
      <c r="B1676" s="63" t="s">
        <v>4994</v>
      </c>
      <c r="C1676" s="64" t="s">
        <v>4209</v>
      </c>
      <c r="D1676" s="70" t="s">
        <v>6825</v>
      </c>
      <c r="E1676" s="65" t="s">
        <v>4210</v>
      </c>
      <c r="F1676" s="65" t="s">
        <v>5004</v>
      </c>
      <c r="G1676" s="66">
        <v>301</v>
      </c>
      <c r="H1676" s="68"/>
      <c r="I1676" s="68"/>
      <c r="J1676" s="68"/>
      <c r="K1676" s="68"/>
      <c r="L1676" s="68"/>
      <c r="M1676" s="68"/>
      <c r="N1676" s="68"/>
      <c r="O1676" s="68"/>
      <c r="P1676" s="68"/>
      <c r="Q1676" s="68"/>
      <c r="R1676" s="68"/>
      <c r="S1676" s="68"/>
      <c r="T1676" s="68"/>
      <c r="U1676" s="68"/>
      <c r="V1676" s="68"/>
      <c r="W1676" s="68"/>
      <c r="X1676" s="68"/>
      <c r="Y1676" s="68"/>
      <c r="Z1676" s="68"/>
      <c r="AA1676" s="68"/>
      <c r="AB1676" s="68"/>
      <c r="AC1676" s="68"/>
      <c r="AD1676" s="68"/>
      <c r="AE1676" s="68"/>
      <c r="AF1676" s="68"/>
      <c r="AG1676" s="68"/>
      <c r="AH1676" s="68"/>
      <c r="AI1676" s="68"/>
      <c r="AJ1676" s="68"/>
      <c r="AK1676" s="68"/>
      <c r="AL1676" s="68"/>
      <c r="AM1676" s="68"/>
      <c r="AN1676" s="68"/>
      <c r="AO1676" s="68"/>
      <c r="AP1676" s="68"/>
      <c r="AQ1676" s="68"/>
      <c r="AR1676" s="68"/>
      <c r="AS1676" s="68"/>
      <c r="AT1676" s="68"/>
      <c r="AU1676" s="68"/>
      <c r="AV1676" s="68"/>
      <c r="AW1676" s="68"/>
      <c r="AX1676" s="68"/>
      <c r="AY1676" s="68"/>
      <c r="AZ1676" s="68"/>
      <c r="BA1676" s="68"/>
      <c r="BB1676" s="68"/>
      <c r="BC1676" s="68"/>
      <c r="BD1676" s="68"/>
      <c r="BE1676" s="68"/>
      <c r="BF1676" s="68"/>
      <c r="BG1676" s="68"/>
      <c r="BH1676" s="68"/>
      <c r="BI1676" s="68"/>
      <c r="BJ1676" s="68"/>
      <c r="BK1676" s="68"/>
      <c r="BL1676" s="68"/>
    </row>
    <row r="1677" spans="1:64" s="69" customFormat="1" ht="18" customHeight="1" x14ac:dyDescent="0.2">
      <c r="A1677" s="63" t="s">
        <v>1578</v>
      </c>
      <c r="B1677" s="63" t="s">
        <v>4994</v>
      </c>
      <c r="C1677" s="64" t="s">
        <v>4211</v>
      </c>
      <c r="D1677" s="70" t="s">
        <v>2834</v>
      </c>
      <c r="E1677" s="65" t="s">
        <v>4212</v>
      </c>
      <c r="F1677" s="65" t="s">
        <v>5225</v>
      </c>
      <c r="G1677" s="66" t="s">
        <v>4979</v>
      </c>
      <c r="H1677" s="68"/>
      <c r="I1677" s="68"/>
      <c r="J1677" s="68"/>
      <c r="K1677" s="68"/>
      <c r="L1677" s="68"/>
      <c r="M1677" s="68"/>
      <c r="N1677" s="68"/>
      <c r="O1677" s="68"/>
      <c r="P1677" s="68"/>
      <c r="Q1677" s="68"/>
      <c r="R1677" s="68"/>
      <c r="S1677" s="68"/>
      <c r="T1677" s="68"/>
      <c r="U1677" s="68"/>
      <c r="V1677" s="68"/>
      <c r="W1677" s="68"/>
      <c r="X1677" s="68"/>
      <c r="Y1677" s="68"/>
      <c r="Z1677" s="68"/>
      <c r="AA1677" s="68"/>
      <c r="AB1677" s="68"/>
      <c r="AC1677" s="68"/>
      <c r="AD1677" s="68"/>
      <c r="AE1677" s="68"/>
      <c r="AF1677" s="68"/>
      <c r="AG1677" s="68"/>
      <c r="AH1677" s="68"/>
      <c r="AI1677" s="68"/>
      <c r="AJ1677" s="68"/>
      <c r="AK1677" s="68"/>
      <c r="AL1677" s="68"/>
      <c r="AM1677" s="68"/>
      <c r="AN1677" s="68"/>
      <c r="AO1677" s="68"/>
      <c r="AP1677" s="68"/>
      <c r="AQ1677" s="68"/>
      <c r="AR1677" s="68"/>
      <c r="AS1677" s="68"/>
      <c r="AT1677" s="68"/>
      <c r="AU1677" s="68"/>
      <c r="AV1677" s="68"/>
      <c r="AW1677" s="68"/>
      <c r="AX1677" s="68"/>
      <c r="AY1677" s="68"/>
      <c r="AZ1677" s="68"/>
      <c r="BA1677" s="68"/>
      <c r="BB1677" s="68"/>
      <c r="BC1677" s="68"/>
      <c r="BD1677" s="68"/>
      <c r="BE1677" s="68"/>
      <c r="BF1677" s="68"/>
      <c r="BG1677" s="68"/>
      <c r="BH1677" s="68"/>
      <c r="BI1677" s="68"/>
      <c r="BJ1677" s="68"/>
      <c r="BK1677" s="68"/>
      <c r="BL1677" s="68"/>
    </row>
    <row r="1678" spans="1:64" s="69" customFormat="1" ht="18" customHeight="1" x14ac:dyDescent="0.2">
      <c r="A1678" s="63" t="s">
        <v>1578</v>
      </c>
      <c r="B1678" s="63" t="s">
        <v>4994</v>
      </c>
      <c r="C1678" s="64" t="s">
        <v>4213</v>
      </c>
      <c r="D1678" s="70" t="s">
        <v>5002</v>
      </c>
      <c r="E1678" s="65" t="s">
        <v>5003</v>
      </c>
      <c r="F1678" s="65" t="s">
        <v>5004</v>
      </c>
      <c r="G1678" s="66" t="s">
        <v>4979</v>
      </c>
      <c r="H1678" s="68"/>
      <c r="I1678" s="68"/>
      <c r="J1678" s="68"/>
      <c r="K1678" s="68"/>
      <c r="L1678" s="68"/>
      <c r="M1678" s="68"/>
      <c r="N1678" s="68"/>
      <c r="O1678" s="68"/>
      <c r="P1678" s="68"/>
      <c r="Q1678" s="68"/>
      <c r="R1678" s="68"/>
      <c r="S1678" s="68"/>
      <c r="T1678" s="68"/>
      <c r="U1678" s="68"/>
      <c r="V1678" s="68"/>
      <c r="W1678" s="68"/>
      <c r="X1678" s="68"/>
      <c r="Y1678" s="68"/>
      <c r="Z1678" s="68"/>
      <c r="AA1678" s="68"/>
      <c r="AB1678" s="68"/>
      <c r="AC1678" s="68"/>
      <c r="AD1678" s="68"/>
      <c r="AE1678" s="68"/>
      <c r="AF1678" s="68"/>
      <c r="AG1678" s="68"/>
      <c r="AH1678" s="68"/>
      <c r="AI1678" s="68"/>
      <c r="AJ1678" s="68"/>
      <c r="AK1678" s="68"/>
      <c r="AL1678" s="68"/>
      <c r="AM1678" s="68"/>
      <c r="AN1678" s="68"/>
      <c r="AO1678" s="68"/>
      <c r="AP1678" s="68"/>
      <c r="AQ1678" s="68"/>
      <c r="AR1678" s="68"/>
      <c r="AS1678" s="68"/>
      <c r="AT1678" s="68"/>
      <c r="AU1678" s="68"/>
      <c r="AV1678" s="68"/>
      <c r="AW1678" s="68"/>
      <c r="AX1678" s="68"/>
      <c r="AY1678" s="68"/>
      <c r="AZ1678" s="68"/>
      <c r="BA1678" s="68"/>
      <c r="BB1678" s="68"/>
      <c r="BC1678" s="68"/>
      <c r="BD1678" s="68"/>
      <c r="BE1678" s="68"/>
      <c r="BF1678" s="68"/>
      <c r="BG1678" s="68"/>
      <c r="BH1678" s="68"/>
      <c r="BI1678" s="68"/>
      <c r="BJ1678" s="68"/>
      <c r="BK1678" s="68"/>
      <c r="BL1678" s="68"/>
    </row>
    <row r="1679" spans="1:64" s="69" customFormat="1" ht="18" customHeight="1" x14ac:dyDescent="0.2">
      <c r="A1679" s="63" t="s">
        <v>1578</v>
      </c>
      <c r="B1679" s="63" t="s">
        <v>5010</v>
      </c>
      <c r="C1679" s="64" t="s">
        <v>4214</v>
      </c>
      <c r="D1679" s="70" t="s">
        <v>7015</v>
      </c>
      <c r="E1679" s="65" t="s">
        <v>7016</v>
      </c>
      <c r="F1679" s="65" t="s">
        <v>5014</v>
      </c>
      <c r="G1679" s="66">
        <v>85257.88</v>
      </c>
      <c r="H1679" s="68"/>
      <c r="I1679" s="68"/>
      <c r="J1679" s="68"/>
      <c r="K1679" s="68"/>
      <c r="L1679" s="68"/>
      <c r="M1679" s="68"/>
      <c r="N1679" s="68"/>
      <c r="O1679" s="68"/>
      <c r="P1679" s="68"/>
      <c r="Q1679" s="68"/>
      <c r="R1679" s="68"/>
      <c r="S1679" s="68"/>
      <c r="T1679" s="68"/>
      <c r="U1679" s="68"/>
      <c r="V1679" s="68"/>
      <c r="W1679" s="68"/>
      <c r="X1679" s="68"/>
      <c r="Y1679" s="68"/>
      <c r="Z1679" s="68"/>
      <c r="AA1679" s="68"/>
      <c r="AB1679" s="68"/>
      <c r="AC1679" s="68"/>
      <c r="AD1679" s="68"/>
      <c r="AE1679" s="68"/>
      <c r="AF1679" s="68"/>
      <c r="AG1679" s="68"/>
      <c r="AH1679" s="68"/>
      <c r="AI1679" s="68"/>
      <c r="AJ1679" s="68"/>
      <c r="AK1679" s="68"/>
      <c r="AL1679" s="68"/>
      <c r="AM1679" s="68"/>
      <c r="AN1679" s="68"/>
      <c r="AO1679" s="68"/>
      <c r="AP1679" s="68"/>
      <c r="AQ1679" s="68"/>
      <c r="AR1679" s="68"/>
      <c r="AS1679" s="68"/>
      <c r="AT1679" s="68"/>
      <c r="AU1679" s="68"/>
      <c r="AV1679" s="68"/>
      <c r="AW1679" s="68"/>
      <c r="AX1679" s="68"/>
      <c r="AY1679" s="68"/>
      <c r="AZ1679" s="68"/>
      <c r="BA1679" s="68"/>
      <c r="BB1679" s="68"/>
      <c r="BC1679" s="68"/>
      <c r="BD1679" s="68"/>
      <c r="BE1679" s="68"/>
      <c r="BF1679" s="68"/>
      <c r="BG1679" s="68"/>
      <c r="BH1679" s="68"/>
      <c r="BI1679" s="68"/>
      <c r="BJ1679" s="68"/>
      <c r="BK1679" s="68"/>
      <c r="BL1679" s="68"/>
    </row>
    <row r="1680" spans="1:64" s="69" customFormat="1" ht="18" customHeight="1" x14ac:dyDescent="0.2">
      <c r="A1680" s="63" t="s">
        <v>1578</v>
      </c>
      <c r="B1680" s="63" t="s">
        <v>4980</v>
      </c>
      <c r="C1680" s="64" t="s">
        <v>4215</v>
      </c>
      <c r="D1680" s="70" t="s">
        <v>6026</v>
      </c>
      <c r="E1680" s="65" t="s">
        <v>4216</v>
      </c>
      <c r="F1680" s="65" t="s">
        <v>5135</v>
      </c>
      <c r="G1680" s="66">
        <v>1469</v>
      </c>
      <c r="H1680" s="68"/>
      <c r="I1680" s="68"/>
      <c r="J1680" s="68"/>
      <c r="K1680" s="68"/>
      <c r="L1680" s="68"/>
      <c r="M1680" s="68"/>
      <c r="N1680" s="68"/>
      <c r="O1680" s="68"/>
      <c r="P1680" s="68"/>
      <c r="Q1680" s="68"/>
      <c r="R1680" s="68"/>
      <c r="S1680" s="68"/>
      <c r="T1680" s="68"/>
      <c r="U1680" s="68"/>
      <c r="V1680" s="68"/>
      <c r="W1680" s="68"/>
      <c r="X1680" s="68"/>
      <c r="Y1680" s="68"/>
      <c r="Z1680" s="68"/>
      <c r="AA1680" s="68"/>
      <c r="AB1680" s="68"/>
      <c r="AC1680" s="68"/>
      <c r="AD1680" s="68"/>
      <c r="AE1680" s="68"/>
      <c r="AF1680" s="68"/>
      <c r="AG1680" s="68"/>
      <c r="AH1680" s="68"/>
      <c r="AI1680" s="68"/>
      <c r="AJ1680" s="68"/>
      <c r="AK1680" s="68"/>
      <c r="AL1680" s="68"/>
      <c r="AM1680" s="68"/>
      <c r="AN1680" s="68"/>
      <c r="AO1680" s="68"/>
      <c r="AP1680" s="68"/>
      <c r="AQ1680" s="68"/>
      <c r="AR1680" s="68"/>
      <c r="AS1680" s="68"/>
      <c r="AT1680" s="68"/>
      <c r="AU1680" s="68"/>
      <c r="AV1680" s="68"/>
      <c r="AW1680" s="68"/>
      <c r="AX1680" s="68"/>
      <c r="AY1680" s="68"/>
      <c r="AZ1680" s="68"/>
      <c r="BA1680" s="68"/>
      <c r="BB1680" s="68"/>
      <c r="BC1680" s="68"/>
      <c r="BD1680" s="68"/>
      <c r="BE1680" s="68"/>
      <c r="BF1680" s="68"/>
      <c r="BG1680" s="68"/>
      <c r="BH1680" s="68"/>
      <c r="BI1680" s="68"/>
      <c r="BJ1680" s="68"/>
      <c r="BK1680" s="68"/>
      <c r="BL1680" s="68"/>
    </row>
    <row r="1681" spans="1:64" s="69" customFormat="1" ht="18" customHeight="1" x14ac:dyDescent="0.2">
      <c r="A1681" s="63" t="s">
        <v>1578</v>
      </c>
      <c r="B1681" s="63" t="s">
        <v>4980</v>
      </c>
      <c r="C1681" s="64" t="s">
        <v>4217</v>
      </c>
      <c r="D1681" s="70" t="s">
        <v>4218</v>
      </c>
      <c r="E1681" s="65" t="s">
        <v>4219</v>
      </c>
      <c r="F1681" s="65" t="s">
        <v>5159</v>
      </c>
      <c r="G1681" s="66">
        <v>268</v>
      </c>
      <c r="H1681" s="68"/>
      <c r="I1681" s="68"/>
      <c r="J1681" s="68"/>
      <c r="K1681" s="68"/>
      <c r="L1681" s="68"/>
      <c r="M1681" s="68"/>
      <c r="N1681" s="68"/>
      <c r="O1681" s="68"/>
      <c r="P1681" s="68"/>
      <c r="Q1681" s="68"/>
      <c r="R1681" s="68"/>
      <c r="S1681" s="68"/>
      <c r="T1681" s="68"/>
      <c r="U1681" s="68"/>
      <c r="V1681" s="68"/>
      <c r="W1681" s="68"/>
      <c r="X1681" s="68"/>
      <c r="Y1681" s="68"/>
      <c r="Z1681" s="68"/>
      <c r="AA1681" s="68"/>
      <c r="AB1681" s="68"/>
      <c r="AC1681" s="68"/>
      <c r="AD1681" s="68"/>
      <c r="AE1681" s="68"/>
      <c r="AF1681" s="68"/>
      <c r="AG1681" s="68"/>
      <c r="AH1681" s="68"/>
      <c r="AI1681" s="68"/>
      <c r="AJ1681" s="68"/>
      <c r="AK1681" s="68"/>
      <c r="AL1681" s="68"/>
      <c r="AM1681" s="68"/>
      <c r="AN1681" s="68"/>
      <c r="AO1681" s="68"/>
      <c r="AP1681" s="68"/>
      <c r="AQ1681" s="68"/>
      <c r="AR1681" s="68"/>
      <c r="AS1681" s="68"/>
      <c r="AT1681" s="68"/>
      <c r="AU1681" s="68"/>
      <c r="AV1681" s="68"/>
      <c r="AW1681" s="68"/>
      <c r="AX1681" s="68"/>
      <c r="AY1681" s="68"/>
      <c r="AZ1681" s="68"/>
      <c r="BA1681" s="68"/>
      <c r="BB1681" s="68"/>
      <c r="BC1681" s="68"/>
      <c r="BD1681" s="68"/>
      <c r="BE1681" s="68"/>
      <c r="BF1681" s="68"/>
      <c r="BG1681" s="68"/>
      <c r="BH1681" s="68"/>
      <c r="BI1681" s="68"/>
      <c r="BJ1681" s="68"/>
      <c r="BK1681" s="68"/>
      <c r="BL1681" s="68"/>
    </row>
    <row r="1682" spans="1:64" s="69" customFormat="1" ht="18" customHeight="1" x14ac:dyDescent="0.2">
      <c r="A1682" s="63" t="s">
        <v>1578</v>
      </c>
      <c r="B1682" s="63" t="s">
        <v>4980</v>
      </c>
      <c r="C1682" s="64" t="s">
        <v>4220</v>
      </c>
      <c r="D1682" s="70" t="s">
        <v>4221</v>
      </c>
      <c r="E1682" s="65" t="s">
        <v>4222</v>
      </c>
      <c r="F1682" s="65" t="s">
        <v>7109</v>
      </c>
      <c r="G1682" s="66">
        <v>2427.75</v>
      </c>
      <c r="H1682" s="68"/>
      <c r="I1682" s="68"/>
      <c r="J1682" s="68"/>
      <c r="K1682" s="68"/>
      <c r="L1682" s="68"/>
      <c r="M1682" s="68"/>
      <c r="N1682" s="68"/>
      <c r="O1682" s="68"/>
      <c r="P1682" s="68"/>
      <c r="Q1682" s="68"/>
      <c r="R1682" s="68"/>
      <c r="S1682" s="68"/>
      <c r="T1682" s="68"/>
      <c r="U1682" s="68"/>
      <c r="V1682" s="68"/>
      <c r="W1682" s="68"/>
      <c r="X1682" s="68"/>
      <c r="Y1682" s="68"/>
      <c r="Z1682" s="68"/>
      <c r="AA1682" s="68"/>
      <c r="AB1682" s="68"/>
      <c r="AC1682" s="68"/>
      <c r="AD1682" s="68"/>
      <c r="AE1682" s="68"/>
      <c r="AF1682" s="68"/>
      <c r="AG1682" s="68"/>
      <c r="AH1682" s="68"/>
      <c r="AI1682" s="68"/>
      <c r="AJ1682" s="68"/>
      <c r="AK1682" s="68"/>
      <c r="AL1682" s="68"/>
      <c r="AM1682" s="68"/>
      <c r="AN1682" s="68"/>
      <c r="AO1682" s="68"/>
      <c r="AP1682" s="68"/>
      <c r="AQ1682" s="68"/>
      <c r="AR1682" s="68"/>
      <c r="AS1682" s="68"/>
      <c r="AT1682" s="68"/>
      <c r="AU1682" s="68"/>
      <c r="AV1682" s="68"/>
      <c r="AW1682" s="68"/>
      <c r="AX1682" s="68"/>
      <c r="AY1682" s="68"/>
      <c r="AZ1682" s="68"/>
      <c r="BA1682" s="68"/>
      <c r="BB1682" s="68"/>
      <c r="BC1682" s="68"/>
      <c r="BD1682" s="68"/>
      <c r="BE1682" s="68"/>
      <c r="BF1682" s="68"/>
      <c r="BG1682" s="68"/>
      <c r="BH1682" s="68"/>
      <c r="BI1682" s="68"/>
      <c r="BJ1682" s="68"/>
      <c r="BK1682" s="68"/>
      <c r="BL1682" s="68"/>
    </row>
    <row r="1683" spans="1:64" s="69" customFormat="1" ht="18" customHeight="1" x14ac:dyDescent="0.2">
      <c r="A1683" s="63" t="s">
        <v>1578</v>
      </c>
      <c r="B1683" s="63" t="s">
        <v>4980</v>
      </c>
      <c r="C1683" s="64" t="s">
        <v>4223</v>
      </c>
      <c r="D1683" s="70" t="s">
        <v>4224</v>
      </c>
      <c r="E1683" s="65" t="s">
        <v>4225</v>
      </c>
      <c r="F1683" s="65" t="s">
        <v>5135</v>
      </c>
      <c r="G1683" s="66">
        <v>1500</v>
      </c>
      <c r="H1683" s="68"/>
      <c r="I1683" s="68"/>
      <c r="J1683" s="68"/>
      <c r="K1683" s="68"/>
      <c r="L1683" s="68"/>
      <c r="M1683" s="68"/>
      <c r="N1683" s="68"/>
      <c r="O1683" s="68"/>
      <c r="P1683" s="68"/>
      <c r="Q1683" s="68"/>
      <c r="R1683" s="68"/>
      <c r="S1683" s="68"/>
      <c r="T1683" s="68"/>
      <c r="U1683" s="68"/>
      <c r="V1683" s="68"/>
      <c r="W1683" s="68"/>
      <c r="X1683" s="68"/>
      <c r="Y1683" s="68"/>
      <c r="Z1683" s="68"/>
      <c r="AA1683" s="68"/>
      <c r="AB1683" s="68"/>
      <c r="AC1683" s="68"/>
      <c r="AD1683" s="68"/>
      <c r="AE1683" s="68"/>
      <c r="AF1683" s="68"/>
      <c r="AG1683" s="68"/>
      <c r="AH1683" s="68"/>
      <c r="AI1683" s="68"/>
      <c r="AJ1683" s="68"/>
      <c r="AK1683" s="68"/>
      <c r="AL1683" s="68"/>
      <c r="AM1683" s="68"/>
      <c r="AN1683" s="68"/>
      <c r="AO1683" s="68"/>
      <c r="AP1683" s="68"/>
      <c r="AQ1683" s="68"/>
      <c r="AR1683" s="68"/>
      <c r="AS1683" s="68"/>
      <c r="AT1683" s="68"/>
      <c r="AU1683" s="68"/>
      <c r="AV1683" s="68"/>
      <c r="AW1683" s="68"/>
      <c r="AX1683" s="68"/>
      <c r="AY1683" s="68"/>
      <c r="AZ1683" s="68"/>
      <c r="BA1683" s="68"/>
      <c r="BB1683" s="68"/>
      <c r="BC1683" s="68"/>
      <c r="BD1683" s="68"/>
      <c r="BE1683" s="68"/>
      <c r="BF1683" s="68"/>
      <c r="BG1683" s="68"/>
      <c r="BH1683" s="68"/>
      <c r="BI1683" s="68"/>
      <c r="BJ1683" s="68"/>
      <c r="BK1683" s="68"/>
      <c r="BL1683" s="68"/>
    </row>
    <row r="1684" spans="1:64" s="69" customFormat="1" ht="18" customHeight="1" x14ac:dyDescent="0.2">
      <c r="A1684" s="63" t="s">
        <v>1578</v>
      </c>
      <c r="B1684" s="63" t="s">
        <v>4980</v>
      </c>
      <c r="C1684" s="64" t="s">
        <v>4226</v>
      </c>
      <c r="D1684" s="70" t="s">
        <v>3459</v>
      </c>
      <c r="E1684" s="65" t="s">
        <v>4227</v>
      </c>
      <c r="F1684" s="65" t="s">
        <v>5019</v>
      </c>
      <c r="G1684" s="66">
        <v>200</v>
      </c>
      <c r="H1684" s="68"/>
      <c r="I1684" s="68"/>
      <c r="J1684" s="68"/>
      <c r="K1684" s="68"/>
      <c r="L1684" s="68"/>
      <c r="M1684" s="68"/>
      <c r="N1684" s="68"/>
      <c r="O1684" s="68"/>
      <c r="P1684" s="68"/>
      <c r="Q1684" s="68"/>
      <c r="R1684" s="68"/>
      <c r="S1684" s="68"/>
      <c r="T1684" s="68"/>
      <c r="U1684" s="68"/>
      <c r="V1684" s="68"/>
      <c r="W1684" s="68"/>
      <c r="X1684" s="68"/>
      <c r="Y1684" s="68"/>
      <c r="Z1684" s="68"/>
      <c r="AA1684" s="68"/>
      <c r="AB1684" s="68"/>
      <c r="AC1684" s="68"/>
      <c r="AD1684" s="68"/>
      <c r="AE1684" s="68"/>
      <c r="AF1684" s="68"/>
      <c r="AG1684" s="68"/>
      <c r="AH1684" s="68"/>
      <c r="AI1684" s="68"/>
      <c r="AJ1684" s="68"/>
      <c r="AK1684" s="68"/>
      <c r="AL1684" s="68"/>
      <c r="AM1684" s="68"/>
      <c r="AN1684" s="68"/>
      <c r="AO1684" s="68"/>
      <c r="AP1684" s="68"/>
      <c r="AQ1684" s="68"/>
      <c r="AR1684" s="68"/>
      <c r="AS1684" s="68"/>
      <c r="AT1684" s="68"/>
      <c r="AU1684" s="68"/>
      <c r="AV1684" s="68"/>
      <c r="AW1684" s="68"/>
      <c r="AX1684" s="68"/>
      <c r="AY1684" s="68"/>
      <c r="AZ1684" s="68"/>
      <c r="BA1684" s="68"/>
      <c r="BB1684" s="68"/>
      <c r="BC1684" s="68"/>
      <c r="BD1684" s="68"/>
      <c r="BE1684" s="68"/>
      <c r="BF1684" s="68"/>
      <c r="BG1684" s="68"/>
      <c r="BH1684" s="68"/>
      <c r="BI1684" s="68"/>
      <c r="BJ1684" s="68"/>
      <c r="BK1684" s="68"/>
      <c r="BL1684" s="68"/>
    </row>
    <row r="1685" spans="1:64" s="69" customFormat="1" ht="18" customHeight="1" x14ac:dyDescent="0.2">
      <c r="A1685" s="63" t="s">
        <v>1578</v>
      </c>
      <c r="B1685" s="63" t="s">
        <v>4980</v>
      </c>
      <c r="C1685" s="64" t="s">
        <v>4228</v>
      </c>
      <c r="D1685" s="70" t="s">
        <v>3459</v>
      </c>
      <c r="E1685" s="65" t="s">
        <v>3460</v>
      </c>
      <c r="F1685" s="65" t="s">
        <v>5019</v>
      </c>
      <c r="G1685" s="66">
        <v>600</v>
      </c>
      <c r="H1685" s="68"/>
      <c r="I1685" s="68"/>
      <c r="J1685" s="68"/>
      <c r="K1685" s="68"/>
      <c r="L1685" s="68"/>
      <c r="M1685" s="68"/>
      <c r="N1685" s="68"/>
      <c r="O1685" s="68"/>
      <c r="P1685" s="68"/>
      <c r="Q1685" s="68"/>
      <c r="R1685" s="68"/>
      <c r="S1685" s="68"/>
      <c r="T1685" s="68"/>
      <c r="U1685" s="68"/>
      <c r="V1685" s="68"/>
      <c r="W1685" s="68"/>
      <c r="X1685" s="68"/>
      <c r="Y1685" s="68"/>
      <c r="Z1685" s="68"/>
      <c r="AA1685" s="68"/>
      <c r="AB1685" s="68"/>
      <c r="AC1685" s="68"/>
      <c r="AD1685" s="68"/>
      <c r="AE1685" s="68"/>
      <c r="AF1685" s="68"/>
      <c r="AG1685" s="68"/>
      <c r="AH1685" s="68"/>
      <c r="AI1685" s="68"/>
      <c r="AJ1685" s="68"/>
      <c r="AK1685" s="68"/>
      <c r="AL1685" s="68"/>
      <c r="AM1685" s="68"/>
      <c r="AN1685" s="68"/>
      <c r="AO1685" s="68"/>
      <c r="AP1685" s="68"/>
      <c r="AQ1685" s="68"/>
      <c r="AR1685" s="68"/>
      <c r="AS1685" s="68"/>
      <c r="AT1685" s="68"/>
      <c r="AU1685" s="68"/>
      <c r="AV1685" s="68"/>
      <c r="AW1685" s="68"/>
      <c r="AX1685" s="68"/>
      <c r="AY1685" s="68"/>
      <c r="AZ1685" s="68"/>
      <c r="BA1685" s="68"/>
      <c r="BB1685" s="68"/>
      <c r="BC1685" s="68"/>
      <c r="BD1685" s="68"/>
      <c r="BE1685" s="68"/>
      <c r="BF1685" s="68"/>
      <c r="BG1685" s="68"/>
      <c r="BH1685" s="68"/>
      <c r="BI1685" s="68"/>
      <c r="BJ1685" s="68"/>
      <c r="BK1685" s="68"/>
      <c r="BL1685" s="68"/>
    </row>
    <row r="1686" spans="1:64" s="69" customFormat="1" ht="18" customHeight="1" x14ac:dyDescent="0.2">
      <c r="A1686" s="63" t="s">
        <v>1578</v>
      </c>
      <c r="B1686" s="63" t="s">
        <v>4980</v>
      </c>
      <c r="C1686" s="64" t="s">
        <v>4229</v>
      </c>
      <c r="D1686" s="70" t="s">
        <v>4230</v>
      </c>
      <c r="E1686" s="65" t="s">
        <v>4231</v>
      </c>
      <c r="F1686" s="65" t="s">
        <v>5008</v>
      </c>
      <c r="G1686" s="66">
        <v>1050</v>
      </c>
      <c r="H1686" s="68"/>
      <c r="I1686" s="68"/>
      <c r="J1686" s="68"/>
      <c r="K1686" s="68"/>
      <c r="L1686" s="68"/>
      <c r="M1686" s="68"/>
      <c r="N1686" s="68"/>
      <c r="O1686" s="68"/>
      <c r="P1686" s="68"/>
      <c r="Q1686" s="68"/>
      <c r="R1686" s="68"/>
      <c r="S1686" s="68"/>
      <c r="T1686" s="68"/>
      <c r="U1686" s="68"/>
      <c r="V1686" s="68"/>
      <c r="W1686" s="68"/>
      <c r="X1686" s="68"/>
      <c r="Y1686" s="68"/>
      <c r="Z1686" s="68"/>
      <c r="AA1686" s="68"/>
      <c r="AB1686" s="68"/>
      <c r="AC1686" s="68"/>
      <c r="AD1686" s="68"/>
      <c r="AE1686" s="68"/>
      <c r="AF1686" s="68"/>
      <c r="AG1686" s="68"/>
      <c r="AH1686" s="68"/>
      <c r="AI1686" s="68"/>
      <c r="AJ1686" s="68"/>
      <c r="AK1686" s="68"/>
      <c r="AL1686" s="68"/>
      <c r="AM1686" s="68"/>
      <c r="AN1686" s="68"/>
      <c r="AO1686" s="68"/>
      <c r="AP1686" s="68"/>
      <c r="AQ1686" s="68"/>
      <c r="AR1686" s="68"/>
      <c r="AS1686" s="68"/>
      <c r="AT1686" s="68"/>
      <c r="AU1686" s="68"/>
      <c r="AV1686" s="68"/>
      <c r="AW1686" s="68"/>
      <c r="AX1686" s="68"/>
      <c r="AY1686" s="68"/>
      <c r="AZ1686" s="68"/>
      <c r="BA1686" s="68"/>
      <c r="BB1686" s="68"/>
      <c r="BC1686" s="68"/>
      <c r="BD1686" s="68"/>
      <c r="BE1686" s="68"/>
      <c r="BF1686" s="68"/>
      <c r="BG1686" s="68"/>
      <c r="BH1686" s="68"/>
      <c r="BI1686" s="68"/>
      <c r="BJ1686" s="68"/>
      <c r="BK1686" s="68"/>
      <c r="BL1686" s="68"/>
    </row>
    <row r="1687" spans="1:64" s="69" customFormat="1" ht="18" customHeight="1" x14ac:dyDescent="0.2">
      <c r="A1687" s="63" t="s">
        <v>1578</v>
      </c>
      <c r="B1687" s="63" t="s">
        <v>4980</v>
      </c>
      <c r="C1687" s="64" t="s">
        <v>4232</v>
      </c>
      <c r="D1687" s="70" t="s">
        <v>4230</v>
      </c>
      <c r="E1687" s="65" t="s">
        <v>4233</v>
      </c>
      <c r="F1687" s="65" t="s">
        <v>5008</v>
      </c>
      <c r="G1687" s="66">
        <v>1000</v>
      </c>
      <c r="H1687" s="68"/>
      <c r="I1687" s="68"/>
      <c r="J1687" s="68"/>
      <c r="K1687" s="68"/>
      <c r="L1687" s="68"/>
      <c r="M1687" s="68"/>
      <c r="N1687" s="68"/>
      <c r="O1687" s="68"/>
      <c r="P1687" s="68"/>
      <c r="Q1687" s="68"/>
      <c r="R1687" s="68"/>
      <c r="S1687" s="68"/>
      <c r="T1687" s="68"/>
      <c r="U1687" s="68"/>
      <c r="V1687" s="68"/>
      <c r="W1687" s="68"/>
      <c r="X1687" s="68"/>
      <c r="Y1687" s="68"/>
      <c r="Z1687" s="68"/>
      <c r="AA1687" s="68"/>
      <c r="AB1687" s="68"/>
      <c r="AC1687" s="68"/>
      <c r="AD1687" s="68"/>
      <c r="AE1687" s="68"/>
      <c r="AF1687" s="68"/>
      <c r="AG1687" s="68"/>
      <c r="AH1687" s="68"/>
      <c r="AI1687" s="68"/>
      <c r="AJ1687" s="68"/>
      <c r="AK1687" s="68"/>
      <c r="AL1687" s="68"/>
      <c r="AM1687" s="68"/>
      <c r="AN1687" s="68"/>
      <c r="AO1687" s="68"/>
      <c r="AP1687" s="68"/>
      <c r="AQ1687" s="68"/>
      <c r="AR1687" s="68"/>
      <c r="AS1687" s="68"/>
      <c r="AT1687" s="68"/>
      <c r="AU1687" s="68"/>
      <c r="AV1687" s="68"/>
      <c r="AW1687" s="68"/>
      <c r="AX1687" s="68"/>
      <c r="AY1687" s="68"/>
      <c r="AZ1687" s="68"/>
      <c r="BA1687" s="68"/>
      <c r="BB1687" s="68"/>
      <c r="BC1687" s="68"/>
      <c r="BD1687" s="68"/>
      <c r="BE1687" s="68"/>
      <c r="BF1687" s="68"/>
      <c r="BG1687" s="68"/>
      <c r="BH1687" s="68"/>
      <c r="BI1687" s="68"/>
      <c r="BJ1687" s="68"/>
      <c r="BK1687" s="68"/>
      <c r="BL1687" s="68"/>
    </row>
    <row r="1688" spans="1:64" s="69" customFormat="1" ht="18" customHeight="1" x14ac:dyDescent="0.2">
      <c r="A1688" s="63" t="s">
        <v>1578</v>
      </c>
      <c r="B1688" s="63" t="s">
        <v>4980</v>
      </c>
      <c r="C1688" s="64" t="s">
        <v>4234</v>
      </c>
      <c r="D1688" s="70" t="s">
        <v>5538</v>
      </c>
      <c r="E1688" s="65" t="s">
        <v>4235</v>
      </c>
      <c r="F1688" s="65" t="s">
        <v>5229</v>
      </c>
      <c r="G1688" s="66">
        <v>1552</v>
      </c>
      <c r="H1688" s="68"/>
      <c r="I1688" s="68"/>
      <c r="J1688" s="68"/>
      <c r="K1688" s="68"/>
      <c r="L1688" s="68"/>
      <c r="M1688" s="68"/>
      <c r="N1688" s="68"/>
      <c r="O1688" s="68"/>
      <c r="P1688" s="68"/>
      <c r="Q1688" s="68"/>
      <c r="R1688" s="68"/>
      <c r="S1688" s="68"/>
      <c r="T1688" s="68"/>
      <c r="U1688" s="68"/>
      <c r="V1688" s="68"/>
      <c r="W1688" s="68"/>
      <c r="X1688" s="68"/>
      <c r="Y1688" s="68"/>
      <c r="Z1688" s="68"/>
      <c r="AA1688" s="68"/>
      <c r="AB1688" s="68"/>
      <c r="AC1688" s="68"/>
      <c r="AD1688" s="68"/>
      <c r="AE1688" s="68"/>
      <c r="AF1688" s="68"/>
      <c r="AG1688" s="68"/>
      <c r="AH1688" s="68"/>
      <c r="AI1688" s="68"/>
      <c r="AJ1688" s="68"/>
      <c r="AK1688" s="68"/>
      <c r="AL1688" s="68"/>
      <c r="AM1688" s="68"/>
      <c r="AN1688" s="68"/>
      <c r="AO1688" s="68"/>
      <c r="AP1688" s="68"/>
      <c r="AQ1688" s="68"/>
      <c r="AR1688" s="68"/>
      <c r="AS1688" s="68"/>
      <c r="AT1688" s="68"/>
      <c r="AU1688" s="68"/>
      <c r="AV1688" s="68"/>
      <c r="AW1688" s="68"/>
      <c r="AX1688" s="68"/>
      <c r="AY1688" s="68"/>
      <c r="AZ1688" s="68"/>
      <c r="BA1688" s="68"/>
      <c r="BB1688" s="68"/>
      <c r="BC1688" s="68"/>
      <c r="BD1688" s="68"/>
      <c r="BE1688" s="68"/>
      <c r="BF1688" s="68"/>
      <c r="BG1688" s="68"/>
      <c r="BH1688" s="68"/>
      <c r="BI1688" s="68"/>
      <c r="BJ1688" s="68"/>
      <c r="BK1688" s="68"/>
      <c r="BL1688" s="68"/>
    </row>
    <row r="1689" spans="1:64" s="69" customFormat="1" ht="18" customHeight="1" x14ac:dyDescent="0.2">
      <c r="A1689" s="63" t="s">
        <v>1578</v>
      </c>
      <c r="B1689" s="63" t="s">
        <v>4980</v>
      </c>
      <c r="C1689" s="64" t="s">
        <v>4236</v>
      </c>
      <c r="D1689" s="70" t="s">
        <v>4237</v>
      </c>
      <c r="E1689" s="65" t="s">
        <v>4238</v>
      </c>
      <c r="F1689" s="65" t="s">
        <v>5008</v>
      </c>
      <c r="G1689" s="66">
        <v>38756.53</v>
      </c>
      <c r="H1689" s="68"/>
      <c r="I1689" s="68"/>
      <c r="J1689" s="68"/>
      <c r="K1689" s="68"/>
      <c r="L1689" s="68"/>
      <c r="M1689" s="68"/>
      <c r="N1689" s="68"/>
      <c r="O1689" s="68"/>
      <c r="P1689" s="68"/>
      <c r="Q1689" s="68"/>
      <c r="R1689" s="68"/>
      <c r="S1689" s="68"/>
      <c r="T1689" s="68"/>
      <c r="U1689" s="68"/>
      <c r="V1689" s="68"/>
      <c r="W1689" s="68"/>
      <c r="X1689" s="68"/>
      <c r="Y1689" s="68"/>
      <c r="Z1689" s="68"/>
      <c r="AA1689" s="68"/>
      <c r="AB1689" s="68"/>
      <c r="AC1689" s="68"/>
      <c r="AD1689" s="68"/>
      <c r="AE1689" s="68"/>
      <c r="AF1689" s="68"/>
      <c r="AG1689" s="68"/>
      <c r="AH1689" s="68"/>
      <c r="AI1689" s="68"/>
      <c r="AJ1689" s="68"/>
      <c r="AK1689" s="68"/>
      <c r="AL1689" s="68"/>
      <c r="AM1689" s="68"/>
      <c r="AN1689" s="68"/>
      <c r="AO1689" s="68"/>
      <c r="AP1689" s="68"/>
      <c r="AQ1689" s="68"/>
      <c r="AR1689" s="68"/>
      <c r="AS1689" s="68"/>
      <c r="AT1689" s="68"/>
      <c r="AU1689" s="68"/>
      <c r="AV1689" s="68"/>
      <c r="AW1689" s="68"/>
      <c r="AX1689" s="68"/>
      <c r="AY1689" s="68"/>
      <c r="AZ1689" s="68"/>
      <c r="BA1689" s="68"/>
      <c r="BB1689" s="68"/>
      <c r="BC1689" s="68"/>
      <c r="BD1689" s="68"/>
      <c r="BE1689" s="68"/>
      <c r="BF1689" s="68"/>
      <c r="BG1689" s="68"/>
      <c r="BH1689" s="68"/>
      <c r="BI1689" s="68"/>
      <c r="BJ1689" s="68"/>
      <c r="BK1689" s="68"/>
      <c r="BL1689" s="68"/>
    </row>
    <row r="1690" spans="1:64" s="69" customFormat="1" ht="18" customHeight="1" x14ac:dyDescent="0.2">
      <c r="A1690" s="63" t="s">
        <v>1578</v>
      </c>
      <c r="B1690" s="63" t="s">
        <v>4980</v>
      </c>
      <c r="C1690" s="64" t="s">
        <v>4239</v>
      </c>
      <c r="D1690" s="70" t="s">
        <v>4240</v>
      </c>
      <c r="E1690" s="65" t="s">
        <v>4241</v>
      </c>
      <c r="F1690" s="65" t="s">
        <v>5135</v>
      </c>
      <c r="G1690" s="66">
        <v>2009.5</v>
      </c>
      <c r="H1690" s="68"/>
      <c r="I1690" s="68"/>
      <c r="J1690" s="68"/>
      <c r="K1690" s="68"/>
      <c r="L1690" s="68"/>
      <c r="M1690" s="68"/>
      <c r="N1690" s="68"/>
      <c r="O1690" s="68"/>
      <c r="P1690" s="68"/>
      <c r="Q1690" s="68"/>
      <c r="R1690" s="68"/>
      <c r="S1690" s="68"/>
      <c r="T1690" s="68"/>
      <c r="U1690" s="68"/>
      <c r="V1690" s="68"/>
      <c r="W1690" s="68"/>
      <c r="X1690" s="68"/>
      <c r="Y1690" s="68"/>
      <c r="Z1690" s="68"/>
      <c r="AA1690" s="68"/>
      <c r="AB1690" s="68"/>
      <c r="AC1690" s="68"/>
      <c r="AD1690" s="68"/>
      <c r="AE1690" s="68"/>
      <c r="AF1690" s="68"/>
      <c r="AG1690" s="68"/>
      <c r="AH1690" s="68"/>
      <c r="AI1690" s="68"/>
      <c r="AJ1690" s="68"/>
      <c r="AK1690" s="68"/>
      <c r="AL1690" s="68"/>
      <c r="AM1690" s="68"/>
      <c r="AN1690" s="68"/>
      <c r="AO1690" s="68"/>
      <c r="AP1690" s="68"/>
      <c r="AQ1690" s="68"/>
      <c r="AR1690" s="68"/>
      <c r="AS1690" s="68"/>
      <c r="AT1690" s="68"/>
      <c r="AU1690" s="68"/>
      <c r="AV1690" s="68"/>
      <c r="AW1690" s="68"/>
      <c r="AX1690" s="68"/>
      <c r="AY1690" s="68"/>
      <c r="AZ1690" s="68"/>
      <c r="BA1690" s="68"/>
      <c r="BB1690" s="68"/>
      <c r="BC1690" s="68"/>
      <c r="BD1690" s="68"/>
      <c r="BE1690" s="68"/>
      <c r="BF1690" s="68"/>
      <c r="BG1690" s="68"/>
      <c r="BH1690" s="68"/>
      <c r="BI1690" s="68"/>
      <c r="BJ1690" s="68"/>
      <c r="BK1690" s="68"/>
      <c r="BL1690" s="68"/>
    </row>
    <row r="1691" spans="1:64" s="69" customFormat="1" ht="18" customHeight="1" x14ac:dyDescent="0.2">
      <c r="A1691" s="63" t="s">
        <v>1578</v>
      </c>
      <c r="B1691" s="63" t="s">
        <v>4980</v>
      </c>
      <c r="C1691" s="64" t="s">
        <v>4242</v>
      </c>
      <c r="D1691" s="70" t="s">
        <v>4243</v>
      </c>
      <c r="E1691" s="65" t="s">
        <v>4244</v>
      </c>
      <c r="F1691" s="65" t="s">
        <v>5131</v>
      </c>
      <c r="G1691" s="66">
        <v>1757.5</v>
      </c>
      <c r="H1691" s="68"/>
      <c r="I1691" s="68"/>
      <c r="J1691" s="68"/>
      <c r="K1691" s="68"/>
      <c r="L1691" s="68"/>
      <c r="M1691" s="68"/>
      <c r="N1691" s="68"/>
      <c r="O1691" s="68"/>
      <c r="P1691" s="68"/>
      <c r="Q1691" s="68"/>
      <c r="R1691" s="68"/>
      <c r="S1691" s="68"/>
      <c r="T1691" s="68"/>
      <c r="U1691" s="68"/>
      <c r="V1691" s="68"/>
      <c r="W1691" s="68"/>
      <c r="X1691" s="68"/>
      <c r="Y1691" s="68"/>
      <c r="Z1691" s="68"/>
      <c r="AA1691" s="68"/>
      <c r="AB1691" s="68"/>
      <c r="AC1691" s="68"/>
      <c r="AD1691" s="68"/>
      <c r="AE1691" s="68"/>
      <c r="AF1691" s="68"/>
      <c r="AG1691" s="68"/>
      <c r="AH1691" s="68"/>
      <c r="AI1691" s="68"/>
      <c r="AJ1691" s="68"/>
      <c r="AK1691" s="68"/>
      <c r="AL1691" s="68"/>
      <c r="AM1691" s="68"/>
      <c r="AN1691" s="68"/>
      <c r="AO1691" s="68"/>
      <c r="AP1691" s="68"/>
      <c r="AQ1691" s="68"/>
      <c r="AR1691" s="68"/>
      <c r="AS1691" s="68"/>
      <c r="AT1691" s="68"/>
      <c r="AU1691" s="68"/>
      <c r="AV1691" s="68"/>
      <c r="AW1691" s="68"/>
      <c r="AX1691" s="68"/>
      <c r="AY1691" s="68"/>
      <c r="AZ1691" s="68"/>
      <c r="BA1691" s="68"/>
      <c r="BB1691" s="68"/>
      <c r="BC1691" s="68"/>
      <c r="BD1691" s="68"/>
      <c r="BE1691" s="68"/>
      <c r="BF1691" s="68"/>
      <c r="BG1691" s="68"/>
      <c r="BH1691" s="68"/>
      <c r="BI1691" s="68"/>
      <c r="BJ1691" s="68"/>
      <c r="BK1691" s="68"/>
      <c r="BL1691" s="68"/>
    </row>
    <row r="1692" spans="1:64" s="69" customFormat="1" ht="18" customHeight="1" x14ac:dyDescent="0.2">
      <c r="A1692" s="63" t="s">
        <v>1578</v>
      </c>
      <c r="B1692" s="63" t="s">
        <v>5015</v>
      </c>
      <c r="C1692" s="64" t="s">
        <v>4245</v>
      </c>
      <c r="D1692" s="70" t="s">
        <v>4246</v>
      </c>
      <c r="E1692" s="65" t="s">
        <v>4247</v>
      </c>
      <c r="F1692" s="65" t="s">
        <v>4248</v>
      </c>
      <c r="G1692" s="66">
        <v>63212.7</v>
      </c>
      <c r="H1692" s="68"/>
      <c r="I1692" s="68"/>
      <c r="J1692" s="68"/>
      <c r="K1692" s="68"/>
      <c r="L1692" s="68"/>
      <c r="M1692" s="68"/>
      <c r="N1692" s="68"/>
      <c r="O1692" s="68"/>
      <c r="P1692" s="68"/>
      <c r="Q1692" s="68"/>
      <c r="R1692" s="68"/>
      <c r="S1692" s="68"/>
      <c r="T1692" s="68"/>
      <c r="U1692" s="68"/>
      <c r="V1692" s="68"/>
      <c r="W1692" s="68"/>
      <c r="X1692" s="68"/>
      <c r="Y1692" s="68"/>
      <c r="Z1692" s="68"/>
      <c r="AA1692" s="68"/>
      <c r="AB1692" s="68"/>
      <c r="AC1692" s="68"/>
      <c r="AD1692" s="68"/>
      <c r="AE1692" s="68"/>
      <c r="AF1692" s="68"/>
      <c r="AG1692" s="68"/>
      <c r="AH1692" s="68"/>
      <c r="AI1692" s="68"/>
      <c r="AJ1692" s="68"/>
      <c r="AK1692" s="68"/>
      <c r="AL1692" s="68"/>
      <c r="AM1692" s="68"/>
      <c r="AN1692" s="68"/>
      <c r="AO1692" s="68"/>
      <c r="AP1692" s="68"/>
      <c r="AQ1692" s="68"/>
      <c r="AR1692" s="68"/>
      <c r="AS1692" s="68"/>
      <c r="AT1692" s="68"/>
      <c r="AU1692" s="68"/>
      <c r="AV1692" s="68"/>
      <c r="AW1692" s="68"/>
      <c r="AX1692" s="68"/>
      <c r="AY1692" s="68"/>
      <c r="AZ1692" s="68"/>
      <c r="BA1692" s="68"/>
      <c r="BB1692" s="68"/>
      <c r="BC1692" s="68"/>
      <c r="BD1692" s="68"/>
      <c r="BE1692" s="68"/>
      <c r="BF1692" s="68"/>
      <c r="BG1692" s="68"/>
      <c r="BH1692" s="68"/>
      <c r="BI1692" s="68"/>
      <c r="BJ1692" s="68"/>
      <c r="BK1692" s="68"/>
      <c r="BL1692" s="68"/>
    </row>
    <row r="1693" spans="1:64" s="69" customFormat="1" ht="18" customHeight="1" x14ac:dyDescent="0.2">
      <c r="A1693" s="63" t="s">
        <v>1578</v>
      </c>
      <c r="B1693" s="63" t="s">
        <v>5015</v>
      </c>
      <c r="C1693" s="64" t="s">
        <v>4249</v>
      </c>
      <c r="D1693" s="70" t="s">
        <v>4250</v>
      </c>
      <c r="E1693" s="65" t="s">
        <v>4251</v>
      </c>
      <c r="F1693" s="65" t="s">
        <v>4252</v>
      </c>
      <c r="G1693" s="66">
        <v>3500</v>
      </c>
      <c r="H1693" s="68"/>
      <c r="I1693" s="68"/>
      <c r="J1693" s="68"/>
      <c r="K1693" s="68"/>
      <c r="L1693" s="68"/>
      <c r="M1693" s="68"/>
      <c r="N1693" s="68"/>
      <c r="O1693" s="68"/>
      <c r="P1693" s="68"/>
      <c r="Q1693" s="68"/>
      <c r="R1693" s="68"/>
      <c r="S1693" s="68"/>
      <c r="T1693" s="68"/>
      <c r="U1693" s="68"/>
      <c r="V1693" s="68"/>
      <c r="W1693" s="68"/>
      <c r="X1693" s="68"/>
      <c r="Y1693" s="68"/>
      <c r="Z1693" s="68"/>
      <c r="AA1693" s="68"/>
      <c r="AB1693" s="68"/>
      <c r="AC1693" s="68"/>
      <c r="AD1693" s="68"/>
      <c r="AE1693" s="68"/>
      <c r="AF1693" s="68"/>
      <c r="AG1693" s="68"/>
      <c r="AH1693" s="68"/>
      <c r="AI1693" s="68"/>
      <c r="AJ1693" s="68"/>
      <c r="AK1693" s="68"/>
      <c r="AL1693" s="68"/>
      <c r="AM1693" s="68"/>
      <c r="AN1693" s="68"/>
      <c r="AO1693" s="68"/>
      <c r="AP1693" s="68"/>
      <c r="AQ1693" s="68"/>
      <c r="AR1693" s="68"/>
      <c r="AS1693" s="68"/>
      <c r="AT1693" s="68"/>
      <c r="AU1693" s="68"/>
      <c r="AV1693" s="68"/>
      <c r="AW1693" s="68"/>
      <c r="AX1693" s="68"/>
      <c r="AY1693" s="68"/>
      <c r="AZ1693" s="68"/>
      <c r="BA1693" s="68"/>
      <c r="BB1693" s="68"/>
      <c r="BC1693" s="68"/>
      <c r="BD1693" s="68"/>
      <c r="BE1693" s="68"/>
      <c r="BF1693" s="68"/>
      <c r="BG1693" s="68"/>
      <c r="BH1693" s="68"/>
      <c r="BI1693" s="68"/>
      <c r="BJ1693" s="68"/>
      <c r="BK1693" s="68"/>
      <c r="BL1693" s="68"/>
    </row>
    <row r="1694" spans="1:64" s="69" customFormat="1" ht="18" customHeight="1" x14ac:dyDescent="0.2">
      <c r="A1694" s="63" t="s">
        <v>1578</v>
      </c>
      <c r="B1694" s="63" t="s">
        <v>5048</v>
      </c>
      <c r="C1694" s="64" t="s">
        <v>4253</v>
      </c>
      <c r="D1694" s="70" t="s">
        <v>3462</v>
      </c>
      <c r="E1694" s="65" t="s">
        <v>4254</v>
      </c>
      <c r="F1694" s="65" t="s">
        <v>5163</v>
      </c>
      <c r="G1694" s="66">
        <v>305</v>
      </c>
      <c r="H1694" s="68"/>
      <c r="I1694" s="68"/>
      <c r="J1694" s="68"/>
      <c r="K1694" s="68"/>
      <c r="L1694" s="68"/>
      <c r="M1694" s="68"/>
      <c r="N1694" s="68"/>
      <c r="O1694" s="68"/>
      <c r="P1694" s="68"/>
      <c r="Q1694" s="68"/>
      <c r="R1694" s="68"/>
      <c r="S1694" s="68"/>
      <c r="T1694" s="68"/>
      <c r="U1694" s="68"/>
      <c r="V1694" s="68"/>
      <c r="W1694" s="68"/>
      <c r="X1694" s="68"/>
      <c r="Y1694" s="68"/>
      <c r="Z1694" s="68"/>
      <c r="AA1694" s="68"/>
      <c r="AB1694" s="68"/>
      <c r="AC1694" s="68"/>
      <c r="AD1694" s="68"/>
      <c r="AE1694" s="68"/>
      <c r="AF1694" s="68"/>
      <c r="AG1694" s="68"/>
      <c r="AH1694" s="68"/>
      <c r="AI1694" s="68"/>
      <c r="AJ1694" s="68"/>
      <c r="AK1694" s="68"/>
      <c r="AL1694" s="68"/>
      <c r="AM1694" s="68"/>
      <c r="AN1694" s="68"/>
      <c r="AO1694" s="68"/>
      <c r="AP1694" s="68"/>
      <c r="AQ1694" s="68"/>
      <c r="AR1694" s="68"/>
      <c r="AS1694" s="68"/>
      <c r="AT1694" s="68"/>
      <c r="AU1694" s="68"/>
      <c r="AV1694" s="68"/>
      <c r="AW1694" s="68"/>
      <c r="AX1694" s="68"/>
      <c r="AY1694" s="68"/>
      <c r="AZ1694" s="68"/>
      <c r="BA1694" s="68"/>
      <c r="BB1694" s="68"/>
      <c r="BC1694" s="68"/>
      <c r="BD1694" s="68"/>
      <c r="BE1694" s="68"/>
      <c r="BF1694" s="68"/>
      <c r="BG1694" s="68"/>
      <c r="BH1694" s="68"/>
      <c r="BI1694" s="68"/>
      <c r="BJ1694" s="68"/>
      <c r="BK1694" s="68"/>
      <c r="BL1694" s="68"/>
    </row>
    <row r="1695" spans="1:64" s="69" customFormat="1" ht="18" customHeight="1" x14ac:dyDescent="0.2">
      <c r="A1695" s="63" t="s">
        <v>1578</v>
      </c>
      <c r="B1695" s="63" t="s">
        <v>5048</v>
      </c>
      <c r="C1695" s="64" t="s">
        <v>4255</v>
      </c>
      <c r="D1695" s="70" t="s">
        <v>4256</v>
      </c>
      <c r="E1695" s="65" t="s">
        <v>4257</v>
      </c>
      <c r="F1695" s="65" t="s">
        <v>6237</v>
      </c>
      <c r="G1695" s="66" t="s">
        <v>4979</v>
      </c>
      <c r="H1695" s="68"/>
      <c r="I1695" s="68"/>
      <c r="J1695" s="68"/>
      <c r="K1695" s="68"/>
      <c r="L1695" s="68"/>
      <c r="M1695" s="68"/>
      <c r="N1695" s="68"/>
      <c r="O1695" s="68"/>
      <c r="P1695" s="68"/>
      <c r="Q1695" s="68"/>
      <c r="R1695" s="68"/>
      <c r="S1695" s="68"/>
      <c r="T1695" s="68"/>
      <c r="U1695" s="68"/>
      <c r="V1695" s="68"/>
      <c r="W1695" s="68"/>
      <c r="X1695" s="68"/>
      <c r="Y1695" s="68"/>
      <c r="Z1695" s="68"/>
      <c r="AA1695" s="68"/>
      <c r="AB1695" s="68"/>
      <c r="AC1695" s="68"/>
      <c r="AD1695" s="68"/>
      <c r="AE1695" s="68"/>
      <c r="AF1695" s="68"/>
      <c r="AG1695" s="68"/>
      <c r="AH1695" s="68"/>
      <c r="AI1695" s="68"/>
      <c r="AJ1695" s="68"/>
      <c r="AK1695" s="68"/>
      <c r="AL1695" s="68"/>
      <c r="AM1695" s="68"/>
      <c r="AN1695" s="68"/>
      <c r="AO1695" s="68"/>
      <c r="AP1695" s="68"/>
      <c r="AQ1695" s="68"/>
      <c r="AR1695" s="68"/>
      <c r="AS1695" s="68"/>
      <c r="AT1695" s="68"/>
      <c r="AU1695" s="68"/>
      <c r="AV1695" s="68"/>
      <c r="AW1695" s="68"/>
      <c r="AX1695" s="68"/>
      <c r="AY1695" s="68"/>
      <c r="AZ1695" s="68"/>
      <c r="BA1695" s="68"/>
      <c r="BB1695" s="68"/>
      <c r="BC1695" s="68"/>
      <c r="BD1695" s="68"/>
      <c r="BE1695" s="68"/>
      <c r="BF1695" s="68"/>
      <c r="BG1695" s="68"/>
      <c r="BH1695" s="68"/>
      <c r="BI1695" s="68"/>
      <c r="BJ1695" s="68"/>
      <c r="BK1695" s="68"/>
      <c r="BL1695" s="68"/>
    </row>
    <row r="1696" spans="1:64" s="69" customFormat="1" ht="18" customHeight="1" x14ac:dyDescent="0.2">
      <c r="A1696" s="63" t="s">
        <v>1578</v>
      </c>
      <c r="B1696" s="63" t="s">
        <v>5048</v>
      </c>
      <c r="C1696" s="64" t="s">
        <v>4258</v>
      </c>
      <c r="D1696" s="70" t="s">
        <v>5589</v>
      </c>
      <c r="E1696" s="65" t="s">
        <v>5590</v>
      </c>
      <c r="F1696" s="65" t="s">
        <v>5591</v>
      </c>
      <c r="G1696" s="66">
        <v>75420.960000000006</v>
      </c>
      <c r="H1696" s="68"/>
      <c r="I1696" s="68"/>
      <c r="J1696" s="68"/>
      <c r="K1696" s="68"/>
      <c r="L1696" s="68"/>
      <c r="M1696" s="68"/>
      <c r="N1696" s="68"/>
      <c r="O1696" s="68"/>
      <c r="P1696" s="68"/>
      <c r="Q1696" s="68"/>
      <c r="R1696" s="68"/>
      <c r="S1696" s="68"/>
      <c r="T1696" s="68"/>
      <c r="U1696" s="68"/>
      <c r="V1696" s="68"/>
      <c r="W1696" s="68"/>
      <c r="X1696" s="68"/>
      <c r="Y1696" s="68"/>
      <c r="Z1696" s="68"/>
      <c r="AA1696" s="68"/>
      <c r="AB1696" s="68"/>
      <c r="AC1696" s="68"/>
      <c r="AD1696" s="68"/>
      <c r="AE1696" s="68"/>
      <c r="AF1696" s="68"/>
      <c r="AG1696" s="68"/>
      <c r="AH1696" s="68"/>
      <c r="AI1696" s="68"/>
      <c r="AJ1696" s="68"/>
      <c r="AK1696" s="68"/>
      <c r="AL1696" s="68"/>
      <c r="AM1696" s="68"/>
      <c r="AN1696" s="68"/>
      <c r="AO1696" s="68"/>
      <c r="AP1696" s="68"/>
      <c r="AQ1696" s="68"/>
      <c r="AR1696" s="68"/>
      <c r="AS1696" s="68"/>
      <c r="AT1696" s="68"/>
      <c r="AU1696" s="68"/>
      <c r="AV1696" s="68"/>
      <c r="AW1696" s="68"/>
      <c r="AX1696" s="68"/>
      <c r="AY1696" s="68"/>
      <c r="AZ1696" s="68"/>
      <c r="BA1696" s="68"/>
      <c r="BB1696" s="68"/>
      <c r="BC1696" s="68"/>
      <c r="BD1696" s="68"/>
      <c r="BE1696" s="68"/>
      <c r="BF1696" s="68"/>
      <c r="BG1696" s="68"/>
      <c r="BH1696" s="68"/>
      <c r="BI1696" s="68"/>
      <c r="BJ1696" s="68"/>
      <c r="BK1696" s="68"/>
      <c r="BL1696" s="68"/>
    </row>
    <row r="1697" spans="1:185" s="68" customFormat="1" ht="18" customHeight="1" x14ac:dyDescent="0.2">
      <c r="A1697" s="63" t="s">
        <v>1578</v>
      </c>
      <c r="B1697" s="63" t="s">
        <v>5069</v>
      </c>
      <c r="C1697" s="64" t="s">
        <v>4259</v>
      </c>
      <c r="D1697" s="70" t="s">
        <v>6735</v>
      </c>
      <c r="E1697" s="65" t="s">
        <v>4260</v>
      </c>
      <c r="F1697" s="65" t="s">
        <v>3808</v>
      </c>
      <c r="G1697" s="66">
        <v>3938</v>
      </c>
      <c r="BM1697" s="69"/>
      <c r="BN1697" s="69"/>
      <c r="BO1697" s="69"/>
      <c r="BP1697" s="69"/>
      <c r="BQ1697" s="69"/>
      <c r="BR1697" s="69"/>
      <c r="BS1697" s="69"/>
      <c r="BT1697" s="69"/>
      <c r="BU1697" s="69"/>
      <c r="BV1697" s="69"/>
      <c r="BW1697" s="69"/>
      <c r="BX1697" s="69"/>
      <c r="BY1697" s="69"/>
      <c r="BZ1697" s="69"/>
      <c r="CA1697" s="69"/>
      <c r="CB1697" s="69"/>
      <c r="CC1697" s="69"/>
      <c r="CD1697" s="69"/>
      <c r="CE1697" s="69"/>
      <c r="CF1697" s="69"/>
      <c r="CG1697" s="69"/>
      <c r="CH1697" s="69"/>
      <c r="CI1697" s="69"/>
      <c r="CJ1697" s="69"/>
      <c r="CK1697" s="69"/>
      <c r="CL1697" s="69"/>
      <c r="CM1697" s="69"/>
      <c r="CN1697" s="69"/>
      <c r="CO1697" s="69"/>
      <c r="CP1697" s="69"/>
      <c r="CQ1697" s="69"/>
      <c r="CR1697" s="69"/>
      <c r="CS1697" s="69"/>
      <c r="CT1697" s="69"/>
      <c r="CU1697" s="69"/>
      <c r="CV1697" s="69"/>
      <c r="CW1697" s="69"/>
      <c r="CX1697" s="69"/>
      <c r="CY1697" s="69"/>
      <c r="CZ1697" s="69"/>
      <c r="DA1697" s="69"/>
      <c r="DB1697" s="69"/>
      <c r="DC1697" s="69"/>
      <c r="DD1697" s="69"/>
      <c r="DE1697" s="69"/>
      <c r="DF1697" s="69"/>
      <c r="DG1697" s="69"/>
      <c r="DH1697" s="69"/>
      <c r="DI1697" s="69"/>
      <c r="DJ1697" s="69"/>
      <c r="DK1697" s="69"/>
      <c r="DL1697" s="69"/>
      <c r="DM1697" s="69"/>
      <c r="DN1697" s="69"/>
      <c r="DO1697" s="69"/>
      <c r="DP1697" s="69"/>
      <c r="DQ1697" s="69"/>
      <c r="DR1697" s="69"/>
      <c r="DS1697" s="69"/>
      <c r="DT1697" s="69"/>
      <c r="DU1697" s="69"/>
      <c r="DV1697" s="69"/>
      <c r="DW1697" s="69"/>
      <c r="DX1697" s="69"/>
      <c r="DY1697" s="69"/>
      <c r="DZ1697" s="69"/>
      <c r="EA1697" s="69"/>
      <c r="EB1697" s="69"/>
      <c r="EC1697" s="69"/>
      <c r="ED1697" s="69"/>
      <c r="EE1697" s="69"/>
      <c r="EF1697" s="69"/>
      <c r="EG1697" s="69"/>
      <c r="EH1697" s="69"/>
      <c r="EI1697" s="69"/>
      <c r="EJ1697" s="69"/>
      <c r="EK1697" s="69"/>
      <c r="EL1697" s="69"/>
      <c r="EM1697" s="69"/>
      <c r="EN1697" s="69"/>
      <c r="EO1697" s="69"/>
      <c r="EP1697" s="69"/>
      <c r="EQ1697" s="69"/>
      <c r="ER1697" s="69"/>
      <c r="ES1697" s="69"/>
      <c r="ET1697" s="69"/>
      <c r="EU1697" s="69"/>
      <c r="EV1697" s="69"/>
      <c r="EW1697" s="69"/>
      <c r="EX1697" s="69"/>
      <c r="EY1697" s="69"/>
      <c r="EZ1697" s="69"/>
      <c r="FA1697" s="69"/>
      <c r="FB1697" s="69"/>
      <c r="FC1697" s="69"/>
      <c r="FD1697" s="69"/>
      <c r="FE1697" s="69"/>
      <c r="FF1697" s="69"/>
      <c r="FG1697" s="69"/>
      <c r="FH1697" s="69"/>
      <c r="FI1697" s="69"/>
      <c r="FJ1697" s="69"/>
      <c r="FK1697" s="69"/>
      <c r="FL1697" s="69"/>
      <c r="FM1697" s="69"/>
      <c r="FN1697" s="69"/>
      <c r="FO1697" s="69"/>
      <c r="FP1697" s="69"/>
      <c r="FQ1697" s="69"/>
      <c r="FR1697" s="69"/>
      <c r="FS1697" s="69"/>
      <c r="FT1697" s="69"/>
      <c r="FU1697" s="69"/>
      <c r="FV1697" s="69"/>
      <c r="FW1697" s="69"/>
      <c r="FX1697" s="69"/>
      <c r="FY1697" s="69"/>
      <c r="FZ1697" s="69"/>
      <c r="GA1697" s="69"/>
      <c r="GB1697" s="69"/>
      <c r="GC1697" s="69"/>
    </row>
    <row r="1698" spans="1:185" s="69" customFormat="1" ht="18" customHeight="1" x14ac:dyDescent="0.2">
      <c r="A1698" s="63" t="s">
        <v>1578</v>
      </c>
      <c r="B1698" s="63" t="s">
        <v>5069</v>
      </c>
      <c r="C1698" s="64" t="s">
        <v>4261</v>
      </c>
      <c r="D1698" s="70" t="s">
        <v>4262</v>
      </c>
      <c r="E1698" s="65" t="s">
        <v>4263</v>
      </c>
      <c r="F1698" s="65" t="s">
        <v>3808</v>
      </c>
      <c r="G1698" s="66">
        <v>812.5</v>
      </c>
      <c r="H1698" s="68"/>
      <c r="I1698" s="68"/>
      <c r="J1698" s="68"/>
      <c r="K1698" s="68"/>
      <c r="L1698" s="68"/>
      <c r="M1698" s="68"/>
      <c r="N1698" s="68"/>
      <c r="O1698" s="68"/>
      <c r="P1698" s="68"/>
      <c r="Q1698" s="68"/>
      <c r="R1698" s="68"/>
      <c r="S1698" s="68"/>
      <c r="T1698" s="68"/>
      <c r="U1698" s="68"/>
      <c r="V1698" s="68"/>
      <c r="W1698" s="68"/>
      <c r="X1698" s="68"/>
      <c r="Y1698" s="68"/>
      <c r="Z1698" s="68"/>
      <c r="AA1698" s="68"/>
      <c r="AB1698" s="68"/>
      <c r="AC1698" s="68"/>
      <c r="AD1698" s="68"/>
      <c r="AE1698" s="68"/>
      <c r="AF1698" s="68"/>
      <c r="AG1698" s="68"/>
      <c r="AH1698" s="68"/>
      <c r="AI1698" s="68"/>
      <c r="AJ1698" s="68"/>
      <c r="AK1698" s="68"/>
      <c r="AL1698" s="68"/>
      <c r="AM1698" s="68"/>
      <c r="AN1698" s="68"/>
      <c r="AO1698" s="68"/>
      <c r="AP1698" s="68"/>
      <c r="AQ1698" s="68"/>
      <c r="AR1698" s="68"/>
      <c r="AS1698" s="68"/>
      <c r="AT1698" s="68"/>
      <c r="AU1698" s="68"/>
      <c r="AV1698" s="68"/>
      <c r="AW1698" s="68"/>
      <c r="AX1698" s="68"/>
      <c r="AY1698" s="68"/>
      <c r="AZ1698" s="68"/>
      <c r="BA1698" s="68"/>
      <c r="BB1698" s="68"/>
      <c r="BC1698" s="68"/>
      <c r="BD1698" s="68"/>
      <c r="BE1698" s="68"/>
      <c r="BF1698" s="68"/>
      <c r="BG1698" s="68"/>
      <c r="BH1698" s="68"/>
      <c r="BI1698" s="68"/>
      <c r="BJ1698" s="68"/>
      <c r="BK1698" s="68"/>
      <c r="BL1698" s="68"/>
    </row>
    <row r="1699" spans="1:185" s="69" customFormat="1" ht="18" customHeight="1" x14ac:dyDescent="0.2">
      <c r="A1699" s="63" t="s">
        <v>1578</v>
      </c>
      <c r="B1699" s="63" t="s">
        <v>5069</v>
      </c>
      <c r="C1699" s="64" t="s">
        <v>4264</v>
      </c>
      <c r="D1699" s="70" t="s">
        <v>4265</v>
      </c>
      <c r="E1699" s="65" t="s">
        <v>4266</v>
      </c>
      <c r="F1699" s="65" t="s">
        <v>2673</v>
      </c>
      <c r="G1699" s="66">
        <v>3500</v>
      </c>
      <c r="H1699" s="68"/>
      <c r="I1699" s="68"/>
      <c r="J1699" s="68"/>
      <c r="K1699" s="68"/>
      <c r="L1699" s="68"/>
      <c r="M1699" s="68"/>
      <c r="N1699" s="68"/>
      <c r="O1699" s="68"/>
      <c r="P1699" s="68"/>
      <c r="Q1699" s="68"/>
      <c r="R1699" s="68"/>
      <c r="S1699" s="68"/>
      <c r="T1699" s="68"/>
      <c r="U1699" s="68"/>
      <c r="V1699" s="68"/>
      <c r="W1699" s="68"/>
      <c r="X1699" s="68"/>
      <c r="Y1699" s="68"/>
      <c r="Z1699" s="68"/>
      <c r="AA1699" s="68"/>
      <c r="AB1699" s="68"/>
      <c r="AC1699" s="68"/>
      <c r="AD1699" s="68"/>
      <c r="AE1699" s="68"/>
      <c r="AF1699" s="68"/>
      <c r="AG1699" s="68"/>
      <c r="AH1699" s="68"/>
      <c r="AI1699" s="68"/>
      <c r="AJ1699" s="68"/>
      <c r="AK1699" s="68"/>
      <c r="AL1699" s="68"/>
      <c r="AM1699" s="68"/>
      <c r="AN1699" s="68"/>
      <c r="AO1699" s="68"/>
      <c r="AP1699" s="68"/>
      <c r="AQ1699" s="68"/>
      <c r="AR1699" s="68"/>
      <c r="AS1699" s="68"/>
      <c r="AT1699" s="68"/>
      <c r="AU1699" s="68"/>
      <c r="AV1699" s="68"/>
      <c r="AW1699" s="68"/>
      <c r="AX1699" s="68"/>
      <c r="AY1699" s="68"/>
      <c r="AZ1699" s="68"/>
      <c r="BA1699" s="68"/>
      <c r="BB1699" s="68"/>
      <c r="BC1699" s="68"/>
      <c r="BD1699" s="68"/>
      <c r="BE1699" s="68"/>
      <c r="BF1699" s="68"/>
      <c r="BG1699" s="68"/>
      <c r="BH1699" s="68"/>
      <c r="BI1699" s="68"/>
      <c r="BJ1699" s="68"/>
      <c r="BK1699" s="68"/>
      <c r="BL1699" s="68"/>
    </row>
    <row r="1700" spans="1:185" s="69" customFormat="1" ht="18" customHeight="1" x14ac:dyDescent="0.2">
      <c r="A1700" s="63" t="s">
        <v>1578</v>
      </c>
      <c r="B1700" s="63" t="s">
        <v>5069</v>
      </c>
      <c r="C1700" s="64" t="s">
        <v>4267</v>
      </c>
      <c r="D1700" s="70" t="s">
        <v>4690</v>
      </c>
      <c r="E1700" s="65" t="s">
        <v>4268</v>
      </c>
      <c r="F1700" s="65" t="s">
        <v>4692</v>
      </c>
      <c r="G1700" s="66" t="s">
        <v>4979</v>
      </c>
      <c r="H1700" s="68"/>
      <c r="I1700" s="68"/>
      <c r="J1700" s="68"/>
      <c r="K1700" s="68"/>
      <c r="L1700" s="68"/>
      <c r="M1700" s="68"/>
      <c r="N1700" s="68"/>
      <c r="O1700" s="68"/>
      <c r="P1700" s="68"/>
      <c r="Q1700" s="68"/>
      <c r="R1700" s="68"/>
      <c r="S1700" s="68"/>
      <c r="T1700" s="68"/>
      <c r="U1700" s="68"/>
      <c r="V1700" s="68"/>
      <c r="W1700" s="68"/>
      <c r="X1700" s="68"/>
      <c r="Y1700" s="68"/>
      <c r="Z1700" s="68"/>
      <c r="AA1700" s="68"/>
      <c r="AB1700" s="68"/>
      <c r="AC1700" s="68"/>
      <c r="AD1700" s="68"/>
      <c r="AE1700" s="68"/>
      <c r="AF1700" s="68"/>
      <c r="AG1700" s="68"/>
      <c r="AH1700" s="68"/>
      <c r="AI1700" s="68"/>
      <c r="AJ1700" s="68"/>
      <c r="AK1700" s="68"/>
      <c r="AL1700" s="68"/>
      <c r="AM1700" s="68"/>
      <c r="AN1700" s="68"/>
      <c r="AO1700" s="68"/>
      <c r="AP1700" s="68"/>
      <c r="AQ1700" s="68"/>
      <c r="AR1700" s="68"/>
      <c r="AS1700" s="68"/>
      <c r="AT1700" s="68"/>
      <c r="AU1700" s="68"/>
      <c r="AV1700" s="68"/>
      <c r="AW1700" s="68"/>
      <c r="AX1700" s="68"/>
      <c r="AY1700" s="68"/>
      <c r="AZ1700" s="68"/>
      <c r="BA1700" s="68"/>
      <c r="BB1700" s="68"/>
      <c r="BC1700" s="68"/>
      <c r="BD1700" s="68"/>
      <c r="BE1700" s="68"/>
      <c r="BF1700" s="68"/>
      <c r="BG1700" s="68"/>
      <c r="BH1700" s="68"/>
      <c r="BI1700" s="68"/>
      <c r="BJ1700" s="68"/>
      <c r="BK1700" s="68"/>
      <c r="BL1700" s="68"/>
    </row>
    <row r="1701" spans="1:185" s="69" customFormat="1" ht="18" customHeight="1" x14ac:dyDescent="0.2">
      <c r="A1701" s="71"/>
      <c r="B1701" s="71"/>
      <c r="C1701" s="72"/>
      <c r="D1701" s="73"/>
      <c r="E1701" s="74" t="s">
        <v>4269</v>
      </c>
      <c r="F1701" s="75">
        <f>COUNTA(G1446:G1700)-COUNTIF(G1446:G1700, "NO COSTS INCURRED")</f>
        <v>233</v>
      </c>
      <c r="G1701" s="76">
        <f>SUM(G1446:G1700)</f>
        <v>2192118.0499999998</v>
      </c>
      <c r="H1701" s="68"/>
      <c r="I1701" s="68"/>
      <c r="J1701" s="68"/>
      <c r="K1701" s="68"/>
      <c r="L1701" s="68"/>
      <c r="M1701" s="68"/>
      <c r="N1701" s="68"/>
      <c r="O1701" s="68"/>
      <c r="P1701" s="68"/>
      <c r="Q1701" s="68"/>
      <c r="R1701" s="68"/>
      <c r="S1701" s="68"/>
      <c r="T1701" s="68"/>
      <c r="U1701" s="68"/>
      <c r="V1701" s="68"/>
      <c r="W1701" s="68"/>
      <c r="X1701" s="68"/>
      <c r="Y1701" s="68"/>
      <c r="Z1701" s="68"/>
      <c r="AA1701" s="68"/>
      <c r="AB1701" s="68"/>
      <c r="AC1701" s="68"/>
      <c r="AD1701" s="68"/>
      <c r="AE1701" s="68"/>
      <c r="AF1701" s="68"/>
      <c r="AG1701" s="68"/>
      <c r="AH1701" s="68"/>
      <c r="AI1701" s="68"/>
      <c r="AJ1701" s="68"/>
      <c r="AK1701" s="68"/>
      <c r="AL1701" s="68"/>
      <c r="AM1701" s="68"/>
      <c r="AN1701" s="68"/>
      <c r="AO1701" s="68"/>
      <c r="AP1701" s="68"/>
      <c r="AQ1701" s="68"/>
      <c r="AR1701" s="68"/>
      <c r="AS1701" s="68"/>
      <c r="AT1701" s="68"/>
      <c r="AU1701" s="68"/>
      <c r="AV1701" s="68"/>
      <c r="AW1701" s="68"/>
      <c r="AX1701" s="68"/>
      <c r="AY1701" s="68"/>
      <c r="AZ1701" s="68"/>
      <c r="BA1701" s="68"/>
      <c r="BB1701" s="68"/>
      <c r="BC1701" s="68"/>
      <c r="BD1701" s="68"/>
      <c r="BE1701" s="68"/>
      <c r="BF1701" s="68"/>
      <c r="BG1701" s="68"/>
      <c r="BH1701" s="68"/>
      <c r="BI1701" s="68"/>
      <c r="BJ1701" s="68"/>
      <c r="BK1701" s="68"/>
      <c r="BL1701" s="68"/>
    </row>
    <row r="1702" spans="1:185" s="69" customFormat="1" ht="18" customHeight="1" x14ac:dyDescent="0.2">
      <c r="A1702" s="63" t="s">
        <v>4270</v>
      </c>
      <c r="B1702" s="63" t="s">
        <v>5027</v>
      </c>
      <c r="C1702" s="64" t="s">
        <v>4271</v>
      </c>
      <c r="D1702" s="70" t="s">
        <v>5650</v>
      </c>
      <c r="E1702" s="65" t="s">
        <v>4272</v>
      </c>
      <c r="F1702" s="65" t="s">
        <v>5031</v>
      </c>
      <c r="G1702" s="66">
        <v>13300</v>
      </c>
      <c r="H1702" s="68"/>
      <c r="I1702" s="68"/>
      <c r="J1702" s="68"/>
      <c r="K1702" s="68"/>
      <c r="L1702" s="68"/>
      <c r="M1702" s="68"/>
      <c r="N1702" s="68"/>
      <c r="O1702" s="68"/>
      <c r="P1702" s="68"/>
      <c r="Q1702" s="68"/>
      <c r="R1702" s="68"/>
      <c r="S1702" s="68"/>
      <c r="T1702" s="68"/>
      <c r="U1702" s="68"/>
      <c r="V1702" s="68"/>
      <c r="W1702" s="68"/>
      <c r="X1702" s="68"/>
      <c r="Y1702" s="68"/>
      <c r="Z1702" s="68"/>
      <c r="AA1702" s="68"/>
      <c r="AB1702" s="68"/>
      <c r="AC1702" s="68"/>
      <c r="AD1702" s="68"/>
      <c r="AE1702" s="68"/>
      <c r="AF1702" s="68"/>
      <c r="AG1702" s="68"/>
      <c r="AH1702" s="68"/>
      <c r="AI1702" s="68"/>
      <c r="AJ1702" s="68"/>
      <c r="AK1702" s="68"/>
      <c r="AL1702" s="68"/>
      <c r="AM1702" s="68"/>
      <c r="AN1702" s="68"/>
      <c r="AO1702" s="68"/>
      <c r="AP1702" s="68"/>
      <c r="AQ1702" s="68"/>
      <c r="AR1702" s="68"/>
      <c r="AS1702" s="68"/>
      <c r="AT1702" s="68"/>
      <c r="AU1702" s="68"/>
      <c r="AV1702" s="68"/>
      <c r="AW1702" s="68"/>
      <c r="AX1702" s="68"/>
      <c r="AY1702" s="68"/>
      <c r="AZ1702" s="68"/>
      <c r="BA1702" s="68"/>
      <c r="BB1702" s="68"/>
      <c r="BC1702" s="68"/>
      <c r="BD1702" s="68"/>
      <c r="BE1702" s="68"/>
      <c r="BF1702" s="68"/>
      <c r="BG1702" s="68"/>
      <c r="BH1702" s="68"/>
      <c r="BI1702" s="68"/>
      <c r="BJ1702" s="68"/>
      <c r="BK1702" s="68"/>
      <c r="BL1702" s="68"/>
    </row>
    <row r="1703" spans="1:185" s="69" customFormat="1" ht="18" customHeight="1" x14ac:dyDescent="0.2">
      <c r="A1703" s="63" t="s">
        <v>4270</v>
      </c>
      <c r="B1703" s="63" t="s">
        <v>4994</v>
      </c>
      <c r="C1703" s="64" t="s">
        <v>4273</v>
      </c>
      <c r="D1703" s="70" t="s">
        <v>4274</v>
      </c>
      <c r="E1703" s="65" t="s">
        <v>4275</v>
      </c>
      <c r="F1703" s="65" t="s">
        <v>5225</v>
      </c>
      <c r="G1703" s="66">
        <v>2406</v>
      </c>
      <c r="H1703" s="68"/>
      <c r="I1703" s="68"/>
      <c r="J1703" s="68"/>
      <c r="K1703" s="68"/>
      <c r="L1703" s="68"/>
      <c r="M1703" s="68"/>
      <c r="N1703" s="68"/>
      <c r="O1703" s="68"/>
      <c r="P1703" s="68"/>
      <c r="Q1703" s="68"/>
      <c r="R1703" s="68"/>
      <c r="S1703" s="68"/>
      <c r="T1703" s="68"/>
      <c r="U1703" s="68"/>
      <c r="V1703" s="68"/>
      <c r="W1703" s="68"/>
      <c r="X1703" s="68"/>
      <c r="Y1703" s="68"/>
      <c r="Z1703" s="68"/>
      <c r="AA1703" s="68"/>
      <c r="AB1703" s="68"/>
      <c r="AC1703" s="68"/>
      <c r="AD1703" s="68"/>
      <c r="AE1703" s="68"/>
      <c r="AF1703" s="68"/>
      <c r="AG1703" s="68"/>
      <c r="AH1703" s="68"/>
      <c r="AI1703" s="68"/>
      <c r="AJ1703" s="68"/>
      <c r="AK1703" s="68"/>
      <c r="AL1703" s="68"/>
      <c r="AM1703" s="68"/>
      <c r="AN1703" s="68"/>
      <c r="AO1703" s="68"/>
      <c r="AP1703" s="68"/>
      <c r="AQ1703" s="68"/>
      <c r="AR1703" s="68"/>
      <c r="AS1703" s="68"/>
      <c r="AT1703" s="68"/>
      <c r="AU1703" s="68"/>
      <c r="AV1703" s="68"/>
      <c r="AW1703" s="68"/>
      <c r="AX1703" s="68"/>
      <c r="AY1703" s="68"/>
      <c r="AZ1703" s="68"/>
      <c r="BA1703" s="68"/>
      <c r="BB1703" s="68"/>
      <c r="BC1703" s="68"/>
      <c r="BD1703" s="68"/>
      <c r="BE1703" s="68"/>
      <c r="BF1703" s="68"/>
      <c r="BG1703" s="68"/>
      <c r="BH1703" s="68"/>
      <c r="BI1703" s="68"/>
      <c r="BJ1703" s="68"/>
      <c r="BK1703" s="68"/>
      <c r="BL1703" s="68"/>
    </row>
    <row r="1704" spans="1:185" s="69" customFormat="1" ht="18" customHeight="1" x14ac:dyDescent="0.2">
      <c r="A1704" s="63" t="s">
        <v>4270</v>
      </c>
      <c r="B1704" s="63" t="s">
        <v>4980</v>
      </c>
      <c r="C1704" s="64" t="s">
        <v>4276</v>
      </c>
      <c r="D1704" s="70" t="s">
        <v>5663</v>
      </c>
      <c r="E1704" s="65" t="s">
        <v>3658</v>
      </c>
      <c r="F1704" s="65" t="s">
        <v>4984</v>
      </c>
      <c r="G1704" s="66">
        <v>1054</v>
      </c>
      <c r="H1704" s="68"/>
      <c r="I1704" s="68"/>
      <c r="J1704" s="68"/>
      <c r="K1704" s="68"/>
      <c r="L1704" s="68"/>
      <c r="M1704" s="68"/>
      <c r="N1704" s="68"/>
      <c r="O1704" s="68"/>
      <c r="P1704" s="68"/>
      <c r="Q1704" s="68"/>
      <c r="R1704" s="68"/>
      <c r="S1704" s="68"/>
      <c r="T1704" s="68"/>
      <c r="U1704" s="68"/>
      <c r="V1704" s="68"/>
      <c r="W1704" s="68"/>
      <c r="X1704" s="68"/>
      <c r="Y1704" s="68"/>
      <c r="Z1704" s="68"/>
      <c r="AA1704" s="68"/>
      <c r="AB1704" s="68"/>
      <c r="AC1704" s="68"/>
      <c r="AD1704" s="68"/>
      <c r="AE1704" s="68"/>
      <c r="AF1704" s="68"/>
      <c r="AG1704" s="68"/>
      <c r="AH1704" s="68"/>
      <c r="AI1704" s="68"/>
      <c r="AJ1704" s="68"/>
      <c r="AK1704" s="68"/>
      <c r="AL1704" s="68"/>
      <c r="AM1704" s="68"/>
      <c r="AN1704" s="68"/>
      <c r="AO1704" s="68"/>
      <c r="AP1704" s="68"/>
      <c r="AQ1704" s="68"/>
      <c r="AR1704" s="68"/>
      <c r="AS1704" s="68"/>
      <c r="AT1704" s="68"/>
      <c r="AU1704" s="68"/>
      <c r="AV1704" s="68"/>
      <c r="AW1704" s="68"/>
      <c r="AX1704" s="68"/>
      <c r="AY1704" s="68"/>
      <c r="AZ1704" s="68"/>
      <c r="BA1704" s="68"/>
      <c r="BB1704" s="68"/>
      <c r="BC1704" s="68"/>
      <c r="BD1704" s="68"/>
      <c r="BE1704" s="68"/>
      <c r="BF1704" s="68"/>
      <c r="BG1704" s="68"/>
      <c r="BH1704" s="68"/>
      <c r="BI1704" s="68"/>
      <c r="BJ1704" s="68"/>
      <c r="BK1704" s="68"/>
      <c r="BL1704" s="68"/>
    </row>
    <row r="1705" spans="1:185" s="69" customFormat="1" ht="18" customHeight="1" x14ac:dyDescent="0.2">
      <c r="A1705" s="63" t="s">
        <v>4277</v>
      </c>
      <c r="B1705" s="63" t="s">
        <v>5027</v>
      </c>
      <c r="C1705" s="64" t="s">
        <v>4278</v>
      </c>
      <c r="D1705" s="70" t="s">
        <v>5650</v>
      </c>
      <c r="E1705" s="65" t="s">
        <v>4279</v>
      </c>
      <c r="F1705" s="65" t="s">
        <v>5031</v>
      </c>
      <c r="G1705" s="66">
        <v>257.5</v>
      </c>
      <c r="H1705" s="68"/>
      <c r="I1705" s="68"/>
      <c r="J1705" s="68"/>
      <c r="K1705" s="68"/>
      <c r="L1705" s="68"/>
      <c r="M1705" s="68"/>
      <c r="N1705" s="68"/>
      <c r="O1705" s="68"/>
      <c r="P1705" s="68"/>
      <c r="Q1705" s="68"/>
      <c r="R1705" s="68"/>
      <c r="S1705" s="68"/>
      <c r="T1705" s="68"/>
      <c r="U1705" s="68"/>
      <c r="V1705" s="68"/>
      <c r="W1705" s="68"/>
      <c r="X1705" s="68"/>
      <c r="Y1705" s="68"/>
      <c r="Z1705" s="68"/>
      <c r="AA1705" s="68"/>
      <c r="AB1705" s="68"/>
      <c r="AC1705" s="68"/>
      <c r="AD1705" s="68"/>
      <c r="AE1705" s="68"/>
      <c r="AF1705" s="68"/>
      <c r="AG1705" s="68"/>
      <c r="AH1705" s="68"/>
      <c r="AI1705" s="68"/>
      <c r="AJ1705" s="68"/>
      <c r="AK1705" s="68"/>
      <c r="AL1705" s="68"/>
      <c r="AM1705" s="68"/>
      <c r="AN1705" s="68"/>
      <c r="AO1705" s="68"/>
      <c r="AP1705" s="68"/>
      <c r="AQ1705" s="68"/>
      <c r="AR1705" s="68"/>
      <c r="AS1705" s="68"/>
      <c r="AT1705" s="68"/>
      <c r="AU1705" s="68"/>
      <c r="AV1705" s="68"/>
      <c r="AW1705" s="68"/>
      <c r="AX1705" s="68"/>
      <c r="AY1705" s="68"/>
      <c r="AZ1705" s="68"/>
      <c r="BA1705" s="68"/>
      <c r="BB1705" s="68"/>
      <c r="BC1705" s="68"/>
      <c r="BD1705" s="68"/>
      <c r="BE1705" s="68"/>
      <c r="BF1705" s="68"/>
      <c r="BG1705" s="68"/>
      <c r="BH1705" s="68"/>
      <c r="BI1705" s="68"/>
      <c r="BJ1705" s="68"/>
      <c r="BK1705" s="68"/>
      <c r="BL1705" s="68"/>
    </row>
    <row r="1706" spans="1:185" s="69" customFormat="1" ht="18" customHeight="1" x14ac:dyDescent="0.2">
      <c r="A1706" s="63" t="s">
        <v>4277</v>
      </c>
      <c r="B1706" s="63" t="s">
        <v>4974</v>
      </c>
      <c r="C1706" s="64" t="s">
        <v>4280</v>
      </c>
      <c r="D1706" s="65" t="s">
        <v>7144</v>
      </c>
      <c r="E1706" s="65" t="s">
        <v>4281</v>
      </c>
      <c r="F1706" s="65" t="s">
        <v>4978</v>
      </c>
      <c r="G1706" s="66">
        <v>1554.5</v>
      </c>
      <c r="H1706" s="68"/>
      <c r="I1706" s="68"/>
      <c r="J1706" s="68"/>
      <c r="K1706" s="68"/>
      <c r="L1706" s="68"/>
      <c r="M1706" s="68"/>
      <c r="N1706" s="68"/>
      <c r="O1706" s="68"/>
      <c r="P1706" s="68"/>
      <c r="Q1706" s="68"/>
      <c r="R1706" s="68"/>
      <c r="S1706" s="68"/>
      <c r="T1706" s="68"/>
      <c r="U1706" s="68"/>
      <c r="V1706" s="68"/>
      <c r="W1706" s="68"/>
      <c r="X1706" s="68"/>
      <c r="Y1706" s="68"/>
      <c r="Z1706" s="68"/>
      <c r="AA1706" s="68"/>
      <c r="AB1706" s="68"/>
      <c r="AC1706" s="68"/>
      <c r="AD1706" s="68"/>
      <c r="AE1706" s="68"/>
      <c r="AF1706" s="68"/>
      <c r="AG1706" s="68"/>
      <c r="AH1706" s="68"/>
      <c r="AI1706" s="68"/>
      <c r="AJ1706" s="68"/>
      <c r="AK1706" s="68"/>
      <c r="AL1706" s="68"/>
      <c r="AM1706" s="68"/>
      <c r="AN1706" s="68"/>
      <c r="AO1706" s="68"/>
      <c r="AP1706" s="68"/>
      <c r="AQ1706" s="68"/>
      <c r="AR1706" s="68"/>
      <c r="AS1706" s="68"/>
      <c r="AT1706" s="68"/>
      <c r="AU1706" s="68"/>
      <c r="AV1706" s="68"/>
      <c r="AW1706" s="68"/>
      <c r="AX1706" s="68"/>
      <c r="AY1706" s="68"/>
      <c r="AZ1706" s="68"/>
      <c r="BA1706" s="68"/>
      <c r="BB1706" s="68"/>
      <c r="BC1706" s="68"/>
      <c r="BD1706" s="68"/>
      <c r="BE1706" s="68"/>
      <c r="BF1706" s="68"/>
      <c r="BG1706" s="68"/>
      <c r="BH1706" s="68"/>
      <c r="BI1706" s="68"/>
      <c r="BJ1706" s="68"/>
      <c r="BK1706" s="68"/>
      <c r="BL1706" s="68"/>
    </row>
    <row r="1707" spans="1:185" s="69" customFormat="1" ht="18" customHeight="1" x14ac:dyDescent="0.2">
      <c r="A1707" s="63" t="s">
        <v>4277</v>
      </c>
      <c r="B1707" s="63" t="s">
        <v>4974</v>
      </c>
      <c r="C1707" s="64" t="s">
        <v>4282</v>
      </c>
      <c r="D1707" s="70" t="s">
        <v>6044</v>
      </c>
      <c r="E1707" s="65" t="s">
        <v>4283</v>
      </c>
      <c r="F1707" s="65" t="s">
        <v>4993</v>
      </c>
      <c r="G1707" s="66">
        <v>1832.9</v>
      </c>
      <c r="H1707" s="68"/>
      <c r="I1707" s="68"/>
      <c r="J1707" s="68"/>
      <c r="K1707" s="68"/>
      <c r="L1707" s="68"/>
      <c r="M1707" s="68"/>
      <c r="N1707" s="68"/>
      <c r="O1707" s="68"/>
      <c r="P1707" s="68"/>
      <c r="Q1707" s="68"/>
      <c r="R1707" s="68"/>
      <c r="S1707" s="68"/>
      <c r="T1707" s="68"/>
      <c r="U1707" s="68"/>
      <c r="V1707" s="68"/>
      <c r="W1707" s="68"/>
      <c r="X1707" s="68"/>
      <c r="Y1707" s="68"/>
      <c r="Z1707" s="68"/>
      <c r="AA1707" s="68"/>
      <c r="AB1707" s="68"/>
      <c r="AC1707" s="68"/>
      <c r="AD1707" s="68"/>
      <c r="AE1707" s="68"/>
      <c r="AF1707" s="68"/>
      <c r="AG1707" s="68"/>
      <c r="AH1707" s="68"/>
      <c r="AI1707" s="68"/>
      <c r="AJ1707" s="68"/>
      <c r="AK1707" s="68"/>
      <c r="AL1707" s="68"/>
      <c r="AM1707" s="68"/>
      <c r="AN1707" s="68"/>
      <c r="AO1707" s="68"/>
      <c r="AP1707" s="68"/>
      <c r="AQ1707" s="68"/>
      <c r="AR1707" s="68"/>
      <c r="AS1707" s="68"/>
      <c r="AT1707" s="68"/>
      <c r="AU1707" s="68"/>
      <c r="AV1707" s="68"/>
      <c r="AW1707" s="68"/>
      <c r="AX1707" s="68"/>
      <c r="AY1707" s="68"/>
      <c r="AZ1707" s="68"/>
      <c r="BA1707" s="68"/>
      <c r="BB1707" s="68"/>
      <c r="BC1707" s="68"/>
      <c r="BD1707" s="68"/>
      <c r="BE1707" s="68"/>
      <c r="BF1707" s="68"/>
      <c r="BG1707" s="68"/>
      <c r="BH1707" s="68"/>
      <c r="BI1707" s="68"/>
      <c r="BJ1707" s="68"/>
      <c r="BK1707" s="68"/>
      <c r="BL1707" s="68"/>
    </row>
    <row r="1708" spans="1:185" s="69" customFormat="1" ht="18" customHeight="1" x14ac:dyDescent="0.2">
      <c r="A1708" s="63" t="s">
        <v>4277</v>
      </c>
      <c r="B1708" s="63" t="s">
        <v>4974</v>
      </c>
      <c r="C1708" s="64" t="s">
        <v>4284</v>
      </c>
      <c r="D1708" s="70" t="s">
        <v>4285</v>
      </c>
      <c r="E1708" s="65" t="s">
        <v>4286</v>
      </c>
      <c r="F1708" s="65" t="s">
        <v>5317</v>
      </c>
      <c r="G1708" s="66">
        <v>90</v>
      </c>
      <c r="H1708" s="68"/>
      <c r="I1708" s="68"/>
      <c r="J1708" s="68"/>
      <c r="K1708" s="68"/>
      <c r="L1708" s="68"/>
      <c r="M1708" s="68"/>
      <c r="N1708" s="68"/>
      <c r="O1708" s="68"/>
      <c r="P1708" s="68"/>
      <c r="Q1708" s="68"/>
      <c r="R1708" s="68"/>
      <c r="S1708" s="68"/>
      <c r="T1708" s="68"/>
      <c r="U1708" s="68"/>
      <c r="V1708" s="68"/>
      <c r="W1708" s="68"/>
      <c r="X1708" s="68"/>
      <c r="Y1708" s="68"/>
      <c r="Z1708" s="68"/>
      <c r="AA1708" s="68"/>
      <c r="AB1708" s="68"/>
      <c r="AC1708" s="68"/>
      <c r="AD1708" s="68"/>
      <c r="AE1708" s="68"/>
      <c r="AF1708" s="68"/>
      <c r="AG1708" s="68"/>
      <c r="AH1708" s="68"/>
      <c r="AI1708" s="68"/>
      <c r="AJ1708" s="68"/>
      <c r="AK1708" s="68"/>
      <c r="AL1708" s="68"/>
      <c r="AM1708" s="68"/>
      <c r="AN1708" s="68"/>
      <c r="AO1708" s="68"/>
      <c r="AP1708" s="68"/>
      <c r="AQ1708" s="68"/>
      <c r="AR1708" s="68"/>
      <c r="AS1708" s="68"/>
      <c r="AT1708" s="68"/>
      <c r="AU1708" s="68"/>
      <c r="AV1708" s="68"/>
      <c r="AW1708" s="68"/>
      <c r="AX1708" s="68"/>
      <c r="AY1708" s="68"/>
      <c r="AZ1708" s="68"/>
      <c r="BA1708" s="68"/>
      <c r="BB1708" s="68"/>
      <c r="BC1708" s="68"/>
      <c r="BD1708" s="68"/>
      <c r="BE1708" s="68"/>
      <c r="BF1708" s="68"/>
      <c r="BG1708" s="68"/>
      <c r="BH1708" s="68"/>
      <c r="BI1708" s="68"/>
      <c r="BJ1708" s="68"/>
      <c r="BK1708" s="68"/>
      <c r="BL1708" s="68"/>
    </row>
    <row r="1709" spans="1:185" s="69" customFormat="1" ht="18" customHeight="1" x14ac:dyDescent="0.2">
      <c r="A1709" s="63" t="s">
        <v>4277</v>
      </c>
      <c r="B1709" s="63" t="s">
        <v>5062</v>
      </c>
      <c r="C1709" s="64" t="s">
        <v>4287</v>
      </c>
      <c r="D1709" s="70" t="s">
        <v>3517</v>
      </c>
      <c r="E1709" s="65" t="s">
        <v>4288</v>
      </c>
      <c r="F1709" s="65" t="s">
        <v>6960</v>
      </c>
      <c r="G1709" s="66">
        <v>3500</v>
      </c>
      <c r="H1709" s="68"/>
      <c r="I1709" s="68"/>
      <c r="J1709" s="68"/>
      <c r="K1709" s="68"/>
      <c r="L1709" s="68"/>
      <c r="M1709" s="68"/>
      <c r="N1709" s="68"/>
      <c r="O1709" s="68"/>
      <c r="P1709" s="68"/>
      <c r="Q1709" s="68"/>
      <c r="R1709" s="68"/>
      <c r="S1709" s="68"/>
      <c r="T1709" s="68"/>
      <c r="U1709" s="68"/>
      <c r="V1709" s="68"/>
      <c r="W1709" s="68"/>
      <c r="X1709" s="68"/>
      <c r="Y1709" s="68"/>
      <c r="Z1709" s="68"/>
      <c r="AA1709" s="68"/>
      <c r="AB1709" s="68"/>
      <c r="AC1709" s="68"/>
      <c r="AD1709" s="68"/>
      <c r="AE1709" s="68"/>
      <c r="AF1709" s="68"/>
      <c r="AG1709" s="68"/>
      <c r="AH1709" s="68"/>
      <c r="AI1709" s="68"/>
      <c r="AJ1709" s="68"/>
      <c r="AK1709" s="68"/>
      <c r="AL1709" s="68"/>
      <c r="AM1709" s="68"/>
      <c r="AN1709" s="68"/>
      <c r="AO1709" s="68"/>
      <c r="AP1709" s="68"/>
      <c r="AQ1709" s="68"/>
      <c r="AR1709" s="68"/>
      <c r="AS1709" s="68"/>
      <c r="AT1709" s="68"/>
      <c r="AU1709" s="68"/>
      <c r="AV1709" s="68"/>
      <c r="AW1709" s="68"/>
      <c r="AX1709" s="68"/>
      <c r="AY1709" s="68"/>
      <c r="AZ1709" s="68"/>
      <c r="BA1709" s="68"/>
      <c r="BB1709" s="68"/>
      <c r="BC1709" s="68"/>
      <c r="BD1709" s="68"/>
      <c r="BE1709" s="68"/>
      <c r="BF1709" s="68"/>
      <c r="BG1709" s="68"/>
      <c r="BH1709" s="68"/>
      <c r="BI1709" s="68"/>
      <c r="BJ1709" s="68"/>
      <c r="BK1709" s="68"/>
      <c r="BL1709" s="68"/>
    </row>
    <row r="1710" spans="1:185" s="69" customFormat="1" ht="18" customHeight="1" x14ac:dyDescent="0.2">
      <c r="A1710" s="63" t="s">
        <v>4277</v>
      </c>
      <c r="B1710" s="63" t="s">
        <v>5062</v>
      </c>
      <c r="C1710" s="64" t="s">
        <v>4289</v>
      </c>
      <c r="D1710" s="70" t="s">
        <v>4290</v>
      </c>
      <c r="E1710" s="65" t="s">
        <v>4291</v>
      </c>
      <c r="F1710" s="65" t="s">
        <v>5915</v>
      </c>
      <c r="G1710" s="66">
        <v>3500</v>
      </c>
      <c r="H1710" s="68"/>
      <c r="I1710" s="68"/>
      <c r="J1710" s="68"/>
      <c r="K1710" s="68"/>
      <c r="L1710" s="68"/>
      <c r="M1710" s="68"/>
      <c r="N1710" s="68"/>
      <c r="O1710" s="68"/>
      <c r="P1710" s="68"/>
      <c r="Q1710" s="68"/>
      <c r="R1710" s="68"/>
      <c r="S1710" s="68"/>
      <c r="T1710" s="68"/>
      <c r="U1710" s="68"/>
      <c r="V1710" s="68"/>
      <c r="W1710" s="68"/>
      <c r="X1710" s="68"/>
      <c r="Y1710" s="68"/>
      <c r="Z1710" s="68"/>
      <c r="AA1710" s="68"/>
      <c r="AB1710" s="68"/>
      <c r="AC1710" s="68"/>
      <c r="AD1710" s="68"/>
      <c r="AE1710" s="68"/>
      <c r="AF1710" s="68"/>
      <c r="AG1710" s="68"/>
      <c r="AH1710" s="68"/>
      <c r="AI1710" s="68"/>
      <c r="AJ1710" s="68"/>
      <c r="AK1710" s="68"/>
      <c r="AL1710" s="68"/>
      <c r="AM1710" s="68"/>
      <c r="AN1710" s="68"/>
      <c r="AO1710" s="68"/>
      <c r="AP1710" s="68"/>
      <c r="AQ1710" s="68"/>
      <c r="AR1710" s="68"/>
      <c r="AS1710" s="68"/>
      <c r="AT1710" s="68"/>
      <c r="AU1710" s="68"/>
      <c r="AV1710" s="68"/>
      <c r="AW1710" s="68"/>
      <c r="AX1710" s="68"/>
      <c r="AY1710" s="68"/>
      <c r="AZ1710" s="68"/>
      <c r="BA1710" s="68"/>
      <c r="BB1710" s="68"/>
      <c r="BC1710" s="68"/>
      <c r="BD1710" s="68"/>
      <c r="BE1710" s="68"/>
      <c r="BF1710" s="68"/>
      <c r="BG1710" s="68"/>
      <c r="BH1710" s="68"/>
      <c r="BI1710" s="68"/>
      <c r="BJ1710" s="68"/>
      <c r="BK1710" s="68"/>
      <c r="BL1710" s="68"/>
    </row>
    <row r="1711" spans="1:185" s="69" customFormat="1" ht="18" customHeight="1" x14ac:dyDescent="0.2">
      <c r="A1711" s="63" t="s">
        <v>4277</v>
      </c>
      <c r="B1711" s="63" t="s">
        <v>5062</v>
      </c>
      <c r="C1711" s="64" t="s">
        <v>1493</v>
      </c>
      <c r="D1711" s="70" t="s">
        <v>5064</v>
      </c>
      <c r="E1711" s="65" t="s">
        <v>4292</v>
      </c>
      <c r="F1711" s="65" t="s">
        <v>5066</v>
      </c>
      <c r="G1711" s="66">
        <v>4000</v>
      </c>
      <c r="H1711" s="68"/>
      <c r="I1711" s="68"/>
      <c r="J1711" s="68"/>
      <c r="K1711" s="68"/>
      <c r="L1711" s="68"/>
      <c r="M1711" s="68"/>
      <c r="N1711" s="68"/>
      <c r="O1711" s="68"/>
      <c r="P1711" s="68"/>
      <c r="Q1711" s="68"/>
      <c r="R1711" s="68"/>
      <c r="S1711" s="68"/>
      <c r="T1711" s="68"/>
      <c r="U1711" s="68"/>
      <c r="V1711" s="68"/>
      <c r="W1711" s="68"/>
      <c r="X1711" s="68"/>
      <c r="Y1711" s="68"/>
      <c r="Z1711" s="68"/>
      <c r="AA1711" s="68"/>
      <c r="AB1711" s="68"/>
      <c r="AC1711" s="68"/>
      <c r="AD1711" s="68"/>
      <c r="AE1711" s="68"/>
      <c r="AF1711" s="68"/>
      <c r="AG1711" s="68"/>
      <c r="AH1711" s="68"/>
      <c r="AI1711" s="68"/>
      <c r="AJ1711" s="68"/>
      <c r="AK1711" s="68"/>
      <c r="AL1711" s="68"/>
      <c r="AM1711" s="68"/>
      <c r="AN1711" s="68"/>
      <c r="AO1711" s="68"/>
      <c r="AP1711" s="68"/>
      <c r="AQ1711" s="68"/>
      <c r="AR1711" s="68"/>
      <c r="AS1711" s="68"/>
      <c r="AT1711" s="68"/>
      <c r="AU1711" s="68"/>
      <c r="AV1711" s="68"/>
      <c r="AW1711" s="68"/>
      <c r="AX1711" s="68"/>
      <c r="AY1711" s="68"/>
      <c r="AZ1711" s="68"/>
      <c r="BA1711" s="68"/>
      <c r="BB1711" s="68"/>
      <c r="BC1711" s="68"/>
      <c r="BD1711" s="68"/>
      <c r="BE1711" s="68"/>
      <c r="BF1711" s="68"/>
      <c r="BG1711" s="68"/>
      <c r="BH1711" s="68"/>
      <c r="BI1711" s="68"/>
      <c r="BJ1711" s="68"/>
      <c r="BK1711" s="68"/>
      <c r="BL1711" s="68"/>
    </row>
    <row r="1712" spans="1:185" s="69" customFormat="1" ht="18" customHeight="1" x14ac:dyDescent="0.2">
      <c r="A1712" s="63" t="s">
        <v>4277</v>
      </c>
      <c r="B1712" s="63" t="s">
        <v>5062</v>
      </c>
      <c r="C1712" s="64" t="s">
        <v>4293</v>
      </c>
      <c r="D1712" s="70" t="s">
        <v>4294</v>
      </c>
      <c r="E1712" s="65" t="s">
        <v>4295</v>
      </c>
      <c r="F1712" s="65" t="s">
        <v>6960</v>
      </c>
      <c r="G1712" s="66">
        <v>3100</v>
      </c>
      <c r="H1712" s="68"/>
      <c r="I1712" s="68"/>
      <c r="J1712" s="68"/>
      <c r="K1712" s="68"/>
      <c r="L1712" s="68"/>
      <c r="M1712" s="68"/>
      <c r="N1712" s="68"/>
      <c r="O1712" s="68"/>
      <c r="P1712" s="68"/>
      <c r="Q1712" s="68"/>
      <c r="R1712" s="68"/>
      <c r="S1712" s="68"/>
      <c r="T1712" s="68"/>
      <c r="U1712" s="68"/>
      <c r="V1712" s="68"/>
      <c r="W1712" s="68"/>
      <c r="X1712" s="68"/>
      <c r="Y1712" s="68"/>
      <c r="Z1712" s="68"/>
      <c r="AA1712" s="68"/>
      <c r="AB1712" s="68"/>
      <c r="AC1712" s="68"/>
      <c r="AD1712" s="68"/>
      <c r="AE1712" s="68"/>
      <c r="AF1712" s="68"/>
      <c r="AG1712" s="68"/>
      <c r="AH1712" s="68"/>
      <c r="AI1712" s="68"/>
      <c r="AJ1712" s="68"/>
      <c r="AK1712" s="68"/>
      <c r="AL1712" s="68"/>
      <c r="AM1712" s="68"/>
      <c r="AN1712" s="68"/>
      <c r="AO1712" s="68"/>
      <c r="AP1712" s="68"/>
      <c r="AQ1712" s="68"/>
      <c r="AR1712" s="68"/>
      <c r="AS1712" s="68"/>
      <c r="AT1712" s="68"/>
      <c r="AU1712" s="68"/>
      <c r="AV1712" s="68"/>
      <c r="AW1712" s="68"/>
      <c r="AX1712" s="68"/>
      <c r="AY1712" s="68"/>
      <c r="AZ1712" s="68"/>
      <c r="BA1712" s="68"/>
      <c r="BB1712" s="68"/>
      <c r="BC1712" s="68"/>
      <c r="BD1712" s="68"/>
      <c r="BE1712" s="68"/>
      <c r="BF1712" s="68"/>
      <c r="BG1712" s="68"/>
      <c r="BH1712" s="68"/>
      <c r="BI1712" s="68"/>
      <c r="BJ1712" s="68"/>
      <c r="BK1712" s="68"/>
      <c r="BL1712" s="68"/>
    </row>
    <row r="1713" spans="1:64" s="69" customFormat="1" ht="18" customHeight="1" x14ac:dyDescent="0.2">
      <c r="A1713" s="63" t="s">
        <v>4277</v>
      </c>
      <c r="B1713" s="63" t="s">
        <v>5010</v>
      </c>
      <c r="C1713" s="64" t="s">
        <v>4296</v>
      </c>
      <c r="D1713" s="70" t="s">
        <v>4792</v>
      </c>
      <c r="E1713" s="65" t="s">
        <v>3656</v>
      </c>
      <c r="F1713" s="65" t="s">
        <v>5014</v>
      </c>
      <c r="G1713" s="66">
        <v>1275</v>
      </c>
      <c r="H1713" s="68"/>
      <c r="I1713" s="68"/>
      <c r="J1713" s="68"/>
      <c r="K1713" s="68"/>
      <c r="L1713" s="68"/>
      <c r="M1713" s="68"/>
      <c r="N1713" s="68"/>
      <c r="O1713" s="68"/>
      <c r="P1713" s="68"/>
      <c r="Q1713" s="68"/>
      <c r="R1713" s="68"/>
      <c r="S1713" s="68"/>
      <c r="T1713" s="68"/>
      <c r="U1713" s="68"/>
      <c r="V1713" s="68"/>
      <c r="W1713" s="68"/>
      <c r="X1713" s="68"/>
      <c r="Y1713" s="68"/>
      <c r="Z1713" s="68"/>
      <c r="AA1713" s="68"/>
      <c r="AB1713" s="68"/>
      <c r="AC1713" s="68"/>
      <c r="AD1713" s="68"/>
      <c r="AE1713" s="68"/>
      <c r="AF1713" s="68"/>
      <c r="AG1713" s="68"/>
      <c r="AH1713" s="68"/>
      <c r="AI1713" s="68"/>
      <c r="AJ1713" s="68"/>
      <c r="AK1713" s="68"/>
      <c r="AL1713" s="68"/>
      <c r="AM1713" s="68"/>
      <c r="AN1713" s="68"/>
      <c r="AO1713" s="68"/>
      <c r="AP1713" s="68"/>
      <c r="AQ1713" s="68"/>
      <c r="AR1713" s="68"/>
      <c r="AS1713" s="68"/>
      <c r="AT1713" s="68"/>
      <c r="AU1713" s="68"/>
      <c r="AV1713" s="68"/>
      <c r="AW1713" s="68"/>
      <c r="AX1713" s="68"/>
      <c r="AY1713" s="68"/>
      <c r="AZ1713" s="68"/>
      <c r="BA1713" s="68"/>
      <c r="BB1713" s="68"/>
      <c r="BC1713" s="68"/>
      <c r="BD1713" s="68"/>
      <c r="BE1713" s="68"/>
      <c r="BF1713" s="68"/>
      <c r="BG1713" s="68"/>
      <c r="BH1713" s="68"/>
      <c r="BI1713" s="68"/>
      <c r="BJ1713" s="68"/>
      <c r="BK1713" s="68"/>
      <c r="BL1713" s="68"/>
    </row>
    <row r="1714" spans="1:64" s="69" customFormat="1" ht="18" customHeight="1" x14ac:dyDescent="0.2">
      <c r="A1714" s="63" t="s">
        <v>4277</v>
      </c>
      <c r="B1714" s="63" t="s">
        <v>4980</v>
      </c>
      <c r="C1714" s="64" t="s">
        <v>4297</v>
      </c>
      <c r="D1714" s="70" t="s">
        <v>4298</v>
      </c>
      <c r="E1714" s="65" t="s">
        <v>4299</v>
      </c>
      <c r="F1714" s="65" t="s">
        <v>5008</v>
      </c>
      <c r="G1714" s="66">
        <v>124.5</v>
      </c>
      <c r="H1714" s="68"/>
      <c r="I1714" s="68"/>
      <c r="J1714" s="68"/>
      <c r="K1714" s="68"/>
      <c r="L1714" s="68"/>
      <c r="M1714" s="68"/>
      <c r="N1714" s="68"/>
      <c r="O1714" s="68"/>
      <c r="P1714" s="68"/>
      <c r="Q1714" s="68"/>
      <c r="R1714" s="68"/>
      <c r="S1714" s="68"/>
      <c r="T1714" s="68"/>
      <c r="U1714" s="68"/>
      <c r="V1714" s="68"/>
      <c r="W1714" s="68"/>
      <c r="X1714" s="68"/>
      <c r="Y1714" s="68"/>
      <c r="Z1714" s="68"/>
      <c r="AA1714" s="68"/>
      <c r="AB1714" s="68"/>
      <c r="AC1714" s="68"/>
      <c r="AD1714" s="68"/>
      <c r="AE1714" s="68"/>
      <c r="AF1714" s="68"/>
      <c r="AG1714" s="68"/>
      <c r="AH1714" s="68"/>
      <c r="AI1714" s="68"/>
      <c r="AJ1714" s="68"/>
      <c r="AK1714" s="68"/>
      <c r="AL1714" s="68"/>
      <c r="AM1714" s="68"/>
      <c r="AN1714" s="68"/>
      <c r="AO1714" s="68"/>
      <c r="AP1714" s="68"/>
      <c r="AQ1714" s="68"/>
      <c r="AR1714" s="68"/>
      <c r="AS1714" s="68"/>
      <c r="AT1714" s="68"/>
      <c r="AU1714" s="68"/>
      <c r="AV1714" s="68"/>
      <c r="AW1714" s="68"/>
      <c r="AX1714" s="68"/>
      <c r="AY1714" s="68"/>
      <c r="AZ1714" s="68"/>
      <c r="BA1714" s="68"/>
      <c r="BB1714" s="68"/>
      <c r="BC1714" s="68"/>
      <c r="BD1714" s="68"/>
      <c r="BE1714" s="68"/>
      <c r="BF1714" s="68"/>
      <c r="BG1714" s="68"/>
      <c r="BH1714" s="68"/>
      <c r="BI1714" s="68"/>
      <c r="BJ1714" s="68"/>
      <c r="BK1714" s="68"/>
      <c r="BL1714" s="68"/>
    </row>
    <row r="1715" spans="1:64" s="69" customFormat="1" ht="18" customHeight="1" x14ac:dyDescent="0.2">
      <c r="A1715" s="63" t="s">
        <v>4277</v>
      </c>
      <c r="B1715" s="63" t="s">
        <v>4980</v>
      </c>
      <c r="C1715" s="64" t="s">
        <v>4300</v>
      </c>
      <c r="D1715" s="70" t="s">
        <v>4301</v>
      </c>
      <c r="E1715" s="65" t="s">
        <v>4302</v>
      </c>
      <c r="F1715" s="65" t="s">
        <v>5155</v>
      </c>
      <c r="G1715" s="66">
        <v>1921</v>
      </c>
      <c r="H1715" s="68"/>
      <c r="I1715" s="68"/>
      <c r="J1715" s="68"/>
      <c r="K1715" s="68"/>
      <c r="L1715" s="68"/>
      <c r="M1715" s="68"/>
      <c r="N1715" s="68"/>
      <c r="O1715" s="68"/>
      <c r="P1715" s="68"/>
      <c r="Q1715" s="68"/>
      <c r="R1715" s="68"/>
      <c r="S1715" s="68"/>
      <c r="T1715" s="68"/>
      <c r="U1715" s="68"/>
      <c r="V1715" s="68"/>
      <c r="W1715" s="68"/>
      <c r="X1715" s="68"/>
      <c r="Y1715" s="68"/>
      <c r="Z1715" s="68"/>
      <c r="AA1715" s="68"/>
      <c r="AB1715" s="68"/>
      <c r="AC1715" s="68"/>
      <c r="AD1715" s="68"/>
      <c r="AE1715" s="68"/>
      <c r="AF1715" s="68"/>
      <c r="AG1715" s="68"/>
      <c r="AH1715" s="68"/>
      <c r="AI1715" s="68"/>
      <c r="AJ1715" s="68"/>
      <c r="AK1715" s="68"/>
      <c r="AL1715" s="68"/>
      <c r="AM1715" s="68"/>
      <c r="AN1715" s="68"/>
      <c r="AO1715" s="68"/>
      <c r="AP1715" s="68"/>
      <c r="AQ1715" s="68"/>
      <c r="AR1715" s="68"/>
      <c r="AS1715" s="68"/>
      <c r="AT1715" s="68"/>
      <c r="AU1715" s="68"/>
      <c r="AV1715" s="68"/>
      <c r="AW1715" s="68"/>
      <c r="AX1715" s="68"/>
      <c r="AY1715" s="68"/>
      <c r="AZ1715" s="68"/>
      <c r="BA1715" s="68"/>
      <c r="BB1715" s="68"/>
      <c r="BC1715" s="68"/>
      <c r="BD1715" s="68"/>
      <c r="BE1715" s="68"/>
      <c r="BF1715" s="68"/>
      <c r="BG1715" s="68"/>
      <c r="BH1715" s="68"/>
      <c r="BI1715" s="68"/>
      <c r="BJ1715" s="68"/>
      <c r="BK1715" s="68"/>
      <c r="BL1715" s="68"/>
    </row>
    <row r="1716" spans="1:64" s="69" customFormat="1" ht="18" customHeight="1" x14ac:dyDescent="0.2">
      <c r="A1716" s="63" t="s">
        <v>4277</v>
      </c>
      <c r="B1716" s="63" t="s">
        <v>4980</v>
      </c>
      <c r="C1716" s="64" t="s">
        <v>4303</v>
      </c>
      <c r="D1716" s="70" t="s">
        <v>4243</v>
      </c>
      <c r="E1716" s="65" t="s">
        <v>4244</v>
      </c>
      <c r="F1716" s="65" t="s">
        <v>5131</v>
      </c>
      <c r="G1716" s="66">
        <v>3750.25</v>
      </c>
      <c r="H1716" s="68"/>
      <c r="I1716" s="68"/>
      <c r="J1716" s="68"/>
      <c r="K1716" s="68"/>
      <c r="L1716" s="68"/>
      <c r="M1716" s="68"/>
      <c r="N1716" s="68"/>
      <c r="O1716" s="68"/>
      <c r="P1716" s="68"/>
      <c r="Q1716" s="68"/>
      <c r="R1716" s="68"/>
      <c r="S1716" s="68"/>
      <c r="T1716" s="68"/>
      <c r="U1716" s="68"/>
      <c r="V1716" s="68"/>
      <c r="W1716" s="68"/>
      <c r="X1716" s="68"/>
      <c r="Y1716" s="68"/>
      <c r="Z1716" s="68"/>
      <c r="AA1716" s="68"/>
      <c r="AB1716" s="68"/>
      <c r="AC1716" s="68"/>
      <c r="AD1716" s="68"/>
      <c r="AE1716" s="68"/>
      <c r="AF1716" s="68"/>
      <c r="AG1716" s="68"/>
      <c r="AH1716" s="68"/>
      <c r="AI1716" s="68"/>
      <c r="AJ1716" s="68"/>
      <c r="AK1716" s="68"/>
      <c r="AL1716" s="68"/>
      <c r="AM1716" s="68"/>
      <c r="AN1716" s="68"/>
      <c r="AO1716" s="68"/>
      <c r="AP1716" s="68"/>
      <c r="AQ1716" s="68"/>
      <c r="AR1716" s="68"/>
      <c r="AS1716" s="68"/>
      <c r="AT1716" s="68"/>
      <c r="AU1716" s="68"/>
      <c r="AV1716" s="68"/>
      <c r="AW1716" s="68"/>
      <c r="AX1716" s="68"/>
      <c r="AY1716" s="68"/>
      <c r="AZ1716" s="68"/>
      <c r="BA1716" s="68"/>
      <c r="BB1716" s="68"/>
      <c r="BC1716" s="68"/>
      <c r="BD1716" s="68"/>
      <c r="BE1716" s="68"/>
      <c r="BF1716" s="68"/>
      <c r="BG1716" s="68"/>
      <c r="BH1716" s="68"/>
      <c r="BI1716" s="68"/>
      <c r="BJ1716" s="68"/>
      <c r="BK1716" s="68"/>
      <c r="BL1716" s="68"/>
    </row>
    <row r="1717" spans="1:64" s="69" customFormat="1" ht="18" customHeight="1" x14ac:dyDescent="0.2">
      <c r="A1717" s="63" t="s">
        <v>4277</v>
      </c>
      <c r="B1717" s="63" t="s">
        <v>5048</v>
      </c>
      <c r="C1717" s="64" t="s">
        <v>4304</v>
      </c>
      <c r="D1717" s="70" t="s">
        <v>2937</v>
      </c>
      <c r="E1717" s="65" t="s">
        <v>2938</v>
      </c>
      <c r="F1717" s="65" t="s">
        <v>5103</v>
      </c>
      <c r="G1717" s="66">
        <v>3198</v>
      </c>
      <c r="H1717" s="68"/>
      <c r="I1717" s="68"/>
      <c r="J1717" s="68"/>
      <c r="K1717" s="68"/>
      <c r="L1717" s="68"/>
      <c r="M1717" s="68"/>
      <c r="N1717" s="68"/>
      <c r="O1717" s="68"/>
      <c r="P1717" s="68"/>
      <c r="Q1717" s="68"/>
      <c r="R1717" s="68"/>
      <c r="S1717" s="68"/>
      <c r="T1717" s="68"/>
      <c r="U1717" s="68"/>
      <c r="V1717" s="68"/>
      <c r="W1717" s="68"/>
      <c r="X1717" s="68"/>
      <c r="Y1717" s="68"/>
      <c r="Z1717" s="68"/>
      <c r="AA1717" s="68"/>
      <c r="AB1717" s="68"/>
      <c r="AC1717" s="68"/>
      <c r="AD1717" s="68"/>
      <c r="AE1717" s="68"/>
      <c r="AF1717" s="68"/>
      <c r="AG1717" s="68"/>
      <c r="AH1717" s="68"/>
      <c r="AI1717" s="68"/>
      <c r="AJ1717" s="68"/>
      <c r="AK1717" s="68"/>
      <c r="AL1717" s="68"/>
      <c r="AM1717" s="68"/>
      <c r="AN1717" s="68"/>
      <c r="AO1717" s="68"/>
      <c r="AP1717" s="68"/>
      <c r="AQ1717" s="68"/>
      <c r="AR1717" s="68"/>
      <c r="AS1717" s="68"/>
      <c r="AT1717" s="68"/>
      <c r="AU1717" s="68"/>
      <c r="AV1717" s="68"/>
      <c r="AW1717" s="68"/>
      <c r="AX1717" s="68"/>
      <c r="AY1717" s="68"/>
      <c r="AZ1717" s="68"/>
      <c r="BA1717" s="68"/>
      <c r="BB1717" s="68"/>
      <c r="BC1717" s="68"/>
      <c r="BD1717" s="68"/>
      <c r="BE1717" s="68"/>
      <c r="BF1717" s="68"/>
      <c r="BG1717" s="68"/>
      <c r="BH1717" s="68"/>
      <c r="BI1717" s="68"/>
      <c r="BJ1717" s="68"/>
      <c r="BK1717" s="68"/>
      <c r="BL1717" s="68"/>
    </row>
    <row r="1718" spans="1:64" s="69" customFormat="1" ht="18" customHeight="1" x14ac:dyDescent="0.2">
      <c r="A1718" s="63" t="s">
        <v>4277</v>
      </c>
      <c r="B1718" s="63" t="s">
        <v>5048</v>
      </c>
      <c r="C1718" s="64" t="s">
        <v>4305</v>
      </c>
      <c r="D1718" s="70" t="s">
        <v>2937</v>
      </c>
      <c r="E1718" s="65" t="s">
        <v>5796</v>
      </c>
      <c r="F1718" s="65" t="s">
        <v>5103</v>
      </c>
      <c r="G1718" s="66">
        <v>234.24</v>
      </c>
      <c r="H1718" s="68"/>
      <c r="I1718" s="68"/>
      <c r="J1718" s="68"/>
      <c r="K1718" s="68"/>
      <c r="L1718" s="68"/>
      <c r="M1718" s="68"/>
      <c r="N1718" s="68"/>
      <c r="O1718" s="68"/>
      <c r="P1718" s="68"/>
      <c r="Q1718" s="68"/>
      <c r="R1718" s="68"/>
      <c r="S1718" s="68"/>
      <c r="T1718" s="68"/>
      <c r="U1718" s="68"/>
      <c r="V1718" s="68"/>
      <c r="W1718" s="68"/>
      <c r="X1718" s="68"/>
      <c r="Y1718" s="68"/>
      <c r="Z1718" s="68"/>
      <c r="AA1718" s="68"/>
      <c r="AB1718" s="68"/>
      <c r="AC1718" s="68"/>
      <c r="AD1718" s="68"/>
      <c r="AE1718" s="68"/>
      <c r="AF1718" s="68"/>
      <c r="AG1718" s="68"/>
      <c r="AH1718" s="68"/>
      <c r="AI1718" s="68"/>
      <c r="AJ1718" s="68"/>
      <c r="AK1718" s="68"/>
      <c r="AL1718" s="68"/>
      <c r="AM1718" s="68"/>
      <c r="AN1718" s="68"/>
      <c r="AO1718" s="68"/>
      <c r="AP1718" s="68"/>
      <c r="AQ1718" s="68"/>
      <c r="AR1718" s="68"/>
      <c r="AS1718" s="68"/>
      <c r="AT1718" s="68"/>
      <c r="AU1718" s="68"/>
      <c r="AV1718" s="68"/>
      <c r="AW1718" s="68"/>
      <c r="AX1718" s="68"/>
      <c r="AY1718" s="68"/>
      <c r="AZ1718" s="68"/>
      <c r="BA1718" s="68"/>
      <c r="BB1718" s="68"/>
      <c r="BC1718" s="68"/>
      <c r="BD1718" s="68"/>
      <c r="BE1718" s="68"/>
      <c r="BF1718" s="68"/>
      <c r="BG1718" s="68"/>
      <c r="BH1718" s="68"/>
      <c r="BI1718" s="68"/>
      <c r="BJ1718" s="68"/>
      <c r="BK1718" s="68"/>
      <c r="BL1718" s="68"/>
    </row>
    <row r="1719" spans="1:64" s="69" customFormat="1" ht="18" customHeight="1" x14ac:dyDescent="0.2">
      <c r="A1719" s="63" t="s">
        <v>4277</v>
      </c>
      <c r="B1719" s="63" t="s">
        <v>5069</v>
      </c>
      <c r="C1719" s="64" t="s">
        <v>4306</v>
      </c>
      <c r="D1719" s="70" t="s">
        <v>4307</v>
      </c>
      <c r="E1719" s="65" t="s">
        <v>4308</v>
      </c>
      <c r="F1719" s="65" t="s">
        <v>2673</v>
      </c>
      <c r="G1719" s="66">
        <v>200</v>
      </c>
      <c r="H1719" s="68"/>
      <c r="I1719" s="68"/>
      <c r="J1719" s="68"/>
      <c r="K1719" s="68"/>
      <c r="L1719" s="68"/>
      <c r="M1719" s="68"/>
      <c r="N1719" s="68"/>
      <c r="O1719" s="68"/>
      <c r="P1719" s="68"/>
      <c r="Q1719" s="68"/>
      <c r="R1719" s="68"/>
      <c r="S1719" s="68"/>
      <c r="T1719" s="68"/>
      <c r="U1719" s="68"/>
      <c r="V1719" s="68"/>
      <c r="W1719" s="68"/>
      <c r="X1719" s="68"/>
      <c r="Y1719" s="68"/>
      <c r="Z1719" s="68"/>
      <c r="AA1719" s="68"/>
      <c r="AB1719" s="68"/>
      <c r="AC1719" s="68"/>
      <c r="AD1719" s="68"/>
      <c r="AE1719" s="68"/>
      <c r="AF1719" s="68"/>
      <c r="AG1719" s="68"/>
      <c r="AH1719" s="68"/>
      <c r="AI1719" s="68"/>
      <c r="AJ1719" s="68"/>
      <c r="AK1719" s="68"/>
      <c r="AL1719" s="68"/>
      <c r="AM1719" s="68"/>
      <c r="AN1719" s="68"/>
      <c r="AO1719" s="68"/>
      <c r="AP1719" s="68"/>
      <c r="AQ1719" s="68"/>
      <c r="AR1719" s="68"/>
      <c r="AS1719" s="68"/>
      <c r="AT1719" s="68"/>
      <c r="AU1719" s="68"/>
      <c r="AV1719" s="68"/>
      <c r="AW1719" s="68"/>
      <c r="AX1719" s="68"/>
      <c r="AY1719" s="68"/>
      <c r="AZ1719" s="68"/>
      <c r="BA1719" s="68"/>
      <c r="BB1719" s="68"/>
      <c r="BC1719" s="68"/>
      <c r="BD1719" s="68"/>
      <c r="BE1719" s="68"/>
      <c r="BF1719" s="68"/>
      <c r="BG1719" s="68"/>
      <c r="BH1719" s="68"/>
      <c r="BI1719" s="68"/>
      <c r="BJ1719" s="68"/>
      <c r="BK1719" s="68"/>
      <c r="BL1719" s="68"/>
    </row>
    <row r="1720" spans="1:64" s="69" customFormat="1" ht="18" customHeight="1" x14ac:dyDescent="0.2">
      <c r="A1720" s="63" t="s">
        <v>4309</v>
      </c>
      <c r="B1720" s="63" t="s">
        <v>5027</v>
      </c>
      <c r="C1720" s="64" t="s">
        <v>4310</v>
      </c>
      <c r="D1720" s="70" t="s">
        <v>5873</v>
      </c>
      <c r="E1720" s="65" t="s">
        <v>4311</v>
      </c>
      <c r="F1720" s="65" t="s">
        <v>5210</v>
      </c>
      <c r="G1720" s="66">
        <v>180</v>
      </c>
      <c r="H1720" s="68"/>
      <c r="I1720" s="68"/>
      <c r="J1720" s="68"/>
      <c r="K1720" s="68"/>
      <c r="L1720" s="68"/>
      <c r="M1720" s="68"/>
      <c r="N1720" s="68"/>
      <c r="O1720" s="68"/>
      <c r="P1720" s="68"/>
      <c r="Q1720" s="68"/>
      <c r="R1720" s="68"/>
      <c r="S1720" s="68"/>
      <c r="T1720" s="68"/>
      <c r="U1720" s="68"/>
      <c r="V1720" s="68"/>
      <c r="W1720" s="68"/>
      <c r="X1720" s="68"/>
      <c r="Y1720" s="68"/>
      <c r="Z1720" s="68"/>
      <c r="AA1720" s="68"/>
      <c r="AB1720" s="68"/>
      <c r="AC1720" s="68"/>
      <c r="AD1720" s="68"/>
      <c r="AE1720" s="68"/>
      <c r="AF1720" s="68"/>
      <c r="AG1720" s="68"/>
      <c r="AH1720" s="68"/>
      <c r="AI1720" s="68"/>
      <c r="AJ1720" s="68"/>
      <c r="AK1720" s="68"/>
      <c r="AL1720" s="68"/>
      <c r="AM1720" s="68"/>
      <c r="AN1720" s="68"/>
      <c r="AO1720" s="68"/>
      <c r="AP1720" s="68"/>
      <c r="AQ1720" s="68"/>
      <c r="AR1720" s="68"/>
      <c r="AS1720" s="68"/>
      <c r="AT1720" s="68"/>
      <c r="AU1720" s="68"/>
      <c r="AV1720" s="68"/>
      <c r="AW1720" s="68"/>
      <c r="AX1720" s="68"/>
      <c r="AY1720" s="68"/>
      <c r="AZ1720" s="68"/>
      <c r="BA1720" s="68"/>
      <c r="BB1720" s="68"/>
      <c r="BC1720" s="68"/>
      <c r="BD1720" s="68"/>
      <c r="BE1720" s="68"/>
      <c r="BF1720" s="68"/>
      <c r="BG1720" s="68"/>
      <c r="BH1720" s="68"/>
      <c r="BI1720" s="68"/>
      <c r="BJ1720" s="68"/>
      <c r="BK1720" s="68"/>
      <c r="BL1720" s="68"/>
    </row>
    <row r="1721" spans="1:64" s="69" customFormat="1" ht="18" customHeight="1" x14ac:dyDescent="0.2">
      <c r="A1721" s="63" t="s">
        <v>4309</v>
      </c>
      <c r="B1721" s="63" t="s">
        <v>4974</v>
      </c>
      <c r="C1721" s="64" t="s">
        <v>4312</v>
      </c>
      <c r="D1721" s="70" t="s">
        <v>4313</v>
      </c>
      <c r="E1721" s="65" t="s">
        <v>4314</v>
      </c>
      <c r="F1721" s="65" t="s">
        <v>6064</v>
      </c>
      <c r="G1721" s="66">
        <v>445</v>
      </c>
      <c r="H1721" s="68"/>
      <c r="I1721" s="68"/>
      <c r="J1721" s="68"/>
      <c r="K1721" s="68"/>
      <c r="L1721" s="68"/>
      <c r="M1721" s="68"/>
      <c r="N1721" s="68"/>
      <c r="O1721" s="68"/>
      <c r="P1721" s="68"/>
      <c r="Q1721" s="68"/>
      <c r="R1721" s="68"/>
      <c r="S1721" s="68"/>
      <c r="T1721" s="68"/>
      <c r="U1721" s="68"/>
      <c r="V1721" s="68"/>
      <c r="W1721" s="68"/>
      <c r="X1721" s="68"/>
      <c r="Y1721" s="68"/>
      <c r="Z1721" s="68"/>
      <c r="AA1721" s="68"/>
      <c r="AB1721" s="68"/>
      <c r="AC1721" s="68"/>
      <c r="AD1721" s="68"/>
      <c r="AE1721" s="68"/>
      <c r="AF1721" s="68"/>
      <c r="AG1721" s="68"/>
      <c r="AH1721" s="68"/>
      <c r="AI1721" s="68"/>
      <c r="AJ1721" s="68"/>
      <c r="AK1721" s="68"/>
      <c r="AL1721" s="68"/>
      <c r="AM1721" s="68"/>
      <c r="AN1721" s="68"/>
      <c r="AO1721" s="68"/>
      <c r="AP1721" s="68"/>
      <c r="AQ1721" s="68"/>
      <c r="AR1721" s="68"/>
      <c r="AS1721" s="68"/>
      <c r="AT1721" s="68"/>
      <c r="AU1721" s="68"/>
      <c r="AV1721" s="68"/>
      <c r="AW1721" s="68"/>
      <c r="AX1721" s="68"/>
      <c r="AY1721" s="68"/>
      <c r="AZ1721" s="68"/>
      <c r="BA1721" s="68"/>
      <c r="BB1721" s="68"/>
      <c r="BC1721" s="68"/>
      <c r="BD1721" s="68"/>
      <c r="BE1721" s="68"/>
      <c r="BF1721" s="68"/>
      <c r="BG1721" s="68"/>
      <c r="BH1721" s="68"/>
      <c r="BI1721" s="68"/>
      <c r="BJ1721" s="68"/>
      <c r="BK1721" s="68"/>
      <c r="BL1721" s="68"/>
    </row>
    <row r="1722" spans="1:64" s="69" customFormat="1" ht="18" customHeight="1" x14ac:dyDescent="0.2">
      <c r="A1722" s="63" t="s">
        <v>4309</v>
      </c>
      <c r="B1722" s="63" t="s">
        <v>4974</v>
      </c>
      <c r="C1722" s="64" t="s">
        <v>4315</v>
      </c>
      <c r="D1722" s="70" t="s">
        <v>1312</v>
      </c>
      <c r="E1722" s="65" t="s">
        <v>1614</v>
      </c>
      <c r="F1722" s="65" t="s">
        <v>5389</v>
      </c>
      <c r="G1722" s="66">
        <v>1495</v>
      </c>
      <c r="H1722" s="68"/>
      <c r="I1722" s="68"/>
      <c r="J1722" s="68"/>
      <c r="K1722" s="68"/>
      <c r="L1722" s="68"/>
      <c r="M1722" s="68"/>
      <c r="N1722" s="68"/>
      <c r="O1722" s="68"/>
      <c r="P1722" s="68"/>
      <c r="Q1722" s="68"/>
      <c r="R1722" s="68"/>
      <c r="S1722" s="68"/>
      <c r="T1722" s="68"/>
      <c r="U1722" s="68"/>
      <c r="V1722" s="68"/>
      <c r="W1722" s="68"/>
      <c r="X1722" s="68"/>
      <c r="Y1722" s="68"/>
      <c r="Z1722" s="68"/>
      <c r="AA1722" s="68"/>
      <c r="AB1722" s="68"/>
      <c r="AC1722" s="68"/>
      <c r="AD1722" s="68"/>
      <c r="AE1722" s="68"/>
      <c r="AF1722" s="68"/>
      <c r="AG1722" s="68"/>
      <c r="AH1722" s="68"/>
      <c r="AI1722" s="68"/>
      <c r="AJ1722" s="68"/>
      <c r="AK1722" s="68"/>
      <c r="AL1722" s="68"/>
      <c r="AM1722" s="68"/>
      <c r="AN1722" s="68"/>
      <c r="AO1722" s="68"/>
      <c r="AP1722" s="68"/>
      <c r="AQ1722" s="68"/>
      <c r="AR1722" s="68"/>
      <c r="AS1722" s="68"/>
      <c r="AT1722" s="68"/>
      <c r="AU1722" s="68"/>
      <c r="AV1722" s="68"/>
      <c r="AW1722" s="68"/>
      <c r="AX1722" s="68"/>
      <c r="AY1722" s="68"/>
      <c r="AZ1722" s="68"/>
      <c r="BA1722" s="68"/>
      <c r="BB1722" s="68"/>
      <c r="BC1722" s="68"/>
      <c r="BD1722" s="68"/>
      <c r="BE1722" s="68"/>
      <c r="BF1722" s="68"/>
      <c r="BG1722" s="68"/>
      <c r="BH1722" s="68"/>
      <c r="BI1722" s="68"/>
      <c r="BJ1722" s="68"/>
      <c r="BK1722" s="68"/>
      <c r="BL1722" s="68"/>
    </row>
    <row r="1723" spans="1:64" s="69" customFormat="1" ht="18" customHeight="1" x14ac:dyDescent="0.2">
      <c r="A1723" s="63" t="s">
        <v>4309</v>
      </c>
      <c r="B1723" s="63" t="s">
        <v>4994</v>
      </c>
      <c r="C1723" s="64" t="s">
        <v>4316</v>
      </c>
      <c r="D1723" s="70" t="s">
        <v>6476</v>
      </c>
      <c r="E1723" s="65" t="s">
        <v>6477</v>
      </c>
      <c r="F1723" s="65" t="s">
        <v>5099</v>
      </c>
      <c r="G1723" s="66">
        <v>476041.44</v>
      </c>
      <c r="H1723" s="68"/>
      <c r="I1723" s="68"/>
      <c r="J1723" s="68"/>
      <c r="K1723" s="68"/>
      <c r="L1723" s="68"/>
      <c r="M1723" s="68"/>
      <c r="N1723" s="68"/>
      <c r="O1723" s="68"/>
      <c r="P1723" s="68"/>
      <c r="Q1723" s="68"/>
      <c r="R1723" s="68"/>
      <c r="S1723" s="68"/>
      <c r="T1723" s="68"/>
      <c r="U1723" s="68"/>
      <c r="V1723" s="68"/>
      <c r="W1723" s="68"/>
      <c r="X1723" s="68"/>
      <c r="Y1723" s="68"/>
      <c r="Z1723" s="68"/>
      <c r="AA1723" s="68"/>
      <c r="AB1723" s="68"/>
      <c r="AC1723" s="68"/>
      <c r="AD1723" s="68"/>
      <c r="AE1723" s="68"/>
      <c r="AF1723" s="68"/>
      <c r="AG1723" s="68"/>
      <c r="AH1723" s="68"/>
      <c r="AI1723" s="68"/>
      <c r="AJ1723" s="68"/>
      <c r="AK1723" s="68"/>
      <c r="AL1723" s="68"/>
      <c r="AM1723" s="68"/>
      <c r="AN1723" s="68"/>
      <c r="AO1723" s="68"/>
      <c r="AP1723" s="68"/>
      <c r="AQ1723" s="68"/>
      <c r="AR1723" s="68"/>
      <c r="AS1723" s="68"/>
      <c r="AT1723" s="68"/>
      <c r="AU1723" s="68"/>
      <c r="AV1723" s="68"/>
      <c r="AW1723" s="68"/>
      <c r="AX1723" s="68"/>
      <c r="AY1723" s="68"/>
      <c r="AZ1723" s="68"/>
      <c r="BA1723" s="68"/>
      <c r="BB1723" s="68"/>
      <c r="BC1723" s="68"/>
      <c r="BD1723" s="68"/>
      <c r="BE1723" s="68"/>
      <c r="BF1723" s="68"/>
      <c r="BG1723" s="68"/>
      <c r="BH1723" s="68"/>
      <c r="BI1723" s="68"/>
      <c r="BJ1723" s="68"/>
      <c r="BK1723" s="68"/>
      <c r="BL1723" s="68"/>
    </row>
    <row r="1724" spans="1:64" s="69" customFormat="1" ht="18" customHeight="1" x14ac:dyDescent="0.2">
      <c r="A1724" s="63" t="s">
        <v>4309</v>
      </c>
      <c r="B1724" s="63" t="s">
        <v>4994</v>
      </c>
      <c r="C1724" s="64" t="s">
        <v>4317</v>
      </c>
      <c r="D1724" s="65" t="s">
        <v>6849</v>
      </c>
      <c r="E1724" s="65" t="s">
        <v>6850</v>
      </c>
      <c r="F1724" s="65" t="s">
        <v>5405</v>
      </c>
      <c r="G1724" s="66">
        <v>12640.5</v>
      </c>
      <c r="H1724" s="68"/>
      <c r="I1724" s="68"/>
      <c r="J1724" s="68"/>
      <c r="K1724" s="68"/>
      <c r="L1724" s="68"/>
      <c r="M1724" s="68"/>
      <c r="N1724" s="68"/>
      <c r="O1724" s="68"/>
      <c r="P1724" s="68"/>
      <c r="Q1724" s="68"/>
      <c r="R1724" s="68"/>
      <c r="S1724" s="68"/>
      <c r="T1724" s="68"/>
      <c r="U1724" s="68"/>
      <c r="V1724" s="68"/>
      <c r="W1724" s="68"/>
      <c r="X1724" s="68"/>
      <c r="Y1724" s="68"/>
      <c r="Z1724" s="68"/>
      <c r="AA1724" s="68"/>
      <c r="AB1724" s="68"/>
      <c r="AC1724" s="68"/>
      <c r="AD1724" s="68"/>
      <c r="AE1724" s="68"/>
      <c r="AF1724" s="68"/>
      <c r="AG1724" s="68"/>
      <c r="AH1724" s="68"/>
      <c r="AI1724" s="68"/>
      <c r="AJ1724" s="68"/>
      <c r="AK1724" s="68"/>
      <c r="AL1724" s="68"/>
      <c r="AM1724" s="68"/>
      <c r="AN1724" s="68"/>
      <c r="AO1724" s="68"/>
      <c r="AP1724" s="68"/>
      <c r="AQ1724" s="68"/>
      <c r="AR1724" s="68"/>
      <c r="AS1724" s="68"/>
      <c r="AT1724" s="68"/>
      <c r="AU1724" s="68"/>
      <c r="AV1724" s="68"/>
      <c r="AW1724" s="68"/>
      <c r="AX1724" s="68"/>
      <c r="AY1724" s="68"/>
      <c r="AZ1724" s="68"/>
      <c r="BA1724" s="68"/>
      <c r="BB1724" s="68"/>
      <c r="BC1724" s="68"/>
      <c r="BD1724" s="68"/>
      <c r="BE1724" s="68"/>
      <c r="BF1724" s="68"/>
      <c r="BG1724" s="68"/>
      <c r="BH1724" s="68"/>
      <c r="BI1724" s="68"/>
      <c r="BJ1724" s="68"/>
      <c r="BK1724" s="68"/>
      <c r="BL1724" s="68"/>
    </row>
    <row r="1725" spans="1:64" s="69" customFormat="1" ht="18" customHeight="1" x14ac:dyDescent="0.2">
      <c r="A1725" s="63" t="s">
        <v>4309</v>
      </c>
      <c r="B1725" s="63" t="s">
        <v>5010</v>
      </c>
      <c r="C1725" s="64" t="s">
        <v>4318</v>
      </c>
      <c r="D1725" s="70" t="s">
        <v>4319</v>
      </c>
      <c r="E1725" s="65" t="s">
        <v>4320</v>
      </c>
      <c r="F1725" s="65" t="s">
        <v>4671</v>
      </c>
      <c r="G1725" s="66">
        <v>1250</v>
      </c>
      <c r="H1725" s="68"/>
      <c r="I1725" s="68"/>
      <c r="J1725" s="68"/>
      <c r="K1725" s="68"/>
      <c r="L1725" s="68"/>
      <c r="M1725" s="68"/>
      <c r="N1725" s="68"/>
      <c r="O1725" s="68"/>
      <c r="P1725" s="68"/>
      <c r="Q1725" s="68"/>
      <c r="R1725" s="68"/>
      <c r="S1725" s="68"/>
      <c r="T1725" s="68"/>
      <c r="U1725" s="68"/>
      <c r="V1725" s="68"/>
      <c r="W1725" s="68"/>
      <c r="X1725" s="68"/>
      <c r="Y1725" s="68"/>
      <c r="Z1725" s="68"/>
      <c r="AA1725" s="68"/>
      <c r="AB1725" s="68"/>
      <c r="AC1725" s="68"/>
      <c r="AD1725" s="68"/>
      <c r="AE1725" s="68"/>
      <c r="AF1725" s="68"/>
      <c r="AG1725" s="68"/>
      <c r="AH1725" s="68"/>
      <c r="AI1725" s="68"/>
      <c r="AJ1725" s="68"/>
      <c r="AK1725" s="68"/>
      <c r="AL1725" s="68"/>
      <c r="AM1725" s="68"/>
      <c r="AN1725" s="68"/>
      <c r="AO1725" s="68"/>
      <c r="AP1725" s="68"/>
      <c r="AQ1725" s="68"/>
      <c r="AR1725" s="68"/>
      <c r="AS1725" s="68"/>
      <c r="AT1725" s="68"/>
      <c r="AU1725" s="68"/>
      <c r="AV1725" s="68"/>
      <c r="AW1725" s="68"/>
      <c r="AX1725" s="68"/>
      <c r="AY1725" s="68"/>
      <c r="AZ1725" s="68"/>
      <c r="BA1725" s="68"/>
      <c r="BB1725" s="68"/>
      <c r="BC1725" s="68"/>
      <c r="BD1725" s="68"/>
      <c r="BE1725" s="68"/>
      <c r="BF1725" s="68"/>
      <c r="BG1725" s="68"/>
      <c r="BH1725" s="68"/>
      <c r="BI1725" s="68"/>
      <c r="BJ1725" s="68"/>
      <c r="BK1725" s="68"/>
      <c r="BL1725" s="68"/>
    </row>
    <row r="1726" spans="1:64" s="69" customFormat="1" ht="18" customHeight="1" x14ac:dyDescent="0.2">
      <c r="A1726" s="63" t="s">
        <v>4309</v>
      </c>
      <c r="B1726" s="63" t="s">
        <v>4980</v>
      </c>
      <c r="C1726" s="64" t="s">
        <v>4321</v>
      </c>
      <c r="D1726" s="70" t="s">
        <v>5538</v>
      </c>
      <c r="E1726" s="65" t="s">
        <v>4322</v>
      </c>
      <c r="F1726" s="65" t="s">
        <v>7109</v>
      </c>
      <c r="G1726" s="66">
        <v>841.25</v>
      </c>
      <c r="H1726" s="68"/>
      <c r="I1726" s="68"/>
      <c r="J1726" s="68"/>
      <c r="K1726" s="68"/>
      <c r="L1726" s="68"/>
      <c r="M1726" s="68"/>
      <c r="N1726" s="68"/>
      <c r="O1726" s="68"/>
      <c r="P1726" s="68"/>
      <c r="Q1726" s="68"/>
      <c r="R1726" s="68"/>
      <c r="S1726" s="68"/>
      <c r="T1726" s="68"/>
      <c r="U1726" s="68"/>
      <c r="V1726" s="68"/>
      <c r="W1726" s="68"/>
      <c r="X1726" s="68"/>
      <c r="Y1726" s="68"/>
      <c r="Z1726" s="68"/>
      <c r="AA1726" s="68"/>
      <c r="AB1726" s="68"/>
      <c r="AC1726" s="68"/>
      <c r="AD1726" s="68"/>
      <c r="AE1726" s="68"/>
      <c r="AF1726" s="68"/>
      <c r="AG1726" s="68"/>
      <c r="AH1726" s="68"/>
      <c r="AI1726" s="68"/>
      <c r="AJ1726" s="68"/>
      <c r="AK1726" s="68"/>
      <c r="AL1726" s="68"/>
      <c r="AM1726" s="68"/>
      <c r="AN1726" s="68"/>
      <c r="AO1726" s="68"/>
      <c r="AP1726" s="68"/>
      <c r="AQ1726" s="68"/>
      <c r="AR1726" s="68"/>
      <c r="AS1726" s="68"/>
      <c r="AT1726" s="68"/>
      <c r="AU1726" s="68"/>
      <c r="AV1726" s="68"/>
      <c r="AW1726" s="68"/>
      <c r="AX1726" s="68"/>
      <c r="AY1726" s="68"/>
      <c r="AZ1726" s="68"/>
      <c r="BA1726" s="68"/>
      <c r="BB1726" s="68"/>
      <c r="BC1726" s="68"/>
      <c r="BD1726" s="68"/>
      <c r="BE1726" s="68"/>
      <c r="BF1726" s="68"/>
      <c r="BG1726" s="68"/>
      <c r="BH1726" s="68"/>
      <c r="BI1726" s="68"/>
      <c r="BJ1726" s="68"/>
      <c r="BK1726" s="68"/>
      <c r="BL1726" s="68"/>
    </row>
    <row r="1727" spans="1:64" s="67" customFormat="1" ht="18" customHeight="1" x14ac:dyDescent="0.2">
      <c r="A1727" s="63" t="s">
        <v>4309</v>
      </c>
      <c r="B1727" s="63" t="s">
        <v>5015</v>
      </c>
      <c r="C1727" s="64" t="s">
        <v>4323</v>
      </c>
      <c r="D1727" s="70" t="s">
        <v>4324</v>
      </c>
      <c r="E1727" s="65" t="s">
        <v>4325</v>
      </c>
      <c r="F1727" s="65" t="s">
        <v>5931</v>
      </c>
      <c r="G1727" s="66">
        <v>3959</v>
      </c>
    </row>
    <row r="1728" spans="1:64" s="69" customFormat="1" ht="18" customHeight="1" x14ac:dyDescent="0.2">
      <c r="A1728" s="63" t="s">
        <v>4309</v>
      </c>
      <c r="B1728" s="63" t="s">
        <v>5048</v>
      </c>
      <c r="C1728" s="64" t="s">
        <v>4326</v>
      </c>
      <c r="D1728" s="70" t="s">
        <v>4327</v>
      </c>
      <c r="E1728" s="65" t="s">
        <v>4328</v>
      </c>
      <c r="F1728" s="65" t="s">
        <v>5198</v>
      </c>
      <c r="G1728" s="66">
        <v>225</v>
      </c>
      <c r="H1728" s="68"/>
      <c r="I1728" s="68"/>
      <c r="J1728" s="68"/>
      <c r="K1728" s="68"/>
      <c r="L1728" s="68"/>
      <c r="M1728" s="68"/>
      <c r="N1728" s="68"/>
      <c r="O1728" s="68"/>
      <c r="P1728" s="68"/>
      <c r="Q1728" s="68"/>
      <c r="R1728" s="68"/>
      <c r="S1728" s="68"/>
      <c r="T1728" s="68"/>
      <c r="U1728" s="68"/>
      <c r="V1728" s="68"/>
      <c r="W1728" s="68"/>
      <c r="X1728" s="68"/>
      <c r="Y1728" s="68"/>
      <c r="Z1728" s="68"/>
      <c r="AA1728" s="68"/>
      <c r="AB1728" s="68"/>
      <c r="AC1728" s="68"/>
      <c r="AD1728" s="68"/>
      <c r="AE1728" s="68"/>
      <c r="AF1728" s="68"/>
      <c r="AG1728" s="68"/>
      <c r="AH1728" s="68"/>
      <c r="AI1728" s="68"/>
      <c r="AJ1728" s="68"/>
      <c r="AK1728" s="68"/>
      <c r="AL1728" s="68"/>
      <c r="AM1728" s="68"/>
      <c r="AN1728" s="68"/>
      <c r="AO1728" s="68"/>
      <c r="AP1728" s="68"/>
      <c r="AQ1728" s="68"/>
      <c r="AR1728" s="68"/>
      <c r="AS1728" s="68"/>
      <c r="AT1728" s="68"/>
      <c r="AU1728" s="68"/>
      <c r="AV1728" s="68"/>
      <c r="AW1728" s="68"/>
      <c r="AX1728" s="68"/>
      <c r="AY1728" s="68"/>
      <c r="AZ1728" s="68"/>
      <c r="BA1728" s="68"/>
      <c r="BB1728" s="68"/>
      <c r="BC1728" s="68"/>
      <c r="BD1728" s="68"/>
      <c r="BE1728" s="68"/>
      <c r="BF1728" s="68"/>
      <c r="BG1728" s="68"/>
      <c r="BH1728" s="68"/>
      <c r="BI1728" s="68"/>
      <c r="BJ1728" s="68"/>
      <c r="BK1728" s="68"/>
      <c r="BL1728" s="68"/>
    </row>
    <row r="1729" spans="1:185" s="69" customFormat="1" ht="18" customHeight="1" x14ac:dyDescent="0.2">
      <c r="A1729" s="63" t="s">
        <v>4329</v>
      </c>
      <c r="B1729" s="63" t="s">
        <v>4974</v>
      </c>
      <c r="C1729" s="64" t="s">
        <v>4330</v>
      </c>
      <c r="D1729" s="70" t="s">
        <v>4729</v>
      </c>
      <c r="E1729" s="65" t="s">
        <v>4730</v>
      </c>
      <c r="F1729" s="65" t="s">
        <v>5970</v>
      </c>
      <c r="G1729" s="66">
        <v>1206.3800000000001</v>
      </c>
      <c r="H1729" s="68"/>
      <c r="I1729" s="68"/>
      <c r="J1729" s="68"/>
      <c r="K1729" s="68"/>
      <c r="L1729" s="68"/>
      <c r="M1729" s="68"/>
      <c r="N1729" s="68"/>
      <c r="O1729" s="68"/>
      <c r="P1729" s="68"/>
      <c r="Q1729" s="68"/>
      <c r="R1729" s="68"/>
      <c r="S1729" s="68"/>
      <c r="T1729" s="68"/>
      <c r="U1729" s="68"/>
      <c r="V1729" s="68"/>
      <c r="W1729" s="68"/>
      <c r="X1729" s="68"/>
      <c r="Y1729" s="68"/>
      <c r="Z1729" s="68"/>
      <c r="AA1729" s="68"/>
      <c r="AB1729" s="68"/>
      <c r="AC1729" s="68"/>
      <c r="AD1729" s="68"/>
      <c r="AE1729" s="68"/>
      <c r="AF1729" s="68"/>
      <c r="AG1729" s="68"/>
      <c r="AH1729" s="68"/>
      <c r="AI1729" s="68"/>
      <c r="AJ1729" s="68"/>
      <c r="AK1729" s="68"/>
      <c r="AL1729" s="68"/>
      <c r="AM1729" s="68"/>
      <c r="AN1729" s="68"/>
      <c r="AO1729" s="68"/>
      <c r="AP1729" s="68"/>
      <c r="AQ1729" s="68"/>
      <c r="AR1729" s="68"/>
      <c r="AS1729" s="68"/>
      <c r="AT1729" s="68"/>
      <c r="AU1729" s="68"/>
      <c r="AV1729" s="68"/>
      <c r="AW1729" s="68"/>
      <c r="AX1729" s="68"/>
      <c r="AY1729" s="68"/>
      <c r="AZ1729" s="68"/>
      <c r="BA1729" s="68"/>
      <c r="BB1729" s="68"/>
      <c r="BC1729" s="68"/>
      <c r="BD1729" s="68"/>
      <c r="BE1729" s="68"/>
      <c r="BF1729" s="68"/>
      <c r="BG1729" s="68"/>
      <c r="BH1729" s="68"/>
      <c r="BI1729" s="68"/>
      <c r="BJ1729" s="68"/>
      <c r="BK1729" s="68"/>
      <c r="BL1729" s="68"/>
    </row>
    <row r="1730" spans="1:185" s="69" customFormat="1" ht="18" customHeight="1" x14ac:dyDescent="0.2">
      <c r="A1730" s="63" t="s">
        <v>4329</v>
      </c>
      <c r="B1730" s="63" t="s">
        <v>4974</v>
      </c>
      <c r="C1730" s="64" t="s">
        <v>4331</v>
      </c>
      <c r="D1730" s="65" t="s">
        <v>7129</v>
      </c>
      <c r="E1730" s="65" t="s">
        <v>7130</v>
      </c>
      <c r="F1730" s="65" t="s">
        <v>5389</v>
      </c>
      <c r="G1730" s="66">
        <v>17685.349999999999</v>
      </c>
      <c r="H1730" s="68"/>
      <c r="I1730" s="68"/>
      <c r="J1730" s="68"/>
      <c r="K1730" s="68"/>
      <c r="L1730" s="68"/>
      <c r="M1730" s="68"/>
      <c r="N1730" s="68"/>
      <c r="O1730" s="68"/>
      <c r="P1730" s="68"/>
      <c r="Q1730" s="68"/>
      <c r="R1730" s="68"/>
      <c r="S1730" s="68"/>
      <c r="T1730" s="68"/>
      <c r="U1730" s="68"/>
      <c r="V1730" s="68"/>
      <c r="W1730" s="68"/>
      <c r="X1730" s="68"/>
      <c r="Y1730" s="68"/>
      <c r="Z1730" s="68"/>
      <c r="AA1730" s="68"/>
      <c r="AB1730" s="68"/>
      <c r="AC1730" s="68"/>
      <c r="AD1730" s="68"/>
      <c r="AE1730" s="68"/>
      <c r="AF1730" s="68"/>
      <c r="AG1730" s="68"/>
      <c r="AH1730" s="68"/>
      <c r="AI1730" s="68"/>
      <c r="AJ1730" s="68"/>
      <c r="AK1730" s="68"/>
      <c r="AL1730" s="68"/>
      <c r="AM1730" s="68"/>
      <c r="AN1730" s="68"/>
      <c r="AO1730" s="68"/>
      <c r="AP1730" s="68"/>
      <c r="AQ1730" s="68"/>
      <c r="AR1730" s="68"/>
      <c r="AS1730" s="68"/>
      <c r="AT1730" s="68"/>
      <c r="AU1730" s="68"/>
      <c r="AV1730" s="68"/>
      <c r="AW1730" s="68"/>
      <c r="AX1730" s="68"/>
      <c r="AY1730" s="68"/>
      <c r="AZ1730" s="68"/>
      <c r="BA1730" s="68"/>
      <c r="BB1730" s="68"/>
      <c r="BC1730" s="68"/>
      <c r="BD1730" s="68"/>
      <c r="BE1730" s="68"/>
      <c r="BF1730" s="68"/>
      <c r="BG1730" s="68"/>
      <c r="BH1730" s="68"/>
      <c r="BI1730" s="68"/>
      <c r="BJ1730" s="68"/>
      <c r="BK1730" s="68"/>
      <c r="BL1730" s="68"/>
    </row>
    <row r="1731" spans="1:185" s="69" customFormat="1" ht="18" customHeight="1" x14ac:dyDescent="0.2">
      <c r="A1731" s="63" t="s">
        <v>4329</v>
      </c>
      <c r="B1731" s="63" t="s">
        <v>6121</v>
      </c>
      <c r="C1731" s="64" t="s">
        <v>4332</v>
      </c>
      <c r="D1731" s="70" t="s">
        <v>3978</v>
      </c>
      <c r="E1731" s="65" t="s">
        <v>3979</v>
      </c>
      <c r="F1731" s="65" t="s">
        <v>6371</v>
      </c>
      <c r="G1731" s="66">
        <v>20973</v>
      </c>
      <c r="H1731" s="68"/>
      <c r="I1731" s="68"/>
      <c r="J1731" s="68"/>
      <c r="K1731" s="68"/>
      <c r="L1731" s="68"/>
      <c r="M1731" s="68"/>
      <c r="N1731" s="68"/>
      <c r="O1731" s="68"/>
      <c r="P1731" s="68"/>
      <c r="Q1731" s="68"/>
      <c r="R1731" s="68"/>
      <c r="S1731" s="68"/>
      <c r="T1731" s="68"/>
      <c r="U1731" s="68"/>
      <c r="V1731" s="68"/>
      <c r="W1731" s="68"/>
      <c r="X1731" s="68"/>
      <c r="Y1731" s="68"/>
      <c r="Z1731" s="68"/>
      <c r="AA1731" s="68"/>
      <c r="AB1731" s="68"/>
      <c r="AC1731" s="68"/>
      <c r="AD1731" s="68"/>
      <c r="AE1731" s="68"/>
      <c r="AF1731" s="68"/>
      <c r="AG1731" s="68"/>
      <c r="AH1731" s="68"/>
      <c r="AI1731" s="68"/>
      <c r="AJ1731" s="68"/>
      <c r="AK1731" s="68"/>
      <c r="AL1731" s="68"/>
      <c r="AM1731" s="68"/>
      <c r="AN1731" s="68"/>
      <c r="AO1731" s="68"/>
      <c r="AP1731" s="68"/>
      <c r="AQ1731" s="68"/>
      <c r="AR1731" s="68"/>
      <c r="AS1731" s="68"/>
      <c r="AT1731" s="68"/>
      <c r="AU1731" s="68"/>
      <c r="AV1731" s="68"/>
      <c r="AW1731" s="68"/>
      <c r="AX1731" s="68"/>
      <c r="AY1731" s="68"/>
      <c r="AZ1731" s="68"/>
      <c r="BA1731" s="68"/>
      <c r="BB1731" s="68"/>
      <c r="BC1731" s="68"/>
      <c r="BD1731" s="68"/>
      <c r="BE1731" s="68"/>
      <c r="BF1731" s="68"/>
      <c r="BG1731" s="68"/>
      <c r="BH1731" s="68"/>
      <c r="BI1731" s="68"/>
      <c r="BJ1731" s="68"/>
      <c r="BK1731" s="68"/>
      <c r="BL1731" s="68"/>
    </row>
    <row r="1732" spans="1:185" s="69" customFormat="1" ht="18" customHeight="1" x14ac:dyDescent="0.2">
      <c r="A1732" s="63" t="s">
        <v>4329</v>
      </c>
      <c r="B1732" s="63" t="s">
        <v>5010</v>
      </c>
      <c r="C1732" s="64" t="s">
        <v>4333</v>
      </c>
      <c r="D1732" s="70" t="s">
        <v>4334</v>
      </c>
      <c r="E1732" s="65" t="s">
        <v>4335</v>
      </c>
      <c r="F1732" s="65" t="s">
        <v>5412</v>
      </c>
      <c r="G1732" s="66">
        <v>312</v>
      </c>
      <c r="H1732" s="68"/>
      <c r="I1732" s="68"/>
      <c r="J1732" s="68"/>
      <c r="K1732" s="68"/>
      <c r="L1732" s="68"/>
      <c r="M1732" s="68"/>
      <c r="N1732" s="68"/>
      <c r="O1732" s="68"/>
      <c r="P1732" s="68"/>
      <c r="Q1732" s="68"/>
      <c r="R1732" s="68"/>
      <c r="S1732" s="68"/>
      <c r="T1732" s="68"/>
      <c r="U1732" s="68"/>
      <c r="V1732" s="68"/>
      <c r="W1732" s="68"/>
      <c r="X1732" s="68"/>
      <c r="Y1732" s="68"/>
      <c r="Z1732" s="68"/>
      <c r="AA1732" s="68"/>
      <c r="AB1732" s="68"/>
      <c r="AC1732" s="68"/>
      <c r="AD1732" s="68"/>
      <c r="AE1732" s="68"/>
      <c r="AF1732" s="68"/>
      <c r="AG1732" s="68"/>
      <c r="AH1732" s="68"/>
      <c r="AI1732" s="68"/>
      <c r="AJ1732" s="68"/>
      <c r="AK1732" s="68"/>
      <c r="AL1732" s="68"/>
      <c r="AM1732" s="68"/>
      <c r="AN1732" s="68"/>
      <c r="AO1732" s="68"/>
      <c r="AP1732" s="68"/>
      <c r="AQ1732" s="68"/>
      <c r="AR1732" s="68"/>
      <c r="AS1732" s="68"/>
      <c r="AT1732" s="68"/>
      <c r="AU1732" s="68"/>
      <c r="AV1732" s="68"/>
      <c r="AW1732" s="68"/>
      <c r="AX1732" s="68"/>
      <c r="AY1732" s="68"/>
      <c r="AZ1732" s="68"/>
      <c r="BA1732" s="68"/>
      <c r="BB1732" s="68"/>
      <c r="BC1732" s="68"/>
      <c r="BD1732" s="68"/>
      <c r="BE1732" s="68"/>
      <c r="BF1732" s="68"/>
      <c r="BG1732" s="68"/>
      <c r="BH1732" s="68"/>
      <c r="BI1732" s="68"/>
      <c r="BJ1732" s="68"/>
      <c r="BK1732" s="68"/>
      <c r="BL1732" s="68"/>
    </row>
    <row r="1733" spans="1:185" s="69" customFormat="1" ht="18" customHeight="1" x14ac:dyDescent="0.2">
      <c r="A1733" s="63" t="s">
        <v>4329</v>
      </c>
      <c r="B1733" s="63" t="s">
        <v>5010</v>
      </c>
      <c r="C1733" s="64" t="s">
        <v>4336</v>
      </c>
      <c r="D1733" s="70" t="s">
        <v>4337</v>
      </c>
      <c r="E1733" s="65" t="s">
        <v>4338</v>
      </c>
      <c r="F1733" s="65" t="s">
        <v>6767</v>
      </c>
      <c r="G1733" s="66">
        <v>2000</v>
      </c>
      <c r="H1733" s="68"/>
      <c r="I1733" s="68"/>
      <c r="J1733" s="68"/>
      <c r="K1733" s="68"/>
      <c r="L1733" s="68"/>
      <c r="M1733" s="68"/>
      <c r="N1733" s="68"/>
      <c r="O1733" s="68"/>
      <c r="P1733" s="68"/>
      <c r="Q1733" s="68"/>
      <c r="R1733" s="68"/>
      <c r="S1733" s="68"/>
      <c r="T1733" s="68"/>
      <c r="U1733" s="68"/>
      <c r="V1733" s="68"/>
      <c r="W1733" s="68"/>
      <c r="X1733" s="68"/>
      <c r="Y1733" s="68"/>
      <c r="Z1733" s="68"/>
      <c r="AA1733" s="68"/>
      <c r="AB1733" s="68"/>
      <c r="AC1733" s="68"/>
      <c r="AD1733" s="68"/>
      <c r="AE1733" s="68"/>
      <c r="AF1733" s="68"/>
      <c r="AG1733" s="68"/>
      <c r="AH1733" s="68"/>
      <c r="AI1733" s="68"/>
      <c r="AJ1733" s="68"/>
      <c r="AK1733" s="68"/>
      <c r="AL1733" s="68"/>
      <c r="AM1733" s="68"/>
      <c r="AN1733" s="68"/>
      <c r="AO1733" s="68"/>
      <c r="AP1733" s="68"/>
      <c r="AQ1733" s="68"/>
      <c r="AR1733" s="68"/>
      <c r="AS1733" s="68"/>
      <c r="AT1733" s="68"/>
      <c r="AU1733" s="68"/>
      <c r="AV1733" s="68"/>
      <c r="AW1733" s="68"/>
      <c r="AX1733" s="68"/>
      <c r="AY1733" s="68"/>
      <c r="AZ1733" s="68"/>
      <c r="BA1733" s="68"/>
      <c r="BB1733" s="68"/>
      <c r="BC1733" s="68"/>
      <c r="BD1733" s="68"/>
      <c r="BE1733" s="68"/>
      <c r="BF1733" s="68"/>
      <c r="BG1733" s="68"/>
      <c r="BH1733" s="68"/>
      <c r="BI1733" s="68"/>
      <c r="BJ1733" s="68"/>
      <c r="BK1733" s="68"/>
      <c r="BL1733" s="68"/>
    </row>
    <row r="1734" spans="1:185" s="69" customFormat="1" ht="18" customHeight="1" x14ac:dyDescent="0.2">
      <c r="A1734" s="63" t="s">
        <v>4329</v>
      </c>
      <c r="B1734" s="63" t="s">
        <v>4980</v>
      </c>
      <c r="C1734" s="64" t="s">
        <v>4339</v>
      </c>
      <c r="D1734" s="70" t="s">
        <v>4237</v>
      </c>
      <c r="E1734" s="65" t="s">
        <v>4238</v>
      </c>
      <c r="F1734" s="65" t="s">
        <v>5008</v>
      </c>
      <c r="G1734" s="66">
        <v>178.6</v>
      </c>
      <c r="H1734" s="68"/>
      <c r="I1734" s="68"/>
      <c r="J1734" s="68"/>
      <c r="K1734" s="68"/>
      <c r="L1734" s="68"/>
      <c r="M1734" s="68"/>
      <c r="N1734" s="68"/>
      <c r="O1734" s="68"/>
      <c r="P1734" s="68"/>
      <c r="Q1734" s="68"/>
      <c r="R1734" s="68"/>
      <c r="S1734" s="68"/>
      <c r="T1734" s="68"/>
      <c r="U1734" s="68"/>
      <c r="V1734" s="68"/>
      <c r="W1734" s="68"/>
      <c r="X1734" s="68"/>
      <c r="Y1734" s="68"/>
      <c r="Z1734" s="68"/>
      <c r="AA1734" s="68"/>
      <c r="AB1734" s="68"/>
      <c r="AC1734" s="68"/>
      <c r="AD1734" s="68"/>
      <c r="AE1734" s="68"/>
      <c r="AF1734" s="68"/>
      <c r="AG1734" s="68"/>
      <c r="AH1734" s="68"/>
      <c r="AI1734" s="68"/>
      <c r="AJ1734" s="68"/>
      <c r="AK1734" s="68"/>
      <c r="AL1734" s="68"/>
      <c r="AM1734" s="68"/>
      <c r="AN1734" s="68"/>
      <c r="AO1734" s="68"/>
      <c r="AP1734" s="68"/>
      <c r="AQ1734" s="68"/>
      <c r="AR1734" s="68"/>
      <c r="AS1734" s="68"/>
      <c r="AT1734" s="68"/>
      <c r="AU1734" s="68"/>
      <c r="AV1734" s="68"/>
      <c r="AW1734" s="68"/>
      <c r="AX1734" s="68"/>
      <c r="AY1734" s="68"/>
      <c r="AZ1734" s="68"/>
      <c r="BA1734" s="68"/>
      <c r="BB1734" s="68"/>
      <c r="BC1734" s="68"/>
      <c r="BD1734" s="68"/>
      <c r="BE1734" s="68"/>
      <c r="BF1734" s="68"/>
      <c r="BG1734" s="68"/>
      <c r="BH1734" s="68"/>
      <c r="BI1734" s="68"/>
      <c r="BJ1734" s="68"/>
      <c r="BK1734" s="68"/>
      <c r="BL1734" s="68"/>
    </row>
    <row r="1735" spans="1:185" s="69" customFormat="1" ht="18" customHeight="1" x14ac:dyDescent="0.2">
      <c r="A1735" s="63" t="s">
        <v>4329</v>
      </c>
      <c r="B1735" s="63" t="s">
        <v>5048</v>
      </c>
      <c r="C1735" s="64" t="s">
        <v>4340</v>
      </c>
      <c r="D1735" s="70" t="s">
        <v>4341</v>
      </c>
      <c r="E1735" s="65" t="s">
        <v>4342</v>
      </c>
      <c r="F1735" s="65" t="s">
        <v>5052</v>
      </c>
      <c r="G1735" s="66">
        <v>42.5</v>
      </c>
      <c r="H1735" s="68"/>
      <c r="I1735" s="68"/>
      <c r="J1735" s="68"/>
      <c r="K1735" s="68"/>
      <c r="L1735" s="68"/>
      <c r="M1735" s="68"/>
      <c r="N1735" s="68"/>
      <c r="O1735" s="68"/>
      <c r="P1735" s="68"/>
      <c r="Q1735" s="68"/>
      <c r="R1735" s="68"/>
      <c r="S1735" s="68"/>
      <c r="T1735" s="68"/>
      <c r="U1735" s="68"/>
      <c r="V1735" s="68"/>
      <c r="W1735" s="68"/>
      <c r="X1735" s="68"/>
      <c r="Y1735" s="68"/>
      <c r="Z1735" s="68"/>
      <c r="AA1735" s="68"/>
      <c r="AB1735" s="68"/>
      <c r="AC1735" s="68"/>
      <c r="AD1735" s="68"/>
      <c r="AE1735" s="68"/>
      <c r="AF1735" s="68"/>
      <c r="AG1735" s="68"/>
      <c r="AH1735" s="68"/>
      <c r="AI1735" s="68"/>
      <c r="AJ1735" s="68"/>
      <c r="AK1735" s="68"/>
      <c r="AL1735" s="68"/>
      <c r="AM1735" s="68"/>
      <c r="AN1735" s="68"/>
      <c r="AO1735" s="68"/>
      <c r="AP1735" s="68"/>
      <c r="AQ1735" s="68"/>
      <c r="AR1735" s="68"/>
      <c r="AS1735" s="68"/>
      <c r="AT1735" s="68"/>
      <c r="AU1735" s="68"/>
      <c r="AV1735" s="68"/>
      <c r="AW1735" s="68"/>
      <c r="AX1735" s="68"/>
      <c r="AY1735" s="68"/>
      <c r="AZ1735" s="68"/>
      <c r="BA1735" s="68"/>
      <c r="BB1735" s="68"/>
      <c r="BC1735" s="68"/>
      <c r="BD1735" s="68"/>
      <c r="BE1735" s="68"/>
      <c r="BF1735" s="68"/>
      <c r="BG1735" s="68"/>
      <c r="BH1735" s="68"/>
      <c r="BI1735" s="68"/>
      <c r="BJ1735" s="68"/>
      <c r="BK1735" s="68"/>
      <c r="BL1735" s="68"/>
    </row>
    <row r="1736" spans="1:185" s="69" customFormat="1" ht="18" customHeight="1" x14ac:dyDescent="0.2">
      <c r="A1736" s="63" t="s">
        <v>4343</v>
      </c>
      <c r="B1736" s="63" t="s">
        <v>5010</v>
      </c>
      <c r="C1736" s="64" t="s">
        <v>4344</v>
      </c>
      <c r="D1736" s="70" t="s">
        <v>1601</v>
      </c>
      <c r="E1736" s="65" t="s">
        <v>4345</v>
      </c>
      <c r="F1736" s="65" t="s">
        <v>4671</v>
      </c>
      <c r="G1736" s="66">
        <v>750.75</v>
      </c>
      <c r="H1736" s="68"/>
      <c r="I1736" s="68"/>
      <c r="J1736" s="68"/>
      <c r="K1736" s="68"/>
      <c r="L1736" s="68"/>
      <c r="M1736" s="68"/>
      <c r="N1736" s="68"/>
      <c r="O1736" s="68"/>
      <c r="P1736" s="68"/>
      <c r="Q1736" s="68"/>
      <c r="R1736" s="68"/>
      <c r="S1736" s="68"/>
      <c r="T1736" s="68"/>
      <c r="U1736" s="68"/>
      <c r="V1736" s="68"/>
      <c r="W1736" s="68"/>
      <c r="X1736" s="68"/>
      <c r="Y1736" s="68"/>
      <c r="Z1736" s="68"/>
      <c r="AA1736" s="68"/>
      <c r="AB1736" s="68"/>
      <c r="AC1736" s="68"/>
      <c r="AD1736" s="68"/>
      <c r="AE1736" s="68"/>
      <c r="AF1736" s="68"/>
      <c r="AG1736" s="68"/>
      <c r="AH1736" s="68"/>
      <c r="AI1736" s="68"/>
      <c r="AJ1736" s="68"/>
      <c r="AK1736" s="68"/>
      <c r="AL1736" s="68"/>
      <c r="AM1736" s="68"/>
      <c r="AN1736" s="68"/>
      <c r="AO1736" s="68"/>
      <c r="AP1736" s="68"/>
      <c r="AQ1736" s="68"/>
      <c r="AR1736" s="68"/>
      <c r="AS1736" s="68"/>
      <c r="AT1736" s="68"/>
      <c r="AU1736" s="68"/>
      <c r="AV1736" s="68"/>
      <c r="AW1736" s="68"/>
      <c r="AX1736" s="68"/>
      <c r="AY1736" s="68"/>
      <c r="AZ1736" s="68"/>
      <c r="BA1736" s="68"/>
      <c r="BB1736" s="68"/>
      <c r="BC1736" s="68"/>
      <c r="BD1736" s="68"/>
      <c r="BE1736" s="68"/>
      <c r="BF1736" s="68"/>
      <c r="BG1736" s="68"/>
      <c r="BH1736" s="68"/>
      <c r="BI1736" s="68"/>
      <c r="BJ1736" s="68"/>
      <c r="BK1736" s="68"/>
      <c r="BL1736" s="68"/>
    </row>
    <row r="1737" spans="1:185" s="68" customFormat="1" ht="18" customHeight="1" x14ac:dyDescent="0.2">
      <c r="A1737" s="63" t="s">
        <v>4343</v>
      </c>
      <c r="B1737" s="63" t="s">
        <v>5015</v>
      </c>
      <c r="C1737" s="64" t="s">
        <v>4346</v>
      </c>
      <c r="D1737" s="70" t="s">
        <v>4246</v>
      </c>
      <c r="E1737" s="65" t="s">
        <v>4247</v>
      </c>
      <c r="F1737" s="65" t="s">
        <v>6136</v>
      </c>
      <c r="G1737" s="66">
        <v>2347.25</v>
      </c>
      <c r="BM1737" s="69"/>
      <c r="BN1737" s="69"/>
      <c r="BO1737" s="69"/>
      <c r="BP1737" s="69"/>
      <c r="BQ1737" s="69"/>
      <c r="BR1737" s="69"/>
      <c r="BS1737" s="69"/>
      <c r="BT1737" s="69"/>
      <c r="BU1737" s="69"/>
      <c r="BV1737" s="69"/>
      <c r="BW1737" s="69"/>
      <c r="BX1737" s="69"/>
      <c r="BY1737" s="69"/>
      <c r="BZ1737" s="69"/>
      <c r="CA1737" s="69"/>
      <c r="CB1737" s="69"/>
      <c r="CC1737" s="69"/>
      <c r="CD1737" s="69"/>
      <c r="CE1737" s="69"/>
      <c r="CF1737" s="69"/>
      <c r="CG1737" s="69"/>
      <c r="CH1737" s="69"/>
      <c r="CI1737" s="69"/>
      <c r="CJ1737" s="69"/>
      <c r="CK1737" s="69"/>
      <c r="CL1737" s="69"/>
      <c r="CM1737" s="69"/>
      <c r="CN1737" s="69"/>
      <c r="CO1737" s="69"/>
      <c r="CP1737" s="69"/>
      <c r="CQ1737" s="69"/>
      <c r="CR1737" s="69"/>
      <c r="CS1737" s="69"/>
      <c r="CT1737" s="69"/>
      <c r="CU1737" s="69"/>
      <c r="CV1737" s="69"/>
      <c r="CW1737" s="69"/>
      <c r="CX1737" s="69"/>
      <c r="CY1737" s="69"/>
      <c r="CZ1737" s="69"/>
      <c r="DA1737" s="69"/>
      <c r="DB1737" s="69"/>
      <c r="DC1737" s="69"/>
      <c r="DD1737" s="69"/>
      <c r="DE1737" s="69"/>
      <c r="DF1737" s="69"/>
      <c r="DG1737" s="69"/>
      <c r="DH1737" s="69"/>
      <c r="DI1737" s="69"/>
      <c r="DJ1737" s="69"/>
      <c r="DK1737" s="69"/>
      <c r="DL1737" s="69"/>
      <c r="DM1737" s="69"/>
      <c r="DN1737" s="69"/>
      <c r="DO1737" s="69"/>
      <c r="DP1737" s="69"/>
      <c r="DQ1737" s="69"/>
      <c r="DR1737" s="69"/>
      <c r="DS1737" s="69"/>
      <c r="DT1737" s="69"/>
      <c r="DU1737" s="69"/>
      <c r="DV1737" s="69"/>
      <c r="DW1737" s="69"/>
      <c r="DX1737" s="69"/>
      <c r="DY1737" s="69"/>
      <c r="DZ1737" s="69"/>
      <c r="EA1737" s="69"/>
      <c r="EB1737" s="69"/>
      <c r="EC1737" s="69"/>
      <c r="ED1737" s="69"/>
      <c r="EE1737" s="69"/>
      <c r="EF1737" s="69"/>
      <c r="EG1737" s="69"/>
      <c r="EH1737" s="69"/>
      <c r="EI1737" s="69"/>
      <c r="EJ1737" s="69"/>
      <c r="EK1737" s="69"/>
      <c r="EL1737" s="69"/>
      <c r="EM1737" s="69"/>
      <c r="EN1737" s="69"/>
      <c r="EO1737" s="69"/>
      <c r="EP1737" s="69"/>
      <c r="EQ1737" s="69"/>
      <c r="ER1737" s="69"/>
      <c r="ES1737" s="69"/>
      <c r="ET1737" s="69"/>
      <c r="EU1737" s="69"/>
      <c r="EV1737" s="69"/>
      <c r="EW1737" s="69"/>
      <c r="EX1737" s="69"/>
      <c r="EY1737" s="69"/>
      <c r="EZ1737" s="69"/>
      <c r="FA1737" s="69"/>
      <c r="FB1737" s="69"/>
      <c r="FC1737" s="69"/>
      <c r="FD1737" s="69"/>
      <c r="FE1737" s="69"/>
      <c r="FF1737" s="69"/>
      <c r="FG1737" s="69"/>
      <c r="FH1737" s="69"/>
      <c r="FI1737" s="69"/>
      <c r="FJ1737" s="69"/>
      <c r="FK1737" s="69"/>
      <c r="FL1737" s="69"/>
      <c r="FM1737" s="69"/>
      <c r="FN1737" s="69"/>
      <c r="FO1737" s="69"/>
      <c r="FP1737" s="69"/>
      <c r="FQ1737" s="69"/>
      <c r="FR1737" s="69"/>
      <c r="FS1737" s="69"/>
      <c r="FT1737" s="69"/>
      <c r="FU1737" s="69"/>
      <c r="FV1737" s="69"/>
      <c r="FW1737" s="69"/>
      <c r="FX1737" s="69"/>
      <c r="FY1737" s="69"/>
      <c r="FZ1737" s="69"/>
      <c r="GA1737" s="69"/>
      <c r="GB1737" s="69"/>
      <c r="GC1737" s="69"/>
    </row>
    <row r="1738" spans="1:185" s="69" customFormat="1" ht="18" customHeight="1" x14ac:dyDescent="0.2">
      <c r="A1738" s="63" t="s">
        <v>4343</v>
      </c>
      <c r="B1738" s="63" t="s">
        <v>5048</v>
      </c>
      <c r="C1738" s="64" t="s">
        <v>4347</v>
      </c>
      <c r="D1738" s="70" t="s">
        <v>4348</v>
      </c>
      <c r="E1738" s="65" t="s">
        <v>4349</v>
      </c>
      <c r="F1738" s="65" t="s">
        <v>5198</v>
      </c>
      <c r="G1738" s="66">
        <v>312</v>
      </c>
      <c r="H1738" s="68"/>
      <c r="I1738" s="68"/>
      <c r="J1738" s="68"/>
      <c r="K1738" s="68"/>
      <c r="L1738" s="68"/>
      <c r="M1738" s="68"/>
      <c r="N1738" s="68"/>
      <c r="O1738" s="68"/>
      <c r="P1738" s="68"/>
      <c r="Q1738" s="68"/>
      <c r="R1738" s="68"/>
      <c r="S1738" s="68"/>
      <c r="T1738" s="68"/>
      <c r="U1738" s="68"/>
      <c r="V1738" s="68"/>
      <c r="W1738" s="68"/>
      <c r="X1738" s="68"/>
      <c r="Y1738" s="68"/>
      <c r="Z1738" s="68"/>
      <c r="AA1738" s="68"/>
      <c r="AB1738" s="68"/>
      <c r="AC1738" s="68"/>
      <c r="AD1738" s="68"/>
      <c r="AE1738" s="68"/>
      <c r="AF1738" s="68"/>
      <c r="AG1738" s="68"/>
      <c r="AH1738" s="68"/>
      <c r="AI1738" s="68"/>
      <c r="AJ1738" s="68"/>
      <c r="AK1738" s="68"/>
      <c r="AL1738" s="68"/>
      <c r="AM1738" s="68"/>
      <c r="AN1738" s="68"/>
      <c r="AO1738" s="68"/>
      <c r="AP1738" s="68"/>
      <c r="AQ1738" s="68"/>
      <c r="AR1738" s="68"/>
      <c r="AS1738" s="68"/>
      <c r="AT1738" s="68"/>
      <c r="AU1738" s="68"/>
      <c r="AV1738" s="68"/>
      <c r="AW1738" s="68"/>
      <c r="AX1738" s="68"/>
      <c r="AY1738" s="68"/>
      <c r="AZ1738" s="68"/>
      <c r="BA1738" s="68"/>
      <c r="BB1738" s="68"/>
      <c r="BC1738" s="68"/>
      <c r="BD1738" s="68"/>
      <c r="BE1738" s="68"/>
      <c r="BF1738" s="68"/>
      <c r="BG1738" s="68"/>
      <c r="BH1738" s="68"/>
      <c r="BI1738" s="68"/>
      <c r="BJ1738" s="68"/>
      <c r="BK1738" s="68"/>
      <c r="BL1738" s="68"/>
    </row>
    <row r="1739" spans="1:185" s="69" customFormat="1" ht="18" customHeight="1" x14ac:dyDescent="0.2">
      <c r="A1739" s="63" t="s">
        <v>4350</v>
      </c>
      <c r="B1739" s="63" t="s">
        <v>5027</v>
      </c>
      <c r="C1739" s="64" t="s">
        <v>4351</v>
      </c>
      <c r="D1739" s="70" t="s">
        <v>4352</v>
      </c>
      <c r="E1739" s="65" t="s">
        <v>4353</v>
      </c>
      <c r="F1739" s="65" t="s">
        <v>5168</v>
      </c>
      <c r="G1739" s="66">
        <v>164</v>
      </c>
      <c r="H1739" s="68"/>
      <c r="I1739" s="68"/>
      <c r="J1739" s="68"/>
      <c r="K1739" s="68"/>
      <c r="L1739" s="68"/>
      <c r="M1739" s="68"/>
      <c r="N1739" s="68"/>
      <c r="O1739" s="68"/>
      <c r="P1739" s="68"/>
      <c r="Q1739" s="68"/>
      <c r="R1739" s="68"/>
      <c r="S1739" s="68"/>
      <c r="T1739" s="68"/>
      <c r="U1739" s="68"/>
      <c r="V1739" s="68"/>
      <c r="W1739" s="68"/>
      <c r="X1739" s="68"/>
      <c r="Y1739" s="68"/>
      <c r="Z1739" s="68"/>
      <c r="AA1739" s="68"/>
      <c r="AB1739" s="68"/>
      <c r="AC1739" s="68"/>
      <c r="AD1739" s="68"/>
      <c r="AE1739" s="68"/>
      <c r="AF1739" s="68"/>
      <c r="AG1739" s="68"/>
      <c r="AH1739" s="68"/>
      <c r="AI1739" s="68"/>
      <c r="AJ1739" s="68"/>
      <c r="AK1739" s="68"/>
      <c r="AL1739" s="68"/>
      <c r="AM1739" s="68"/>
      <c r="AN1739" s="68"/>
      <c r="AO1739" s="68"/>
      <c r="AP1739" s="68"/>
      <c r="AQ1739" s="68"/>
      <c r="AR1739" s="68"/>
      <c r="AS1739" s="68"/>
      <c r="AT1739" s="68"/>
      <c r="AU1739" s="68"/>
      <c r="AV1739" s="68"/>
      <c r="AW1739" s="68"/>
      <c r="AX1739" s="68"/>
      <c r="AY1739" s="68"/>
      <c r="AZ1739" s="68"/>
      <c r="BA1739" s="68"/>
      <c r="BB1739" s="68"/>
      <c r="BC1739" s="68"/>
      <c r="BD1739" s="68"/>
      <c r="BE1739" s="68"/>
      <c r="BF1739" s="68"/>
      <c r="BG1739" s="68"/>
      <c r="BH1739" s="68"/>
      <c r="BI1739" s="68"/>
      <c r="BJ1739" s="68"/>
      <c r="BK1739" s="68"/>
      <c r="BL1739" s="68"/>
    </row>
    <row r="1740" spans="1:185" s="69" customFormat="1" ht="18" customHeight="1" x14ac:dyDescent="0.2">
      <c r="A1740" s="63" t="s">
        <v>4350</v>
      </c>
      <c r="B1740" s="63" t="s">
        <v>5027</v>
      </c>
      <c r="C1740" s="64" t="s">
        <v>4354</v>
      </c>
      <c r="D1740" s="70" t="s">
        <v>5758</v>
      </c>
      <c r="E1740" s="65" t="s">
        <v>4355</v>
      </c>
      <c r="F1740" s="65" t="s">
        <v>5119</v>
      </c>
      <c r="G1740" s="66">
        <v>978.25</v>
      </c>
      <c r="H1740" s="68"/>
      <c r="I1740" s="68"/>
      <c r="J1740" s="68"/>
      <c r="K1740" s="68"/>
      <c r="L1740" s="68"/>
      <c r="M1740" s="68"/>
      <c r="N1740" s="68"/>
      <c r="O1740" s="68"/>
      <c r="P1740" s="68"/>
      <c r="Q1740" s="68"/>
      <c r="R1740" s="68"/>
      <c r="S1740" s="68"/>
      <c r="T1740" s="68"/>
      <c r="U1740" s="68"/>
      <c r="V1740" s="68"/>
      <c r="W1740" s="68"/>
      <c r="X1740" s="68"/>
      <c r="Y1740" s="68"/>
      <c r="Z1740" s="68"/>
      <c r="AA1740" s="68"/>
      <c r="AB1740" s="68"/>
      <c r="AC1740" s="68"/>
      <c r="AD1740" s="68"/>
      <c r="AE1740" s="68"/>
      <c r="AF1740" s="68"/>
      <c r="AG1740" s="68"/>
      <c r="AH1740" s="68"/>
      <c r="AI1740" s="68"/>
      <c r="AJ1740" s="68"/>
      <c r="AK1740" s="68"/>
      <c r="AL1740" s="68"/>
      <c r="AM1740" s="68"/>
      <c r="AN1740" s="68"/>
      <c r="AO1740" s="68"/>
      <c r="AP1740" s="68"/>
      <c r="AQ1740" s="68"/>
      <c r="AR1740" s="68"/>
      <c r="AS1740" s="68"/>
      <c r="AT1740" s="68"/>
      <c r="AU1740" s="68"/>
      <c r="AV1740" s="68"/>
      <c r="AW1740" s="68"/>
      <c r="AX1740" s="68"/>
      <c r="AY1740" s="68"/>
      <c r="AZ1740" s="68"/>
      <c r="BA1740" s="68"/>
      <c r="BB1740" s="68"/>
      <c r="BC1740" s="68"/>
      <c r="BD1740" s="68"/>
      <c r="BE1740" s="68"/>
      <c r="BF1740" s="68"/>
      <c r="BG1740" s="68"/>
      <c r="BH1740" s="68"/>
      <c r="BI1740" s="68"/>
      <c r="BJ1740" s="68"/>
      <c r="BK1740" s="68"/>
      <c r="BL1740" s="68"/>
    </row>
    <row r="1741" spans="1:185" s="68" customFormat="1" ht="18" customHeight="1" x14ac:dyDescent="0.2">
      <c r="A1741" s="63" t="s">
        <v>4350</v>
      </c>
      <c r="B1741" s="63" t="s">
        <v>6494</v>
      </c>
      <c r="C1741" s="64" t="s">
        <v>4356</v>
      </c>
      <c r="D1741" s="70" t="s">
        <v>4357</v>
      </c>
      <c r="E1741" s="65" t="s">
        <v>4358</v>
      </c>
      <c r="F1741" s="65" t="s">
        <v>6501</v>
      </c>
      <c r="G1741" s="66">
        <v>3502.37</v>
      </c>
      <c r="BM1741" s="69"/>
      <c r="BN1741" s="69"/>
      <c r="BO1741" s="69"/>
      <c r="BP1741" s="69"/>
      <c r="BQ1741" s="69"/>
      <c r="BR1741" s="69"/>
      <c r="BS1741" s="69"/>
      <c r="BT1741" s="69"/>
      <c r="BU1741" s="69"/>
      <c r="BV1741" s="69"/>
      <c r="BW1741" s="69"/>
      <c r="BX1741" s="69"/>
      <c r="BY1741" s="69"/>
      <c r="BZ1741" s="69"/>
      <c r="CA1741" s="69"/>
      <c r="CB1741" s="69"/>
      <c r="CC1741" s="69"/>
      <c r="CD1741" s="69"/>
      <c r="CE1741" s="69"/>
      <c r="CF1741" s="69"/>
      <c r="CG1741" s="69"/>
      <c r="CH1741" s="69"/>
      <c r="CI1741" s="69"/>
      <c r="CJ1741" s="69"/>
      <c r="CK1741" s="69"/>
      <c r="CL1741" s="69"/>
      <c r="CM1741" s="69"/>
      <c r="CN1741" s="69"/>
      <c r="CO1741" s="69"/>
      <c r="CP1741" s="69"/>
      <c r="CQ1741" s="69"/>
      <c r="CR1741" s="69"/>
      <c r="CS1741" s="69"/>
      <c r="CT1741" s="69"/>
      <c r="CU1741" s="69"/>
      <c r="CV1741" s="69"/>
      <c r="CW1741" s="69"/>
      <c r="CX1741" s="69"/>
      <c r="CY1741" s="69"/>
      <c r="CZ1741" s="69"/>
      <c r="DA1741" s="69"/>
      <c r="DB1741" s="69"/>
      <c r="DC1741" s="69"/>
      <c r="DD1741" s="69"/>
      <c r="DE1741" s="69"/>
      <c r="DF1741" s="69"/>
      <c r="DG1741" s="69"/>
      <c r="DH1741" s="69"/>
      <c r="DI1741" s="69"/>
      <c r="DJ1741" s="69"/>
      <c r="DK1741" s="69"/>
      <c r="DL1741" s="69"/>
      <c r="DM1741" s="69"/>
      <c r="DN1741" s="69"/>
      <c r="DO1741" s="69"/>
      <c r="DP1741" s="69"/>
      <c r="DQ1741" s="69"/>
      <c r="DR1741" s="69"/>
      <c r="DS1741" s="69"/>
      <c r="DT1741" s="69"/>
      <c r="DU1741" s="69"/>
      <c r="DV1741" s="69"/>
      <c r="DW1741" s="69"/>
      <c r="DX1741" s="69"/>
      <c r="DY1741" s="69"/>
      <c r="DZ1741" s="69"/>
      <c r="EA1741" s="69"/>
      <c r="EB1741" s="69"/>
      <c r="EC1741" s="69"/>
      <c r="ED1741" s="69"/>
      <c r="EE1741" s="69"/>
      <c r="EF1741" s="69"/>
      <c r="EG1741" s="69"/>
      <c r="EH1741" s="69"/>
      <c r="EI1741" s="69"/>
      <c r="EJ1741" s="69"/>
      <c r="EK1741" s="69"/>
      <c r="EL1741" s="69"/>
      <c r="EM1741" s="69"/>
      <c r="EN1741" s="69"/>
      <c r="EO1741" s="69"/>
      <c r="EP1741" s="69"/>
      <c r="EQ1741" s="69"/>
      <c r="ER1741" s="69"/>
      <c r="ES1741" s="69"/>
      <c r="ET1741" s="69"/>
      <c r="EU1741" s="69"/>
      <c r="EV1741" s="69"/>
      <c r="EW1741" s="69"/>
      <c r="EX1741" s="69"/>
      <c r="EY1741" s="69"/>
      <c r="EZ1741" s="69"/>
      <c r="FA1741" s="69"/>
      <c r="FB1741" s="69"/>
      <c r="FC1741" s="69"/>
      <c r="FD1741" s="69"/>
      <c r="FE1741" s="69"/>
      <c r="FF1741" s="69"/>
      <c r="FG1741" s="69"/>
      <c r="FH1741" s="69"/>
      <c r="FI1741" s="69"/>
      <c r="FJ1741" s="69"/>
      <c r="FK1741" s="69"/>
      <c r="FL1741" s="69"/>
      <c r="FM1741" s="69"/>
      <c r="FN1741" s="69"/>
      <c r="FO1741" s="69"/>
      <c r="FP1741" s="69"/>
      <c r="FQ1741" s="69"/>
      <c r="FR1741" s="69"/>
      <c r="FS1741" s="69"/>
      <c r="FT1741" s="69"/>
      <c r="FU1741" s="69"/>
      <c r="FV1741" s="69"/>
      <c r="FW1741" s="69"/>
      <c r="FX1741" s="69"/>
      <c r="FY1741" s="69"/>
      <c r="FZ1741" s="69"/>
      <c r="GA1741" s="69"/>
      <c r="GB1741" s="69"/>
      <c r="GC1741" s="69"/>
    </row>
    <row r="1742" spans="1:185" s="69" customFormat="1" ht="18" customHeight="1" x14ac:dyDescent="0.2">
      <c r="A1742" s="63" t="s">
        <v>4350</v>
      </c>
      <c r="B1742" s="63" t="s">
        <v>5062</v>
      </c>
      <c r="C1742" s="64" t="s">
        <v>4359</v>
      </c>
      <c r="D1742" s="70" t="s">
        <v>4360</v>
      </c>
      <c r="E1742" s="65" t="s">
        <v>4361</v>
      </c>
      <c r="F1742" s="65" t="s">
        <v>7013</v>
      </c>
      <c r="G1742" s="66">
        <v>5400</v>
      </c>
      <c r="H1742" s="68"/>
      <c r="I1742" s="68"/>
      <c r="J1742" s="68"/>
      <c r="K1742" s="68"/>
      <c r="L1742" s="68"/>
      <c r="M1742" s="68"/>
      <c r="N1742" s="68"/>
      <c r="O1742" s="68"/>
      <c r="P1742" s="68"/>
      <c r="Q1742" s="68"/>
      <c r="R1742" s="68"/>
      <c r="S1742" s="68"/>
      <c r="T1742" s="68"/>
      <c r="U1742" s="68"/>
      <c r="V1742" s="68"/>
      <c r="W1742" s="68"/>
      <c r="X1742" s="68"/>
      <c r="Y1742" s="68"/>
      <c r="Z1742" s="68"/>
      <c r="AA1742" s="68"/>
      <c r="AB1742" s="68"/>
      <c r="AC1742" s="68"/>
      <c r="AD1742" s="68"/>
      <c r="AE1742" s="68"/>
      <c r="AF1742" s="68"/>
      <c r="AG1742" s="68"/>
      <c r="AH1742" s="68"/>
      <c r="AI1742" s="68"/>
      <c r="AJ1742" s="68"/>
      <c r="AK1742" s="68"/>
      <c r="AL1742" s="68"/>
      <c r="AM1742" s="68"/>
      <c r="AN1742" s="68"/>
      <c r="AO1742" s="68"/>
      <c r="AP1742" s="68"/>
      <c r="AQ1742" s="68"/>
      <c r="AR1742" s="68"/>
      <c r="AS1742" s="68"/>
      <c r="AT1742" s="68"/>
      <c r="AU1742" s="68"/>
      <c r="AV1742" s="68"/>
      <c r="AW1742" s="68"/>
      <c r="AX1742" s="68"/>
      <c r="AY1742" s="68"/>
      <c r="AZ1742" s="68"/>
      <c r="BA1742" s="68"/>
      <c r="BB1742" s="68"/>
      <c r="BC1742" s="68"/>
      <c r="BD1742" s="68"/>
      <c r="BE1742" s="68"/>
      <c r="BF1742" s="68"/>
      <c r="BG1742" s="68"/>
      <c r="BH1742" s="68"/>
      <c r="BI1742" s="68"/>
      <c r="BJ1742" s="68"/>
      <c r="BK1742" s="68"/>
      <c r="BL1742" s="68"/>
    </row>
    <row r="1743" spans="1:185" s="69" customFormat="1" ht="18" customHeight="1" x14ac:dyDescent="0.2">
      <c r="A1743" s="63" t="s">
        <v>4350</v>
      </c>
      <c r="B1743" s="63" t="s">
        <v>4994</v>
      </c>
      <c r="C1743" s="64" t="s">
        <v>4362</v>
      </c>
      <c r="D1743" s="70" t="s">
        <v>4363</v>
      </c>
      <c r="E1743" s="65" t="s">
        <v>4364</v>
      </c>
      <c r="F1743" s="65" t="s">
        <v>6379</v>
      </c>
      <c r="G1743" s="66">
        <v>679</v>
      </c>
      <c r="H1743" s="68"/>
      <c r="I1743" s="68"/>
      <c r="J1743" s="68"/>
      <c r="K1743" s="68"/>
      <c r="L1743" s="68"/>
      <c r="M1743" s="68"/>
      <c r="N1743" s="68"/>
      <c r="O1743" s="68"/>
      <c r="P1743" s="68"/>
      <c r="Q1743" s="68"/>
      <c r="R1743" s="68"/>
      <c r="S1743" s="68"/>
      <c r="T1743" s="68"/>
      <c r="U1743" s="68"/>
      <c r="V1743" s="68"/>
      <c r="W1743" s="68"/>
      <c r="X1743" s="68"/>
      <c r="Y1743" s="68"/>
      <c r="Z1743" s="68"/>
      <c r="AA1743" s="68"/>
      <c r="AB1743" s="68"/>
      <c r="AC1743" s="68"/>
      <c r="AD1743" s="68"/>
      <c r="AE1743" s="68"/>
      <c r="AF1743" s="68"/>
      <c r="AG1743" s="68"/>
      <c r="AH1743" s="68"/>
      <c r="AI1743" s="68"/>
      <c r="AJ1743" s="68"/>
      <c r="AK1743" s="68"/>
      <c r="AL1743" s="68"/>
      <c r="AM1743" s="68"/>
      <c r="AN1743" s="68"/>
      <c r="AO1743" s="68"/>
      <c r="AP1743" s="68"/>
      <c r="AQ1743" s="68"/>
      <c r="AR1743" s="68"/>
      <c r="AS1743" s="68"/>
      <c r="AT1743" s="68"/>
      <c r="AU1743" s="68"/>
      <c r="AV1743" s="68"/>
      <c r="AW1743" s="68"/>
      <c r="AX1743" s="68"/>
      <c r="AY1743" s="68"/>
      <c r="AZ1743" s="68"/>
      <c r="BA1743" s="68"/>
      <c r="BB1743" s="68"/>
      <c r="BC1743" s="68"/>
      <c r="BD1743" s="68"/>
      <c r="BE1743" s="68"/>
      <c r="BF1743" s="68"/>
      <c r="BG1743" s="68"/>
      <c r="BH1743" s="68"/>
      <c r="BI1743" s="68"/>
      <c r="BJ1743" s="68"/>
      <c r="BK1743" s="68"/>
      <c r="BL1743" s="68"/>
    </row>
    <row r="1744" spans="1:185" s="69" customFormat="1" ht="18" customHeight="1" x14ac:dyDescent="0.2">
      <c r="A1744" s="63" t="s">
        <v>4350</v>
      </c>
      <c r="B1744" s="63" t="s">
        <v>5010</v>
      </c>
      <c r="C1744" s="64" t="s">
        <v>4365</v>
      </c>
      <c r="D1744" s="70" t="s">
        <v>4337</v>
      </c>
      <c r="E1744" s="65" t="s">
        <v>4338</v>
      </c>
      <c r="F1744" s="65" t="s">
        <v>6767</v>
      </c>
      <c r="G1744" s="66">
        <v>379</v>
      </c>
      <c r="H1744" s="68"/>
      <c r="I1744" s="68"/>
      <c r="J1744" s="68"/>
      <c r="K1744" s="68"/>
      <c r="L1744" s="68"/>
      <c r="M1744" s="68"/>
      <c r="N1744" s="68"/>
      <c r="O1744" s="68"/>
      <c r="P1744" s="68"/>
      <c r="Q1744" s="68"/>
      <c r="R1744" s="68"/>
      <c r="S1744" s="68"/>
      <c r="T1744" s="68"/>
      <c r="U1744" s="68"/>
      <c r="V1744" s="68"/>
      <c r="W1744" s="68"/>
      <c r="X1744" s="68"/>
      <c r="Y1744" s="68"/>
      <c r="Z1744" s="68"/>
      <c r="AA1744" s="68"/>
      <c r="AB1744" s="68"/>
      <c r="AC1744" s="68"/>
      <c r="AD1744" s="68"/>
      <c r="AE1744" s="68"/>
      <c r="AF1744" s="68"/>
      <c r="AG1744" s="68"/>
      <c r="AH1744" s="68"/>
      <c r="AI1744" s="68"/>
      <c r="AJ1744" s="68"/>
      <c r="AK1744" s="68"/>
      <c r="AL1744" s="68"/>
      <c r="AM1744" s="68"/>
      <c r="AN1744" s="68"/>
      <c r="AO1744" s="68"/>
      <c r="AP1744" s="68"/>
      <c r="AQ1744" s="68"/>
      <c r="AR1744" s="68"/>
      <c r="AS1744" s="68"/>
      <c r="AT1744" s="68"/>
      <c r="AU1744" s="68"/>
      <c r="AV1744" s="68"/>
      <c r="AW1744" s="68"/>
      <c r="AX1744" s="68"/>
      <c r="AY1744" s="68"/>
      <c r="AZ1744" s="68"/>
      <c r="BA1744" s="68"/>
      <c r="BB1744" s="68"/>
      <c r="BC1744" s="68"/>
      <c r="BD1744" s="68"/>
      <c r="BE1744" s="68"/>
      <c r="BF1744" s="68"/>
      <c r="BG1744" s="68"/>
      <c r="BH1744" s="68"/>
      <c r="BI1744" s="68"/>
      <c r="BJ1744" s="68"/>
      <c r="BK1744" s="68"/>
      <c r="BL1744" s="68"/>
    </row>
    <row r="1745" spans="1:185" s="69" customFormat="1" ht="18" customHeight="1" x14ac:dyDescent="0.2">
      <c r="A1745" s="63" t="s">
        <v>4350</v>
      </c>
      <c r="B1745" s="63" t="s">
        <v>5010</v>
      </c>
      <c r="C1745" s="64" t="s">
        <v>4366</v>
      </c>
      <c r="D1745" s="70" t="s">
        <v>4367</v>
      </c>
      <c r="E1745" s="65" t="s">
        <v>4368</v>
      </c>
      <c r="F1745" s="65" t="s">
        <v>6409</v>
      </c>
      <c r="G1745" s="66">
        <v>775</v>
      </c>
      <c r="H1745" s="68"/>
      <c r="I1745" s="68"/>
      <c r="J1745" s="68"/>
      <c r="K1745" s="68"/>
      <c r="L1745" s="68"/>
      <c r="M1745" s="68"/>
      <c r="N1745" s="68"/>
      <c r="O1745" s="68"/>
      <c r="P1745" s="68"/>
      <c r="Q1745" s="68"/>
      <c r="R1745" s="68"/>
      <c r="S1745" s="68"/>
      <c r="T1745" s="68"/>
      <c r="U1745" s="68"/>
      <c r="V1745" s="68"/>
      <c r="W1745" s="68"/>
      <c r="X1745" s="68"/>
      <c r="Y1745" s="68"/>
      <c r="Z1745" s="68"/>
      <c r="AA1745" s="68"/>
      <c r="AB1745" s="68"/>
      <c r="AC1745" s="68"/>
      <c r="AD1745" s="68"/>
      <c r="AE1745" s="68"/>
      <c r="AF1745" s="68"/>
      <c r="AG1745" s="68"/>
      <c r="AH1745" s="68"/>
      <c r="AI1745" s="68"/>
      <c r="AJ1745" s="68"/>
      <c r="AK1745" s="68"/>
      <c r="AL1745" s="68"/>
      <c r="AM1745" s="68"/>
      <c r="AN1745" s="68"/>
      <c r="AO1745" s="68"/>
      <c r="AP1745" s="68"/>
      <c r="AQ1745" s="68"/>
      <c r="AR1745" s="68"/>
      <c r="AS1745" s="68"/>
      <c r="AT1745" s="68"/>
      <c r="AU1745" s="68"/>
      <c r="AV1745" s="68"/>
      <c r="AW1745" s="68"/>
      <c r="AX1745" s="68"/>
      <c r="AY1745" s="68"/>
      <c r="AZ1745" s="68"/>
      <c r="BA1745" s="68"/>
      <c r="BB1745" s="68"/>
      <c r="BC1745" s="68"/>
      <c r="BD1745" s="68"/>
      <c r="BE1745" s="68"/>
      <c r="BF1745" s="68"/>
      <c r="BG1745" s="68"/>
      <c r="BH1745" s="68"/>
      <c r="BI1745" s="68"/>
      <c r="BJ1745" s="68"/>
      <c r="BK1745" s="68"/>
      <c r="BL1745" s="68"/>
    </row>
    <row r="1746" spans="1:185" s="69" customFormat="1" ht="18" customHeight="1" x14ac:dyDescent="0.2">
      <c r="A1746" s="63" t="s">
        <v>4350</v>
      </c>
      <c r="B1746" s="63" t="s">
        <v>5010</v>
      </c>
      <c r="C1746" s="64" t="s">
        <v>4369</v>
      </c>
      <c r="D1746" s="70" t="s">
        <v>4367</v>
      </c>
      <c r="E1746" s="65" t="s">
        <v>4370</v>
      </c>
      <c r="F1746" s="65" t="s">
        <v>4671</v>
      </c>
      <c r="G1746" s="66">
        <v>1950</v>
      </c>
      <c r="H1746" s="68"/>
      <c r="I1746" s="68"/>
      <c r="J1746" s="68"/>
      <c r="K1746" s="68"/>
      <c r="L1746" s="68"/>
      <c r="M1746" s="68"/>
      <c r="N1746" s="68"/>
      <c r="O1746" s="68"/>
      <c r="P1746" s="68"/>
      <c r="Q1746" s="68"/>
      <c r="R1746" s="68"/>
      <c r="S1746" s="68"/>
      <c r="T1746" s="68"/>
      <c r="U1746" s="68"/>
      <c r="V1746" s="68"/>
      <c r="W1746" s="68"/>
      <c r="X1746" s="68"/>
      <c r="Y1746" s="68"/>
      <c r="Z1746" s="68"/>
      <c r="AA1746" s="68"/>
      <c r="AB1746" s="68"/>
      <c r="AC1746" s="68"/>
      <c r="AD1746" s="68"/>
      <c r="AE1746" s="68"/>
      <c r="AF1746" s="68"/>
      <c r="AG1746" s="68"/>
      <c r="AH1746" s="68"/>
      <c r="AI1746" s="68"/>
      <c r="AJ1746" s="68"/>
      <c r="AK1746" s="68"/>
      <c r="AL1746" s="68"/>
      <c r="AM1746" s="68"/>
      <c r="AN1746" s="68"/>
      <c r="AO1746" s="68"/>
      <c r="AP1746" s="68"/>
      <c r="AQ1746" s="68"/>
      <c r="AR1746" s="68"/>
      <c r="AS1746" s="68"/>
      <c r="AT1746" s="68"/>
      <c r="AU1746" s="68"/>
      <c r="AV1746" s="68"/>
      <c r="AW1746" s="68"/>
      <c r="AX1746" s="68"/>
      <c r="AY1746" s="68"/>
      <c r="AZ1746" s="68"/>
      <c r="BA1746" s="68"/>
      <c r="BB1746" s="68"/>
      <c r="BC1746" s="68"/>
      <c r="BD1746" s="68"/>
      <c r="BE1746" s="68"/>
      <c r="BF1746" s="68"/>
      <c r="BG1746" s="68"/>
      <c r="BH1746" s="68"/>
      <c r="BI1746" s="68"/>
      <c r="BJ1746" s="68"/>
      <c r="BK1746" s="68"/>
      <c r="BL1746" s="68"/>
    </row>
    <row r="1747" spans="1:185" s="69" customFormat="1" ht="18" customHeight="1" x14ac:dyDescent="0.2">
      <c r="A1747" s="63" t="s">
        <v>4350</v>
      </c>
      <c r="B1747" s="63" t="s">
        <v>5010</v>
      </c>
      <c r="C1747" s="64" t="s">
        <v>4371</v>
      </c>
      <c r="D1747" s="70" t="s">
        <v>4372</v>
      </c>
      <c r="E1747" s="65" t="s">
        <v>4373</v>
      </c>
      <c r="F1747" s="65" t="s">
        <v>4671</v>
      </c>
      <c r="G1747" s="66">
        <v>805</v>
      </c>
      <c r="H1747" s="68"/>
      <c r="I1747" s="68"/>
      <c r="J1747" s="68"/>
      <c r="K1747" s="68"/>
      <c r="L1747" s="68"/>
      <c r="M1747" s="68"/>
      <c r="N1747" s="68"/>
      <c r="O1747" s="68"/>
      <c r="P1747" s="68"/>
      <c r="Q1747" s="68"/>
      <c r="R1747" s="68"/>
      <c r="S1747" s="68"/>
      <c r="T1747" s="68"/>
      <c r="U1747" s="68"/>
      <c r="V1747" s="68"/>
      <c r="W1747" s="68"/>
      <c r="X1747" s="68"/>
      <c r="Y1747" s="68"/>
      <c r="Z1747" s="68"/>
      <c r="AA1747" s="68"/>
      <c r="AB1747" s="68"/>
      <c r="AC1747" s="68"/>
      <c r="AD1747" s="68"/>
      <c r="AE1747" s="68"/>
      <c r="AF1747" s="68"/>
      <c r="AG1747" s="68"/>
      <c r="AH1747" s="68"/>
      <c r="AI1747" s="68"/>
      <c r="AJ1747" s="68"/>
      <c r="AK1747" s="68"/>
      <c r="AL1747" s="68"/>
      <c r="AM1747" s="68"/>
      <c r="AN1747" s="68"/>
      <c r="AO1747" s="68"/>
      <c r="AP1747" s="68"/>
      <c r="AQ1747" s="68"/>
      <c r="AR1747" s="68"/>
      <c r="AS1747" s="68"/>
      <c r="AT1747" s="68"/>
      <c r="AU1747" s="68"/>
      <c r="AV1747" s="68"/>
      <c r="AW1747" s="68"/>
      <c r="AX1747" s="68"/>
      <c r="AY1747" s="68"/>
      <c r="AZ1747" s="68"/>
      <c r="BA1747" s="68"/>
      <c r="BB1747" s="68"/>
      <c r="BC1747" s="68"/>
      <c r="BD1747" s="68"/>
      <c r="BE1747" s="68"/>
      <c r="BF1747" s="68"/>
      <c r="BG1747" s="68"/>
      <c r="BH1747" s="68"/>
      <c r="BI1747" s="68"/>
      <c r="BJ1747" s="68"/>
      <c r="BK1747" s="68"/>
      <c r="BL1747" s="68"/>
    </row>
    <row r="1748" spans="1:185" s="69" customFormat="1" ht="18" customHeight="1" x14ac:dyDescent="0.2">
      <c r="A1748" s="63" t="s">
        <v>4374</v>
      </c>
      <c r="B1748" s="63" t="s">
        <v>5027</v>
      </c>
      <c r="C1748" s="64" t="s">
        <v>4375</v>
      </c>
      <c r="D1748" s="70" t="s">
        <v>5650</v>
      </c>
      <c r="E1748" s="65" t="s">
        <v>4376</v>
      </c>
      <c r="F1748" s="65" t="s">
        <v>6855</v>
      </c>
      <c r="G1748" s="66">
        <v>744</v>
      </c>
      <c r="H1748" s="68"/>
      <c r="I1748" s="68"/>
      <c r="J1748" s="68"/>
      <c r="K1748" s="68"/>
      <c r="L1748" s="68"/>
      <c r="M1748" s="68"/>
      <c r="N1748" s="68"/>
      <c r="O1748" s="68"/>
      <c r="P1748" s="68"/>
      <c r="Q1748" s="68"/>
      <c r="R1748" s="68"/>
      <c r="S1748" s="68"/>
      <c r="T1748" s="68"/>
      <c r="U1748" s="68"/>
      <c r="V1748" s="68"/>
      <c r="W1748" s="68"/>
      <c r="X1748" s="68"/>
      <c r="Y1748" s="68"/>
      <c r="Z1748" s="68"/>
      <c r="AA1748" s="68"/>
      <c r="AB1748" s="68"/>
      <c r="AC1748" s="68"/>
      <c r="AD1748" s="68"/>
      <c r="AE1748" s="68"/>
      <c r="AF1748" s="68"/>
      <c r="AG1748" s="68"/>
      <c r="AH1748" s="68"/>
      <c r="AI1748" s="68"/>
      <c r="AJ1748" s="68"/>
      <c r="AK1748" s="68"/>
      <c r="AL1748" s="68"/>
      <c r="AM1748" s="68"/>
      <c r="AN1748" s="68"/>
      <c r="AO1748" s="68"/>
      <c r="AP1748" s="68"/>
      <c r="AQ1748" s="68"/>
      <c r="AR1748" s="68"/>
      <c r="AS1748" s="68"/>
      <c r="AT1748" s="68"/>
      <c r="AU1748" s="68"/>
      <c r="AV1748" s="68"/>
      <c r="AW1748" s="68"/>
      <c r="AX1748" s="68"/>
      <c r="AY1748" s="68"/>
      <c r="AZ1748" s="68"/>
      <c r="BA1748" s="68"/>
      <c r="BB1748" s="68"/>
      <c r="BC1748" s="68"/>
      <c r="BD1748" s="68"/>
      <c r="BE1748" s="68"/>
      <c r="BF1748" s="68"/>
      <c r="BG1748" s="68"/>
      <c r="BH1748" s="68"/>
      <c r="BI1748" s="68"/>
      <c r="BJ1748" s="68"/>
      <c r="BK1748" s="68"/>
      <c r="BL1748" s="68"/>
    </row>
    <row r="1749" spans="1:185" s="69" customFormat="1" ht="18" customHeight="1" x14ac:dyDescent="0.2">
      <c r="A1749" s="63" t="s">
        <v>4374</v>
      </c>
      <c r="B1749" s="63" t="s">
        <v>6494</v>
      </c>
      <c r="C1749" s="64" t="s">
        <v>4377</v>
      </c>
      <c r="D1749" s="70" t="s">
        <v>1312</v>
      </c>
      <c r="E1749" s="65" t="s">
        <v>4378</v>
      </c>
      <c r="F1749" s="65" t="s">
        <v>6501</v>
      </c>
      <c r="G1749" s="66">
        <v>7719</v>
      </c>
      <c r="H1749" s="68"/>
      <c r="I1749" s="68"/>
      <c r="J1749" s="68"/>
      <c r="K1749" s="68"/>
      <c r="L1749" s="68"/>
      <c r="M1749" s="68"/>
      <c r="N1749" s="68"/>
      <c r="O1749" s="68"/>
      <c r="P1749" s="68"/>
      <c r="Q1749" s="68"/>
      <c r="R1749" s="68"/>
      <c r="S1749" s="68"/>
      <c r="T1749" s="68"/>
      <c r="U1749" s="68"/>
      <c r="V1749" s="68"/>
      <c r="W1749" s="68"/>
      <c r="X1749" s="68"/>
      <c r="Y1749" s="68"/>
      <c r="Z1749" s="68"/>
      <c r="AA1749" s="68"/>
      <c r="AB1749" s="68"/>
      <c r="AC1749" s="68"/>
      <c r="AD1749" s="68"/>
      <c r="AE1749" s="68"/>
      <c r="AF1749" s="68"/>
      <c r="AG1749" s="68"/>
      <c r="AH1749" s="68"/>
      <c r="AI1749" s="68"/>
      <c r="AJ1749" s="68"/>
      <c r="AK1749" s="68"/>
      <c r="AL1749" s="68"/>
      <c r="AM1749" s="68"/>
      <c r="AN1749" s="68"/>
      <c r="AO1749" s="68"/>
      <c r="AP1749" s="68"/>
      <c r="AQ1749" s="68"/>
      <c r="AR1749" s="68"/>
      <c r="AS1749" s="68"/>
      <c r="AT1749" s="68"/>
      <c r="AU1749" s="68"/>
      <c r="AV1749" s="68"/>
      <c r="AW1749" s="68"/>
      <c r="AX1749" s="68"/>
      <c r="AY1749" s="68"/>
      <c r="AZ1749" s="68"/>
      <c r="BA1749" s="68"/>
      <c r="BB1749" s="68"/>
      <c r="BC1749" s="68"/>
      <c r="BD1749" s="68"/>
      <c r="BE1749" s="68"/>
      <c r="BF1749" s="68"/>
      <c r="BG1749" s="68"/>
      <c r="BH1749" s="68"/>
      <c r="BI1749" s="68"/>
      <c r="BJ1749" s="68"/>
      <c r="BK1749" s="68"/>
      <c r="BL1749" s="68"/>
    </row>
    <row r="1750" spans="1:185" s="69" customFormat="1" ht="18" customHeight="1" x14ac:dyDescent="0.2">
      <c r="A1750" s="63" t="s">
        <v>4374</v>
      </c>
      <c r="B1750" s="63" t="s">
        <v>4974</v>
      </c>
      <c r="C1750" s="64" t="s">
        <v>4379</v>
      </c>
      <c r="D1750" s="70" t="s">
        <v>4380</v>
      </c>
      <c r="E1750" s="65" t="s">
        <v>4381</v>
      </c>
      <c r="F1750" s="65" t="s">
        <v>4993</v>
      </c>
      <c r="G1750" s="66">
        <v>422.25</v>
      </c>
      <c r="H1750" s="68"/>
      <c r="I1750" s="68"/>
      <c r="J1750" s="68"/>
      <c r="K1750" s="68"/>
      <c r="L1750" s="68"/>
      <c r="M1750" s="68"/>
      <c r="N1750" s="68"/>
      <c r="O1750" s="68"/>
      <c r="P1750" s="68"/>
      <c r="Q1750" s="68"/>
      <c r="R1750" s="68"/>
      <c r="S1750" s="68"/>
      <c r="T1750" s="68"/>
      <c r="U1750" s="68"/>
      <c r="V1750" s="68"/>
      <c r="W1750" s="68"/>
      <c r="X1750" s="68"/>
      <c r="Y1750" s="68"/>
      <c r="Z1750" s="68"/>
      <c r="AA1750" s="68"/>
      <c r="AB1750" s="68"/>
      <c r="AC1750" s="68"/>
      <c r="AD1750" s="68"/>
      <c r="AE1750" s="68"/>
      <c r="AF1750" s="68"/>
      <c r="AG1750" s="68"/>
      <c r="AH1750" s="68"/>
      <c r="AI1750" s="68"/>
      <c r="AJ1750" s="68"/>
      <c r="AK1750" s="68"/>
      <c r="AL1750" s="68"/>
      <c r="AM1750" s="68"/>
      <c r="AN1750" s="68"/>
      <c r="AO1750" s="68"/>
      <c r="AP1750" s="68"/>
      <c r="AQ1750" s="68"/>
      <c r="AR1750" s="68"/>
      <c r="AS1750" s="68"/>
      <c r="AT1750" s="68"/>
      <c r="AU1750" s="68"/>
      <c r="AV1750" s="68"/>
      <c r="AW1750" s="68"/>
      <c r="AX1750" s="68"/>
      <c r="AY1750" s="68"/>
      <c r="AZ1750" s="68"/>
      <c r="BA1750" s="68"/>
      <c r="BB1750" s="68"/>
      <c r="BC1750" s="68"/>
      <c r="BD1750" s="68"/>
      <c r="BE1750" s="68"/>
      <c r="BF1750" s="68"/>
      <c r="BG1750" s="68"/>
      <c r="BH1750" s="68"/>
      <c r="BI1750" s="68"/>
      <c r="BJ1750" s="68"/>
      <c r="BK1750" s="68"/>
      <c r="BL1750" s="68"/>
    </row>
    <row r="1751" spans="1:185" s="68" customFormat="1" ht="18" customHeight="1" x14ac:dyDescent="0.2">
      <c r="A1751" s="63" t="s">
        <v>4374</v>
      </c>
      <c r="B1751" s="63" t="s">
        <v>4974</v>
      </c>
      <c r="C1751" s="64" t="s">
        <v>4382</v>
      </c>
      <c r="D1751" s="70" t="s">
        <v>3494</v>
      </c>
      <c r="E1751" s="65" t="s">
        <v>4383</v>
      </c>
      <c r="F1751" s="65" t="s">
        <v>5038</v>
      </c>
      <c r="G1751" s="66">
        <v>1113.3499999999999</v>
      </c>
      <c r="BM1751" s="69"/>
      <c r="BN1751" s="69"/>
      <c r="BO1751" s="69"/>
      <c r="BP1751" s="69"/>
      <c r="BQ1751" s="69"/>
      <c r="BR1751" s="69"/>
      <c r="BS1751" s="69"/>
      <c r="BT1751" s="69"/>
      <c r="BU1751" s="69"/>
      <c r="BV1751" s="69"/>
      <c r="BW1751" s="69"/>
      <c r="BX1751" s="69"/>
      <c r="BY1751" s="69"/>
      <c r="BZ1751" s="69"/>
      <c r="CA1751" s="69"/>
      <c r="CB1751" s="69"/>
      <c r="CC1751" s="69"/>
      <c r="CD1751" s="69"/>
      <c r="CE1751" s="69"/>
      <c r="CF1751" s="69"/>
      <c r="CG1751" s="69"/>
      <c r="CH1751" s="69"/>
      <c r="CI1751" s="69"/>
      <c r="CJ1751" s="69"/>
      <c r="CK1751" s="69"/>
      <c r="CL1751" s="69"/>
      <c r="CM1751" s="69"/>
      <c r="CN1751" s="69"/>
      <c r="CO1751" s="69"/>
      <c r="CP1751" s="69"/>
      <c r="CQ1751" s="69"/>
      <c r="CR1751" s="69"/>
      <c r="CS1751" s="69"/>
      <c r="CT1751" s="69"/>
      <c r="CU1751" s="69"/>
      <c r="CV1751" s="69"/>
      <c r="CW1751" s="69"/>
      <c r="CX1751" s="69"/>
      <c r="CY1751" s="69"/>
      <c r="CZ1751" s="69"/>
      <c r="DA1751" s="69"/>
      <c r="DB1751" s="69"/>
      <c r="DC1751" s="69"/>
      <c r="DD1751" s="69"/>
      <c r="DE1751" s="69"/>
      <c r="DF1751" s="69"/>
      <c r="DG1751" s="69"/>
      <c r="DH1751" s="69"/>
      <c r="DI1751" s="69"/>
      <c r="DJ1751" s="69"/>
      <c r="DK1751" s="69"/>
      <c r="DL1751" s="69"/>
      <c r="DM1751" s="69"/>
      <c r="DN1751" s="69"/>
      <c r="DO1751" s="69"/>
      <c r="DP1751" s="69"/>
      <c r="DQ1751" s="69"/>
      <c r="DR1751" s="69"/>
      <c r="DS1751" s="69"/>
      <c r="DT1751" s="69"/>
      <c r="DU1751" s="69"/>
      <c r="DV1751" s="69"/>
      <c r="DW1751" s="69"/>
      <c r="DX1751" s="69"/>
      <c r="DY1751" s="69"/>
      <c r="DZ1751" s="69"/>
      <c r="EA1751" s="69"/>
      <c r="EB1751" s="69"/>
      <c r="EC1751" s="69"/>
      <c r="ED1751" s="69"/>
      <c r="EE1751" s="69"/>
      <c r="EF1751" s="69"/>
      <c r="EG1751" s="69"/>
      <c r="EH1751" s="69"/>
      <c r="EI1751" s="69"/>
      <c r="EJ1751" s="69"/>
      <c r="EK1751" s="69"/>
      <c r="EL1751" s="69"/>
      <c r="EM1751" s="69"/>
      <c r="EN1751" s="69"/>
      <c r="EO1751" s="69"/>
      <c r="EP1751" s="69"/>
      <c r="EQ1751" s="69"/>
      <c r="ER1751" s="69"/>
      <c r="ES1751" s="69"/>
      <c r="ET1751" s="69"/>
      <c r="EU1751" s="69"/>
      <c r="EV1751" s="69"/>
      <c r="EW1751" s="69"/>
      <c r="EX1751" s="69"/>
      <c r="EY1751" s="69"/>
      <c r="EZ1751" s="69"/>
      <c r="FA1751" s="69"/>
      <c r="FB1751" s="69"/>
      <c r="FC1751" s="69"/>
      <c r="FD1751" s="69"/>
      <c r="FE1751" s="69"/>
      <c r="FF1751" s="69"/>
      <c r="FG1751" s="69"/>
      <c r="FH1751" s="69"/>
      <c r="FI1751" s="69"/>
      <c r="FJ1751" s="69"/>
      <c r="FK1751" s="69"/>
      <c r="FL1751" s="69"/>
      <c r="FM1751" s="69"/>
      <c r="FN1751" s="69"/>
      <c r="FO1751" s="69"/>
      <c r="FP1751" s="69"/>
      <c r="FQ1751" s="69"/>
      <c r="FR1751" s="69"/>
      <c r="FS1751" s="69"/>
      <c r="FT1751" s="69"/>
      <c r="FU1751" s="69"/>
      <c r="FV1751" s="69"/>
      <c r="FW1751" s="69"/>
      <c r="FX1751" s="69"/>
      <c r="FY1751" s="69"/>
      <c r="FZ1751" s="69"/>
      <c r="GA1751" s="69"/>
      <c r="GB1751" s="69"/>
      <c r="GC1751" s="69"/>
    </row>
    <row r="1752" spans="1:185" s="69" customFormat="1" ht="18" customHeight="1" x14ac:dyDescent="0.2">
      <c r="A1752" s="63" t="s">
        <v>4374</v>
      </c>
      <c r="B1752" s="63" t="s">
        <v>6121</v>
      </c>
      <c r="C1752" s="64" t="s">
        <v>4384</v>
      </c>
      <c r="D1752" s="70" t="s">
        <v>3978</v>
      </c>
      <c r="E1752" s="65" t="s">
        <v>3979</v>
      </c>
      <c r="F1752" s="65" t="s">
        <v>6371</v>
      </c>
      <c r="G1752" s="66">
        <v>4020</v>
      </c>
      <c r="H1752" s="68"/>
      <c r="I1752" s="68"/>
      <c r="J1752" s="68"/>
      <c r="K1752" s="68"/>
      <c r="L1752" s="68"/>
      <c r="M1752" s="68"/>
      <c r="N1752" s="68"/>
      <c r="O1752" s="68"/>
      <c r="P1752" s="68"/>
      <c r="Q1752" s="68"/>
      <c r="R1752" s="68"/>
      <c r="S1752" s="68"/>
      <c r="T1752" s="68"/>
      <c r="U1752" s="68"/>
      <c r="V1752" s="68"/>
      <c r="W1752" s="68"/>
      <c r="X1752" s="68"/>
      <c r="Y1752" s="68"/>
      <c r="Z1752" s="68"/>
      <c r="AA1752" s="68"/>
      <c r="AB1752" s="68"/>
      <c r="AC1752" s="68"/>
      <c r="AD1752" s="68"/>
      <c r="AE1752" s="68"/>
      <c r="AF1752" s="68"/>
      <c r="AG1752" s="68"/>
      <c r="AH1752" s="68"/>
      <c r="AI1752" s="68"/>
      <c r="AJ1752" s="68"/>
      <c r="AK1752" s="68"/>
      <c r="AL1752" s="68"/>
      <c r="AM1752" s="68"/>
      <c r="AN1752" s="68"/>
      <c r="AO1752" s="68"/>
      <c r="AP1752" s="68"/>
      <c r="AQ1752" s="68"/>
      <c r="AR1752" s="68"/>
      <c r="AS1752" s="68"/>
      <c r="AT1752" s="68"/>
      <c r="AU1752" s="68"/>
      <c r="AV1752" s="68"/>
      <c r="AW1752" s="68"/>
      <c r="AX1752" s="68"/>
      <c r="AY1752" s="68"/>
      <c r="AZ1752" s="68"/>
      <c r="BA1752" s="68"/>
      <c r="BB1752" s="68"/>
      <c r="BC1752" s="68"/>
      <c r="BD1752" s="68"/>
      <c r="BE1752" s="68"/>
      <c r="BF1752" s="68"/>
      <c r="BG1752" s="68"/>
      <c r="BH1752" s="68"/>
      <c r="BI1752" s="68"/>
      <c r="BJ1752" s="68"/>
      <c r="BK1752" s="68"/>
      <c r="BL1752" s="68"/>
    </row>
    <row r="1753" spans="1:185" s="69" customFormat="1" ht="18" customHeight="1" x14ac:dyDescent="0.2">
      <c r="A1753" s="63" t="s">
        <v>4374</v>
      </c>
      <c r="B1753" s="63" t="s">
        <v>5062</v>
      </c>
      <c r="C1753" s="64" t="s">
        <v>4385</v>
      </c>
      <c r="D1753" s="70" t="s">
        <v>4386</v>
      </c>
      <c r="E1753" s="65" t="s">
        <v>4387</v>
      </c>
      <c r="F1753" s="65" t="s">
        <v>6275</v>
      </c>
      <c r="G1753" s="66">
        <v>1029.4000000000001</v>
      </c>
      <c r="H1753" s="68"/>
      <c r="I1753" s="68"/>
      <c r="J1753" s="68"/>
      <c r="K1753" s="68"/>
      <c r="L1753" s="68"/>
      <c r="M1753" s="68"/>
      <c r="N1753" s="68"/>
      <c r="O1753" s="68"/>
      <c r="P1753" s="68"/>
      <c r="Q1753" s="68"/>
      <c r="R1753" s="68"/>
      <c r="S1753" s="68"/>
      <c r="T1753" s="68"/>
      <c r="U1753" s="68"/>
      <c r="V1753" s="68"/>
      <c r="W1753" s="68"/>
      <c r="X1753" s="68"/>
      <c r="Y1753" s="68"/>
      <c r="Z1753" s="68"/>
      <c r="AA1753" s="68"/>
      <c r="AB1753" s="68"/>
      <c r="AC1753" s="68"/>
      <c r="AD1753" s="68"/>
      <c r="AE1753" s="68"/>
      <c r="AF1753" s="68"/>
      <c r="AG1753" s="68"/>
      <c r="AH1753" s="68"/>
      <c r="AI1753" s="68"/>
      <c r="AJ1753" s="68"/>
      <c r="AK1753" s="68"/>
      <c r="AL1753" s="68"/>
      <c r="AM1753" s="68"/>
      <c r="AN1753" s="68"/>
      <c r="AO1753" s="68"/>
      <c r="AP1753" s="68"/>
      <c r="AQ1753" s="68"/>
      <c r="AR1753" s="68"/>
      <c r="AS1753" s="68"/>
      <c r="AT1753" s="68"/>
      <c r="AU1753" s="68"/>
      <c r="AV1753" s="68"/>
      <c r="AW1753" s="68"/>
      <c r="AX1753" s="68"/>
      <c r="AY1753" s="68"/>
      <c r="AZ1753" s="68"/>
      <c r="BA1753" s="68"/>
      <c r="BB1753" s="68"/>
      <c r="BC1753" s="68"/>
      <c r="BD1753" s="68"/>
      <c r="BE1753" s="68"/>
      <c r="BF1753" s="68"/>
      <c r="BG1753" s="68"/>
      <c r="BH1753" s="68"/>
      <c r="BI1753" s="68"/>
      <c r="BJ1753" s="68"/>
      <c r="BK1753" s="68"/>
      <c r="BL1753" s="68"/>
    </row>
    <row r="1754" spans="1:185" s="69" customFormat="1" ht="18" customHeight="1" x14ac:dyDescent="0.2">
      <c r="A1754" s="63" t="s">
        <v>4374</v>
      </c>
      <c r="B1754" s="63" t="s">
        <v>5084</v>
      </c>
      <c r="C1754" s="64" t="s">
        <v>4388</v>
      </c>
      <c r="D1754" s="65" t="s">
        <v>6816</v>
      </c>
      <c r="E1754" s="65" t="s">
        <v>4389</v>
      </c>
      <c r="F1754" s="65" t="s">
        <v>5088</v>
      </c>
      <c r="G1754" s="66">
        <v>2459</v>
      </c>
      <c r="H1754" s="68"/>
      <c r="I1754" s="68"/>
      <c r="J1754" s="68"/>
      <c r="K1754" s="68"/>
      <c r="L1754" s="68"/>
      <c r="M1754" s="68"/>
      <c r="N1754" s="68"/>
      <c r="O1754" s="68"/>
      <c r="P1754" s="68"/>
      <c r="Q1754" s="68"/>
      <c r="R1754" s="68"/>
      <c r="S1754" s="68"/>
      <c r="T1754" s="68"/>
      <c r="U1754" s="68"/>
      <c r="V1754" s="68"/>
      <c r="W1754" s="68"/>
      <c r="X1754" s="68"/>
      <c r="Y1754" s="68"/>
      <c r="Z1754" s="68"/>
      <c r="AA1754" s="68"/>
      <c r="AB1754" s="68"/>
      <c r="AC1754" s="68"/>
      <c r="AD1754" s="68"/>
      <c r="AE1754" s="68"/>
      <c r="AF1754" s="68"/>
      <c r="AG1754" s="68"/>
      <c r="AH1754" s="68"/>
      <c r="AI1754" s="68"/>
      <c r="AJ1754" s="68"/>
      <c r="AK1754" s="68"/>
      <c r="AL1754" s="68"/>
      <c r="AM1754" s="68"/>
      <c r="AN1754" s="68"/>
      <c r="AO1754" s="68"/>
      <c r="AP1754" s="68"/>
      <c r="AQ1754" s="68"/>
      <c r="AR1754" s="68"/>
      <c r="AS1754" s="68"/>
      <c r="AT1754" s="68"/>
      <c r="AU1754" s="68"/>
      <c r="AV1754" s="68"/>
      <c r="AW1754" s="68"/>
      <c r="AX1754" s="68"/>
      <c r="AY1754" s="68"/>
      <c r="AZ1754" s="68"/>
      <c r="BA1754" s="68"/>
      <c r="BB1754" s="68"/>
      <c r="BC1754" s="68"/>
      <c r="BD1754" s="68"/>
      <c r="BE1754" s="68"/>
      <c r="BF1754" s="68"/>
      <c r="BG1754" s="68"/>
      <c r="BH1754" s="68"/>
      <c r="BI1754" s="68"/>
      <c r="BJ1754" s="68"/>
      <c r="BK1754" s="68"/>
      <c r="BL1754" s="68"/>
    </row>
    <row r="1755" spans="1:185" s="69" customFormat="1" ht="18" customHeight="1" x14ac:dyDescent="0.2">
      <c r="A1755" s="63" t="s">
        <v>4374</v>
      </c>
      <c r="B1755" s="63" t="s">
        <v>4994</v>
      </c>
      <c r="C1755" s="64" t="s">
        <v>4390</v>
      </c>
      <c r="D1755" s="70" t="s">
        <v>4086</v>
      </c>
      <c r="E1755" s="65" t="s">
        <v>4087</v>
      </c>
      <c r="F1755" s="65" t="s">
        <v>5004</v>
      </c>
      <c r="G1755" s="66">
        <v>288.75</v>
      </c>
      <c r="H1755" s="68"/>
      <c r="I1755" s="68"/>
      <c r="J1755" s="68"/>
      <c r="K1755" s="68"/>
      <c r="L1755" s="68"/>
      <c r="M1755" s="68"/>
      <c r="N1755" s="68"/>
      <c r="O1755" s="68"/>
      <c r="P1755" s="68"/>
      <c r="Q1755" s="68"/>
      <c r="R1755" s="68"/>
      <c r="S1755" s="68"/>
      <c r="T1755" s="68"/>
      <c r="U1755" s="68"/>
      <c r="V1755" s="68"/>
      <c r="W1755" s="68"/>
      <c r="X1755" s="68"/>
      <c r="Y1755" s="68"/>
      <c r="Z1755" s="68"/>
      <c r="AA1755" s="68"/>
      <c r="AB1755" s="68"/>
      <c r="AC1755" s="68"/>
      <c r="AD1755" s="68"/>
      <c r="AE1755" s="68"/>
      <c r="AF1755" s="68"/>
      <c r="AG1755" s="68"/>
      <c r="AH1755" s="68"/>
      <c r="AI1755" s="68"/>
      <c r="AJ1755" s="68"/>
      <c r="AK1755" s="68"/>
      <c r="AL1755" s="68"/>
      <c r="AM1755" s="68"/>
      <c r="AN1755" s="68"/>
      <c r="AO1755" s="68"/>
      <c r="AP1755" s="68"/>
      <c r="AQ1755" s="68"/>
      <c r="AR1755" s="68"/>
      <c r="AS1755" s="68"/>
      <c r="AT1755" s="68"/>
      <c r="AU1755" s="68"/>
      <c r="AV1755" s="68"/>
      <c r="AW1755" s="68"/>
      <c r="AX1755" s="68"/>
      <c r="AY1755" s="68"/>
      <c r="AZ1755" s="68"/>
      <c r="BA1755" s="68"/>
      <c r="BB1755" s="68"/>
      <c r="BC1755" s="68"/>
      <c r="BD1755" s="68"/>
      <c r="BE1755" s="68"/>
      <c r="BF1755" s="68"/>
      <c r="BG1755" s="68"/>
      <c r="BH1755" s="68"/>
      <c r="BI1755" s="68"/>
      <c r="BJ1755" s="68"/>
      <c r="BK1755" s="68"/>
      <c r="BL1755" s="68"/>
    </row>
    <row r="1756" spans="1:185" s="69" customFormat="1" ht="18" customHeight="1" x14ac:dyDescent="0.2">
      <c r="A1756" s="63" t="s">
        <v>4374</v>
      </c>
      <c r="B1756" s="63" t="s">
        <v>4994</v>
      </c>
      <c r="C1756" s="64" t="s">
        <v>4391</v>
      </c>
      <c r="D1756" s="65" t="s">
        <v>3905</v>
      </c>
      <c r="E1756" s="65" t="s">
        <v>3906</v>
      </c>
      <c r="F1756" s="65" t="s">
        <v>5004</v>
      </c>
      <c r="G1756" s="66">
        <v>117</v>
      </c>
      <c r="H1756" s="68"/>
      <c r="I1756" s="68"/>
      <c r="J1756" s="68"/>
      <c r="K1756" s="68"/>
      <c r="L1756" s="68"/>
      <c r="M1756" s="68"/>
      <c r="N1756" s="68"/>
      <c r="O1756" s="68"/>
      <c r="P1756" s="68"/>
      <c r="Q1756" s="68"/>
      <c r="R1756" s="68"/>
      <c r="S1756" s="68"/>
      <c r="T1756" s="68"/>
      <c r="U1756" s="68"/>
      <c r="V1756" s="68"/>
      <c r="W1756" s="68"/>
      <c r="X1756" s="68"/>
      <c r="Y1756" s="68"/>
      <c r="Z1756" s="68"/>
      <c r="AA1756" s="68"/>
      <c r="AB1756" s="68"/>
      <c r="AC1756" s="68"/>
      <c r="AD1756" s="68"/>
      <c r="AE1756" s="68"/>
      <c r="AF1756" s="68"/>
      <c r="AG1756" s="68"/>
      <c r="AH1756" s="68"/>
      <c r="AI1756" s="68"/>
      <c r="AJ1756" s="68"/>
      <c r="AK1756" s="68"/>
      <c r="AL1756" s="68"/>
      <c r="AM1756" s="68"/>
      <c r="AN1756" s="68"/>
      <c r="AO1756" s="68"/>
      <c r="AP1756" s="68"/>
      <c r="AQ1756" s="68"/>
      <c r="AR1756" s="68"/>
      <c r="AS1756" s="68"/>
      <c r="AT1756" s="68"/>
      <c r="AU1756" s="68"/>
      <c r="AV1756" s="68"/>
      <c r="AW1756" s="68"/>
      <c r="AX1756" s="68"/>
      <c r="AY1756" s="68"/>
      <c r="AZ1756" s="68"/>
      <c r="BA1756" s="68"/>
      <c r="BB1756" s="68"/>
      <c r="BC1756" s="68"/>
      <c r="BD1756" s="68"/>
      <c r="BE1756" s="68"/>
      <c r="BF1756" s="68"/>
      <c r="BG1756" s="68"/>
      <c r="BH1756" s="68"/>
      <c r="BI1756" s="68"/>
      <c r="BJ1756" s="68"/>
      <c r="BK1756" s="68"/>
      <c r="BL1756" s="68"/>
    </row>
    <row r="1757" spans="1:185" s="69" customFormat="1" ht="18" customHeight="1" x14ac:dyDescent="0.2">
      <c r="A1757" s="63" t="s">
        <v>4374</v>
      </c>
      <c r="B1757" s="63" t="s">
        <v>5010</v>
      </c>
      <c r="C1757" s="64" t="s">
        <v>4392</v>
      </c>
      <c r="D1757" s="70" t="s">
        <v>5621</v>
      </c>
      <c r="E1757" s="65" t="s">
        <v>4393</v>
      </c>
      <c r="F1757" s="65" t="s">
        <v>4671</v>
      </c>
      <c r="G1757" s="66">
        <v>3000</v>
      </c>
      <c r="H1757" s="68"/>
      <c r="I1757" s="68"/>
      <c r="J1757" s="68"/>
      <c r="K1757" s="68"/>
      <c r="L1757" s="68"/>
      <c r="M1757" s="68"/>
      <c r="N1757" s="68"/>
      <c r="O1757" s="68"/>
      <c r="P1757" s="68"/>
      <c r="Q1757" s="68"/>
      <c r="R1757" s="68"/>
      <c r="S1757" s="68"/>
      <c r="T1757" s="68"/>
      <c r="U1757" s="68"/>
      <c r="V1757" s="68"/>
      <c r="W1757" s="68"/>
      <c r="X1757" s="68"/>
      <c r="Y1757" s="68"/>
      <c r="Z1757" s="68"/>
      <c r="AA1757" s="68"/>
      <c r="AB1757" s="68"/>
      <c r="AC1757" s="68"/>
      <c r="AD1757" s="68"/>
      <c r="AE1757" s="68"/>
      <c r="AF1757" s="68"/>
      <c r="AG1757" s="68"/>
      <c r="AH1757" s="68"/>
      <c r="AI1757" s="68"/>
      <c r="AJ1757" s="68"/>
      <c r="AK1757" s="68"/>
      <c r="AL1757" s="68"/>
      <c r="AM1757" s="68"/>
      <c r="AN1757" s="68"/>
      <c r="AO1757" s="68"/>
      <c r="AP1757" s="68"/>
      <c r="AQ1757" s="68"/>
      <c r="AR1757" s="68"/>
      <c r="AS1757" s="68"/>
      <c r="AT1757" s="68"/>
      <c r="AU1757" s="68"/>
      <c r="AV1757" s="68"/>
      <c r="AW1757" s="68"/>
      <c r="AX1757" s="68"/>
      <c r="AY1757" s="68"/>
      <c r="AZ1757" s="68"/>
      <c r="BA1757" s="68"/>
      <c r="BB1757" s="68"/>
      <c r="BC1757" s="68"/>
      <c r="BD1757" s="68"/>
      <c r="BE1757" s="68"/>
      <c r="BF1757" s="68"/>
      <c r="BG1757" s="68"/>
      <c r="BH1757" s="68"/>
      <c r="BI1757" s="68"/>
      <c r="BJ1757" s="68"/>
      <c r="BK1757" s="68"/>
      <c r="BL1757" s="68"/>
    </row>
    <row r="1758" spans="1:185" s="69" customFormat="1" ht="18" customHeight="1" x14ac:dyDescent="0.2">
      <c r="A1758" s="63" t="s">
        <v>4374</v>
      </c>
      <c r="B1758" s="63" t="s">
        <v>5010</v>
      </c>
      <c r="C1758" s="64" t="s">
        <v>4394</v>
      </c>
      <c r="D1758" s="70" t="s">
        <v>5621</v>
      </c>
      <c r="E1758" s="65" t="s">
        <v>4395</v>
      </c>
      <c r="F1758" s="65" t="s">
        <v>4671</v>
      </c>
      <c r="G1758" s="66">
        <v>3500</v>
      </c>
      <c r="H1758" s="68"/>
      <c r="I1758" s="68"/>
      <c r="J1758" s="68"/>
      <c r="K1758" s="68"/>
      <c r="L1758" s="68"/>
      <c r="M1758" s="68"/>
      <c r="N1758" s="68"/>
      <c r="O1758" s="68"/>
      <c r="P1758" s="68"/>
      <c r="Q1758" s="68"/>
      <c r="R1758" s="68"/>
      <c r="S1758" s="68"/>
      <c r="T1758" s="68"/>
      <c r="U1758" s="68"/>
      <c r="V1758" s="68"/>
      <c r="W1758" s="68"/>
      <c r="X1758" s="68"/>
      <c r="Y1758" s="68"/>
      <c r="Z1758" s="68"/>
      <c r="AA1758" s="68"/>
      <c r="AB1758" s="68"/>
      <c r="AC1758" s="68"/>
      <c r="AD1758" s="68"/>
      <c r="AE1758" s="68"/>
      <c r="AF1758" s="68"/>
      <c r="AG1758" s="68"/>
      <c r="AH1758" s="68"/>
      <c r="AI1758" s="68"/>
      <c r="AJ1758" s="68"/>
      <c r="AK1758" s="68"/>
      <c r="AL1758" s="68"/>
      <c r="AM1758" s="68"/>
      <c r="AN1758" s="68"/>
      <c r="AO1758" s="68"/>
      <c r="AP1758" s="68"/>
      <c r="AQ1758" s="68"/>
      <c r="AR1758" s="68"/>
      <c r="AS1758" s="68"/>
      <c r="AT1758" s="68"/>
      <c r="AU1758" s="68"/>
      <c r="AV1758" s="68"/>
      <c r="AW1758" s="68"/>
      <c r="AX1758" s="68"/>
      <c r="AY1758" s="68"/>
      <c r="AZ1758" s="68"/>
      <c r="BA1758" s="68"/>
      <c r="BB1758" s="68"/>
      <c r="BC1758" s="68"/>
      <c r="BD1758" s="68"/>
      <c r="BE1758" s="68"/>
      <c r="BF1758" s="68"/>
      <c r="BG1758" s="68"/>
      <c r="BH1758" s="68"/>
      <c r="BI1758" s="68"/>
      <c r="BJ1758" s="68"/>
      <c r="BK1758" s="68"/>
      <c r="BL1758" s="68"/>
    </row>
    <row r="1759" spans="1:185" s="69" customFormat="1" ht="18" customHeight="1" x14ac:dyDescent="0.2">
      <c r="A1759" s="63" t="s">
        <v>4374</v>
      </c>
      <c r="B1759" s="63" t="s">
        <v>5010</v>
      </c>
      <c r="C1759" s="64" t="s">
        <v>4396</v>
      </c>
      <c r="D1759" s="70" t="s">
        <v>5621</v>
      </c>
      <c r="E1759" s="65" t="s">
        <v>4397</v>
      </c>
      <c r="F1759" s="65" t="s">
        <v>4671</v>
      </c>
      <c r="G1759" s="66">
        <v>2045</v>
      </c>
      <c r="H1759" s="68"/>
      <c r="I1759" s="68"/>
      <c r="J1759" s="68"/>
      <c r="K1759" s="68"/>
      <c r="L1759" s="68"/>
      <c r="M1759" s="68"/>
      <c r="N1759" s="68"/>
      <c r="O1759" s="68"/>
      <c r="P1759" s="68"/>
      <c r="Q1759" s="68"/>
      <c r="R1759" s="68"/>
      <c r="S1759" s="68"/>
      <c r="T1759" s="68"/>
      <c r="U1759" s="68"/>
      <c r="V1759" s="68"/>
      <c r="W1759" s="68"/>
      <c r="X1759" s="68"/>
      <c r="Y1759" s="68"/>
      <c r="Z1759" s="68"/>
      <c r="AA1759" s="68"/>
      <c r="AB1759" s="68"/>
      <c r="AC1759" s="68"/>
      <c r="AD1759" s="68"/>
      <c r="AE1759" s="68"/>
      <c r="AF1759" s="68"/>
      <c r="AG1759" s="68"/>
      <c r="AH1759" s="68"/>
      <c r="AI1759" s="68"/>
      <c r="AJ1759" s="68"/>
      <c r="AK1759" s="68"/>
      <c r="AL1759" s="68"/>
      <c r="AM1759" s="68"/>
      <c r="AN1759" s="68"/>
      <c r="AO1759" s="68"/>
      <c r="AP1759" s="68"/>
      <c r="AQ1759" s="68"/>
      <c r="AR1759" s="68"/>
      <c r="AS1759" s="68"/>
      <c r="AT1759" s="68"/>
      <c r="AU1759" s="68"/>
      <c r="AV1759" s="68"/>
      <c r="AW1759" s="68"/>
      <c r="AX1759" s="68"/>
      <c r="AY1759" s="68"/>
      <c r="AZ1759" s="68"/>
      <c r="BA1759" s="68"/>
      <c r="BB1759" s="68"/>
      <c r="BC1759" s="68"/>
      <c r="BD1759" s="68"/>
      <c r="BE1759" s="68"/>
      <c r="BF1759" s="68"/>
      <c r="BG1759" s="68"/>
      <c r="BH1759" s="68"/>
      <c r="BI1759" s="68"/>
      <c r="BJ1759" s="68"/>
      <c r="BK1759" s="68"/>
      <c r="BL1759" s="68"/>
    </row>
    <row r="1760" spans="1:185" s="69" customFormat="1" ht="18" customHeight="1" x14ac:dyDescent="0.2">
      <c r="A1760" s="63" t="s">
        <v>4374</v>
      </c>
      <c r="B1760" s="63" t="s">
        <v>4980</v>
      </c>
      <c r="C1760" s="64" t="s">
        <v>4398</v>
      </c>
      <c r="D1760" s="70" t="s">
        <v>4399</v>
      </c>
      <c r="E1760" s="65" t="s">
        <v>4400</v>
      </c>
      <c r="F1760" s="65" t="s">
        <v>5008</v>
      </c>
      <c r="G1760" s="66">
        <v>320</v>
      </c>
      <c r="H1760" s="68"/>
      <c r="I1760" s="68"/>
      <c r="J1760" s="68"/>
      <c r="K1760" s="68"/>
      <c r="L1760" s="68"/>
      <c r="M1760" s="68"/>
      <c r="N1760" s="68"/>
      <c r="O1760" s="68"/>
      <c r="P1760" s="68"/>
      <c r="Q1760" s="68"/>
      <c r="R1760" s="68"/>
      <c r="S1760" s="68"/>
      <c r="T1760" s="68"/>
      <c r="U1760" s="68"/>
      <c r="V1760" s="68"/>
      <c r="W1760" s="68"/>
      <c r="X1760" s="68"/>
      <c r="Y1760" s="68"/>
      <c r="Z1760" s="68"/>
      <c r="AA1760" s="68"/>
      <c r="AB1760" s="68"/>
      <c r="AC1760" s="68"/>
      <c r="AD1760" s="68"/>
      <c r="AE1760" s="68"/>
      <c r="AF1760" s="68"/>
      <c r="AG1760" s="68"/>
      <c r="AH1760" s="68"/>
      <c r="AI1760" s="68"/>
      <c r="AJ1760" s="68"/>
      <c r="AK1760" s="68"/>
      <c r="AL1760" s="68"/>
      <c r="AM1760" s="68"/>
      <c r="AN1760" s="68"/>
      <c r="AO1760" s="68"/>
      <c r="AP1760" s="68"/>
      <c r="AQ1760" s="68"/>
      <c r="AR1760" s="68"/>
      <c r="AS1760" s="68"/>
      <c r="AT1760" s="68"/>
      <c r="AU1760" s="68"/>
      <c r="AV1760" s="68"/>
      <c r="AW1760" s="68"/>
      <c r="AX1760" s="68"/>
      <c r="AY1760" s="68"/>
      <c r="AZ1760" s="68"/>
      <c r="BA1760" s="68"/>
      <c r="BB1760" s="68"/>
      <c r="BC1760" s="68"/>
      <c r="BD1760" s="68"/>
      <c r="BE1760" s="68"/>
      <c r="BF1760" s="68"/>
      <c r="BG1760" s="68"/>
      <c r="BH1760" s="68"/>
      <c r="BI1760" s="68"/>
      <c r="BJ1760" s="68"/>
      <c r="BK1760" s="68"/>
      <c r="BL1760" s="68"/>
    </row>
    <row r="1761" spans="1:64" s="69" customFormat="1" ht="18" customHeight="1" x14ac:dyDescent="0.2">
      <c r="A1761" s="63" t="s">
        <v>4374</v>
      </c>
      <c r="B1761" s="63" t="s">
        <v>5015</v>
      </c>
      <c r="C1761" s="64" t="s">
        <v>4401</v>
      </c>
      <c r="D1761" s="70" t="s">
        <v>1502</v>
      </c>
      <c r="E1761" s="65" t="s">
        <v>4402</v>
      </c>
      <c r="F1761" s="65" t="s">
        <v>6136</v>
      </c>
      <c r="G1761" s="66">
        <v>368784.14</v>
      </c>
      <c r="H1761" s="68"/>
      <c r="I1761" s="68"/>
      <c r="J1761" s="68"/>
      <c r="K1761" s="68"/>
      <c r="L1761" s="68"/>
      <c r="M1761" s="68"/>
      <c r="N1761" s="68"/>
      <c r="O1761" s="68"/>
      <c r="P1761" s="68"/>
      <c r="Q1761" s="68"/>
      <c r="R1761" s="68"/>
      <c r="S1761" s="68"/>
      <c r="T1761" s="68"/>
      <c r="U1761" s="68"/>
      <c r="V1761" s="68"/>
      <c r="W1761" s="68"/>
      <c r="X1761" s="68"/>
      <c r="Y1761" s="68"/>
      <c r="Z1761" s="68"/>
      <c r="AA1761" s="68"/>
      <c r="AB1761" s="68"/>
      <c r="AC1761" s="68"/>
      <c r="AD1761" s="68"/>
      <c r="AE1761" s="68"/>
      <c r="AF1761" s="68"/>
      <c r="AG1761" s="68"/>
      <c r="AH1761" s="68"/>
      <c r="AI1761" s="68"/>
      <c r="AJ1761" s="68"/>
      <c r="AK1761" s="68"/>
      <c r="AL1761" s="68"/>
      <c r="AM1761" s="68"/>
      <c r="AN1761" s="68"/>
      <c r="AO1761" s="68"/>
      <c r="AP1761" s="68"/>
      <c r="AQ1761" s="68"/>
      <c r="AR1761" s="68"/>
      <c r="AS1761" s="68"/>
      <c r="AT1761" s="68"/>
      <c r="AU1761" s="68"/>
      <c r="AV1761" s="68"/>
      <c r="AW1761" s="68"/>
      <c r="AX1761" s="68"/>
      <c r="AY1761" s="68"/>
      <c r="AZ1761" s="68"/>
      <c r="BA1761" s="68"/>
      <c r="BB1761" s="68"/>
      <c r="BC1761" s="68"/>
      <c r="BD1761" s="68"/>
      <c r="BE1761" s="68"/>
      <c r="BF1761" s="68"/>
      <c r="BG1761" s="68"/>
      <c r="BH1761" s="68"/>
      <c r="BI1761" s="68"/>
      <c r="BJ1761" s="68"/>
      <c r="BK1761" s="68"/>
      <c r="BL1761" s="68"/>
    </row>
    <row r="1762" spans="1:64" s="69" customFormat="1" ht="18" customHeight="1" x14ac:dyDescent="0.2">
      <c r="A1762" s="63" t="s">
        <v>4374</v>
      </c>
      <c r="B1762" s="63" t="s">
        <v>5048</v>
      </c>
      <c r="C1762" s="64" t="s">
        <v>4403</v>
      </c>
      <c r="D1762" s="70" t="s">
        <v>4404</v>
      </c>
      <c r="E1762" s="65" t="s">
        <v>4405</v>
      </c>
      <c r="F1762" s="65" t="s">
        <v>4024</v>
      </c>
      <c r="G1762" s="66">
        <v>1275</v>
      </c>
      <c r="H1762" s="68"/>
      <c r="I1762" s="68"/>
      <c r="J1762" s="68"/>
      <c r="K1762" s="68"/>
      <c r="L1762" s="68"/>
      <c r="M1762" s="68"/>
      <c r="N1762" s="68"/>
      <c r="O1762" s="68"/>
      <c r="P1762" s="68"/>
      <c r="Q1762" s="68"/>
      <c r="R1762" s="68"/>
      <c r="S1762" s="68"/>
      <c r="T1762" s="68"/>
      <c r="U1762" s="68"/>
      <c r="V1762" s="68"/>
      <c r="W1762" s="68"/>
      <c r="X1762" s="68"/>
      <c r="Y1762" s="68"/>
      <c r="Z1762" s="68"/>
      <c r="AA1762" s="68"/>
      <c r="AB1762" s="68"/>
      <c r="AC1762" s="68"/>
      <c r="AD1762" s="68"/>
      <c r="AE1762" s="68"/>
      <c r="AF1762" s="68"/>
      <c r="AG1762" s="68"/>
      <c r="AH1762" s="68"/>
      <c r="AI1762" s="68"/>
      <c r="AJ1762" s="68"/>
      <c r="AK1762" s="68"/>
      <c r="AL1762" s="68"/>
      <c r="AM1762" s="68"/>
      <c r="AN1762" s="68"/>
      <c r="AO1762" s="68"/>
      <c r="AP1762" s="68"/>
      <c r="AQ1762" s="68"/>
      <c r="AR1762" s="68"/>
      <c r="AS1762" s="68"/>
      <c r="AT1762" s="68"/>
      <c r="AU1762" s="68"/>
      <c r="AV1762" s="68"/>
      <c r="AW1762" s="68"/>
      <c r="AX1762" s="68"/>
      <c r="AY1762" s="68"/>
      <c r="AZ1762" s="68"/>
      <c r="BA1762" s="68"/>
      <c r="BB1762" s="68"/>
      <c r="BC1762" s="68"/>
      <c r="BD1762" s="68"/>
      <c r="BE1762" s="68"/>
      <c r="BF1762" s="68"/>
      <c r="BG1762" s="68"/>
      <c r="BH1762" s="68"/>
      <c r="BI1762" s="68"/>
      <c r="BJ1762" s="68"/>
      <c r="BK1762" s="68"/>
      <c r="BL1762" s="68"/>
    </row>
    <row r="1763" spans="1:64" s="69" customFormat="1" ht="18" customHeight="1" x14ac:dyDescent="0.2">
      <c r="A1763" s="63" t="s">
        <v>4406</v>
      </c>
      <c r="B1763" s="63" t="s">
        <v>5027</v>
      </c>
      <c r="C1763" s="64" t="s">
        <v>4407</v>
      </c>
      <c r="D1763" s="70" t="s">
        <v>4408</v>
      </c>
      <c r="E1763" s="65" t="s">
        <v>4409</v>
      </c>
      <c r="F1763" s="65" t="s">
        <v>5031</v>
      </c>
      <c r="G1763" s="66">
        <v>4600</v>
      </c>
      <c r="H1763" s="68"/>
      <c r="I1763" s="68"/>
      <c r="J1763" s="68"/>
      <c r="K1763" s="68"/>
      <c r="L1763" s="68"/>
      <c r="M1763" s="68"/>
      <c r="N1763" s="68"/>
      <c r="O1763" s="68"/>
      <c r="P1763" s="68"/>
      <c r="Q1763" s="68"/>
      <c r="R1763" s="68"/>
      <c r="S1763" s="68"/>
      <c r="T1763" s="68"/>
      <c r="U1763" s="68"/>
      <c r="V1763" s="68"/>
      <c r="W1763" s="68"/>
      <c r="X1763" s="68"/>
      <c r="Y1763" s="68"/>
      <c r="Z1763" s="68"/>
      <c r="AA1763" s="68"/>
      <c r="AB1763" s="68"/>
      <c r="AC1763" s="68"/>
      <c r="AD1763" s="68"/>
      <c r="AE1763" s="68"/>
      <c r="AF1763" s="68"/>
      <c r="AG1763" s="68"/>
      <c r="AH1763" s="68"/>
      <c r="AI1763" s="68"/>
      <c r="AJ1763" s="68"/>
      <c r="AK1763" s="68"/>
      <c r="AL1763" s="68"/>
      <c r="AM1763" s="68"/>
      <c r="AN1763" s="68"/>
      <c r="AO1763" s="68"/>
      <c r="AP1763" s="68"/>
      <c r="AQ1763" s="68"/>
      <c r="AR1763" s="68"/>
      <c r="AS1763" s="68"/>
      <c r="AT1763" s="68"/>
      <c r="AU1763" s="68"/>
      <c r="AV1763" s="68"/>
      <c r="AW1763" s="68"/>
      <c r="AX1763" s="68"/>
      <c r="AY1763" s="68"/>
      <c r="AZ1763" s="68"/>
      <c r="BA1763" s="68"/>
      <c r="BB1763" s="68"/>
      <c r="BC1763" s="68"/>
      <c r="BD1763" s="68"/>
      <c r="BE1763" s="68"/>
      <c r="BF1763" s="68"/>
      <c r="BG1763" s="68"/>
      <c r="BH1763" s="68"/>
      <c r="BI1763" s="68"/>
      <c r="BJ1763" s="68"/>
      <c r="BK1763" s="68"/>
      <c r="BL1763" s="68"/>
    </row>
    <row r="1764" spans="1:64" s="69" customFormat="1" ht="18" customHeight="1" x14ac:dyDescent="0.2">
      <c r="A1764" s="63" t="s">
        <v>4406</v>
      </c>
      <c r="B1764" s="63" t="s">
        <v>5027</v>
      </c>
      <c r="C1764" s="64" t="s">
        <v>4410</v>
      </c>
      <c r="D1764" s="70" t="s">
        <v>6877</v>
      </c>
      <c r="E1764" s="65" t="s">
        <v>6878</v>
      </c>
      <c r="F1764" s="65" t="s">
        <v>5168</v>
      </c>
      <c r="G1764" s="66">
        <v>300</v>
      </c>
      <c r="H1764" s="68"/>
      <c r="I1764" s="68"/>
      <c r="J1764" s="68"/>
      <c r="K1764" s="68"/>
      <c r="L1764" s="68"/>
      <c r="M1764" s="68"/>
      <c r="N1764" s="68"/>
      <c r="O1764" s="68"/>
      <c r="P1764" s="68"/>
      <c r="Q1764" s="68"/>
      <c r="R1764" s="68"/>
      <c r="S1764" s="68"/>
      <c r="T1764" s="68"/>
      <c r="U1764" s="68"/>
      <c r="V1764" s="68"/>
      <c r="W1764" s="68"/>
      <c r="X1764" s="68"/>
      <c r="Y1764" s="68"/>
      <c r="Z1764" s="68"/>
      <c r="AA1764" s="68"/>
      <c r="AB1764" s="68"/>
      <c r="AC1764" s="68"/>
      <c r="AD1764" s="68"/>
      <c r="AE1764" s="68"/>
      <c r="AF1764" s="68"/>
      <c r="AG1764" s="68"/>
      <c r="AH1764" s="68"/>
      <c r="AI1764" s="68"/>
      <c r="AJ1764" s="68"/>
      <c r="AK1764" s="68"/>
      <c r="AL1764" s="68"/>
      <c r="AM1764" s="68"/>
      <c r="AN1764" s="68"/>
      <c r="AO1764" s="68"/>
      <c r="AP1764" s="68"/>
      <c r="AQ1764" s="68"/>
      <c r="AR1764" s="68"/>
      <c r="AS1764" s="68"/>
      <c r="AT1764" s="68"/>
      <c r="AU1764" s="68"/>
      <c r="AV1764" s="68"/>
      <c r="AW1764" s="68"/>
      <c r="AX1764" s="68"/>
      <c r="AY1764" s="68"/>
      <c r="AZ1764" s="68"/>
      <c r="BA1764" s="68"/>
      <c r="BB1764" s="68"/>
      <c r="BC1764" s="68"/>
      <c r="BD1764" s="68"/>
      <c r="BE1764" s="68"/>
      <c r="BF1764" s="68"/>
      <c r="BG1764" s="68"/>
      <c r="BH1764" s="68"/>
      <c r="BI1764" s="68"/>
      <c r="BJ1764" s="68"/>
      <c r="BK1764" s="68"/>
      <c r="BL1764" s="68"/>
    </row>
    <row r="1765" spans="1:64" s="69" customFormat="1" ht="18" customHeight="1" x14ac:dyDescent="0.2">
      <c r="A1765" s="63" t="s">
        <v>4406</v>
      </c>
      <c r="B1765" s="63" t="s">
        <v>4974</v>
      </c>
      <c r="C1765" s="64" t="s">
        <v>4411</v>
      </c>
      <c r="D1765" s="70" t="s">
        <v>4412</v>
      </c>
      <c r="E1765" s="65" t="s">
        <v>4413</v>
      </c>
      <c r="F1765" s="65" t="s">
        <v>4978</v>
      </c>
      <c r="G1765" s="66">
        <v>1577.46</v>
      </c>
      <c r="H1765" s="68"/>
      <c r="I1765" s="68"/>
      <c r="J1765" s="68"/>
      <c r="K1765" s="68"/>
      <c r="L1765" s="68"/>
      <c r="M1765" s="68"/>
      <c r="N1765" s="68"/>
      <c r="O1765" s="68"/>
      <c r="P1765" s="68"/>
      <c r="Q1765" s="68"/>
      <c r="R1765" s="68"/>
      <c r="S1765" s="68"/>
      <c r="T1765" s="68"/>
      <c r="U1765" s="68"/>
      <c r="V1765" s="68"/>
      <c r="W1765" s="68"/>
      <c r="X1765" s="68"/>
      <c r="Y1765" s="68"/>
      <c r="Z1765" s="68"/>
      <c r="AA1765" s="68"/>
      <c r="AB1765" s="68"/>
      <c r="AC1765" s="68"/>
      <c r="AD1765" s="68"/>
      <c r="AE1765" s="68"/>
      <c r="AF1765" s="68"/>
      <c r="AG1765" s="68"/>
      <c r="AH1765" s="68"/>
      <c r="AI1765" s="68"/>
      <c r="AJ1765" s="68"/>
      <c r="AK1765" s="68"/>
      <c r="AL1765" s="68"/>
      <c r="AM1765" s="68"/>
      <c r="AN1765" s="68"/>
      <c r="AO1765" s="68"/>
      <c r="AP1765" s="68"/>
      <c r="AQ1765" s="68"/>
      <c r="AR1765" s="68"/>
      <c r="AS1765" s="68"/>
      <c r="AT1765" s="68"/>
      <c r="AU1765" s="68"/>
      <c r="AV1765" s="68"/>
      <c r="AW1765" s="68"/>
      <c r="AX1765" s="68"/>
      <c r="AY1765" s="68"/>
      <c r="AZ1765" s="68"/>
      <c r="BA1765" s="68"/>
      <c r="BB1765" s="68"/>
      <c r="BC1765" s="68"/>
      <c r="BD1765" s="68"/>
      <c r="BE1765" s="68"/>
      <c r="BF1765" s="68"/>
      <c r="BG1765" s="68"/>
      <c r="BH1765" s="68"/>
      <c r="BI1765" s="68"/>
      <c r="BJ1765" s="68"/>
      <c r="BK1765" s="68"/>
      <c r="BL1765" s="68"/>
    </row>
    <row r="1766" spans="1:64" s="69" customFormat="1" ht="18" customHeight="1" x14ac:dyDescent="0.2">
      <c r="A1766" s="63" t="s">
        <v>4406</v>
      </c>
      <c r="B1766" s="63" t="s">
        <v>6121</v>
      </c>
      <c r="C1766" s="64" t="s">
        <v>4414</v>
      </c>
      <c r="D1766" s="70" t="s">
        <v>4415</v>
      </c>
      <c r="E1766" s="65" t="s">
        <v>4416</v>
      </c>
      <c r="F1766" s="65" t="s">
        <v>6447</v>
      </c>
      <c r="G1766" s="66">
        <v>4435.8</v>
      </c>
      <c r="H1766" s="68"/>
      <c r="I1766" s="68"/>
      <c r="J1766" s="68"/>
      <c r="K1766" s="68"/>
      <c r="L1766" s="68"/>
      <c r="M1766" s="68"/>
      <c r="N1766" s="68"/>
      <c r="O1766" s="68"/>
      <c r="P1766" s="68"/>
      <c r="Q1766" s="68"/>
      <c r="R1766" s="68"/>
      <c r="S1766" s="68"/>
      <c r="T1766" s="68"/>
      <c r="U1766" s="68"/>
      <c r="V1766" s="68"/>
      <c r="W1766" s="68"/>
      <c r="X1766" s="68"/>
      <c r="Y1766" s="68"/>
      <c r="Z1766" s="68"/>
      <c r="AA1766" s="68"/>
      <c r="AB1766" s="68"/>
      <c r="AC1766" s="68"/>
      <c r="AD1766" s="68"/>
      <c r="AE1766" s="68"/>
      <c r="AF1766" s="68"/>
      <c r="AG1766" s="68"/>
      <c r="AH1766" s="68"/>
      <c r="AI1766" s="68"/>
      <c r="AJ1766" s="68"/>
      <c r="AK1766" s="68"/>
      <c r="AL1766" s="68"/>
      <c r="AM1766" s="68"/>
      <c r="AN1766" s="68"/>
      <c r="AO1766" s="68"/>
      <c r="AP1766" s="68"/>
      <c r="AQ1766" s="68"/>
      <c r="AR1766" s="68"/>
      <c r="AS1766" s="68"/>
      <c r="AT1766" s="68"/>
      <c r="AU1766" s="68"/>
      <c r="AV1766" s="68"/>
      <c r="AW1766" s="68"/>
      <c r="AX1766" s="68"/>
      <c r="AY1766" s="68"/>
      <c r="AZ1766" s="68"/>
      <c r="BA1766" s="68"/>
      <c r="BB1766" s="68"/>
      <c r="BC1766" s="68"/>
      <c r="BD1766" s="68"/>
      <c r="BE1766" s="68"/>
      <c r="BF1766" s="68"/>
      <c r="BG1766" s="68"/>
      <c r="BH1766" s="68"/>
      <c r="BI1766" s="68"/>
      <c r="BJ1766" s="68"/>
      <c r="BK1766" s="68"/>
      <c r="BL1766" s="68"/>
    </row>
    <row r="1767" spans="1:64" s="69" customFormat="1" ht="18" customHeight="1" x14ac:dyDescent="0.2">
      <c r="A1767" s="63" t="s">
        <v>4406</v>
      </c>
      <c r="B1767" s="63" t="s">
        <v>6121</v>
      </c>
      <c r="C1767" s="64" t="s">
        <v>4417</v>
      </c>
      <c r="D1767" s="70" t="s">
        <v>1625</v>
      </c>
      <c r="E1767" s="65" t="s">
        <v>1626</v>
      </c>
      <c r="F1767" s="65" t="s">
        <v>1627</v>
      </c>
      <c r="G1767" s="66">
        <v>6054.98</v>
      </c>
      <c r="H1767" s="68"/>
      <c r="I1767" s="68"/>
      <c r="J1767" s="68"/>
      <c r="K1767" s="68"/>
      <c r="L1767" s="68"/>
      <c r="M1767" s="68"/>
      <c r="N1767" s="68"/>
      <c r="O1767" s="68"/>
      <c r="P1767" s="68"/>
      <c r="Q1767" s="68"/>
      <c r="R1767" s="68"/>
      <c r="S1767" s="68"/>
      <c r="T1767" s="68"/>
      <c r="U1767" s="68"/>
      <c r="V1767" s="68"/>
      <c r="W1767" s="68"/>
      <c r="X1767" s="68"/>
      <c r="Y1767" s="68"/>
      <c r="Z1767" s="68"/>
      <c r="AA1767" s="68"/>
      <c r="AB1767" s="68"/>
      <c r="AC1767" s="68"/>
      <c r="AD1767" s="68"/>
      <c r="AE1767" s="68"/>
      <c r="AF1767" s="68"/>
      <c r="AG1767" s="68"/>
      <c r="AH1767" s="68"/>
      <c r="AI1767" s="68"/>
      <c r="AJ1767" s="68"/>
      <c r="AK1767" s="68"/>
      <c r="AL1767" s="68"/>
      <c r="AM1767" s="68"/>
      <c r="AN1767" s="68"/>
      <c r="AO1767" s="68"/>
      <c r="AP1767" s="68"/>
      <c r="AQ1767" s="68"/>
      <c r="AR1767" s="68"/>
      <c r="AS1767" s="68"/>
      <c r="AT1767" s="68"/>
      <c r="AU1767" s="68"/>
      <c r="AV1767" s="68"/>
      <c r="AW1767" s="68"/>
      <c r="AX1767" s="68"/>
      <c r="AY1767" s="68"/>
      <c r="AZ1767" s="68"/>
      <c r="BA1767" s="68"/>
      <c r="BB1767" s="68"/>
      <c r="BC1767" s="68"/>
      <c r="BD1767" s="68"/>
      <c r="BE1767" s="68"/>
      <c r="BF1767" s="68"/>
      <c r="BG1767" s="68"/>
      <c r="BH1767" s="68"/>
      <c r="BI1767" s="68"/>
      <c r="BJ1767" s="68"/>
      <c r="BK1767" s="68"/>
      <c r="BL1767" s="68"/>
    </row>
    <row r="1768" spans="1:64" s="69" customFormat="1" ht="18" customHeight="1" x14ac:dyDescent="0.2">
      <c r="A1768" s="63" t="s">
        <v>4406</v>
      </c>
      <c r="B1768" s="63" t="s">
        <v>5084</v>
      </c>
      <c r="C1768" s="64" t="s">
        <v>4418</v>
      </c>
      <c r="D1768" s="70" t="s">
        <v>4419</v>
      </c>
      <c r="E1768" s="65" t="s">
        <v>4420</v>
      </c>
      <c r="F1768" s="65" t="s">
        <v>5088</v>
      </c>
      <c r="G1768" s="66">
        <v>165</v>
      </c>
      <c r="H1768" s="68"/>
      <c r="I1768" s="68"/>
      <c r="J1768" s="68"/>
      <c r="K1768" s="68"/>
      <c r="L1768" s="68"/>
      <c r="M1768" s="68"/>
      <c r="N1768" s="68"/>
      <c r="O1768" s="68"/>
      <c r="P1768" s="68"/>
      <c r="Q1768" s="68"/>
      <c r="R1768" s="68"/>
      <c r="S1768" s="68"/>
      <c r="T1768" s="68"/>
      <c r="U1768" s="68"/>
      <c r="V1768" s="68"/>
      <c r="W1768" s="68"/>
      <c r="X1768" s="68"/>
      <c r="Y1768" s="68"/>
      <c r="Z1768" s="68"/>
      <c r="AA1768" s="68"/>
      <c r="AB1768" s="68"/>
      <c r="AC1768" s="68"/>
      <c r="AD1768" s="68"/>
      <c r="AE1768" s="68"/>
      <c r="AF1768" s="68"/>
      <c r="AG1768" s="68"/>
      <c r="AH1768" s="68"/>
      <c r="AI1768" s="68"/>
      <c r="AJ1768" s="68"/>
      <c r="AK1768" s="68"/>
      <c r="AL1768" s="68"/>
      <c r="AM1768" s="68"/>
      <c r="AN1768" s="68"/>
      <c r="AO1768" s="68"/>
      <c r="AP1768" s="68"/>
      <c r="AQ1768" s="68"/>
      <c r="AR1768" s="68"/>
      <c r="AS1768" s="68"/>
      <c r="AT1768" s="68"/>
      <c r="AU1768" s="68"/>
      <c r="AV1768" s="68"/>
      <c r="AW1768" s="68"/>
      <c r="AX1768" s="68"/>
      <c r="AY1768" s="68"/>
      <c r="AZ1768" s="68"/>
      <c r="BA1768" s="68"/>
      <c r="BB1768" s="68"/>
      <c r="BC1768" s="68"/>
      <c r="BD1768" s="68"/>
      <c r="BE1768" s="68"/>
      <c r="BF1768" s="68"/>
      <c r="BG1768" s="68"/>
      <c r="BH1768" s="68"/>
      <c r="BI1768" s="68"/>
      <c r="BJ1768" s="68"/>
      <c r="BK1768" s="68"/>
      <c r="BL1768" s="68"/>
    </row>
    <row r="1769" spans="1:64" s="69" customFormat="1" ht="18" customHeight="1" x14ac:dyDescent="0.2">
      <c r="A1769" s="63" t="s">
        <v>4406</v>
      </c>
      <c r="B1769" s="63" t="s">
        <v>4994</v>
      </c>
      <c r="C1769" s="64" t="s">
        <v>4421</v>
      </c>
      <c r="D1769" s="70" t="s">
        <v>4086</v>
      </c>
      <c r="E1769" s="65" t="s">
        <v>4087</v>
      </c>
      <c r="F1769" s="65" t="s">
        <v>5004</v>
      </c>
      <c r="G1769" s="66">
        <v>2116</v>
      </c>
      <c r="H1769" s="68"/>
      <c r="I1769" s="68"/>
      <c r="J1769" s="68"/>
      <c r="K1769" s="68"/>
      <c r="L1769" s="68"/>
      <c r="M1769" s="68"/>
      <c r="N1769" s="68"/>
      <c r="O1769" s="68"/>
      <c r="P1769" s="68"/>
      <c r="Q1769" s="68"/>
      <c r="R1769" s="68"/>
      <c r="S1769" s="68"/>
      <c r="T1769" s="68"/>
      <c r="U1769" s="68"/>
      <c r="V1769" s="68"/>
      <c r="W1769" s="68"/>
      <c r="X1769" s="68"/>
      <c r="Y1769" s="68"/>
      <c r="Z1769" s="68"/>
      <c r="AA1769" s="68"/>
      <c r="AB1769" s="68"/>
      <c r="AC1769" s="68"/>
      <c r="AD1769" s="68"/>
      <c r="AE1769" s="68"/>
      <c r="AF1769" s="68"/>
      <c r="AG1769" s="68"/>
      <c r="AH1769" s="68"/>
      <c r="AI1769" s="68"/>
      <c r="AJ1769" s="68"/>
      <c r="AK1769" s="68"/>
      <c r="AL1769" s="68"/>
      <c r="AM1769" s="68"/>
      <c r="AN1769" s="68"/>
      <c r="AO1769" s="68"/>
      <c r="AP1769" s="68"/>
      <c r="AQ1769" s="68"/>
      <c r="AR1769" s="68"/>
      <c r="AS1769" s="68"/>
      <c r="AT1769" s="68"/>
      <c r="AU1769" s="68"/>
      <c r="AV1769" s="68"/>
      <c r="AW1769" s="68"/>
      <c r="AX1769" s="68"/>
      <c r="AY1769" s="68"/>
      <c r="AZ1769" s="68"/>
      <c r="BA1769" s="68"/>
      <c r="BB1769" s="68"/>
      <c r="BC1769" s="68"/>
      <c r="BD1769" s="68"/>
      <c r="BE1769" s="68"/>
      <c r="BF1769" s="68"/>
      <c r="BG1769" s="68"/>
      <c r="BH1769" s="68"/>
      <c r="BI1769" s="68"/>
      <c r="BJ1769" s="68"/>
      <c r="BK1769" s="68"/>
      <c r="BL1769" s="68"/>
    </row>
    <row r="1770" spans="1:64" s="69" customFormat="1" ht="18" customHeight="1" x14ac:dyDescent="0.2">
      <c r="A1770" s="63" t="s">
        <v>4406</v>
      </c>
      <c r="B1770" s="63" t="s">
        <v>4994</v>
      </c>
      <c r="C1770" s="64" t="s">
        <v>4422</v>
      </c>
      <c r="D1770" s="70" t="s">
        <v>6725</v>
      </c>
      <c r="E1770" s="65" t="s">
        <v>3449</v>
      </c>
      <c r="F1770" s="65" t="s">
        <v>5127</v>
      </c>
      <c r="G1770" s="66">
        <v>17031.77</v>
      </c>
      <c r="H1770" s="68"/>
      <c r="I1770" s="68"/>
      <c r="J1770" s="68"/>
      <c r="K1770" s="68"/>
      <c r="L1770" s="68"/>
      <c r="M1770" s="68"/>
      <c r="N1770" s="68"/>
      <c r="O1770" s="68"/>
      <c r="P1770" s="68"/>
      <c r="Q1770" s="68"/>
      <c r="R1770" s="68"/>
      <c r="S1770" s="68"/>
      <c r="T1770" s="68"/>
      <c r="U1770" s="68"/>
      <c r="V1770" s="68"/>
      <c r="W1770" s="68"/>
      <c r="X1770" s="68"/>
      <c r="Y1770" s="68"/>
      <c r="Z1770" s="68"/>
      <c r="AA1770" s="68"/>
      <c r="AB1770" s="68"/>
      <c r="AC1770" s="68"/>
      <c r="AD1770" s="68"/>
      <c r="AE1770" s="68"/>
      <c r="AF1770" s="68"/>
      <c r="AG1770" s="68"/>
      <c r="AH1770" s="68"/>
      <c r="AI1770" s="68"/>
      <c r="AJ1770" s="68"/>
      <c r="AK1770" s="68"/>
      <c r="AL1770" s="68"/>
      <c r="AM1770" s="68"/>
      <c r="AN1770" s="68"/>
      <c r="AO1770" s="68"/>
      <c r="AP1770" s="68"/>
      <c r="AQ1770" s="68"/>
      <c r="AR1770" s="68"/>
      <c r="AS1770" s="68"/>
      <c r="AT1770" s="68"/>
      <c r="AU1770" s="68"/>
      <c r="AV1770" s="68"/>
      <c r="AW1770" s="68"/>
      <c r="AX1770" s="68"/>
      <c r="AY1770" s="68"/>
      <c r="AZ1770" s="68"/>
      <c r="BA1770" s="68"/>
      <c r="BB1770" s="68"/>
      <c r="BC1770" s="68"/>
      <c r="BD1770" s="68"/>
      <c r="BE1770" s="68"/>
      <c r="BF1770" s="68"/>
      <c r="BG1770" s="68"/>
      <c r="BH1770" s="68"/>
      <c r="BI1770" s="68"/>
      <c r="BJ1770" s="68"/>
      <c r="BK1770" s="68"/>
      <c r="BL1770" s="68"/>
    </row>
    <row r="1771" spans="1:64" s="69" customFormat="1" ht="18" customHeight="1" x14ac:dyDescent="0.2">
      <c r="A1771" s="63" t="s">
        <v>4406</v>
      </c>
      <c r="B1771" s="63" t="s">
        <v>4994</v>
      </c>
      <c r="C1771" s="64" t="s">
        <v>4423</v>
      </c>
      <c r="D1771" s="70" t="s">
        <v>4424</v>
      </c>
      <c r="E1771" s="65" t="s">
        <v>4425</v>
      </c>
      <c r="F1771" s="65" t="s">
        <v>6379</v>
      </c>
      <c r="G1771" s="66">
        <v>167</v>
      </c>
      <c r="H1771" s="68"/>
      <c r="I1771" s="68"/>
      <c r="J1771" s="68"/>
      <c r="K1771" s="68"/>
      <c r="L1771" s="68"/>
      <c r="M1771" s="68"/>
      <c r="N1771" s="68"/>
      <c r="O1771" s="68"/>
      <c r="P1771" s="68"/>
      <c r="Q1771" s="68"/>
      <c r="R1771" s="68"/>
      <c r="S1771" s="68"/>
      <c r="T1771" s="68"/>
      <c r="U1771" s="68"/>
      <c r="V1771" s="68"/>
      <c r="W1771" s="68"/>
      <c r="X1771" s="68"/>
      <c r="Y1771" s="68"/>
      <c r="Z1771" s="68"/>
      <c r="AA1771" s="68"/>
      <c r="AB1771" s="68"/>
      <c r="AC1771" s="68"/>
      <c r="AD1771" s="68"/>
      <c r="AE1771" s="68"/>
      <c r="AF1771" s="68"/>
      <c r="AG1771" s="68"/>
      <c r="AH1771" s="68"/>
      <c r="AI1771" s="68"/>
      <c r="AJ1771" s="68"/>
      <c r="AK1771" s="68"/>
      <c r="AL1771" s="68"/>
      <c r="AM1771" s="68"/>
      <c r="AN1771" s="68"/>
      <c r="AO1771" s="68"/>
      <c r="AP1771" s="68"/>
      <c r="AQ1771" s="68"/>
      <c r="AR1771" s="68"/>
      <c r="AS1771" s="68"/>
      <c r="AT1771" s="68"/>
      <c r="AU1771" s="68"/>
      <c r="AV1771" s="68"/>
      <c r="AW1771" s="68"/>
      <c r="AX1771" s="68"/>
      <c r="AY1771" s="68"/>
      <c r="AZ1771" s="68"/>
      <c r="BA1771" s="68"/>
      <c r="BB1771" s="68"/>
      <c r="BC1771" s="68"/>
      <c r="BD1771" s="68"/>
      <c r="BE1771" s="68"/>
      <c r="BF1771" s="68"/>
      <c r="BG1771" s="68"/>
      <c r="BH1771" s="68"/>
      <c r="BI1771" s="68"/>
      <c r="BJ1771" s="68"/>
      <c r="BK1771" s="68"/>
      <c r="BL1771" s="68"/>
    </row>
    <row r="1772" spans="1:64" s="69" customFormat="1" ht="18" customHeight="1" x14ac:dyDescent="0.2">
      <c r="A1772" s="63" t="s">
        <v>4406</v>
      </c>
      <c r="B1772" s="63" t="s">
        <v>5010</v>
      </c>
      <c r="C1772" s="64" t="s">
        <v>4426</v>
      </c>
      <c r="D1772" s="70" t="s">
        <v>4427</v>
      </c>
      <c r="E1772" s="65" t="s">
        <v>4428</v>
      </c>
      <c r="F1772" s="65" t="s">
        <v>5014</v>
      </c>
      <c r="G1772" s="66" t="s">
        <v>4979</v>
      </c>
      <c r="H1772" s="68"/>
      <c r="I1772" s="68"/>
      <c r="J1772" s="68"/>
      <c r="K1772" s="68"/>
      <c r="L1772" s="68"/>
      <c r="M1772" s="68"/>
      <c r="N1772" s="68"/>
      <c r="O1772" s="68"/>
      <c r="P1772" s="68"/>
      <c r="Q1772" s="68"/>
      <c r="R1772" s="68"/>
      <c r="S1772" s="68"/>
      <c r="T1772" s="68"/>
      <c r="U1772" s="68"/>
      <c r="V1772" s="68"/>
      <c r="W1772" s="68"/>
      <c r="X1772" s="68"/>
      <c r="Y1772" s="68"/>
      <c r="Z1772" s="68"/>
      <c r="AA1772" s="68"/>
      <c r="AB1772" s="68"/>
      <c r="AC1772" s="68"/>
      <c r="AD1772" s="68"/>
      <c r="AE1772" s="68"/>
      <c r="AF1772" s="68"/>
      <c r="AG1772" s="68"/>
      <c r="AH1772" s="68"/>
      <c r="AI1772" s="68"/>
      <c r="AJ1772" s="68"/>
      <c r="AK1772" s="68"/>
      <c r="AL1772" s="68"/>
      <c r="AM1772" s="68"/>
      <c r="AN1772" s="68"/>
      <c r="AO1772" s="68"/>
      <c r="AP1772" s="68"/>
      <c r="AQ1772" s="68"/>
      <c r="AR1772" s="68"/>
      <c r="AS1772" s="68"/>
      <c r="AT1772" s="68"/>
      <c r="AU1772" s="68"/>
      <c r="AV1772" s="68"/>
      <c r="AW1772" s="68"/>
      <c r="AX1772" s="68"/>
      <c r="AY1772" s="68"/>
      <c r="AZ1772" s="68"/>
      <c r="BA1772" s="68"/>
      <c r="BB1772" s="68"/>
      <c r="BC1772" s="68"/>
      <c r="BD1772" s="68"/>
      <c r="BE1772" s="68"/>
      <c r="BF1772" s="68"/>
      <c r="BG1772" s="68"/>
      <c r="BH1772" s="68"/>
      <c r="BI1772" s="68"/>
      <c r="BJ1772" s="68"/>
      <c r="BK1772" s="68"/>
      <c r="BL1772" s="68"/>
    </row>
    <row r="1773" spans="1:64" s="69" customFormat="1" ht="18" customHeight="1" x14ac:dyDescent="0.2">
      <c r="A1773" s="63" t="s">
        <v>4406</v>
      </c>
      <c r="B1773" s="63" t="s">
        <v>5010</v>
      </c>
      <c r="C1773" s="64" t="s">
        <v>4429</v>
      </c>
      <c r="D1773" s="70" t="s">
        <v>4430</v>
      </c>
      <c r="E1773" s="65" t="s">
        <v>4431</v>
      </c>
      <c r="F1773" s="65" t="s">
        <v>5412</v>
      </c>
      <c r="G1773" s="66" t="s">
        <v>4979</v>
      </c>
      <c r="H1773" s="68"/>
      <c r="I1773" s="68"/>
      <c r="J1773" s="68"/>
      <c r="K1773" s="68"/>
      <c r="L1773" s="68"/>
      <c r="M1773" s="68"/>
      <c r="N1773" s="68"/>
      <c r="O1773" s="68"/>
      <c r="P1773" s="68"/>
      <c r="Q1773" s="68"/>
      <c r="R1773" s="68"/>
      <c r="S1773" s="68"/>
      <c r="T1773" s="68"/>
      <c r="U1773" s="68"/>
      <c r="V1773" s="68"/>
      <c r="W1773" s="68"/>
      <c r="X1773" s="68"/>
      <c r="Y1773" s="68"/>
      <c r="Z1773" s="68"/>
      <c r="AA1773" s="68"/>
      <c r="AB1773" s="68"/>
      <c r="AC1773" s="68"/>
      <c r="AD1773" s="68"/>
      <c r="AE1773" s="68"/>
      <c r="AF1773" s="68"/>
      <c r="AG1773" s="68"/>
      <c r="AH1773" s="68"/>
      <c r="AI1773" s="68"/>
      <c r="AJ1773" s="68"/>
      <c r="AK1773" s="68"/>
      <c r="AL1773" s="68"/>
      <c r="AM1773" s="68"/>
      <c r="AN1773" s="68"/>
      <c r="AO1773" s="68"/>
      <c r="AP1773" s="68"/>
      <c r="AQ1773" s="68"/>
      <c r="AR1773" s="68"/>
      <c r="AS1773" s="68"/>
      <c r="AT1773" s="68"/>
      <c r="AU1773" s="68"/>
      <c r="AV1773" s="68"/>
      <c r="AW1773" s="68"/>
      <c r="AX1773" s="68"/>
      <c r="AY1773" s="68"/>
      <c r="AZ1773" s="68"/>
      <c r="BA1773" s="68"/>
      <c r="BB1773" s="68"/>
      <c r="BC1773" s="68"/>
      <c r="BD1773" s="68"/>
      <c r="BE1773" s="68"/>
      <c r="BF1773" s="68"/>
      <c r="BG1773" s="68"/>
      <c r="BH1773" s="68"/>
      <c r="BI1773" s="68"/>
      <c r="BJ1773" s="68"/>
      <c r="BK1773" s="68"/>
      <c r="BL1773" s="68"/>
    </row>
    <row r="1774" spans="1:64" s="69" customFormat="1" ht="18" customHeight="1" x14ac:dyDescent="0.2">
      <c r="A1774" s="63" t="s">
        <v>4406</v>
      </c>
      <c r="B1774" s="63" t="s">
        <v>5010</v>
      </c>
      <c r="C1774" s="64" t="s">
        <v>4432</v>
      </c>
      <c r="D1774" s="70" t="s">
        <v>4906</v>
      </c>
      <c r="E1774" s="65" t="s">
        <v>4907</v>
      </c>
      <c r="F1774" s="65" t="s">
        <v>6409</v>
      </c>
      <c r="G1774" s="66">
        <v>1387.5</v>
      </c>
      <c r="H1774" s="68"/>
      <c r="I1774" s="68"/>
      <c r="J1774" s="68"/>
      <c r="K1774" s="68"/>
      <c r="L1774" s="68"/>
      <c r="M1774" s="68"/>
      <c r="N1774" s="68"/>
      <c r="O1774" s="68"/>
      <c r="P1774" s="68"/>
      <c r="Q1774" s="68"/>
      <c r="R1774" s="68"/>
      <c r="S1774" s="68"/>
      <c r="T1774" s="68"/>
      <c r="U1774" s="68"/>
      <c r="V1774" s="68"/>
      <c r="W1774" s="68"/>
      <c r="X1774" s="68"/>
      <c r="Y1774" s="68"/>
      <c r="Z1774" s="68"/>
      <c r="AA1774" s="68"/>
      <c r="AB1774" s="68"/>
      <c r="AC1774" s="68"/>
      <c r="AD1774" s="68"/>
      <c r="AE1774" s="68"/>
      <c r="AF1774" s="68"/>
      <c r="AG1774" s="68"/>
      <c r="AH1774" s="68"/>
      <c r="AI1774" s="68"/>
      <c r="AJ1774" s="68"/>
      <c r="AK1774" s="68"/>
      <c r="AL1774" s="68"/>
      <c r="AM1774" s="68"/>
      <c r="AN1774" s="68"/>
      <c r="AO1774" s="68"/>
      <c r="AP1774" s="68"/>
      <c r="AQ1774" s="68"/>
      <c r="AR1774" s="68"/>
      <c r="AS1774" s="68"/>
      <c r="AT1774" s="68"/>
      <c r="AU1774" s="68"/>
      <c r="AV1774" s="68"/>
      <c r="AW1774" s="68"/>
      <c r="AX1774" s="68"/>
      <c r="AY1774" s="68"/>
      <c r="AZ1774" s="68"/>
      <c r="BA1774" s="68"/>
      <c r="BB1774" s="68"/>
      <c r="BC1774" s="68"/>
      <c r="BD1774" s="68"/>
      <c r="BE1774" s="68"/>
      <c r="BF1774" s="68"/>
      <c r="BG1774" s="68"/>
      <c r="BH1774" s="68"/>
      <c r="BI1774" s="68"/>
      <c r="BJ1774" s="68"/>
      <c r="BK1774" s="68"/>
      <c r="BL1774" s="68"/>
    </row>
    <row r="1775" spans="1:64" s="69" customFormat="1" ht="18" customHeight="1" x14ac:dyDescent="0.2">
      <c r="A1775" s="63" t="s">
        <v>4406</v>
      </c>
      <c r="B1775" s="63" t="s">
        <v>5010</v>
      </c>
      <c r="C1775" s="64" t="s">
        <v>4433</v>
      </c>
      <c r="D1775" s="70" t="s">
        <v>1384</v>
      </c>
      <c r="E1775" s="65" t="s">
        <v>4434</v>
      </c>
      <c r="F1775" s="65" t="s">
        <v>4671</v>
      </c>
      <c r="G1775" s="66" t="s">
        <v>4979</v>
      </c>
      <c r="H1775" s="68"/>
      <c r="I1775" s="68"/>
      <c r="J1775" s="68"/>
      <c r="K1775" s="68"/>
      <c r="L1775" s="68"/>
      <c r="M1775" s="68"/>
      <c r="N1775" s="68"/>
      <c r="O1775" s="68"/>
      <c r="P1775" s="68"/>
      <c r="Q1775" s="68"/>
      <c r="R1775" s="68"/>
      <c r="S1775" s="68"/>
      <c r="T1775" s="68"/>
      <c r="U1775" s="68"/>
      <c r="V1775" s="68"/>
      <c r="W1775" s="68"/>
      <c r="X1775" s="68"/>
      <c r="Y1775" s="68"/>
      <c r="Z1775" s="68"/>
      <c r="AA1775" s="68"/>
      <c r="AB1775" s="68"/>
      <c r="AC1775" s="68"/>
      <c r="AD1775" s="68"/>
      <c r="AE1775" s="68"/>
      <c r="AF1775" s="68"/>
      <c r="AG1775" s="68"/>
      <c r="AH1775" s="68"/>
      <c r="AI1775" s="68"/>
      <c r="AJ1775" s="68"/>
      <c r="AK1775" s="68"/>
      <c r="AL1775" s="68"/>
      <c r="AM1775" s="68"/>
      <c r="AN1775" s="68"/>
      <c r="AO1775" s="68"/>
      <c r="AP1775" s="68"/>
      <c r="AQ1775" s="68"/>
      <c r="AR1775" s="68"/>
      <c r="AS1775" s="68"/>
      <c r="AT1775" s="68"/>
      <c r="AU1775" s="68"/>
      <c r="AV1775" s="68"/>
      <c r="AW1775" s="68"/>
      <c r="AX1775" s="68"/>
      <c r="AY1775" s="68"/>
      <c r="AZ1775" s="68"/>
      <c r="BA1775" s="68"/>
      <c r="BB1775" s="68"/>
      <c r="BC1775" s="68"/>
      <c r="BD1775" s="68"/>
      <c r="BE1775" s="68"/>
      <c r="BF1775" s="68"/>
      <c r="BG1775" s="68"/>
      <c r="BH1775" s="68"/>
      <c r="BI1775" s="68"/>
      <c r="BJ1775" s="68"/>
      <c r="BK1775" s="68"/>
      <c r="BL1775" s="68"/>
    </row>
    <row r="1776" spans="1:64" s="69" customFormat="1" ht="18" customHeight="1" x14ac:dyDescent="0.2">
      <c r="A1776" s="63" t="s">
        <v>4406</v>
      </c>
      <c r="B1776" s="63" t="s">
        <v>5010</v>
      </c>
      <c r="C1776" s="64" t="s">
        <v>4435</v>
      </c>
      <c r="D1776" s="70" t="s">
        <v>1384</v>
      </c>
      <c r="E1776" s="65" t="s">
        <v>1490</v>
      </c>
      <c r="F1776" s="65" t="s">
        <v>4671</v>
      </c>
      <c r="G1776" s="66" t="s">
        <v>4979</v>
      </c>
      <c r="H1776" s="68"/>
      <c r="I1776" s="68"/>
      <c r="J1776" s="68"/>
      <c r="K1776" s="68"/>
      <c r="L1776" s="68"/>
      <c r="M1776" s="68"/>
      <c r="N1776" s="68"/>
      <c r="O1776" s="68"/>
      <c r="P1776" s="68"/>
      <c r="Q1776" s="68"/>
      <c r="R1776" s="68"/>
      <c r="S1776" s="68"/>
      <c r="T1776" s="68"/>
      <c r="U1776" s="68"/>
      <c r="V1776" s="68"/>
      <c r="W1776" s="68"/>
      <c r="X1776" s="68"/>
      <c r="Y1776" s="68"/>
      <c r="Z1776" s="68"/>
      <c r="AA1776" s="68"/>
      <c r="AB1776" s="68"/>
      <c r="AC1776" s="68"/>
      <c r="AD1776" s="68"/>
      <c r="AE1776" s="68"/>
      <c r="AF1776" s="68"/>
      <c r="AG1776" s="68"/>
      <c r="AH1776" s="68"/>
      <c r="AI1776" s="68"/>
      <c r="AJ1776" s="68"/>
      <c r="AK1776" s="68"/>
      <c r="AL1776" s="68"/>
      <c r="AM1776" s="68"/>
      <c r="AN1776" s="68"/>
      <c r="AO1776" s="68"/>
      <c r="AP1776" s="68"/>
      <c r="AQ1776" s="68"/>
      <c r="AR1776" s="68"/>
      <c r="AS1776" s="68"/>
      <c r="AT1776" s="68"/>
      <c r="AU1776" s="68"/>
      <c r="AV1776" s="68"/>
      <c r="AW1776" s="68"/>
      <c r="AX1776" s="68"/>
      <c r="AY1776" s="68"/>
      <c r="AZ1776" s="68"/>
      <c r="BA1776" s="68"/>
      <c r="BB1776" s="68"/>
      <c r="BC1776" s="68"/>
      <c r="BD1776" s="68"/>
      <c r="BE1776" s="68"/>
      <c r="BF1776" s="68"/>
      <c r="BG1776" s="68"/>
      <c r="BH1776" s="68"/>
      <c r="BI1776" s="68"/>
      <c r="BJ1776" s="68"/>
      <c r="BK1776" s="68"/>
      <c r="BL1776" s="68"/>
    </row>
    <row r="1777" spans="1:185" s="69" customFormat="1" ht="18" customHeight="1" x14ac:dyDescent="0.2">
      <c r="A1777" s="63" t="s">
        <v>4406</v>
      </c>
      <c r="B1777" s="63" t="s">
        <v>5010</v>
      </c>
      <c r="C1777" s="64" t="s">
        <v>4436</v>
      </c>
      <c r="D1777" s="70" t="s">
        <v>1384</v>
      </c>
      <c r="E1777" s="65" t="s">
        <v>4437</v>
      </c>
      <c r="F1777" s="65" t="s">
        <v>4671</v>
      </c>
      <c r="G1777" s="66" t="s">
        <v>4979</v>
      </c>
      <c r="H1777" s="68"/>
      <c r="I1777" s="68"/>
      <c r="J1777" s="68"/>
      <c r="K1777" s="68"/>
      <c r="L1777" s="68"/>
      <c r="M1777" s="68"/>
      <c r="N1777" s="68"/>
      <c r="O1777" s="68"/>
      <c r="P1777" s="68"/>
      <c r="Q1777" s="68"/>
      <c r="R1777" s="68"/>
      <c r="S1777" s="68"/>
      <c r="T1777" s="68"/>
      <c r="U1777" s="68"/>
      <c r="V1777" s="68"/>
      <c r="W1777" s="68"/>
      <c r="X1777" s="68"/>
      <c r="Y1777" s="68"/>
      <c r="Z1777" s="68"/>
      <c r="AA1777" s="68"/>
      <c r="AB1777" s="68"/>
      <c r="AC1777" s="68"/>
      <c r="AD1777" s="68"/>
      <c r="AE1777" s="68"/>
      <c r="AF1777" s="68"/>
      <c r="AG1777" s="68"/>
      <c r="AH1777" s="68"/>
      <c r="AI1777" s="68"/>
      <c r="AJ1777" s="68"/>
      <c r="AK1777" s="68"/>
      <c r="AL1777" s="68"/>
      <c r="AM1777" s="68"/>
      <c r="AN1777" s="68"/>
      <c r="AO1777" s="68"/>
      <c r="AP1777" s="68"/>
      <c r="AQ1777" s="68"/>
      <c r="AR1777" s="68"/>
      <c r="AS1777" s="68"/>
      <c r="AT1777" s="68"/>
      <c r="AU1777" s="68"/>
      <c r="AV1777" s="68"/>
      <c r="AW1777" s="68"/>
      <c r="AX1777" s="68"/>
      <c r="AY1777" s="68"/>
      <c r="AZ1777" s="68"/>
      <c r="BA1777" s="68"/>
      <c r="BB1777" s="68"/>
      <c r="BC1777" s="68"/>
      <c r="BD1777" s="68"/>
      <c r="BE1777" s="68"/>
      <c r="BF1777" s="68"/>
      <c r="BG1777" s="68"/>
      <c r="BH1777" s="68"/>
      <c r="BI1777" s="68"/>
      <c r="BJ1777" s="68"/>
      <c r="BK1777" s="68"/>
      <c r="BL1777" s="68"/>
    </row>
    <row r="1778" spans="1:185" s="69" customFormat="1" ht="18" customHeight="1" x14ac:dyDescent="0.2">
      <c r="A1778" s="63" t="s">
        <v>4406</v>
      </c>
      <c r="B1778" s="63" t="s">
        <v>5010</v>
      </c>
      <c r="C1778" s="64" t="s">
        <v>4438</v>
      </c>
      <c r="D1778" s="70" t="s">
        <v>4439</v>
      </c>
      <c r="E1778" s="65" t="s">
        <v>4440</v>
      </c>
      <c r="F1778" s="65" t="s">
        <v>4671</v>
      </c>
      <c r="G1778" s="66" t="s">
        <v>4979</v>
      </c>
      <c r="H1778" s="68"/>
      <c r="I1778" s="68"/>
      <c r="J1778" s="68"/>
      <c r="K1778" s="68"/>
      <c r="L1778" s="68"/>
      <c r="M1778" s="68"/>
      <c r="N1778" s="68"/>
      <c r="O1778" s="68"/>
      <c r="P1778" s="68"/>
      <c r="Q1778" s="68"/>
      <c r="R1778" s="68"/>
      <c r="S1778" s="68"/>
      <c r="T1778" s="68"/>
      <c r="U1778" s="68"/>
      <c r="V1778" s="68"/>
      <c r="W1778" s="68"/>
      <c r="X1778" s="68"/>
      <c r="Y1778" s="68"/>
      <c r="Z1778" s="68"/>
      <c r="AA1778" s="68"/>
      <c r="AB1778" s="68"/>
      <c r="AC1778" s="68"/>
      <c r="AD1778" s="68"/>
      <c r="AE1778" s="68"/>
      <c r="AF1778" s="68"/>
      <c r="AG1778" s="68"/>
      <c r="AH1778" s="68"/>
      <c r="AI1778" s="68"/>
      <c r="AJ1778" s="68"/>
      <c r="AK1778" s="68"/>
      <c r="AL1778" s="68"/>
      <c r="AM1778" s="68"/>
      <c r="AN1778" s="68"/>
      <c r="AO1778" s="68"/>
      <c r="AP1778" s="68"/>
      <c r="AQ1778" s="68"/>
      <c r="AR1778" s="68"/>
      <c r="AS1778" s="68"/>
      <c r="AT1778" s="68"/>
      <c r="AU1778" s="68"/>
      <c r="AV1778" s="68"/>
      <c r="AW1778" s="68"/>
      <c r="AX1778" s="68"/>
      <c r="AY1778" s="68"/>
      <c r="AZ1778" s="68"/>
      <c r="BA1778" s="68"/>
      <c r="BB1778" s="68"/>
      <c r="BC1778" s="68"/>
      <c r="BD1778" s="68"/>
      <c r="BE1778" s="68"/>
      <c r="BF1778" s="68"/>
      <c r="BG1778" s="68"/>
      <c r="BH1778" s="68"/>
      <c r="BI1778" s="68"/>
      <c r="BJ1778" s="68"/>
      <c r="BK1778" s="68"/>
      <c r="BL1778" s="68"/>
    </row>
    <row r="1779" spans="1:185" s="69" customFormat="1" ht="18" customHeight="1" x14ac:dyDescent="0.2">
      <c r="A1779" s="63" t="s">
        <v>4406</v>
      </c>
      <c r="B1779" s="63" t="s">
        <v>4980</v>
      </c>
      <c r="C1779" s="64" t="s">
        <v>4441</v>
      </c>
      <c r="D1779" s="70" t="s">
        <v>4442</v>
      </c>
      <c r="E1779" s="65" t="s">
        <v>4443</v>
      </c>
      <c r="F1779" s="65" t="s">
        <v>5159</v>
      </c>
      <c r="G1779" s="66">
        <v>192</v>
      </c>
      <c r="H1779" s="68"/>
      <c r="I1779" s="68"/>
      <c r="J1779" s="68"/>
      <c r="K1779" s="68"/>
      <c r="L1779" s="68"/>
      <c r="M1779" s="68"/>
      <c r="N1779" s="68"/>
      <c r="O1779" s="68"/>
      <c r="P1779" s="68"/>
      <c r="Q1779" s="68"/>
      <c r="R1779" s="68"/>
      <c r="S1779" s="68"/>
      <c r="T1779" s="68"/>
      <c r="U1779" s="68"/>
      <c r="V1779" s="68"/>
      <c r="W1779" s="68"/>
      <c r="X1779" s="68"/>
      <c r="Y1779" s="68"/>
      <c r="Z1779" s="68"/>
      <c r="AA1779" s="68"/>
      <c r="AB1779" s="68"/>
      <c r="AC1779" s="68"/>
      <c r="AD1779" s="68"/>
      <c r="AE1779" s="68"/>
      <c r="AF1779" s="68"/>
      <c r="AG1779" s="68"/>
      <c r="AH1779" s="68"/>
      <c r="AI1779" s="68"/>
      <c r="AJ1779" s="68"/>
      <c r="AK1779" s="68"/>
      <c r="AL1779" s="68"/>
      <c r="AM1779" s="68"/>
      <c r="AN1779" s="68"/>
      <c r="AO1779" s="68"/>
      <c r="AP1779" s="68"/>
      <c r="AQ1779" s="68"/>
      <c r="AR1779" s="68"/>
      <c r="AS1779" s="68"/>
      <c r="AT1779" s="68"/>
      <c r="AU1779" s="68"/>
      <c r="AV1779" s="68"/>
      <c r="AW1779" s="68"/>
      <c r="AX1779" s="68"/>
      <c r="AY1779" s="68"/>
      <c r="AZ1779" s="68"/>
      <c r="BA1779" s="68"/>
      <c r="BB1779" s="68"/>
      <c r="BC1779" s="68"/>
      <c r="BD1779" s="68"/>
      <c r="BE1779" s="68"/>
      <c r="BF1779" s="68"/>
      <c r="BG1779" s="68"/>
      <c r="BH1779" s="68"/>
      <c r="BI1779" s="68"/>
      <c r="BJ1779" s="68"/>
      <c r="BK1779" s="68"/>
      <c r="BL1779" s="68"/>
    </row>
    <row r="1780" spans="1:185" s="69" customFormat="1" ht="18" customHeight="1" x14ac:dyDescent="0.2">
      <c r="A1780" s="63" t="s">
        <v>4406</v>
      </c>
      <c r="B1780" s="63" t="s">
        <v>4980</v>
      </c>
      <c r="C1780" s="64" t="s">
        <v>4444</v>
      </c>
      <c r="D1780" s="70" t="s">
        <v>4445</v>
      </c>
      <c r="E1780" s="65" t="s">
        <v>4446</v>
      </c>
      <c r="F1780" s="65" t="s">
        <v>5135</v>
      </c>
      <c r="G1780" s="66">
        <v>1733.33</v>
      </c>
      <c r="H1780" s="68"/>
      <c r="I1780" s="68"/>
      <c r="J1780" s="68"/>
      <c r="K1780" s="68"/>
      <c r="L1780" s="68"/>
      <c r="M1780" s="68"/>
      <c r="N1780" s="68"/>
      <c r="O1780" s="68"/>
      <c r="P1780" s="68"/>
      <c r="Q1780" s="68"/>
      <c r="R1780" s="68"/>
      <c r="S1780" s="68"/>
      <c r="T1780" s="68"/>
      <c r="U1780" s="68"/>
      <c r="V1780" s="68"/>
      <c r="W1780" s="68"/>
      <c r="X1780" s="68"/>
      <c r="Y1780" s="68"/>
      <c r="Z1780" s="68"/>
      <c r="AA1780" s="68"/>
      <c r="AB1780" s="68"/>
      <c r="AC1780" s="68"/>
      <c r="AD1780" s="68"/>
      <c r="AE1780" s="68"/>
      <c r="AF1780" s="68"/>
      <c r="AG1780" s="68"/>
      <c r="AH1780" s="68"/>
      <c r="AI1780" s="68"/>
      <c r="AJ1780" s="68"/>
      <c r="AK1780" s="68"/>
      <c r="AL1780" s="68"/>
      <c r="AM1780" s="68"/>
      <c r="AN1780" s="68"/>
      <c r="AO1780" s="68"/>
      <c r="AP1780" s="68"/>
      <c r="AQ1780" s="68"/>
      <c r="AR1780" s="68"/>
      <c r="AS1780" s="68"/>
      <c r="AT1780" s="68"/>
      <c r="AU1780" s="68"/>
      <c r="AV1780" s="68"/>
      <c r="AW1780" s="68"/>
      <c r="AX1780" s="68"/>
      <c r="AY1780" s="68"/>
      <c r="AZ1780" s="68"/>
      <c r="BA1780" s="68"/>
      <c r="BB1780" s="68"/>
      <c r="BC1780" s="68"/>
      <c r="BD1780" s="68"/>
      <c r="BE1780" s="68"/>
      <c r="BF1780" s="68"/>
      <c r="BG1780" s="68"/>
      <c r="BH1780" s="68"/>
      <c r="BI1780" s="68"/>
      <c r="BJ1780" s="68"/>
      <c r="BK1780" s="68"/>
      <c r="BL1780" s="68"/>
    </row>
    <row r="1781" spans="1:185" s="68" customFormat="1" ht="18" customHeight="1" x14ac:dyDescent="0.2">
      <c r="A1781" s="63" t="s">
        <v>4406</v>
      </c>
      <c r="B1781" s="63" t="s">
        <v>5048</v>
      </c>
      <c r="C1781" s="64" t="s">
        <v>4447</v>
      </c>
      <c r="D1781" s="70" t="s">
        <v>2659</v>
      </c>
      <c r="E1781" s="65" t="s">
        <v>4448</v>
      </c>
      <c r="F1781" s="65" t="s">
        <v>5163</v>
      </c>
      <c r="G1781" s="66">
        <v>1268</v>
      </c>
      <c r="BM1781" s="69"/>
      <c r="BN1781" s="69"/>
      <c r="BO1781" s="69"/>
      <c r="BP1781" s="69"/>
      <c r="BQ1781" s="69"/>
      <c r="BR1781" s="69"/>
      <c r="BS1781" s="69"/>
      <c r="BT1781" s="69"/>
      <c r="BU1781" s="69"/>
      <c r="BV1781" s="69"/>
      <c r="BW1781" s="69"/>
      <c r="BX1781" s="69"/>
      <c r="BY1781" s="69"/>
      <c r="BZ1781" s="69"/>
      <c r="CA1781" s="69"/>
      <c r="CB1781" s="69"/>
      <c r="CC1781" s="69"/>
      <c r="CD1781" s="69"/>
      <c r="CE1781" s="69"/>
      <c r="CF1781" s="69"/>
      <c r="CG1781" s="69"/>
      <c r="CH1781" s="69"/>
      <c r="CI1781" s="69"/>
      <c r="CJ1781" s="69"/>
      <c r="CK1781" s="69"/>
      <c r="CL1781" s="69"/>
      <c r="CM1781" s="69"/>
      <c r="CN1781" s="69"/>
      <c r="CO1781" s="69"/>
      <c r="CP1781" s="69"/>
      <c r="CQ1781" s="69"/>
      <c r="CR1781" s="69"/>
      <c r="CS1781" s="69"/>
      <c r="CT1781" s="69"/>
      <c r="CU1781" s="69"/>
      <c r="CV1781" s="69"/>
      <c r="CW1781" s="69"/>
      <c r="CX1781" s="69"/>
      <c r="CY1781" s="69"/>
      <c r="CZ1781" s="69"/>
      <c r="DA1781" s="69"/>
      <c r="DB1781" s="69"/>
      <c r="DC1781" s="69"/>
      <c r="DD1781" s="69"/>
      <c r="DE1781" s="69"/>
      <c r="DF1781" s="69"/>
      <c r="DG1781" s="69"/>
      <c r="DH1781" s="69"/>
      <c r="DI1781" s="69"/>
      <c r="DJ1781" s="69"/>
      <c r="DK1781" s="69"/>
      <c r="DL1781" s="69"/>
      <c r="DM1781" s="69"/>
      <c r="DN1781" s="69"/>
      <c r="DO1781" s="69"/>
      <c r="DP1781" s="69"/>
      <c r="DQ1781" s="69"/>
      <c r="DR1781" s="69"/>
      <c r="DS1781" s="69"/>
      <c r="DT1781" s="69"/>
      <c r="DU1781" s="69"/>
      <c r="DV1781" s="69"/>
      <c r="DW1781" s="69"/>
      <c r="DX1781" s="69"/>
      <c r="DY1781" s="69"/>
      <c r="DZ1781" s="69"/>
      <c r="EA1781" s="69"/>
      <c r="EB1781" s="69"/>
      <c r="EC1781" s="69"/>
      <c r="ED1781" s="69"/>
      <c r="EE1781" s="69"/>
      <c r="EF1781" s="69"/>
      <c r="EG1781" s="69"/>
      <c r="EH1781" s="69"/>
      <c r="EI1781" s="69"/>
      <c r="EJ1781" s="69"/>
      <c r="EK1781" s="69"/>
      <c r="EL1781" s="69"/>
      <c r="EM1781" s="69"/>
      <c r="EN1781" s="69"/>
      <c r="EO1781" s="69"/>
      <c r="EP1781" s="69"/>
      <c r="EQ1781" s="69"/>
      <c r="ER1781" s="69"/>
      <c r="ES1781" s="69"/>
      <c r="ET1781" s="69"/>
      <c r="EU1781" s="69"/>
      <c r="EV1781" s="69"/>
      <c r="EW1781" s="69"/>
      <c r="EX1781" s="69"/>
      <c r="EY1781" s="69"/>
      <c r="EZ1781" s="69"/>
      <c r="FA1781" s="69"/>
      <c r="FB1781" s="69"/>
      <c r="FC1781" s="69"/>
      <c r="FD1781" s="69"/>
      <c r="FE1781" s="69"/>
      <c r="FF1781" s="69"/>
      <c r="FG1781" s="69"/>
      <c r="FH1781" s="69"/>
      <c r="FI1781" s="69"/>
      <c r="FJ1781" s="69"/>
      <c r="FK1781" s="69"/>
      <c r="FL1781" s="69"/>
      <c r="FM1781" s="69"/>
      <c r="FN1781" s="69"/>
      <c r="FO1781" s="69"/>
      <c r="FP1781" s="69"/>
      <c r="FQ1781" s="69"/>
      <c r="FR1781" s="69"/>
      <c r="FS1781" s="69"/>
      <c r="FT1781" s="69"/>
      <c r="FU1781" s="69"/>
      <c r="FV1781" s="69"/>
      <c r="FW1781" s="69"/>
      <c r="FX1781" s="69"/>
      <c r="FY1781" s="69"/>
      <c r="FZ1781" s="69"/>
      <c r="GA1781" s="69"/>
      <c r="GB1781" s="69"/>
      <c r="GC1781" s="69"/>
    </row>
    <row r="1782" spans="1:185" s="69" customFormat="1" ht="18" customHeight="1" x14ac:dyDescent="0.2">
      <c r="A1782" s="63" t="s">
        <v>4406</v>
      </c>
      <c r="B1782" s="63" t="s">
        <v>5069</v>
      </c>
      <c r="C1782" s="64" t="s">
        <v>4449</v>
      </c>
      <c r="D1782" s="70" t="s">
        <v>1514</v>
      </c>
      <c r="E1782" s="65" t="s">
        <v>4450</v>
      </c>
      <c r="F1782" s="65" t="s">
        <v>5111</v>
      </c>
      <c r="G1782" s="66">
        <v>775</v>
      </c>
      <c r="H1782" s="68"/>
      <c r="I1782" s="68"/>
      <c r="J1782" s="68"/>
      <c r="K1782" s="68"/>
      <c r="L1782" s="68"/>
      <c r="M1782" s="68"/>
      <c r="N1782" s="68"/>
      <c r="O1782" s="68"/>
      <c r="P1782" s="68"/>
      <c r="Q1782" s="68"/>
      <c r="R1782" s="68"/>
      <c r="S1782" s="68"/>
      <c r="T1782" s="68"/>
      <c r="U1782" s="68"/>
      <c r="V1782" s="68"/>
      <c r="W1782" s="68"/>
      <c r="X1782" s="68"/>
      <c r="Y1782" s="68"/>
      <c r="Z1782" s="68"/>
      <c r="AA1782" s="68"/>
      <c r="AB1782" s="68"/>
      <c r="AC1782" s="68"/>
      <c r="AD1782" s="68"/>
      <c r="AE1782" s="68"/>
      <c r="AF1782" s="68"/>
      <c r="AG1782" s="68"/>
      <c r="AH1782" s="68"/>
      <c r="AI1782" s="68"/>
      <c r="AJ1782" s="68"/>
      <c r="AK1782" s="68"/>
      <c r="AL1782" s="68"/>
      <c r="AM1782" s="68"/>
      <c r="AN1782" s="68"/>
      <c r="AO1782" s="68"/>
      <c r="AP1782" s="68"/>
      <c r="AQ1782" s="68"/>
      <c r="AR1782" s="68"/>
      <c r="AS1782" s="68"/>
      <c r="AT1782" s="68"/>
      <c r="AU1782" s="68"/>
      <c r="AV1782" s="68"/>
      <c r="AW1782" s="68"/>
      <c r="AX1782" s="68"/>
      <c r="AY1782" s="68"/>
      <c r="AZ1782" s="68"/>
      <c r="BA1782" s="68"/>
      <c r="BB1782" s="68"/>
      <c r="BC1782" s="68"/>
      <c r="BD1782" s="68"/>
      <c r="BE1782" s="68"/>
      <c r="BF1782" s="68"/>
      <c r="BG1782" s="68"/>
      <c r="BH1782" s="68"/>
      <c r="BI1782" s="68"/>
      <c r="BJ1782" s="68"/>
      <c r="BK1782" s="68"/>
      <c r="BL1782" s="68"/>
    </row>
    <row r="1783" spans="1:185" s="69" customFormat="1" ht="18" customHeight="1" x14ac:dyDescent="0.2">
      <c r="A1783" s="63" t="s">
        <v>4451</v>
      </c>
      <c r="B1783" s="63" t="s">
        <v>5027</v>
      </c>
      <c r="C1783" s="64" t="s">
        <v>4452</v>
      </c>
      <c r="D1783" s="70" t="s">
        <v>5650</v>
      </c>
      <c r="E1783" s="65" t="s">
        <v>1288</v>
      </c>
      <c r="F1783" s="65" t="s">
        <v>5210</v>
      </c>
      <c r="G1783" s="66">
        <v>16160</v>
      </c>
      <c r="H1783" s="68"/>
      <c r="I1783" s="68"/>
      <c r="J1783" s="68"/>
      <c r="K1783" s="68"/>
      <c r="L1783" s="68"/>
      <c r="M1783" s="68"/>
      <c r="N1783" s="68"/>
      <c r="O1783" s="68"/>
      <c r="P1783" s="68"/>
      <c r="Q1783" s="68"/>
      <c r="R1783" s="68"/>
      <c r="S1783" s="68"/>
      <c r="T1783" s="68"/>
      <c r="U1783" s="68"/>
      <c r="V1783" s="68"/>
      <c r="W1783" s="68"/>
      <c r="X1783" s="68"/>
      <c r="Y1783" s="68"/>
      <c r="Z1783" s="68"/>
      <c r="AA1783" s="68"/>
      <c r="AB1783" s="68"/>
      <c r="AC1783" s="68"/>
      <c r="AD1783" s="68"/>
      <c r="AE1783" s="68"/>
      <c r="AF1783" s="68"/>
      <c r="AG1783" s="68"/>
      <c r="AH1783" s="68"/>
      <c r="AI1783" s="68"/>
      <c r="AJ1783" s="68"/>
      <c r="AK1783" s="68"/>
      <c r="AL1783" s="68"/>
      <c r="AM1783" s="68"/>
      <c r="AN1783" s="68"/>
      <c r="AO1783" s="68"/>
      <c r="AP1783" s="68"/>
      <c r="AQ1783" s="68"/>
      <c r="AR1783" s="68"/>
      <c r="AS1783" s="68"/>
      <c r="AT1783" s="68"/>
      <c r="AU1783" s="68"/>
      <c r="AV1783" s="68"/>
      <c r="AW1783" s="68"/>
      <c r="AX1783" s="68"/>
      <c r="AY1783" s="68"/>
      <c r="AZ1783" s="68"/>
      <c r="BA1783" s="68"/>
      <c r="BB1783" s="68"/>
      <c r="BC1783" s="68"/>
      <c r="BD1783" s="68"/>
      <c r="BE1783" s="68"/>
      <c r="BF1783" s="68"/>
      <c r="BG1783" s="68"/>
      <c r="BH1783" s="68"/>
      <c r="BI1783" s="68"/>
      <c r="BJ1783" s="68"/>
      <c r="BK1783" s="68"/>
      <c r="BL1783" s="68"/>
    </row>
    <row r="1784" spans="1:185" s="68" customFormat="1" ht="18" customHeight="1" x14ac:dyDescent="0.2">
      <c r="A1784" s="63" t="s">
        <v>4451</v>
      </c>
      <c r="B1784" s="63" t="s">
        <v>5027</v>
      </c>
      <c r="C1784" s="64" t="s">
        <v>4453</v>
      </c>
      <c r="D1784" s="70" t="s">
        <v>4454</v>
      </c>
      <c r="E1784" s="70" t="s">
        <v>4455</v>
      </c>
      <c r="F1784" s="65" t="s">
        <v>6042</v>
      </c>
      <c r="G1784" s="66">
        <v>156</v>
      </c>
      <c r="BM1784" s="69"/>
      <c r="BN1784" s="69"/>
      <c r="BO1784" s="69"/>
      <c r="BP1784" s="69"/>
      <c r="BQ1784" s="69"/>
      <c r="BR1784" s="69"/>
      <c r="BS1784" s="69"/>
      <c r="BT1784" s="69"/>
      <c r="BU1784" s="69"/>
      <c r="BV1784" s="69"/>
      <c r="BW1784" s="69"/>
      <c r="BX1784" s="69"/>
      <c r="BY1784" s="69"/>
      <c r="BZ1784" s="69"/>
      <c r="CA1784" s="69"/>
      <c r="CB1784" s="69"/>
      <c r="CC1784" s="69"/>
      <c r="CD1784" s="69"/>
      <c r="CE1784" s="69"/>
      <c r="CF1784" s="69"/>
      <c r="CG1784" s="69"/>
      <c r="CH1784" s="69"/>
      <c r="CI1784" s="69"/>
      <c r="CJ1784" s="69"/>
      <c r="CK1784" s="69"/>
      <c r="CL1784" s="69"/>
      <c r="CM1784" s="69"/>
      <c r="CN1784" s="69"/>
      <c r="CO1784" s="69"/>
      <c r="CP1784" s="69"/>
      <c r="CQ1784" s="69"/>
      <c r="CR1784" s="69"/>
      <c r="CS1784" s="69"/>
      <c r="CT1784" s="69"/>
      <c r="CU1784" s="69"/>
      <c r="CV1784" s="69"/>
      <c r="CW1784" s="69"/>
      <c r="CX1784" s="69"/>
      <c r="CY1784" s="69"/>
      <c r="CZ1784" s="69"/>
      <c r="DA1784" s="69"/>
      <c r="DB1784" s="69"/>
      <c r="DC1784" s="69"/>
      <c r="DD1784" s="69"/>
      <c r="DE1784" s="69"/>
      <c r="DF1784" s="69"/>
      <c r="DG1784" s="69"/>
      <c r="DH1784" s="69"/>
      <c r="DI1784" s="69"/>
      <c r="DJ1784" s="69"/>
      <c r="DK1784" s="69"/>
      <c r="DL1784" s="69"/>
      <c r="DM1784" s="69"/>
      <c r="DN1784" s="69"/>
      <c r="DO1784" s="69"/>
      <c r="DP1784" s="69"/>
      <c r="DQ1784" s="69"/>
      <c r="DR1784" s="69"/>
      <c r="DS1784" s="69"/>
      <c r="DT1784" s="69"/>
      <c r="DU1784" s="69"/>
      <c r="DV1784" s="69"/>
      <c r="DW1784" s="69"/>
      <c r="DX1784" s="69"/>
      <c r="DY1784" s="69"/>
      <c r="DZ1784" s="69"/>
      <c r="EA1784" s="69"/>
      <c r="EB1784" s="69"/>
      <c r="EC1784" s="69"/>
      <c r="ED1784" s="69"/>
      <c r="EE1784" s="69"/>
      <c r="EF1784" s="69"/>
      <c r="EG1784" s="69"/>
      <c r="EH1784" s="69"/>
      <c r="EI1784" s="69"/>
      <c r="EJ1784" s="69"/>
      <c r="EK1784" s="69"/>
      <c r="EL1784" s="69"/>
      <c r="EM1784" s="69"/>
      <c r="EN1784" s="69"/>
      <c r="EO1784" s="69"/>
      <c r="EP1784" s="69"/>
      <c r="EQ1784" s="69"/>
      <c r="ER1784" s="69"/>
      <c r="ES1784" s="69"/>
      <c r="ET1784" s="69"/>
      <c r="EU1784" s="69"/>
      <c r="EV1784" s="69"/>
      <c r="EW1784" s="69"/>
      <c r="EX1784" s="69"/>
      <c r="EY1784" s="69"/>
      <c r="EZ1784" s="69"/>
      <c r="FA1784" s="69"/>
      <c r="FB1784" s="69"/>
    </row>
    <row r="1785" spans="1:185" s="69" customFormat="1" ht="18" customHeight="1" x14ac:dyDescent="0.2">
      <c r="A1785" s="63" t="s">
        <v>4451</v>
      </c>
      <c r="B1785" s="63" t="s">
        <v>4974</v>
      </c>
      <c r="C1785" s="64" t="s">
        <v>4456</v>
      </c>
      <c r="D1785" s="70" t="s">
        <v>4864</v>
      </c>
      <c r="E1785" s="65" t="s">
        <v>4457</v>
      </c>
      <c r="F1785" s="65" t="s">
        <v>5061</v>
      </c>
      <c r="G1785" s="66">
        <v>333.4</v>
      </c>
      <c r="H1785" s="68"/>
      <c r="I1785" s="68"/>
      <c r="J1785" s="68"/>
      <c r="K1785" s="68"/>
      <c r="L1785" s="68"/>
      <c r="M1785" s="68"/>
      <c r="N1785" s="68"/>
      <c r="O1785" s="68"/>
      <c r="P1785" s="68"/>
      <c r="Q1785" s="68"/>
      <c r="R1785" s="68"/>
      <c r="S1785" s="68"/>
      <c r="T1785" s="68"/>
      <c r="U1785" s="68"/>
      <c r="V1785" s="68"/>
      <c r="W1785" s="68"/>
      <c r="X1785" s="68"/>
      <c r="Y1785" s="68"/>
      <c r="Z1785" s="68"/>
      <c r="AA1785" s="68"/>
      <c r="AB1785" s="68"/>
      <c r="AC1785" s="68"/>
      <c r="AD1785" s="68"/>
      <c r="AE1785" s="68"/>
      <c r="AF1785" s="68"/>
      <c r="AG1785" s="68"/>
      <c r="AH1785" s="68"/>
      <c r="AI1785" s="68"/>
      <c r="AJ1785" s="68"/>
      <c r="AK1785" s="68"/>
      <c r="AL1785" s="68"/>
      <c r="AM1785" s="68"/>
      <c r="AN1785" s="68"/>
      <c r="AO1785" s="68"/>
      <c r="AP1785" s="68"/>
      <c r="AQ1785" s="68"/>
      <c r="AR1785" s="68"/>
      <c r="AS1785" s="68"/>
      <c r="AT1785" s="68"/>
      <c r="AU1785" s="68"/>
      <c r="AV1785" s="68"/>
      <c r="AW1785" s="68"/>
      <c r="AX1785" s="68"/>
      <c r="AY1785" s="68"/>
      <c r="AZ1785" s="68"/>
      <c r="BA1785" s="68"/>
      <c r="BB1785" s="68"/>
      <c r="BC1785" s="68"/>
      <c r="BD1785" s="68"/>
      <c r="BE1785" s="68"/>
      <c r="BF1785" s="68"/>
      <c r="BG1785" s="68"/>
      <c r="BH1785" s="68"/>
      <c r="BI1785" s="68"/>
      <c r="BJ1785" s="68"/>
      <c r="BK1785" s="68"/>
      <c r="BL1785" s="68"/>
    </row>
    <row r="1786" spans="1:185" s="69" customFormat="1" ht="18" customHeight="1" x14ac:dyDescent="0.2">
      <c r="A1786" s="63" t="s">
        <v>4451</v>
      </c>
      <c r="B1786" s="63" t="s">
        <v>4974</v>
      </c>
      <c r="C1786" s="64" t="s">
        <v>4458</v>
      </c>
      <c r="D1786" s="70" t="s">
        <v>1312</v>
      </c>
      <c r="E1786" s="65" t="s">
        <v>1614</v>
      </c>
      <c r="F1786" s="65" t="s">
        <v>5389</v>
      </c>
      <c r="G1786" s="66">
        <v>748</v>
      </c>
      <c r="H1786" s="68"/>
      <c r="I1786" s="68"/>
      <c r="J1786" s="68"/>
      <c r="K1786" s="68"/>
      <c r="L1786" s="68"/>
      <c r="M1786" s="68"/>
      <c r="N1786" s="68"/>
      <c r="O1786" s="68"/>
      <c r="P1786" s="68"/>
      <c r="Q1786" s="68"/>
      <c r="R1786" s="68"/>
      <c r="S1786" s="68"/>
      <c r="T1786" s="68"/>
      <c r="U1786" s="68"/>
      <c r="V1786" s="68"/>
      <c r="W1786" s="68"/>
      <c r="X1786" s="68"/>
      <c r="Y1786" s="68"/>
      <c r="Z1786" s="68"/>
      <c r="AA1786" s="68"/>
      <c r="AB1786" s="68"/>
      <c r="AC1786" s="68"/>
      <c r="AD1786" s="68"/>
      <c r="AE1786" s="68"/>
      <c r="AF1786" s="68"/>
      <c r="AG1786" s="68"/>
      <c r="AH1786" s="68"/>
      <c r="AI1786" s="68"/>
      <c r="AJ1786" s="68"/>
      <c r="AK1786" s="68"/>
      <c r="AL1786" s="68"/>
      <c r="AM1786" s="68"/>
      <c r="AN1786" s="68"/>
      <c r="AO1786" s="68"/>
      <c r="AP1786" s="68"/>
      <c r="AQ1786" s="68"/>
      <c r="AR1786" s="68"/>
      <c r="AS1786" s="68"/>
      <c r="AT1786" s="68"/>
      <c r="AU1786" s="68"/>
      <c r="AV1786" s="68"/>
      <c r="AW1786" s="68"/>
      <c r="AX1786" s="68"/>
      <c r="AY1786" s="68"/>
      <c r="AZ1786" s="68"/>
      <c r="BA1786" s="68"/>
      <c r="BB1786" s="68"/>
      <c r="BC1786" s="68"/>
      <c r="BD1786" s="68"/>
      <c r="BE1786" s="68"/>
      <c r="BF1786" s="68"/>
      <c r="BG1786" s="68"/>
      <c r="BH1786" s="68"/>
      <c r="BI1786" s="68"/>
      <c r="BJ1786" s="68"/>
      <c r="BK1786" s="68"/>
      <c r="BL1786" s="68"/>
    </row>
    <row r="1787" spans="1:185" s="69" customFormat="1" ht="18" customHeight="1" x14ac:dyDescent="0.2">
      <c r="A1787" s="63" t="s">
        <v>4451</v>
      </c>
      <c r="B1787" s="63" t="s">
        <v>4994</v>
      </c>
      <c r="C1787" s="64" t="s">
        <v>4459</v>
      </c>
      <c r="D1787" s="65" t="s">
        <v>3905</v>
      </c>
      <c r="E1787" s="65" t="s">
        <v>3906</v>
      </c>
      <c r="F1787" s="65" t="s">
        <v>5004</v>
      </c>
      <c r="G1787" s="66">
        <v>2242</v>
      </c>
      <c r="H1787" s="68"/>
      <c r="I1787" s="68"/>
      <c r="J1787" s="68"/>
      <c r="K1787" s="68"/>
      <c r="L1787" s="68"/>
      <c r="M1787" s="68"/>
      <c r="N1787" s="68"/>
      <c r="O1787" s="68"/>
      <c r="P1787" s="68"/>
      <c r="Q1787" s="68"/>
      <c r="R1787" s="68"/>
      <c r="S1787" s="68"/>
      <c r="T1787" s="68"/>
      <c r="U1787" s="68"/>
      <c r="V1787" s="68"/>
      <c r="W1787" s="68"/>
      <c r="X1787" s="68"/>
      <c r="Y1787" s="68"/>
      <c r="Z1787" s="68"/>
      <c r="AA1787" s="68"/>
      <c r="AB1787" s="68"/>
      <c r="AC1787" s="68"/>
      <c r="AD1787" s="68"/>
      <c r="AE1787" s="68"/>
      <c r="AF1787" s="68"/>
      <c r="AG1787" s="68"/>
      <c r="AH1787" s="68"/>
      <c r="AI1787" s="68"/>
      <c r="AJ1787" s="68"/>
      <c r="AK1787" s="68"/>
      <c r="AL1787" s="68"/>
      <c r="AM1787" s="68"/>
      <c r="AN1787" s="68"/>
      <c r="AO1787" s="68"/>
      <c r="AP1787" s="68"/>
      <c r="AQ1787" s="68"/>
      <c r="AR1787" s="68"/>
      <c r="AS1787" s="68"/>
      <c r="AT1787" s="68"/>
      <c r="AU1787" s="68"/>
      <c r="AV1787" s="68"/>
      <c r="AW1787" s="68"/>
      <c r="AX1787" s="68"/>
      <c r="AY1787" s="68"/>
      <c r="AZ1787" s="68"/>
      <c r="BA1787" s="68"/>
      <c r="BB1787" s="68"/>
      <c r="BC1787" s="68"/>
      <c r="BD1787" s="68"/>
      <c r="BE1787" s="68"/>
      <c r="BF1787" s="68"/>
      <c r="BG1787" s="68"/>
      <c r="BH1787" s="68"/>
      <c r="BI1787" s="68"/>
      <c r="BJ1787" s="68"/>
      <c r="BK1787" s="68"/>
      <c r="BL1787" s="68"/>
    </row>
    <row r="1788" spans="1:185" s="69" customFormat="1" ht="18" customHeight="1" x14ac:dyDescent="0.2">
      <c r="A1788" s="63" t="s">
        <v>4451</v>
      </c>
      <c r="B1788" s="63" t="s">
        <v>4994</v>
      </c>
      <c r="C1788" s="64" t="s">
        <v>4460</v>
      </c>
      <c r="D1788" s="65" t="s">
        <v>5017</v>
      </c>
      <c r="E1788" s="65" t="s">
        <v>4461</v>
      </c>
      <c r="F1788" s="65" t="s">
        <v>5172</v>
      </c>
      <c r="G1788" s="66">
        <v>1700</v>
      </c>
      <c r="H1788" s="68"/>
      <c r="I1788" s="68"/>
      <c r="J1788" s="68"/>
      <c r="K1788" s="68"/>
      <c r="L1788" s="68"/>
      <c r="M1788" s="68"/>
      <c r="N1788" s="68"/>
      <c r="O1788" s="68"/>
      <c r="P1788" s="68"/>
      <c r="Q1788" s="68"/>
      <c r="R1788" s="68"/>
      <c r="S1788" s="68"/>
      <c r="T1788" s="68"/>
      <c r="U1788" s="68"/>
      <c r="V1788" s="68"/>
      <c r="W1788" s="68"/>
      <c r="X1788" s="68"/>
      <c r="Y1788" s="68"/>
      <c r="Z1788" s="68"/>
      <c r="AA1788" s="68"/>
      <c r="AB1788" s="68"/>
      <c r="AC1788" s="68"/>
      <c r="AD1788" s="68"/>
      <c r="AE1788" s="68"/>
      <c r="AF1788" s="68"/>
      <c r="AG1788" s="68"/>
      <c r="AH1788" s="68"/>
      <c r="AI1788" s="68"/>
      <c r="AJ1788" s="68"/>
      <c r="AK1788" s="68"/>
      <c r="AL1788" s="68"/>
      <c r="AM1788" s="68"/>
      <c r="AN1788" s="68"/>
      <c r="AO1788" s="68"/>
      <c r="AP1788" s="68"/>
      <c r="AQ1788" s="68"/>
      <c r="AR1788" s="68"/>
      <c r="AS1788" s="68"/>
      <c r="AT1788" s="68"/>
      <c r="AU1788" s="68"/>
      <c r="AV1788" s="68"/>
      <c r="AW1788" s="68"/>
      <c r="AX1788" s="68"/>
      <c r="AY1788" s="68"/>
      <c r="AZ1788" s="68"/>
      <c r="BA1788" s="68"/>
      <c r="BB1788" s="68"/>
      <c r="BC1788" s="68"/>
      <c r="BD1788" s="68"/>
      <c r="BE1788" s="68"/>
      <c r="BF1788" s="68"/>
      <c r="BG1788" s="68"/>
      <c r="BH1788" s="68"/>
      <c r="BI1788" s="68"/>
      <c r="BJ1788" s="68"/>
      <c r="BK1788" s="68"/>
      <c r="BL1788" s="68"/>
    </row>
    <row r="1789" spans="1:185" s="69" customFormat="1" ht="18" customHeight="1" x14ac:dyDescent="0.2">
      <c r="A1789" s="63" t="s">
        <v>4451</v>
      </c>
      <c r="B1789" s="63" t="s">
        <v>5010</v>
      </c>
      <c r="C1789" s="64" t="s">
        <v>4462</v>
      </c>
      <c r="D1789" s="70" t="s">
        <v>2843</v>
      </c>
      <c r="E1789" s="65" t="s">
        <v>2844</v>
      </c>
      <c r="F1789" s="65" t="s">
        <v>4671</v>
      </c>
      <c r="G1789" s="66">
        <v>5200</v>
      </c>
      <c r="H1789" s="68"/>
      <c r="I1789" s="68"/>
      <c r="J1789" s="68"/>
      <c r="K1789" s="68"/>
      <c r="L1789" s="68"/>
      <c r="M1789" s="68"/>
      <c r="N1789" s="68"/>
      <c r="O1789" s="68"/>
      <c r="P1789" s="68"/>
      <c r="Q1789" s="68"/>
      <c r="R1789" s="68"/>
      <c r="S1789" s="68"/>
      <c r="T1789" s="68"/>
      <c r="U1789" s="68"/>
      <c r="V1789" s="68"/>
      <c r="W1789" s="68"/>
      <c r="X1789" s="68"/>
      <c r="Y1789" s="68"/>
      <c r="Z1789" s="68"/>
      <c r="AA1789" s="68"/>
      <c r="AB1789" s="68"/>
      <c r="AC1789" s="68"/>
      <c r="AD1789" s="68"/>
      <c r="AE1789" s="68"/>
      <c r="AF1789" s="68"/>
      <c r="AG1789" s="68"/>
      <c r="AH1789" s="68"/>
      <c r="AI1789" s="68"/>
      <c r="AJ1789" s="68"/>
      <c r="AK1789" s="68"/>
      <c r="AL1789" s="68"/>
      <c r="AM1789" s="68"/>
      <c r="AN1789" s="68"/>
      <c r="AO1789" s="68"/>
      <c r="AP1789" s="68"/>
      <c r="AQ1789" s="68"/>
      <c r="AR1789" s="68"/>
      <c r="AS1789" s="68"/>
      <c r="AT1789" s="68"/>
      <c r="AU1789" s="68"/>
      <c r="AV1789" s="68"/>
      <c r="AW1789" s="68"/>
      <c r="AX1789" s="68"/>
      <c r="AY1789" s="68"/>
      <c r="AZ1789" s="68"/>
      <c r="BA1789" s="68"/>
      <c r="BB1789" s="68"/>
      <c r="BC1789" s="68"/>
      <c r="BD1789" s="68"/>
      <c r="BE1789" s="68"/>
      <c r="BF1789" s="68"/>
      <c r="BG1789" s="68"/>
      <c r="BH1789" s="68"/>
      <c r="BI1789" s="68"/>
      <c r="BJ1789" s="68"/>
      <c r="BK1789" s="68"/>
      <c r="BL1789" s="68"/>
    </row>
    <row r="1790" spans="1:185" s="69" customFormat="1" ht="18" customHeight="1" x14ac:dyDescent="0.2">
      <c r="A1790" s="63" t="s">
        <v>4451</v>
      </c>
      <c r="B1790" s="63" t="s">
        <v>5010</v>
      </c>
      <c r="C1790" s="64" t="s">
        <v>4463</v>
      </c>
      <c r="D1790" s="70" t="s">
        <v>4464</v>
      </c>
      <c r="E1790" s="65" t="s">
        <v>4465</v>
      </c>
      <c r="F1790" s="65" t="s">
        <v>4671</v>
      </c>
      <c r="G1790" s="66">
        <v>1500</v>
      </c>
      <c r="H1790" s="68"/>
      <c r="I1790" s="68"/>
      <c r="J1790" s="68"/>
      <c r="K1790" s="68"/>
      <c r="L1790" s="68"/>
      <c r="M1790" s="68"/>
      <c r="N1790" s="68"/>
      <c r="O1790" s="68"/>
      <c r="P1790" s="68"/>
      <c r="Q1790" s="68"/>
      <c r="R1790" s="68"/>
      <c r="S1790" s="68"/>
      <c r="T1790" s="68"/>
      <c r="U1790" s="68"/>
      <c r="V1790" s="68"/>
      <c r="W1790" s="68"/>
      <c r="X1790" s="68"/>
      <c r="Y1790" s="68"/>
      <c r="Z1790" s="68"/>
      <c r="AA1790" s="68"/>
      <c r="AB1790" s="68"/>
      <c r="AC1790" s="68"/>
      <c r="AD1790" s="68"/>
      <c r="AE1790" s="68"/>
      <c r="AF1790" s="68"/>
      <c r="AG1790" s="68"/>
      <c r="AH1790" s="68"/>
      <c r="AI1790" s="68"/>
      <c r="AJ1790" s="68"/>
      <c r="AK1790" s="68"/>
      <c r="AL1790" s="68"/>
      <c r="AM1790" s="68"/>
      <c r="AN1790" s="68"/>
      <c r="AO1790" s="68"/>
      <c r="AP1790" s="68"/>
      <c r="AQ1790" s="68"/>
      <c r="AR1790" s="68"/>
      <c r="AS1790" s="68"/>
      <c r="AT1790" s="68"/>
      <c r="AU1790" s="68"/>
      <c r="AV1790" s="68"/>
      <c r="AW1790" s="68"/>
      <c r="AX1790" s="68"/>
      <c r="AY1790" s="68"/>
      <c r="AZ1790" s="68"/>
      <c r="BA1790" s="68"/>
      <c r="BB1790" s="68"/>
      <c r="BC1790" s="68"/>
      <c r="BD1790" s="68"/>
      <c r="BE1790" s="68"/>
      <c r="BF1790" s="68"/>
      <c r="BG1790" s="68"/>
      <c r="BH1790" s="68"/>
      <c r="BI1790" s="68"/>
      <c r="BJ1790" s="68"/>
      <c r="BK1790" s="68"/>
      <c r="BL1790" s="68"/>
    </row>
    <row r="1791" spans="1:185" s="69" customFormat="1" ht="18" customHeight="1" x14ac:dyDescent="0.2">
      <c r="A1791" s="63" t="s">
        <v>4451</v>
      </c>
      <c r="B1791" s="63" t="s">
        <v>5010</v>
      </c>
      <c r="C1791" s="64" t="s">
        <v>4466</v>
      </c>
      <c r="D1791" s="70" t="s">
        <v>5621</v>
      </c>
      <c r="E1791" s="65" t="s">
        <v>4467</v>
      </c>
      <c r="F1791" s="65" t="s">
        <v>4671</v>
      </c>
      <c r="G1791" s="66">
        <v>1850</v>
      </c>
      <c r="H1791" s="68"/>
      <c r="I1791" s="68"/>
      <c r="J1791" s="68"/>
      <c r="K1791" s="68"/>
      <c r="L1791" s="68"/>
      <c r="M1791" s="68"/>
      <c r="N1791" s="68"/>
      <c r="O1791" s="68"/>
      <c r="P1791" s="68"/>
      <c r="Q1791" s="68"/>
      <c r="R1791" s="68"/>
      <c r="S1791" s="68"/>
      <c r="T1791" s="68"/>
      <c r="U1791" s="68"/>
      <c r="V1791" s="68"/>
      <c r="W1791" s="68"/>
      <c r="X1791" s="68"/>
      <c r="Y1791" s="68"/>
      <c r="Z1791" s="68"/>
      <c r="AA1791" s="68"/>
      <c r="AB1791" s="68"/>
      <c r="AC1791" s="68"/>
      <c r="AD1791" s="68"/>
      <c r="AE1791" s="68"/>
      <c r="AF1791" s="68"/>
      <c r="AG1791" s="68"/>
      <c r="AH1791" s="68"/>
      <c r="AI1791" s="68"/>
      <c r="AJ1791" s="68"/>
      <c r="AK1791" s="68"/>
      <c r="AL1791" s="68"/>
      <c r="AM1791" s="68"/>
      <c r="AN1791" s="68"/>
      <c r="AO1791" s="68"/>
      <c r="AP1791" s="68"/>
      <c r="AQ1791" s="68"/>
      <c r="AR1791" s="68"/>
      <c r="AS1791" s="68"/>
      <c r="AT1791" s="68"/>
      <c r="AU1791" s="68"/>
      <c r="AV1791" s="68"/>
      <c r="AW1791" s="68"/>
      <c r="AX1791" s="68"/>
      <c r="AY1791" s="68"/>
      <c r="AZ1791" s="68"/>
      <c r="BA1791" s="68"/>
      <c r="BB1791" s="68"/>
      <c r="BC1791" s="68"/>
      <c r="BD1791" s="68"/>
      <c r="BE1791" s="68"/>
      <c r="BF1791" s="68"/>
      <c r="BG1791" s="68"/>
      <c r="BH1791" s="68"/>
      <c r="BI1791" s="68"/>
      <c r="BJ1791" s="68"/>
      <c r="BK1791" s="68"/>
      <c r="BL1791" s="68"/>
    </row>
    <row r="1792" spans="1:185" s="69" customFormat="1" ht="18" customHeight="1" x14ac:dyDescent="0.2">
      <c r="A1792" s="63" t="s">
        <v>4451</v>
      </c>
      <c r="B1792" s="63" t="s">
        <v>4980</v>
      </c>
      <c r="C1792" s="64" t="s">
        <v>4468</v>
      </c>
      <c r="D1792" s="70" t="s">
        <v>4469</v>
      </c>
      <c r="E1792" s="65" t="s">
        <v>4470</v>
      </c>
      <c r="F1792" s="65" t="s">
        <v>5008</v>
      </c>
      <c r="G1792" s="66" t="s">
        <v>4979</v>
      </c>
      <c r="H1792" s="68"/>
      <c r="I1792" s="68"/>
      <c r="J1792" s="68"/>
      <c r="K1792" s="68"/>
      <c r="L1792" s="68"/>
      <c r="M1792" s="68"/>
      <c r="N1792" s="68"/>
      <c r="O1792" s="68"/>
      <c r="P1792" s="68"/>
      <c r="Q1792" s="68"/>
      <c r="R1792" s="68"/>
      <c r="S1792" s="68"/>
      <c r="T1792" s="68"/>
      <c r="U1792" s="68"/>
      <c r="V1792" s="68"/>
      <c r="W1792" s="68"/>
      <c r="X1792" s="68"/>
      <c r="Y1792" s="68"/>
      <c r="Z1792" s="68"/>
      <c r="AA1792" s="68"/>
      <c r="AB1792" s="68"/>
      <c r="AC1792" s="68"/>
      <c r="AD1792" s="68"/>
      <c r="AE1792" s="68"/>
      <c r="AF1792" s="68"/>
      <c r="AG1792" s="68"/>
      <c r="AH1792" s="68"/>
      <c r="AI1792" s="68"/>
      <c r="AJ1792" s="68"/>
      <c r="AK1792" s="68"/>
      <c r="AL1792" s="68"/>
      <c r="AM1792" s="68"/>
      <c r="AN1792" s="68"/>
      <c r="AO1792" s="68"/>
      <c r="AP1792" s="68"/>
      <c r="AQ1792" s="68"/>
      <c r="AR1792" s="68"/>
      <c r="AS1792" s="68"/>
      <c r="AT1792" s="68"/>
      <c r="AU1792" s="68"/>
      <c r="AV1792" s="68"/>
      <c r="AW1792" s="68"/>
      <c r="AX1792" s="68"/>
      <c r="AY1792" s="68"/>
      <c r="AZ1792" s="68"/>
      <c r="BA1792" s="68"/>
      <c r="BB1792" s="68"/>
      <c r="BC1792" s="68"/>
      <c r="BD1792" s="68"/>
      <c r="BE1792" s="68"/>
      <c r="BF1792" s="68"/>
      <c r="BG1792" s="68"/>
      <c r="BH1792" s="68"/>
      <c r="BI1792" s="68"/>
      <c r="BJ1792" s="68"/>
      <c r="BK1792" s="68"/>
      <c r="BL1792" s="68"/>
    </row>
    <row r="1793" spans="1:185" s="69" customFormat="1" ht="18" customHeight="1" x14ac:dyDescent="0.2">
      <c r="A1793" s="63" t="s">
        <v>4451</v>
      </c>
      <c r="B1793" s="63" t="s">
        <v>4980</v>
      </c>
      <c r="C1793" s="64" t="s">
        <v>4471</v>
      </c>
      <c r="D1793" s="70" t="s">
        <v>4472</v>
      </c>
      <c r="E1793" s="65" t="s">
        <v>4473</v>
      </c>
      <c r="F1793" s="65" t="s">
        <v>5008</v>
      </c>
      <c r="G1793" s="66" t="s">
        <v>4979</v>
      </c>
      <c r="H1793" s="68"/>
      <c r="I1793" s="68"/>
      <c r="J1793" s="68"/>
      <c r="K1793" s="68"/>
      <c r="L1793" s="68"/>
      <c r="M1793" s="68"/>
      <c r="N1793" s="68"/>
      <c r="O1793" s="68"/>
      <c r="P1793" s="68"/>
      <c r="Q1793" s="68"/>
      <c r="R1793" s="68"/>
      <c r="S1793" s="68"/>
      <c r="T1793" s="68"/>
      <c r="U1793" s="68"/>
      <c r="V1793" s="68"/>
      <c r="W1793" s="68"/>
      <c r="X1793" s="68"/>
      <c r="Y1793" s="68"/>
      <c r="Z1793" s="68"/>
      <c r="AA1793" s="68"/>
      <c r="AB1793" s="68"/>
      <c r="AC1793" s="68"/>
      <c r="AD1793" s="68"/>
      <c r="AE1793" s="68"/>
      <c r="AF1793" s="68"/>
      <c r="AG1793" s="68"/>
      <c r="AH1793" s="68"/>
      <c r="AI1793" s="68"/>
      <c r="AJ1793" s="68"/>
      <c r="AK1793" s="68"/>
      <c r="AL1793" s="68"/>
      <c r="AM1793" s="68"/>
      <c r="AN1793" s="68"/>
      <c r="AO1793" s="68"/>
      <c r="AP1793" s="68"/>
      <c r="AQ1793" s="68"/>
      <c r="AR1793" s="68"/>
      <c r="AS1793" s="68"/>
      <c r="AT1793" s="68"/>
      <c r="AU1793" s="68"/>
      <c r="AV1793" s="68"/>
      <c r="AW1793" s="68"/>
      <c r="AX1793" s="68"/>
      <c r="AY1793" s="68"/>
      <c r="AZ1793" s="68"/>
      <c r="BA1793" s="68"/>
      <c r="BB1793" s="68"/>
      <c r="BC1793" s="68"/>
      <c r="BD1793" s="68"/>
      <c r="BE1793" s="68"/>
      <c r="BF1793" s="68"/>
      <c r="BG1793" s="68"/>
      <c r="BH1793" s="68"/>
      <c r="BI1793" s="68"/>
      <c r="BJ1793" s="68"/>
      <c r="BK1793" s="68"/>
      <c r="BL1793" s="68"/>
    </row>
    <row r="1794" spans="1:185" s="69" customFormat="1" ht="18" customHeight="1" x14ac:dyDescent="0.2">
      <c r="A1794" s="63" t="s">
        <v>4451</v>
      </c>
      <c r="B1794" s="63" t="s">
        <v>5015</v>
      </c>
      <c r="C1794" s="64" t="s">
        <v>4474</v>
      </c>
      <c r="D1794" s="70" t="s">
        <v>5758</v>
      </c>
      <c r="E1794" s="65" t="s">
        <v>1428</v>
      </c>
      <c r="F1794" s="65" t="s">
        <v>6136</v>
      </c>
      <c r="G1794" s="66">
        <v>697</v>
      </c>
      <c r="H1794" s="68"/>
      <c r="I1794" s="68"/>
      <c r="J1794" s="68"/>
      <c r="K1794" s="68"/>
      <c r="L1794" s="68"/>
      <c r="M1794" s="68"/>
      <c r="N1794" s="68"/>
      <c r="O1794" s="68"/>
      <c r="P1794" s="68"/>
      <c r="Q1794" s="68"/>
      <c r="R1794" s="68"/>
      <c r="S1794" s="68"/>
      <c r="T1794" s="68"/>
      <c r="U1794" s="68"/>
      <c r="V1794" s="68"/>
      <c r="W1794" s="68"/>
      <c r="X1794" s="68"/>
      <c r="Y1794" s="68"/>
      <c r="Z1794" s="68"/>
      <c r="AA1794" s="68"/>
      <c r="AB1794" s="68"/>
      <c r="AC1794" s="68"/>
      <c r="AD1794" s="68"/>
      <c r="AE1794" s="68"/>
      <c r="AF1794" s="68"/>
      <c r="AG1794" s="68"/>
      <c r="AH1794" s="68"/>
      <c r="AI1794" s="68"/>
      <c r="AJ1794" s="68"/>
      <c r="AK1794" s="68"/>
      <c r="AL1794" s="68"/>
      <c r="AM1794" s="68"/>
      <c r="AN1794" s="68"/>
      <c r="AO1794" s="68"/>
      <c r="AP1794" s="68"/>
      <c r="AQ1794" s="68"/>
      <c r="AR1794" s="68"/>
      <c r="AS1794" s="68"/>
      <c r="AT1794" s="68"/>
      <c r="AU1794" s="68"/>
      <c r="AV1794" s="68"/>
      <c r="AW1794" s="68"/>
      <c r="AX1794" s="68"/>
      <c r="AY1794" s="68"/>
      <c r="AZ1794" s="68"/>
      <c r="BA1794" s="68"/>
      <c r="BB1794" s="68"/>
      <c r="BC1794" s="68"/>
      <c r="BD1794" s="68"/>
      <c r="BE1794" s="68"/>
      <c r="BF1794" s="68"/>
      <c r="BG1794" s="68"/>
      <c r="BH1794" s="68"/>
      <c r="BI1794" s="68"/>
      <c r="BJ1794" s="68"/>
      <c r="BK1794" s="68"/>
      <c r="BL1794" s="68"/>
    </row>
    <row r="1795" spans="1:185" s="69" customFormat="1" ht="18" customHeight="1" x14ac:dyDescent="0.2">
      <c r="A1795" s="63" t="s">
        <v>4451</v>
      </c>
      <c r="B1795" s="63" t="s">
        <v>5015</v>
      </c>
      <c r="C1795" s="64" t="s">
        <v>4475</v>
      </c>
      <c r="D1795" s="70" t="s">
        <v>4476</v>
      </c>
      <c r="E1795" s="65" t="s">
        <v>4477</v>
      </c>
      <c r="F1795" s="65" t="s">
        <v>2648</v>
      </c>
      <c r="G1795" s="66" t="s">
        <v>4979</v>
      </c>
      <c r="H1795" s="68"/>
      <c r="I1795" s="68"/>
      <c r="J1795" s="68"/>
      <c r="K1795" s="68"/>
      <c r="L1795" s="68"/>
      <c r="M1795" s="68"/>
      <c r="N1795" s="68"/>
      <c r="O1795" s="68"/>
      <c r="P1795" s="68"/>
      <c r="Q1795" s="68"/>
      <c r="R1795" s="68"/>
      <c r="S1795" s="68"/>
      <c r="T1795" s="68"/>
      <c r="U1795" s="68"/>
      <c r="V1795" s="68"/>
      <c r="W1795" s="68"/>
      <c r="X1795" s="68"/>
      <c r="Y1795" s="68"/>
      <c r="Z1795" s="68"/>
      <c r="AA1795" s="68"/>
      <c r="AB1795" s="68"/>
      <c r="AC1795" s="68"/>
      <c r="AD1795" s="68"/>
      <c r="AE1795" s="68"/>
      <c r="AF1795" s="68"/>
      <c r="AG1795" s="68"/>
      <c r="AH1795" s="68"/>
      <c r="AI1795" s="68"/>
      <c r="AJ1795" s="68"/>
      <c r="AK1795" s="68"/>
      <c r="AL1795" s="68"/>
      <c r="AM1795" s="68"/>
      <c r="AN1795" s="68"/>
      <c r="AO1795" s="68"/>
      <c r="AP1795" s="68"/>
      <c r="AQ1795" s="68"/>
      <c r="AR1795" s="68"/>
      <c r="AS1795" s="68"/>
      <c r="AT1795" s="68"/>
      <c r="AU1795" s="68"/>
      <c r="AV1795" s="68"/>
      <c r="AW1795" s="68"/>
      <c r="AX1795" s="68"/>
      <c r="AY1795" s="68"/>
      <c r="AZ1795" s="68"/>
      <c r="BA1795" s="68"/>
      <c r="BB1795" s="68"/>
      <c r="BC1795" s="68"/>
      <c r="BD1795" s="68"/>
      <c r="BE1795" s="68"/>
      <c r="BF1795" s="68"/>
      <c r="BG1795" s="68"/>
      <c r="BH1795" s="68"/>
      <c r="BI1795" s="68"/>
      <c r="BJ1795" s="68"/>
      <c r="BK1795" s="68"/>
      <c r="BL1795" s="68"/>
    </row>
    <row r="1796" spans="1:185" s="69" customFormat="1" ht="18" customHeight="1" x14ac:dyDescent="0.2">
      <c r="A1796" s="63" t="s">
        <v>4451</v>
      </c>
      <c r="B1796" s="63" t="s">
        <v>5069</v>
      </c>
      <c r="C1796" s="64" t="s">
        <v>4478</v>
      </c>
      <c r="D1796" s="70" t="s">
        <v>4479</v>
      </c>
      <c r="E1796" s="65" t="s">
        <v>4480</v>
      </c>
      <c r="F1796" s="65" t="s">
        <v>4692</v>
      </c>
      <c r="G1796" s="66">
        <v>4630.5</v>
      </c>
      <c r="H1796" s="68"/>
      <c r="I1796" s="68"/>
      <c r="J1796" s="68"/>
      <c r="K1796" s="68"/>
      <c r="L1796" s="68"/>
      <c r="M1796" s="68"/>
      <c r="N1796" s="68"/>
      <c r="O1796" s="68"/>
      <c r="P1796" s="68"/>
      <c r="Q1796" s="68"/>
      <c r="R1796" s="68"/>
      <c r="S1796" s="68"/>
      <c r="T1796" s="68"/>
      <c r="U1796" s="68"/>
      <c r="V1796" s="68"/>
      <c r="W1796" s="68"/>
      <c r="X1796" s="68"/>
      <c r="Y1796" s="68"/>
      <c r="Z1796" s="68"/>
      <c r="AA1796" s="68"/>
      <c r="AB1796" s="68"/>
      <c r="AC1796" s="68"/>
      <c r="AD1796" s="68"/>
      <c r="AE1796" s="68"/>
      <c r="AF1796" s="68"/>
      <c r="AG1796" s="68"/>
      <c r="AH1796" s="68"/>
      <c r="AI1796" s="68"/>
      <c r="AJ1796" s="68"/>
      <c r="AK1796" s="68"/>
      <c r="AL1796" s="68"/>
      <c r="AM1796" s="68"/>
      <c r="AN1796" s="68"/>
      <c r="AO1796" s="68"/>
      <c r="AP1796" s="68"/>
      <c r="AQ1796" s="68"/>
      <c r="AR1796" s="68"/>
      <c r="AS1796" s="68"/>
      <c r="AT1796" s="68"/>
      <c r="AU1796" s="68"/>
      <c r="AV1796" s="68"/>
      <c r="AW1796" s="68"/>
      <c r="AX1796" s="68"/>
      <c r="AY1796" s="68"/>
      <c r="AZ1796" s="68"/>
      <c r="BA1796" s="68"/>
      <c r="BB1796" s="68"/>
      <c r="BC1796" s="68"/>
      <c r="BD1796" s="68"/>
      <c r="BE1796" s="68"/>
      <c r="BF1796" s="68"/>
      <c r="BG1796" s="68"/>
      <c r="BH1796" s="68"/>
      <c r="BI1796" s="68"/>
      <c r="BJ1796" s="68"/>
      <c r="BK1796" s="68"/>
      <c r="BL1796" s="68"/>
    </row>
    <row r="1797" spans="1:185" s="69" customFormat="1" ht="18" customHeight="1" x14ac:dyDescent="0.2">
      <c r="A1797" s="63" t="s">
        <v>4481</v>
      </c>
      <c r="B1797" s="63" t="s">
        <v>5027</v>
      </c>
      <c r="C1797" s="64" t="s">
        <v>4482</v>
      </c>
      <c r="D1797" s="70" t="s">
        <v>1582</v>
      </c>
      <c r="E1797" s="65" t="s">
        <v>1583</v>
      </c>
      <c r="F1797" s="65" t="s">
        <v>5168</v>
      </c>
      <c r="G1797" s="66">
        <v>2650</v>
      </c>
      <c r="H1797" s="68"/>
      <c r="I1797" s="68"/>
      <c r="J1797" s="68"/>
      <c r="K1797" s="68"/>
      <c r="L1797" s="68"/>
      <c r="M1797" s="68"/>
      <c r="N1797" s="68"/>
      <c r="O1797" s="68"/>
      <c r="P1797" s="68"/>
      <c r="Q1797" s="68"/>
      <c r="R1797" s="68"/>
      <c r="S1797" s="68"/>
      <c r="T1797" s="68"/>
      <c r="U1797" s="68"/>
      <c r="V1797" s="68"/>
      <c r="W1797" s="68"/>
      <c r="X1797" s="68"/>
      <c r="Y1797" s="68"/>
      <c r="Z1797" s="68"/>
      <c r="AA1797" s="68"/>
      <c r="AB1797" s="68"/>
      <c r="AC1797" s="68"/>
      <c r="AD1797" s="68"/>
      <c r="AE1797" s="68"/>
      <c r="AF1797" s="68"/>
      <c r="AG1797" s="68"/>
      <c r="AH1797" s="68"/>
      <c r="AI1797" s="68"/>
      <c r="AJ1797" s="68"/>
      <c r="AK1797" s="68"/>
      <c r="AL1797" s="68"/>
      <c r="AM1797" s="68"/>
      <c r="AN1797" s="68"/>
      <c r="AO1797" s="68"/>
      <c r="AP1797" s="68"/>
      <c r="AQ1797" s="68"/>
      <c r="AR1797" s="68"/>
      <c r="AS1797" s="68"/>
      <c r="AT1797" s="68"/>
      <c r="AU1797" s="68"/>
      <c r="AV1797" s="68"/>
      <c r="AW1797" s="68"/>
      <c r="AX1797" s="68"/>
      <c r="AY1797" s="68"/>
      <c r="AZ1797" s="68"/>
      <c r="BA1797" s="68"/>
      <c r="BB1797" s="68"/>
      <c r="BC1797" s="68"/>
      <c r="BD1797" s="68"/>
      <c r="BE1797" s="68"/>
      <c r="BF1797" s="68"/>
      <c r="BG1797" s="68"/>
      <c r="BH1797" s="68"/>
      <c r="BI1797" s="68"/>
      <c r="BJ1797" s="68"/>
      <c r="BK1797" s="68"/>
      <c r="BL1797" s="68"/>
    </row>
    <row r="1798" spans="1:185" s="69" customFormat="1" ht="18" customHeight="1" x14ac:dyDescent="0.2">
      <c r="A1798" s="63" t="s">
        <v>4481</v>
      </c>
      <c r="B1798" s="63" t="s">
        <v>5027</v>
      </c>
      <c r="C1798" s="64" t="s">
        <v>4483</v>
      </c>
      <c r="D1798" s="70" t="s">
        <v>6746</v>
      </c>
      <c r="E1798" s="65" t="s">
        <v>1585</v>
      </c>
      <c r="F1798" s="65" t="s">
        <v>5210</v>
      </c>
      <c r="G1798" s="66">
        <v>2245</v>
      </c>
      <c r="H1798" s="68"/>
      <c r="I1798" s="68"/>
      <c r="J1798" s="68"/>
      <c r="K1798" s="68"/>
      <c r="L1798" s="68"/>
      <c r="M1798" s="68"/>
      <c r="N1798" s="68"/>
      <c r="O1798" s="68"/>
      <c r="P1798" s="68"/>
      <c r="Q1798" s="68"/>
      <c r="R1798" s="68"/>
      <c r="S1798" s="68"/>
      <c r="T1798" s="68"/>
      <c r="U1798" s="68"/>
      <c r="V1798" s="68"/>
      <c r="W1798" s="68"/>
      <c r="X1798" s="68"/>
      <c r="Y1798" s="68"/>
      <c r="Z1798" s="68"/>
      <c r="AA1798" s="68"/>
      <c r="AB1798" s="68"/>
      <c r="AC1798" s="68"/>
      <c r="AD1798" s="68"/>
      <c r="AE1798" s="68"/>
      <c r="AF1798" s="68"/>
      <c r="AG1798" s="68"/>
      <c r="AH1798" s="68"/>
      <c r="AI1798" s="68"/>
      <c r="AJ1798" s="68"/>
      <c r="AK1798" s="68"/>
      <c r="AL1798" s="68"/>
      <c r="AM1798" s="68"/>
      <c r="AN1798" s="68"/>
      <c r="AO1798" s="68"/>
      <c r="AP1798" s="68"/>
      <c r="AQ1798" s="68"/>
      <c r="AR1798" s="68"/>
      <c r="AS1798" s="68"/>
      <c r="AT1798" s="68"/>
      <c r="AU1798" s="68"/>
      <c r="AV1798" s="68"/>
      <c r="AW1798" s="68"/>
      <c r="AX1798" s="68"/>
      <c r="AY1798" s="68"/>
      <c r="AZ1798" s="68"/>
      <c r="BA1798" s="68"/>
      <c r="BB1798" s="68"/>
      <c r="BC1798" s="68"/>
      <c r="BD1798" s="68"/>
      <c r="BE1798" s="68"/>
      <c r="BF1798" s="68"/>
      <c r="BG1798" s="68"/>
      <c r="BH1798" s="68"/>
      <c r="BI1798" s="68"/>
      <c r="BJ1798" s="68"/>
      <c r="BK1798" s="68"/>
      <c r="BL1798" s="68"/>
    </row>
    <row r="1799" spans="1:185" s="68" customFormat="1" ht="18" customHeight="1" x14ac:dyDescent="0.2">
      <c r="A1799" s="63" t="s">
        <v>4481</v>
      </c>
      <c r="B1799" s="63" t="s">
        <v>5027</v>
      </c>
      <c r="C1799" s="64" t="s">
        <v>4484</v>
      </c>
      <c r="D1799" s="70" t="s">
        <v>6746</v>
      </c>
      <c r="E1799" s="65" t="s">
        <v>1587</v>
      </c>
      <c r="F1799" s="65" t="s">
        <v>5210</v>
      </c>
      <c r="G1799" s="66">
        <v>2340</v>
      </c>
      <c r="BM1799" s="69"/>
      <c r="BN1799" s="69"/>
      <c r="BO1799" s="69"/>
      <c r="BP1799" s="69"/>
      <c r="BQ1799" s="69"/>
      <c r="BR1799" s="69"/>
      <c r="BS1799" s="69"/>
      <c r="BT1799" s="69"/>
      <c r="BU1799" s="69"/>
      <c r="BV1799" s="69"/>
      <c r="BW1799" s="69"/>
      <c r="BX1799" s="69"/>
      <c r="BY1799" s="69"/>
      <c r="BZ1799" s="69"/>
      <c r="CA1799" s="69"/>
      <c r="CB1799" s="69"/>
      <c r="CC1799" s="69"/>
      <c r="CD1799" s="69"/>
      <c r="CE1799" s="69"/>
      <c r="CF1799" s="69"/>
      <c r="CG1799" s="69"/>
      <c r="CH1799" s="69"/>
      <c r="CI1799" s="69"/>
      <c r="CJ1799" s="69"/>
      <c r="CK1799" s="69"/>
      <c r="CL1799" s="69"/>
      <c r="CM1799" s="69"/>
      <c r="CN1799" s="69"/>
      <c r="CO1799" s="69"/>
      <c r="CP1799" s="69"/>
      <c r="CQ1799" s="69"/>
      <c r="CR1799" s="69"/>
      <c r="CS1799" s="69"/>
      <c r="CT1799" s="69"/>
      <c r="CU1799" s="69"/>
      <c r="CV1799" s="69"/>
      <c r="CW1799" s="69"/>
      <c r="CX1799" s="69"/>
      <c r="CY1799" s="69"/>
      <c r="CZ1799" s="69"/>
      <c r="DA1799" s="69"/>
      <c r="DB1799" s="69"/>
      <c r="DC1799" s="69"/>
      <c r="DD1799" s="69"/>
      <c r="DE1799" s="69"/>
      <c r="DF1799" s="69"/>
      <c r="DG1799" s="69"/>
      <c r="DH1799" s="69"/>
      <c r="DI1799" s="69"/>
      <c r="DJ1799" s="69"/>
      <c r="DK1799" s="69"/>
      <c r="DL1799" s="69"/>
      <c r="DM1799" s="69"/>
      <c r="DN1799" s="69"/>
      <c r="DO1799" s="69"/>
      <c r="DP1799" s="69"/>
      <c r="DQ1799" s="69"/>
      <c r="DR1799" s="69"/>
      <c r="DS1799" s="69"/>
      <c r="DT1799" s="69"/>
      <c r="DU1799" s="69"/>
      <c r="DV1799" s="69"/>
      <c r="DW1799" s="69"/>
      <c r="DX1799" s="69"/>
      <c r="DY1799" s="69"/>
      <c r="DZ1799" s="69"/>
      <c r="EA1799" s="69"/>
      <c r="EB1799" s="69"/>
      <c r="EC1799" s="69"/>
      <c r="ED1799" s="69"/>
      <c r="EE1799" s="69"/>
      <c r="EF1799" s="69"/>
      <c r="EG1799" s="69"/>
      <c r="EH1799" s="69"/>
      <c r="EI1799" s="69"/>
      <c r="EJ1799" s="69"/>
      <c r="EK1799" s="69"/>
      <c r="EL1799" s="69"/>
      <c r="EM1799" s="69"/>
      <c r="EN1799" s="69"/>
      <c r="EO1799" s="69"/>
      <c r="EP1799" s="69"/>
      <c r="EQ1799" s="69"/>
      <c r="ER1799" s="69"/>
      <c r="ES1799" s="69"/>
      <c r="ET1799" s="69"/>
      <c r="EU1799" s="69"/>
      <c r="EV1799" s="69"/>
      <c r="EW1799" s="69"/>
      <c r="EX1799" s="69"/>
      <c r="EY1799" s="69"/>
      <c r="EZ1799" s="69"/>
      <c r="FA1799" s="69"/>
      <c r="FB1799" s="69"/>
      <c r="FC1799" s="69"/>
      <c r="FD1799" s="69"/>
      <c r="FE1799" s="69"/>
      <c r="FF1799" s="69"/>
      <c r="FG1799" s="69"/>
      <c r="FH1799" s="69"/>
      <c r="FI1799" s="69"/>
      <c r="FJ1799" s="69"/>
      <c r="FK1799" s="69"/>
      <c r="FL1799" s="69"/>
      <c r="FM1799" s="69"/>
      <c r="FN1799" s="69"/>
      <c r="FO1799" s="69"/>
      <c r="FP1799" s="69"/>
      <c r="FQ1799" s="69"/>
      <c r="FR1799" s="69"/>
      <c r="FS1799" s="69"/>
      <c r="FT1799" s="69"/>
      <c r="FU1799" s="69"/>
      <c r="FV1799" s="69"/>
      <c r="FW1799" s="69"/>
      <c r="FX1799" s="69"/>
      <c r="FY1799" s="69"/>
      <c r="FZ1799" s="69"/>
      <c r="GA1799" s="69"/>
      <c r="GB1799" s="69"/>
      <c r="GC1799" s="69"/>
    </row>
    <row r="1800" spans="1:185" s="69" customFormat="1" ht="18" customHeight="1" x14ac:dyDescent="0.2">
      <c r="A1800" s="63" t="s">
        <v>4481</v>
      </c>
      <c r="B1800" s="63" t="s">
        <v>5027</v>
      </c>
      <c r="C1800" s="64" t="s">
        <v>4485</v>
      </c>
      <c r="D1800" s="70" t="s">
        <v>6746</v>
      </c>
      <c r="E1800" s="65" t="s">
        <v>4486</v>
      </c>
      <c r="F1800" s="65" t="s">
        <v>5210</v>
      </c>
      <c r="G1800" s="66">
        <v>2148</v>
      </c>
      <c r="H1800" s="68"/>
      <c r="I1800" s="68"/>
      <c r="J1800" s="68"/>
      <c r="K1800" s="68"/>
      <c r="L1800" s="68"/>
      <c r="M1800" s="68"/>
      <c r="N1800" s="68"/>
      <c r="O1800" s="68"/>
      <c r="P1800" s="68"/>
      <c r="Q1800" s="68"/>
      <c r="R1800" s="68"/>
      <c r="S1800" s="68"/>
      <c r="T1800" s="68"/>
      <c r="U1800" s="68"/>
      <c r="V1800" s="68"/>
      <c r="W1800" s="68"/>
      <c r="X1800" s="68"/>
      <c r="Y1800" s="68"/>
      <c r="Z1800" s="68"/>
      <c r="AA1800" s="68"/>
      <c r="AB1800" s="68"/>
      <c r="AC1800" s="68"/>
      <c r="AD1800" s="68"/>
      <c r="AE1800" s="68"/>
      <c r="AF1800" s="68"/>
      <c r="AG1800" s="68"/>
      <c r="AH1800" s="68"/>
      <c r="AI1800" s="68"/>
      <c r="AJ1800" s="68"/>
      <c r="AK1800" s="68"/>
      <c r="AL1800" s="68"/>
      <c r="AM1800" s="68"/>
      <c r="AN1800" s="68"/>
      <c r="AO1800" s="68"/>
      <c r="AP1800" s="68"/>
      <c r="AQ1800" s="68"/>
      <c r="AR1800" s="68"/>
      <c r="AS1800" s="68"/>
      <c r="AT1800" s="68"/>
      <c r="AU1800" s="68"/>
      <c r="AV1800" s="68"/>
      <c r="AW1800" s="68"/>
      <c r="AX1800" s="68"/>
      <c r="AY1800" s="68"/>
      <c r="AZ1800" s="68"/>
      <c r="BA1800" s="68"/>
      <c r="BB1800" s="68"/>
      <c r="BC1800" s="68"/>
      <c r="BD1800" s="68"/>
      <c r="BE1800" s="68"/>
      <c r="BF1800" s="68"/>
      <c r="BG1800" s="68"/>
      <c r="BH1800" s="68"/>
      <c r="BI1800" s="68"/>
      <c r="BJ1800" s="68"/>
      <c r="BK1800" s="68"/>
      <c r="BL1800" s="68"/>
    </row>
    <row r="1801" spans="1:185" s="69" customFormat="1" ht="18" customHeight="1" x14ac:dyDescent="0.2">
      <c r="A1801" s="63" t="s">
        <v>4481</v>
      </c>
      <c r="B1801" s="63" t="s">
        <v>5027</v>
      </c>
      <c r="C1801" s="64" t="s">
        <v>4487</v>
      </c>
      <c r="D1801" s="70" t="s">
        <v>4488</v>
      </c>
      <c r="E1801" s="65" t="s">
        <v>4489</v>
      </c>
      <c r="F1801" s="65" t="s">
        <v>5210</v>
      </c>
      <c r="G1801" s="66">
        <v>775</v>
      </c>
      <c r="H1801" s="68"/>
      <c r="I1801" s="68"/>
      <c r="J1801" s="68"/>
      <c r="K1801" s="68"/>
      <c r="L1801" s="68"/>
      <c r="M1801" s="68"/>
      <c r="N1801" s="68"/>
      <c r="O1801" s="68"/>
      <c r="P1801" s="68"/>
      <c r="Q1801" s="68"/>
      <c r="R1801" s="68"/>
      <c r="S1801" s="68"/>
      <c r="T1801" s="68"/>
      <c r="U1801" s="68"/>
      <c r="V1801" s="68"/>
      <c r="W1801" s="68"/>
      <c r="X1801" s="68"/>
      <c r="Y1801" s="68"/>
      <c r="Z1801" s="68"/>
      <c r="AA1801" s="68"/>
      <c r="AB1801" s="68"/>
      <c r="AC1801" s="68"/>
      <c r="AD1801" s="68"/>
      <c r="AE1801" s="68"/>
      <c r="AF1801" s="68"/>
      <c r="AG1801" s="68"/>
      <c r="AH1801" s="68"/>
      <c r="AI1801" s="68"/>
      <c r="AJ1801" s="68"/>
      <c r="AK1801" s="68"/>
      <c r="AL1801" s="68"/>
      <c r="AM1801" s="68"/>
      <c r="AN1801" s="68"/>
      <c r="AO1801" s="68"/>
      <c r="AP1801" s="68"/>
      <c r="AQ1801" s="68"/>
      <c r="AR1801" s="68"/>
      <c r="AS1801" s="68"/>
      <c r="AT1801" s="68"/>
      <c r="AU1801" s="68"/>
      <c r="AV1801" s="68"/>
      <c r="AW1801" s="68"/>
      <c r="AX1801" s="68"/>
      <c r="AY1801" s="68"/>
      <c r="AZ1801" s="68"/>
      <c r="BA1801" s="68"/>
      <c r="BB1801" s="68"/>
      <c r="BC1801" s="68"/>
      <c r="BD1801" s="68"/>
      <c r="BE1801" s="68"/>
      <c r="BF1801" s="68"/>
      <c r="BG1801" s="68"/>
      <c r="BH1801" s="68"/>
      <c r="BI1801" s="68"/>
      <c r="BJ1801" s="68"/>
      <c r="BK1801" s="68"/>
      <c r="BL1801" s="68"/>
    </row>
    <row r="1802" spans="1:185" s="69" customFormat="1" ht="18" customHeight="1" x14ac:dyDescent="0.2">
      <c r="A1802" s="63" t="s">
        <v>4481</v>
      </c>
      <c r="B1802" s="63" t="s">
        <v>4974</v>
      </c>
      <c r="C1802" s="64" t="s">
        <v>4490</v>
      </c>
      <c r="D1802" s="70" t="s">
        <v>4491</v>
      </c>
      <c r="E1802" s="65" t="s">
        <v>4492</v>
      </c>
      <c r="F1802" s="65" t="s">
        <v>5970</v>
      </c>
      <c r="G1802" s="66">
        <v>477</v>
      </c>
      <c r="H1802" s="68"/>
      <c r="I1802" s="68"/>
      <c r="J1802" s="68"/>
      <c r="K1802" s="68"/>
      <c r="L1802" s="68"/>
      <c r="M1802" s="68"/>
      <c r="N1802" s="68"/>
      <c r="O1802" s="68"/>
      <c r="P1802" s="68"/>
      <c r="Q1802" s="68"/>
      <c r="R1802" s="68"/>
      <c r="S1802" s="68"/>
      <c r="T1802" s="68"/>
      <c r="U1802" s="68"/>
      <c r="V1802" s="68"/>
      <c r="W1802" s="68"/>
      <c r="X1802" s="68"/>
      <c r="Y1802" s="68"/>
      <c r="Z1802" s="68"/>
      <c r="AA1802" s="68"/>
      <c r="AB1802" s="68"/>
      <c r="AC1802" s="68"/>
      <c r="AD1802" s="68"/>
      <c r="AE1802" s="68"/>
      <c r="AF1802" s="68"/>
      <c r="AG1802" s="68"/>
      <c r="AH1802" s="68"/>
      <c r="AI1802" s="68"/>
      <c r="AJ1802" s="68"/>
      <c r="AK1802" s="68"/>
      <c r="AL1802" s="68"/>
      <c r="AM1802" s="68"/>
      <c r="AN1802" s="68"/>
      <c r="AO1802" s="68"/>
      <c r="AP1802" s="68"/>
      <c r="AQ1802" s="68"/>
      <c r="AR1802" s="68"/>
      <c r="AS1802" s="68"/>
      <c r="AT1802" s="68"/>
      <c r="AU1802" s="68"/>
      <c r="AV1802" s="68"/>
      <c r="AW1802" s="68"/>
      <c r="AX1802" s="68"/>
      <c r="AY1802" s="68"/>
      <c r="AZ1802" s="68"/>
      <c r="BA1802" s="68"/>
      <c r="BB1802" s="68"/>
      <c r="BC1802" s="68"/>
      <c r="BD1802" s="68"/>
      <c r="BE1802" s="68"/>
      <c r="BF1802" s="68"/>
      <c r="BG1802" s="68"/>
      <c r="BH1802" s="68"/>
      <c r="BI1802" s="68"/>
      <c r="BJ1802" s="68"/>
      <c r="BK1802" s="68"/>
      <c r="BL1802" s="68"/>
    </row>
    <row r="1803" spans="1:185" s="69" customFormat="1" ht="18" customHeight="1" x14ac:dyDescent="0.2">
      <c r="A1803" s="63" t="s">
        <v>4481</v>
      </c>
      <c r="B1803" s="63" t="s">
        <v>4974</v>
      </c>
      <c r="C1803" s="64" t="s">
        <v>4493</v>
      </c>
      <c r="D1803" s="70" t="s">
        <v>4494</v>
      </c>
      <c r="E1803" s="65" t="s">
        <v>4495</v>
      </c>
      <c r="F1803" s="65" t="s">
        <v>5038</v>
      </c>
      <c r="G1803" s="66">
        <v>2640</v>
      </c>
      <c r="H1803" s="68"/>
      <c r="I1803" s="68"/>
      <c r="J1803" s="68"/>
      <c r="K1803" s="68"/>
      <c r="L1803" s="68"/>
      <c r="M1803" s="68"/>
      <c r="N1803" s="68"/>
      <c r="O1803" s="68"/>
      <c r="P1803" s="68"/>
      <c r="Q1803" s="68"/>
      <c r="R1803" s="68"/>
      <c r="S1803" s="68"/>
      <c r="T1803" s="68"/>
      <c r="U1803" s="68"/>
      <c r="V1803" s="68"/>
      <c r="W1803" s="68"/>
      <c r="X1803" s="68"/>
      <c r="Y1803" s="68"/>
      <c r="Z1803" s="68"/>
      <c r="AA1803" s="68"/>
      <c r="AB1803" s="68"/>
      <c r="AC1803" s="68"/>
      <c r="AD1803" s="68"/>
      <c r="AE1803" s="68"/>
      <c r="AF1803" s="68"/>
      <c r="AG1803" s="68"/>
      <c r="AH1803" s="68"/>
      <c r="AI1803" s="68"/>
      <c r="AJ1803" s="68"/>
      <c r="AK1803" s="68"/>
      <c r="AL1803" s="68"/>
      <c r="AM1803" s="68"/>
      <c r="AN1803" s="68"/>
      <c r="AO1803" s="68"/>
      <c r="AP1803" s="68"/>
      <c r="AQ1803" s="68"/>
      <c r="AR1803" s="68"/>
      <c r="AS1803" s="68"/>
      <c r="AT1803" s="68"/>
      <c r="AU1803" s="68"/>
      <c r="AV1803" s="68"/>
      <c r="AW1803" s="68"/>
      <c r="AX1803" s="68"/>
      <c r="AY1803" s="68"/>
      <c r="AZ1803" s="68"/>
      <c r="BA1803" s="68"/>
      <c r="BB1803" s="68"/>
      <c r="BC1803" s="68"/>
      <c r="BD1803" s="68"/>
      <c r="BE1803" s="68"/>
      <c r="BF1803" s="68"/>
      <c r="BG1803" s="68"/>
      <c r="BH1803" s="68"/>
      <c r="BI1803" s="68"/>
      <c r="BJ1803" s="68"/>
      <c r="BK1803" s="68"/>
      <c r="BL1803" s="68"/>
    </row>
    <row r="1804" spans="1:185" s="69" customFormat="1" ht="18" customHeight="1" x14ac:dyDescent="0.2">
      <c r="A1804" s="63" t="s">
        <v>4481</v>
      </c>
      <c r="B1804" s="63" t="s">
        <v>4974</v>
      </c>
      <c r="C1804" s="64" t="s">
        <v>4496</v>
      </c>
      <c r="D1804" s="70" t="s">
        <v>4497</v>
      </c>
      <c r="E1804" s="65" t="s">
        <v>4498</v>
      </c>
      <c r="F1804" s="65" t="s">
        <v>5397</v>
      </c>
      <c r="G1804" s="66">
        <v>10380</v>
      </c>
      <c r="H1804" s="68"/>
      <c r="I1804" s="68"/>
      <c r="J1804" s="68"/>
      <c r="K1804" s="68"/>
      <c r="L1804" s="68"/>
      <c r="M1804" s="68"/>
      <c r="N1804" s="68"/>
      <c r="O1804" s="68"/>
      <c r="P1804" s="68"/>
      <c r="Q1804" s="68"/>
      <c r="R1804" s="68"/>
      <c r="S1804" s="68"/>
      <c r="T1804" s="68"/>
      <c r="U1804" s="68"/>
      <c r="V1804" s="68"/>
      <c r="W1804" s="68"/>
      <c r="X1804" s="68"/>
      <c r="Y1804" s="68"/>
      <c r="Z1804" s="68"/>
      <c r="AA1804" s="68"/>
      <c r="AB1804" s="68"/>
      <c r="AC1804" s="68"/>
      <c r="AD1804" s="68"/>
      <c r="AE1804" s="68"/>
      <c r="AF1804" s="68"/>
      <c r="AG1804" s="68"/>
      <c r="AH1804" s="68"/>
      <c r="AI1804" s="68"/>
      <c r="AJ1804" s="68"/>
      <c r="AK1804" s="68"/>
      <c r="AL1804" s="68"/>
      <c r="AM1804" s="68"/>
      <c r="AN1804" s="68"/>
      <c r="AO1804" s="68"/>
      <c r="AP1804" s="68"/>
      <c r="AQ1804" s="68"/>
      <c r="AR1804" s="68"/>
      <c r="AS1804" s="68"/>
      <c r="AT1804" s="68"/>
      <c r="AU1804" s="68"/>
      <c r="AV1804" s="68"/>
      <c r="AW1804" s="68"/>
      <c r="AX1804" s="68"/>
      <c r="AY1804" s="68"/>
      <c r="AZ1804" s="68"/>
      <c r="BA1804" s="68"/>
      <c r="BB1804" s="68"/>
      <c r="BC1804" s="68"/>
      <c r="BD1804" s="68"/>
      <c r="BE1804" s="68"/>
      <c r="BF1804" s="68"/>
      <c r="BG1804" s="68"/>
      <c r="BH1804" s="68"/>
      <c r="BI1804" s="68"/>
      <c r="BJ1804" s="68"/>
      <c r="BK1804" s="68"/>
      <c r="BL1804" s="68"/>
    </row>
    <row r="1805" spans="1:185" s="69" customFormat="1" ht="18" customHeight="1" x14ac:dyDescent="0.2">
      <c r="A1805" s="63" t="s">
        <v>4481</v>
      </c>
      <c r="B1805" s="63" t="s">
        <v>6121</v>
      </c>
      <c r="C1805" s="64" t="s">
        <v>4499</v>
      </c>
      <c r="D1805" s="70" t="s">
        <v>3978</v>
      </c>
      <c r="E1805" s="65" t="s">
        <v>3979</v>
      </c>
      <c r="F1805" s="65" t="s">
        <v>6371</v>
      </c>
      <c r="G1805" s="66">
        <v>3565.25</v>
      </c>
      <c r="H1805" s="68"/>
      <c r="I1805" s="68"/>
      <c r="J1805" s="68"/>
      <c r="K1805" s="68"/>
      <c r="L1805" s="68"/>
      <c r="M1805" s="68"/>
      <c r="N1805" s="68"/>
      <c r="O1805" s="68"/>
      <c r="P1805" s="68"/>
      <c r="Q1805" s="68"/>
      <c r="R1805" s="68"/>
      <c r="S1805" s="68"/>
      <c r="T1805" s="68"/>
      <c r="U1805" s="68"/>
      <c r="V1805" s="68"/>
      <c r="W1805" s="68"/>
      <c r="X1805" s="68"/>
      <c r="Y1805" s="68"/>
      <c r="Z1805" s="68"/>
      <c r="AA1805" s="68"/>
      <c r="AB1805" s="68"/>
      <c r="AC1805" s="68"/>
      <c r="AD1805" s="68"/>
      <c r="AE1805" s="68"/>
      <c r="AF1805" s="68"/>
      <c r="AG1805" s="68"/>
      <c r="AH1805" s="68"/>
      <c r="AI1805" s="68"/>
      <c r="AJ1805" s="68"/>
      <c r="AK1805" s="68"/>
      <c r="AL1805" s="68"/>
      <c r="AM1805" s="68"/>
      <c r="AN1805" s="68"/>
      <c r="AO1805" s="68"/>
      <c r="AP1805" s="68"/>
      <c r="AQ1805" s="68"/>
      <c r="AR1805" s="68"/>
      <c r="AS1805" s="68"/>
      <c r="AT1805" s="68"/>
      <c r="AU1805" s="68"/>
      <c r="AV1805" s="68"/>
      <c r="AW1805" s="68"/>
      <c r="AX1805" s="68"/>
      <c r="AY1805" s="68"/>
      <c r="AZ1805" s="68"/>
      <c r="BA1805" s="68"/>
      <c r="BB1805" s="68"/>
      <c r="BC1805" s="68"/>
      <c r="BD1805" s="68"/>
      <c r="BE1805" s="68"/>
      <c r="BF1805" s="68"/>
      <c r="BG1805" s="68"/>
      <c r="BH1805" s="68"/>
      <c r="BI1805" s="68"/>
      <c r="BJ1805" s="68"/>
      <c r="BK1805" s="68"/>
      <c r="BL1805" s="68"/>
    </row>
    <row r="1806" spans="1:185" s="69" customFormat="1" ht="18" customHeight="1" x14ac:dyDescent="0.2">
      <c r="A1806" s="63" t="s">
        <v>4481</v>
      </c>
      <c r="B1806" s="63" t="s">
        <v>5079</v>
      </c>
      <c r="C1806" s="64" t="s">
        <v>4500</v>
      </c>
      <c r="D1806" s="70" t="s">
        <v>4501</v>
      </c>
      <c r="E1806" s="65" t="s">
        <v>4502</v>
      </c>
      <c r="F1806" s="65" t="s">
        <v>5083</v>
      </c>
      <c r="G1806" s="66">
        <v>2025</v>
      </c>
      <c r="H1806" s="68"/>
      <c r="I1806" s="68"/>
      <c r="J1806" s="68"/>
      <c r="K1806" s="68"/>
      <c r="L1806" s="68"/>
      <c r="M1806" s="68"/>
      <c r="N1806" s="68"/>
      <c r="O1806" s="68"/>
      <c r="P1806" s="68"/>
      <c r="Q1806" s="68"/>
      <c r="R1806" s="68"/>
      <c r="S1806" s="68"/>
      <c r="T1806" s="68"/>
      <c r="U1806" s="68"/>
      <c r="V1806" s="68"/>
      <c r="W1806" s="68"/>
      <c r="X1806" s="68"/>
      <c r="Y1806" s="68"/>
      <c r="Z1806" s="68"/>
      <c r="AA1806" s="68"/>
      <c r="AB1806" s="68"/>
      <c r="AC1806" s="68"/>
      <c r="AD1806" s="68"/>
      <c r="AE1806" s="68"/>
      <c r="AF1806" s="68"/>
      <c r="AG1806" s="68"/>
      <c r="AH1806" s="68"/>
      <c r="AI1806" s="68"/>
      <c r="AJ1806" s="68"/>
      <c r="AK1806" s="68"/>
      <c r="AL1806" s="68"/>
      <c r="AM1806" s="68"/>
      <c r="AN1806" s="68"/>
      <c r="AO1806" s="68"/>
      <c r="AP1806" s="68"/>
      <c r="AQ1806" s="68"/>
      <c r="AR1806" s="68"/>
      <c r="AS1806" s="68"/>
      <c r="AT1806" s="68"/>
      <c r="AU1806" s="68"/>
      <c r="AV1806" s="68"/>
      <c r="AW1806" s="68"/>
      <c r="AX1806" s="68"/>
      <c r="AY1806" s="68"/>
      <c r="AZ1806" s="68"/>
      <c r="BA1806" s="68"/>
      <c r="BB1806" s="68"/>
      <c r="BC1806" s="68"/>
      <c r="BD1806" s="68"/>
      <c r="BE1806" s="68"/>
      <c r="BF1806" s="68"/>
      <c r="BG1806" s="68"/>
      <c r="BH1806" s="68"/>
      <c r="BI1806" s="68"/>
      <c r="BJ1806" s="68"/>
      <c r="BK1806" s="68"/>
      <c r="BL1806" s="68"/>
    </row>
    <row r="1807" spans="1:185" s="69" customFormat="1" ht="18" customHeight="1" x14ac:dyDescent="0.2">
      <c r="A1807" s="63" t="s">
        <v>4481</v>
      </c>
      <c r="B1807" s="63" t="s">
        <v>5079</v>
      </c>
      <c r="C1807" s="64" t="s">
        <v>4503</v>
      </c>
      <c r="D1807" s="70" t="s">
        <v>4501</v>
      </c>
      <c r="E1807" s="65" t="s">
        <v>4504</v>
      </c>
      <c r="F1807" s="65" t="s">
        <v>5083</v>
      </c>
      <c r="G1807" s="66">
        <v>2050</v>
      </c>
      <c r="H1807" s="68"/>
      <c r="I1807" s="68"/>
      <c r="J1807" s="68"/>
      <c r="K1807" s="68"/>
      <c r="L1807" s="68"/>
      <c r="M1807" s="68"/>
      <c r="N1807" s="68"/>
      <c r="O1807" s="68"/>
      <c r="P1807" s="68"/>
      <c r="Q1807" s="68"/>
      <c r="R1807" s="68"/>
      <c r="S1807" s="68"/>
      <c r="T1807" s="68"/>
      <c r="U1807" s="68"/>
      <c r="V1807" s="68"/>
      <c r="W1807" s="68"/>
      <c r="X1807" s="68"/>
      <c r="Y1807" s="68"/>
      <c r="Z1807" s="68"/>
      <c r="AA1807" s="68"/>
      <c r="AB1807" s="68"/>
      <c r="AC1807" s="68"/>
      <c r="AD1807" s="68"/>
      <c r="AE1807" s="68"/>
      <c r="AF1807" s="68"/>
      <c r="AG1807" s="68"/>
      <c r="AH1807" s="68"/>
      <c r="AI1807" s="68"/>
      <c r="AJ1807" s="68"/>
      <c r="AK1807" s="68"/>
      <c r="AL1807" s="68"/>
      <c r="AM1807" s="68"/>
      <c r="AN1807" s="68"/>
      <c r="AO1807" s="68"/>
      <c r="AP1807" s="68"/>
      <c r="AQ1807" s="68"/>
      <c r="AR1807" s="68"/>
      <c r="AS1807" s="68"/>
      <c r="AT1807" s="68"/>
      <c r="AU1807" s="68"/>
      <c r="AV1807" s="68"/>
      <c r="AW1807" s="68"/>
      <c r="AX1807" s="68"/>
      <c r="AY1807" s="68"/>
      <c r="AZ1807" s="68"/>
      <c r="BA1807" s="68"/>
      <c r="BB1807" s="68"/>
      <c r="BC1807" s="68"/>
      <c r="BD1807" s="68"/>
      <c r="BE1807" s="68"/>
      <c r="BF1807" s="68"/>
      <c r="BG1807" s="68"/>
      <c r="BH1807" s="68"/>
      <c r="BI1807" s="68"/>
      <c r="BJ1807" s="68"/>
      <c r="BK1807" s="68"/>
      <c r="BL1807" s="68"/>
    </row>
    <row r="1808" spans="1:185" s="69" customFormat="1" ht="18" customHeight="1" x14ac:dyDescent="0.2">
      <c r="A1808" s="63" t="s">
        <v>4481</v>
      </c>
      <c r="B1808" s="63" t="s">
        <v>5079</v>
      </c>
      <c r="C1808" s="64" t="s">
        <v>4505</v>
      </c>
      <c r="D1808" s="70" t="s">
        <v>4501</v>
      </c>
      <c r="E1808" s="65" t="s">
        <v>4506</v>
      </c>
      <c r="F1808" s="65" t="s">
        <v>5083</v>
      </c>
      <c r="G1808" s="66">
        <v>1750</v>
      </c>
      <c r="H1808" s="68"/>
      <c r="I1808" s="68"/>
      <c r="J1808" s="68"/>
      <c r="K1808" s="68"/>
      <c r="L1808" s="68"/>
      <c r="M1808" s="68"/>
      <c r="N1808" s="68"/>
      <c r="O1808" s="68"/>
      <c r="P1808" s="68"/>
      <c r="Q1808" s="68"/>
      <c r="R1808" s="68"/>
      <c r="S1808" s="68"/>
      <c r="T1808" s="68"/>
      <c r="U1808" s="68"/>
      <c r="V1808" s="68"/>
      <c r="W1808" s="68"/>
      <c r="X1808" s="68"/>
      <c r="Y1808" s="68"/>
      <c r="Z1808" s="68"/>
      <c r="AA1808" s="68"/>
      <c r="AB1808" s="68"/>
      <c r="AC1808" s="68"/>
      <c r="AD1808" s="68"/>
      <c r="AE1808" s="68"/>
      <c r="AF1808" s="68"/>
      <c r="AG1808" s="68"/>
      <c r="AH1808" s="68"/>
      <c r="AI1808" s="68"/>
      <c r="AJ1808" s="68"/>
      <c r="AK1808" s="68"/>
      <c r="AL1808" s="68"/>
      <c r="AM1808" s="68"/>
      <c r="AN1808" s="68"/>
      <c r="AO1808" s="68"/>
      <c r="AP1808" s="68"/>
      <c r="AQ1808" s="68"/>
      <c r="AR1808" s="68"/>
      <c r="AS1808" s="68"/>
      <c r="AT1808" s="68"/>
      <c r="AU1808" s="68"/>
      <c r="AV1808" s="68"/>
      <c r="AW1808" s="68"/>
      <c r="AX1808" s="68"/>
      <c r="AY1808" s="68"/>
      <c r="AZ1808" s="68"/>
      <c r="BA1808" s="68"/>
      <c r="BB1808" s="68"/>
      <c r="BC1808" s="68"/>
      <c r="BD1808" s="68"/>
      <c r="BE1808" s="68"/>
      <c r="BF1808" s="68"/>
      <c r="BG1808" s="68"/>
      <c r="BH1808" s="68"/>
      <c r="BI1808" s="68"/>
      <c r="BJ1808" s="68"/>
      <c r="BK1808" s="68"/>
      <c r="BL1808" s="68"/>
    </row>
    <row r="1809" spans="1:185" s="69" customFormat="1" ht="18" customHeight="1" x14ac:dyDescent="0.2">
      <c r="A1809" s="63" t="s">
        <v>4481</v>
      </c>
      <c r="B1809" s="63" t="s">
        <v>5062</v>
      </c>
      <c r="C1809" s="64" t="s">
        <v>4507</v>
      </c>
      <c r="D1809" s="70" t="s">
        <v>4508</v>
      </c>
      <c r="E1809" s="65" t="s">
        <v>4509</v>
      </c>
      <c r="F1809" s="65" t="s">
        <v>6960</v>
      </c>
      <c r="G1809" s="66">
        <v>4998</v>
      </c>
      <c r="H1809" s="68"/>
      <c r="I1809" s="68"/>
      <c r="J1809" s="68"/>
      <c r="K1809" s="68"/>
      <c r="L1809" s="68"/>
      <c r="M1809" s="68"/>
      <c r="N1809" s="68"/>
      <c r="O1809" s="68"/>
      <c r="P1809" s="68"/>
      <c r="Q1809" s="68"/>
      <c r="R1809" s="68"/>
      <c r="S1809" s="68"/>
      <c r="T1809" s="68"/>
      <c r="U1809" s="68"/>
      <c r="V1809" s="68"/>
      <c r="W1809" s="68"/>
      <c r="X1809" s="68"/>
      <c r="Y1809" s="68"/>
      <c r="Z1809" s="68"/>
      <c r="AA1809" s="68"/>
      <c r="AB1809" s="68"/>
      <c r="AC1809" s="68"/>
      <c r="AD1809" s="68"/>
      <c r="AE1809" s="68"/>
      <c r="AF1809" s="68"/>
      <c r="AG1809" s="68"/>
      <c r="AH1809" s="68"/>
      <c r="AI1809" s="68"/>
      <c r="AJ1809" s="68"/>
      <c r="AK1809" s="68"/>
      <c r="AL1809" s="68"/>
      <c r="AM1809" s="68"/>
      <c r="AN1809" s="68"/>
      <c r="AO1809" s="68"/>
      <c r="AP1809" s="68"/>
      <c r="AQ1809" s="68"/>
      <c r="AR1809" s="68"/>
      <c r="AS1809" s="68"/>
      <c r="AT1809" s="68"/>
      <c r="AU1809" s="68"/>
      <c r="AV1809" s="68"/>
      <c r="AW1809" s="68"/>
      <c r="AX1809" s="68"/>
      <c r="AY1809" s="68"/>
      <c r="AZ1809" s="68"/>
      <c r="BA1809" s="68"/>
      <c r="BB1809" s="68"/>
      <c r="BC1809" s="68"/>
      <c r="BD1809" s="68"/>
      <c r="BE1809" s="68"/>
      <c r="BF1809" s="68"/>
      <c r="BG1809" s="68"/>
      <c r="BH1809" s="68"/>
      <c r="BI1809" s="68"/>
      <c r="BJ1809" s="68"/>
      <c r="BK1809" s="68"/>
      <c r="BL1809" s="68"/>
    </row>
    <row r="1810" spans="1:185" s="68" customFormat="1" ht="18" customHeight="1" x14ac:dyDescent="0.2">
      <c r="A1810" s="63" t="s">
        <v>4481</v>
      </c>
      <c r="B1810" s="63" t="s">
        <v>5084</v>
      </c>
      <c r="C1810" s="64" t="s">
        <v>4510</v>
      </c>
      <c r="D1810" s="65" t="s">
        <v>6816</v>
      </c>
      <c r="E1810" s="65" t="s">
        <v>4389</v>
      </c>
      <c r="F1810" s="65" t="s">
        <v>5088</v>
      </c>
      <c r="G1810" s="66">
        <v>1233</v>
      </c>
      <c r="BM1810" s="69"/>
      <c r="BN1810" s="69"/>
      <c r="BO1810" s="69"/>
      <c r="BP1810" s="69"/>
      <c r="BQ1810" s="69"/>
      <c r="BR1810" s="69"/>
      <c r="BS1810" s="69"/>
      <c r="BT1810" s="69"/>
      <c r="BU1810" s="69"/>
      <c r="BV1810" s="69"/>
      <c r="BW1810" s="69"/>
      <c r="BX1810" s="69"/>
      <c r="BY1810" s="69"/>
      <c r="BZ1810" s="69"/>
      <c r="CA1810" s="69"/>
      <c r="CB1810" s="69"/>
      <c r="CC1810" s="69"/>
      <c r="CD1810" s="69"/>
      <c r="CE1810" s="69"/>
      <c r="CF1810" s="69"/>
      <c r="CG1810" s="69"/>
      <c r="CH1810" s="69"/>
      <c r="CI1810" s="69"/>
      <c r="CJ1810" s="69"/>
      <c r="CK1810" s="69"/>
      <c r="CL1810" s="69"/>
      <c r="CM1810" s="69"/>
      <c r="CN1810" s="69"/>
      <c r="CO1810" s="69"/>
      <c r="CP1810" s="69"/>
      <c r="CQ1810" s="69"/>
      <c r="CR1810" s="69"/>
      <c r="CS1810" s="69"/>
      <c r="CT1810" s="69"/>
      <c r="CU1810" s="69"/>
      <c r="CV1810" s="69"/>
      <c r="CW1810" s="69"/>
      <c r="CX1810" s="69"/>
      <c r="CY1810" s="69"/>
      <c r="CZ1810" s="69"/>
      <c r="DA1810" s="69"/>
      <c r="DB1810" s="69"/>
      <c r="DC1810" s="69"/>
      <c r="DD1810" s="69"/>
      <c r="DE1810" s="69"/>
      <c r="DF1810" s="69"/>
      <c r="DG1810" s="69"/>
      <c r="DH1810" s="69"/>
      <c r="DI1810" s="69"/>
      <c r="DJ1810" s="69"/>
      <c r="DK1810" s="69"/>
      <c r="DL1810" s="69"/>
      <c r="DM1810" s="69"/>
      <c r="DN1810" s="69"/>
      <c r="DO1810" s="69"/>
      <c r="DP1810" s="69"/>
      <c r="DQ1810" s="69"/>
      <c r="DR1810" s="69"/>
      <c r="DS1810" s="69"/>
      <c r="DT1810" s="69"/>
      <c r="DU1810" s="69"/>
      <c r="DV1810" s="69"/>
      <c r="DW1810" s="69"/>
      <c r="DX1810" s="69"/>
      <c r="DY1810" s="69"/>
      <c r="DZ1810" s="69"/>
      <c r="EA1810" s="69"/>
      <c r="EB1810" s="69"/>
      <c r="EC1810" s="69"/>
      <c r="ED1810" s="69"/>
      <c r="EE1810" s="69"/>
      <c r="EF1810" s="69"/>
      <c r="EG1810" s="69"/>
      <c r="EH1810" s="69"/>
      <c r="EI1810" s="69"/>
      <c r="EJ1810" s="69"/>
      <c r="EK1810" s="69"/>
      <c r="EL1810" s="69"/>
      <c r="EM1810" s="69"/>
      <c r="EN1810" s="69"/>
      <c r="EO1810" s="69"/>
      <c r="EP1810" s="69"/>
      <c r="EQ1810" s="69"/>
      <c r="ER1810" s="69"/>
      <c r="ES1810" s="69"/>
      <c r="ET1810" s="69"/>
      <c r="EU1810" s="69"/>
      <c r="EV1810" s="69"/>
      <c r="EW1810" s="69"/>
      <c r="EX1810" s="69"/>
      <c r="EY1810" s="69"/>
      <c r="EZ1810" s="69"/>
      <c r="FA1810" s="69"/>
      <c r="FB1810" s="69"/>
      <c r="FC1810" s="69"/>
      <c r="FD1810" s="69"/>
      <c r="FE1810" s="69"/>
      <c r="FF1810" s="69"/>
      <c r="FG1810" s="69"/>
      <c r="FH1810" s="69"/>
      <c r="FI1810" s="69"/>
      <c r="FJ1810" s="69"/>
      <c r="FK1810" s="69"/>
      <c r="FL1810" s="69"/>
      <c r="FM1810" s="69"/>
      <c r="FN1810" s="69"/>
      <c r="FO1810" s="69"/>
      <c r="FP1810" s="69"/>
      <c r="FQ1810" s="69"/>
      <c r="FR1810" s="69"/>
      <c r="FS1810" s="69"/>
      <c r="FT1810" s="69"/>
      <c r="FU1810" s="69"/>
      <c r="FV1810" s="69"/>
      <c r="FW1810" s="69"/>
      <c r="FX1810" s="69"/>
      <c r="FY1810" s="69"/>
      <c r="FZ1810" s="69"/>
      <c r="GA1810" s="69"/>
      <c r="GB1810" s="69"/>
      <c r="GC1810" s="69"/>
    </row>
    <row r="1811" spans="1:185" s="69" customFormat="1" ht="18" customHeight="1" x14ac:dyDescent="0.2">
      <c r="A1811" s="63" t="s">
        <v>4481</v>
      </c>
      <c r="B1811" s="63" t="s">
        <v>5084</v>
      </c>
      <c r="C1811" s="64" t="s">
        <v>4511</v>
      </c>
      <c r="D1811" s="70" t="s">
        <v>3517</v>
      </c>
      <c r="E1811" s="65" t="s">
        <v>4512</v>
      </c>
      <c r="F1811" s="65" t="s">
        <v>5088</v>
      </c>
      <c r="G1811" s="66">
        <v>4999</v>
      </c>
      <c r="H1811" s="68"/>
      <c r="I1811" s="68"/>
      <c r="J1811" s="68"/>
      <c r="K1811" s="68"/>
      <c r="L1811" s="68"/>
      <c r="M1811" s="68"/>
      <c r="N1811" s="68"/>
      <c r="O1811" s="68"/>
      <c r="P1811" s="68"/>
      <c r="Q1811" s="68"/>
      <c r="R1811" s="68"/>
      <c r="S1811" s="68"/>
      <c r="T1811" s="68"/>
      <c r="U1811" s="68"/>
      <c r="V1811" s="68"/>
      <c r="W1811" s="68"/>
      <c r="X1811" s="68"/>
      <c r="Y1811" s="68"/>
      <c r="Z1811" s="68"/>
      <c r="AA1811" s="68"/>
      <c r="AB1811" s="68"/>
      <c r="AC1811" s="68"/>
      <c r="AD1811" s="68"/>
      <c r="AE1811" s="68"/>
      <c r="AF1811" s="68"/>
      <c r="AG1811" s="68"/>
      <c r="AH1811" s="68"/>
      <c r="AI1811" s="68"/>
      <c r="AJ1811" s="68"/>
      <c r="AK1811" s="68"/>
      <c r="AL1811" s="68"/>
      <c r="AM1811" s="68"/>
      <c r="AN1811" s="68"/>
      <c r="AO1811" s="68"/>
      <c r="AP1811" s="68"/>
      <c r="AQ1811" s="68"/>
      <c r="AR1811" s="68"/>
      <c r="AS1811" s="68"/>
      <c r="AT1811" s="68"/>
      <c r="AU1811" s="68"/>
      <c r="AV1811" s="68"/>
      <c r="AW1811" s="68"/>
      <c r="AX1811" s="68"/>
      <c r="AY1811" s="68"/>
      <c r="AZ1811" s="68"/>
      <c r="BA1811" s="68"/>
      <c r="BB1811" s="68"/>
      <c r="BC1811" s="68"/>
      <c r="BD1811" s="68"/>
      <c r="BE1811" s="68"/>
      <c r="BF1811" s="68"/>
      <c r="BG1811" s="68"/>
      <c r="BH1811" s="68"/>
      <c r="BI1811" s="68"/>
      <c r="BJ1811" s="68"/>
      <c r="BK1811" s="68"/>
      <c r="BL1811" s="68"/>
    </row>
    <row r="1812" spans="1:185" s="69" customFormat="1" ht="18" customHeight="1" x14ac:dyDescent="0.2">
      <c r="A1812" s="63" t="s">
        <v>4481</v>
      </c>
      <c r="B1812" s="63" t="s">
        <v>5084</v>
      </c>
      <c r="C1812" s="64" t="s">
        <v>4513</v>
      </c>
      <c r="D1812" s="70" t="s">
        <v>3698</v>
      </c>
      <c r="E1812" s="65" t="s">
        <v>4514</v>
      </c>
      <c r="F1812" s="65" t="s">
        <v>5088</v>
      </c>
      <c r="G1812" s="66">
        <v>2144.87</v>
      </c>
      <c r="H1812" s="68"/>
      <c r="I1812" s="68"/>
      <c r="J1812" s="68"/>
      <c r="K1812" s="68"/>
      <c r="L1812" s="68"/>
      <c r="M1812" s="68"/>
      <c r="N1812" s="68"/>
      <c r="O1812" s="68"/>
      <c r="P1812" s="68"/>
      <c r="Q1812" s="68"/>
      <c r="R1812" s="68"/>
      <c r="S1812" s="68"/>
      <c r="T1812" s="68"/>
      <c r="U1812" s="68"/>
      <c r="V1812" s="68"/>
      <c r="W1812" s="68"/>
      <c r="X1812" s="68"/>
      <c r="Y1812" s="68"/>
      <c r="Z1812" s="68"/>
      <c r="AA1812" s="68"/>
      <c r="AB1812" s="68"/>
      <c r="AC1812" s="68"/>
      <c r="AD1812" s="68"/>
      <c r="AE1812" s="68"/>
      <c r="AF1812" s="68"/>
      <c r="AG1812" s="68"/>
      <c r="AH1812" s="68"/>
      <c r="AI1812" s="68"/>
      <c r="AJ1812" s="68"/>
      <c r="AK1812" s="68"/>
      <c r="AL1812" s="68"/>
      <c r="AM1812" s="68"/>
      <c r="AN1812" s="68"/>
      <c r="AO1812" s="68"/>
      <c r="AP1812" s="68"/>
      <c r="AQ1812" s="68"/>
      <c r="AR1812" s="68"/>
      <c r="AS1812" s="68"/>
      <c r="AT1812" s="68"/>
      <c r="AU1812" s="68"/>
      <c r="AV1812" s="68"/>
      <c r="AW1812" s="68"/>
      <c r="AX1812" s="68"/>
      <c r="AY1812" s="68"/>
      <c r="AZ1812" s="68"/>
      <c r="BA1812" s="68"/>
      <c r="BB1812" s="68"/>
      <c r="BC1812" s="68"/>
      <c r="BD1812" s="68"/>
      <c r="BE1812" s="68"/>
      <c r="BF1812" s="68"/>
      <c r="BG1812" s="68"/>
      <c r="BH1812" s="68"/>
      <c r="BI1812" s="68"/>
      <c r="BJ1812" s="68"/>
      <c r="BK1812" s="68"/>
      <c r="BL1812" s="68"/>
    </row>
    <row r="1813" spans="1:185" s="69" customFormat="1" ht="18" customHeight="1" x14ac:dyDescent="0.2">
      <c r="A1813" s="63" t="s">
        <v>4481</v>
      </c>
      <c r="B1813" s="63" t="s">
        <v>4994</v>
      </c>
      <c r="C1813" s="64" t="s">
        <v>4515</v>
      </c>
      <c r="D1813" s="70" t="s">
        <v>2834</v>
      </c>
      <c r="E1813" s="65" t="s">
        <v>4212</v>
      </c>
      <c r="F1813" s="65" t="s">
        <v>5225</v>
      </c>
      <c r="G1813" s="66">
        <v>950</v>
      </c>
      <c r="H1813" s="68"/>
      <c r="I1813" s="68"/>
      <c r="J1813" s="68"/>
      <c r="K1813" s="68"/>
      <c r="L1813" s="68"/>
      <c r="M1813" s="68"/>
      <c r="N1813" s="68"/>
      <c r="O1813" s="68"/>
      <c r="P1813" s="68"/>
      <c r="Q1813" s="68"/>
      <c r="R1813" s="68"/>
      <c r="S1813" s="68"/>
      <c r="T1813" s="68"/>
      <c r="U1813" s="68"/>
      <c r="V1813" s="68"/>
      <c r="W1813" s="68"/>
      <c r="X1813" s="68"/>
      <c r="Y1813" s="68"/>
      <c r="Z1813" s="68"/>
      <c r="AA1813" s="68"/>
      <c r="AB1813" s="68"/>
      <c r="AC1813" s="68"/>
      <c r="AD1813" s="68"/>
      <c r="AE1813" s="68"/>
      <c r="AF1813" s="68"/>
      <c r="AG1813" s="68"/>
      <c r="AH1813" s="68"/>
      <c r="AI1813" s="68"/>
      <c r="AJ1813" s="68"/>
      <c r="AK1813" s="68"/>
      <c r="AL1813" s="68"/>
      <c r="AM1813" s="68"/>
      <c r="AN1813" s="68"/>
      <c r="AO1813" s="68"/>
      <c r="AP1813" s="68"/>
      <c r="AQ1813" s="68"/>
      <c r="AR1813" s="68"/>
      <c r="AS1813" s="68"/>
      <c r="AT1813" s="68"/>
      <c r="AU1813" s="68"/>
      <c r="AV1813" s="68"/>
      <c r="AW1813" s="68"/>
      <c r="AX1813" s="68"/>
      <c r="AY1813" s="68"/>
      <c r="AZ1813" s="68"/>
      <c r="BA1813" s="68"/>
      <c r="BB1813" s="68"/>
      <c r="BC1813" s="68"/>
      <c r="BD1813" s="68"/>
      <c r="BE1813" s="68"/>
      <c r="BF1813" s="68"/>
      <c r="BG1813" s="68"/>
      <c r="BH1813" s="68"/>
      <c r="BI1813" s="68"/>
      <c r="BJ1813" s="68"/>
      <c r="BK1813" s="68"/>
      <c r="BL1813" s="68"/>
    </row>
    <row r="1814" spans="1:185" s="69" customFormat="1" ht="18" customHeight="1" x14ac:dyDescent="0.2">
      <c r="A1814" s="63" t="s">
        <v>4481</v>
      </c>
      <c r="B1814" s="63" t="s">
        <v>4994</v>
      </c>
      <c r="C1814" s="64" t="s">
        <v>4516</v>
      </c>
      <c r="D1814" s="70" t="s">
        <v>5324</v>
      </c>
      <c r="E1814" s="65" t="s">
        <v>6050</v>
      </c>
      <c r="F1814" s="65" t="s">
        <v>5225</v>
      </c>
      <c r="G1814" s="66">
        <v>1760</v>
      </c>
      <c r="H1814" s="68"/>
      <c r="I1814" s="68"/>
      <c r="J1814" s="68"/>
      <c r="K1814" s="68"/>
      <c r="L1814" s="68"/>
      <c r="M1814" s="68"/>
      <c r="N1814" s="68"/>
      <c r="O1814" s="68"/>
      <c r="P1814" s="68"/>
      <c r="Q1814" s="68"/>
      <c r="R1814" s="68"/>
      <c r="S1814" s="68"/>
      <c r="T1814" s="68"/>
      <c r="U1814" s="68"/>
      <c r="V1814" s="68"/>
      <c r="W1814" s="68"/>
      <c r="X1814" s="68"/>
      <c r="Y1814" s="68"/>
      <c r="Z1814" s="68"/>
      <c r="AA1814" s="68"/>
      <c r="AB1814" s="68"/>
      <c r="AC1814" s="68"/>
      <c r="AD1814" s="68"/>
      <c r="AE1814" s="68"/>
      <c r="AF1814" s="68"/>
      <c r="AG1814" s="68"/>
      <c r="AH1814" s="68"/>
      <c r="AI1814" s="68"/>
      <c r="AJ1814" s="68"/>
      <c r="AK1814" s="68"/>
      <c r="AL1814" s="68"/>
      <c r="AM1814" s="68"/>
      <c r="AN1814" s="68"/>
      <c r="AO1814" s="68"/>
      <c r="AP1814" s="68"/>
      <c r="AQ1814" s="68"/>
      <c r="AR1814" s="68"/>
      <c r="AS1814" s="68"/>
      <c r="AT1814" s="68"/>
      <c r="AU1814" s="68"/>
      <c r="AV1814" s="68"/>
      <c r="AW1814" s="68"/>
      <c r="AX1814" s="68"/>
      <c r="AY1814" s="68"/>
      <c r="AZ1814" s="68"/>
      <c r="BA1814" s="68"/>
      <c r="BB1814" s="68"/>
      <c r="BC1814" s="68"/>
      <c r="BD1814" s="68"/>
      <c r="BE1814" s="68"/>
      <c r="BF1814" s="68"/>
      <c r="BG1814" s="68"/>
      <c r="BH1814" s="68"/>
      <c r="BI1814" s="68"/>
      <c r="BJ1814" s="68"/>
      <c r="BK1814" s="68"/>
      <c r="BL1814" s="68"/>
    </row>
    <row r="1815" spans="1:185" s="69" customFormat="1" ht="18" customHeight="1" x14ac:dyDescent="0.2">
      <c r="A1815" s="63" t="s">
        <v>4481</v>
      </c>
      <c r="B1815" s="63" t="s">
        <v>4994</v>
      </c>
      <c r="C1815" s="64" t="s">
        <v>4517</v>
      </c>
      <c r="D1815" s="70" t="s">
        <v>5002</v>
      </c>
      <c r="E1815" s="65" t="s">
        <v>5003</v>
      </c>
      <c r="F1815" s="65" t="s">
        <v>5004</v>
      </c>
      <c r="G1815" s="66">
        <v>1543</v>
      </c>
      <c r="H1815" s="68"/>
      <c r="I1815" s="68"/>
      <c r="J1815" s="68"/>
      <c r="K1815" s="68"/>
      <c r="L1815" s="68"/>
      <c r="M1815" s="68"/>
      <c r="N1815" s="68"/>
      <c r="O1815" s="68"/>
      <c r="P1815" s="68"/>
      <c r="Q1815" s="68"/>
      <c r="R1815" s="68"/>
      <c r="S1815" s="68"/>
      <c r="T1815" s="68"/>
      <c r="U1815" s="68"/>
      <c r="V1815" s="68"/>
      <c r="W1815" s="68"/>
      <c r="X1815" s="68"/>
      <c r="Y1815" s="68"/>
      <c r="Z1815" s="68"/>
      <c r="AA1815" s="68"/>
      <c r="AB1815" s="68"/>
      <c r="AC1815" s="68"/>
      <c r="AD1815" s="68"/>
      <c r="AE1815" s="68"/>
      <c r="AF1815" s="68"/>
      <c r="AG1815" s="68"/>
      <c r="AH1815" s="68"/>
      <c r="AI1815" s="68"/>
      <c r="AJ1815" s="68"/>
      <c r="AK1815" s="68"/>
      <c r="AL1815" s="68"/>
      <c r="AM1815" s="68"/>
      <c r="AN1815" s="68"/>
      <c r="AO1815" s="68"/>
      <c r="AP1815" s="68"/>
      <c r="AQ1815" s="68"/>
      <c r="AR1815" s="68"/>
      <c r="AS1815" s="68"/>
      <c r="AT1815" s="68"/>
      <c r="AU1815" s="68"/>
      <c r="AV1815" s="68"/>
      <c r="AW1815" s="68"/>
      <c r="AX1815" s="68"/>
      <c r="AY1815" s="68"/>
      <c r="AZ1815" s="68"/>
      <c r="BA1815" s="68"/>
      <c r="BB1815" s="68"/>
      <c r="BC1815" s="68"/>
      <c r="BD1815" s="68"/>
      <c r="BE1815" s="68"/>
      <c r="BF1815" s="68"/>
      <c r="BG1815" s="68"/>
      <c r="BH1815" s="68"/>
      <c r="BI1815" s="68"/>
      <c r="BJ1815" s="68"/>
      <c r="BK1815" s="68"/>
      <c r="BL1815" s="68"/>
    </row>
    <row r="1816" spans="1:185" s="68" customFormat="1" ht="18" customHeight="1" x14ac:dyDescent="0.2">
      <c r="A1816" s="63" t="s">
        <v>4481</v>
      </c>
      <c r="B1816" s="63" t="s">
        <v>4980</v>
      </c>
      <c r="C1816" s="64" t="s">
        <v>4518</v>
      </c>
      <c r="D1816" s="70" t="s">
        <v>4442</v>
      </c>
      <c r="E1816" s="65" t="s">
        <v>4443</v>
      </c>
      <c r="F1816" s="65" t="s">
        <v>5159</v>
      </c>
      <c r="G1816" s="66">
        <v>265</v>
      </c>
      <c r="BM1816" s="69"/>
      <c r="BN1816" s="69"/>
      <c r="BO1816" s="69"/>
      <c r="BP1816" s="69"/>
      <c r="BQ1816" s="69"/>
      <c r="BR1816" s="69"/>
      <c r="BS1816" s="69"/>
      <c r="BT1816" s="69"/>
      <c r="BU1816" s="69"/>
      <c r="BV1816" s="69"/>
      <c r="BW1816" s="69"/>
      <c r="BX1816" s="69"/>
      <c r="BY1816" s="69"/>
      <c r="BZ1816" s="69"/>
      <c r="CA1816" s="69"/>
      <c r="CB1816" s="69"/>
      <c r="CC1816" s="69"/>
      <c r="CD1816" s="69"/>
      <c r="CE1816" s="69"/>
      <c r="CF1816" s="69"/>
      <c r="CG1816" s="69"/>
      <c r="CH1816" s="69"/>
      <c r="CI1816" s="69"/>
      <c r="CJ1816" s="69"/>
      <c r="CK1816" s="69"/>
      <c r="CL1816" s="69"/>
      <c r="CM1816" s="69"/>
      <c r="CN1816" s="69"/>
      <c r="CO1816" s="69"/>
      <c r="CP1816" s="69"/>
      <c r="CQ1816" s="69"/>
      <c r="CR1816" s="69"/>
      <c r="CS1816" s="69"/>
      <c r="CT1816" s="69"/>
      <c r="CU1816" s="69"/>
      <c r="CV1816" s="69"/>
      <c r="CW1816" s="69"/>
      <c r="CX1816" s="69"/>
      <c r="CY1816" s="69"/>
      <c r="CZ1816" s="69"/>
      <c r="DA1816" s="69"/>
      <c r="DB1816" s="69"/>
      <c r="DC1816" s="69"/>
      <c r="DD1816" s="69"/>
      <c r="DE1816" s="69"/>
      <c r="DF1816" s="69"/>
      <c r="DG1816" s="69"/>
      <c r="DH1816" s="69"/>
      <c r="DI1816" s="69"/>
      <c r="DJ1816" s="69"/>
      <c r="DK1816" s="69"/>
      <c r="DL1816" s="69"/>
      <c r="DM1816" s="69"/>
      <c r="DN1816" s="69"/>
      <c r="DO1816" s="69"/>
      <c r="DP1816" s="69"/>
      <c r="DQ1816" s="69"/>
      <c r="DR1816" s="69"/>
      <c r="DS1816" s="69"/>
      <c r="DT1816" s="69"/>
      <c r="DU1816" s="69"/>
      <c r="DV1816" s="69"/>
      <c r="DW1816" s="69"/>
      <c r="DX1816" s="69"/>
      <c r="DY1816" s="69"/>
      <c r="DZ1816" s="69"/>
      <c r="EA1816" s="69"/>
      <c r="EB1816" s="69"/>
      <c r="EC1816" s="69"/>
      <c r="ED1816" s="69"/>
      <c r="EE1816" s="69"/>
      <c r="EF1816" s="69"/>
      <c r="EG1816" s="69"/>
      <c r="EH1816" s="69"/>
      <c r="EI1816" s="69"/>
      <c r="EJ1816" s="69"/>
      <c r="EK1816" s="69"/>
      <c r="EL1816" s="69"/>
      <c r="EM1816" s="69"/>
      <c r="EN1816" s="69"/>
      <c r="EO1816" s="69"/>
      <c r="EP1816" s="69"/>
      <c r="EQ1816" s="69"/>
      <c r="ER1816" s="69"/>
      <c r="ES1816" s="69"/>
      <c r="ET1816" s="69"/>
      <c r="EU1816" s="69"/>
      <c r="EV1816" s="69"/>
      <c r="EW1816" s="69"/>
      <c r="EX1816" s="69"/>
      <c r="EY1816" s="69"/>
      <c r="EZ1816" s="69"/>
      <c r="FA1816" s="69"/>
      <c r="FB1816" s="69"/>
      <c r="FC1816" s="69"/>
      <c r="FD1816" s="69"/>
      <c r="FE1816" s="69"/>
      <c r="FF1816" s="69"/>
      <c r="FG1816" s="69"/>
      <c r="FH1816" s="69"/>
      <c r="FI1816" s="69"/>
      <c r="FJ1816" s="69"/>
      <c r="FK1816" s="69"/>
      <c r="FL1816" s="69"/>
      <c r="FM1816" s="69"/>
      <c r="FN1816" s="69"/>
      <c r="FO1816" s="69"/>
      <c r="FP1816" s="69"/>
      <c r="FQ1816" s="69"/>
      <c r="FR1816" s="69"/>
      <c r="FS1816" s="69"/>
      <c r="FT1816" s="69"/>
      <c r="FU1816" s="69"/>
      <c r="FV1816" s="69"/>
      <c r="FW1816" s="69"/>
      <c r="FX1816" s="69"/>
      <c r="FY1816" s="69"/>
      <c r="FZ1816" s="69"/>
      <c r="GA1816" s="69"/>
      <c r="GB1816" s="69"/>
      <c r="GC1816" s="69"/>
    </row>
    <row r="1817" spans="1:185" s="67" customFormat="1" ht="18" customHeight="1" x14ac:dyDescent="0.2">
      <c r="A1817" s="63" t="s">
        <v>4481</v>
      </c>
      <c r="B1817" s="63" t="s">
        <v>5048</v>
      </c>
      <c r="C1817" s="64" t="s">
        <v>4519</v>
      </c>
      <c r="D1817" s="70" t="s">
        <v>5825</v>
      </c>
      <c r="E1817" s="65" t="s">
        <v>4520</v>
      </c>
      <c r="F1817" s="65" t="s">
        <v>5198</v>
      </c>
      <c r="G1817" s="66">
        <v>900</v>
      </c>
    </row>
    <row r="1818" spans="1:185" s="69" customFormat="1" ht="18" customHeight="1" x14ac:dyDescent="0.2">
      <c r="A1818" s="63" t="s">
        <v>4481</v>
      </c>
      <c r="B1818" s="63" t="s">
        <v>5048</v>
      </c>
      <c r="C1818" s="64" t="s">
        <v>4521</v>
      </c>
      <c r="D1818" s="70" t="s">
        <v>5825</v>
      </c>
      <c r="E1818" s="65" t="s">
        <v>4522</v>
      </c>
      <c r="F1818" s="65" t="s">
        <v>5198</v>
      </c>
      <c r="G1818" s="66">
        <v>900</v>
      </c>
      <c r="H1818" s="68"/>
      <c r="I1818" s="68"/>
      <c r="J1818" s="68"/>
      <c r="K1818" s="68"/>
      <c r="L1818" s="68"/>
      <c r="M1818" s="68"/>
      <c r="N1818" s="68"/>
      <c r="O1818" s="68"/>
      <c r="P1818" s="68"/>
      <c r="Q1818" s="68"/>
      <c r="R1818" s="68"/>
      <c r="S1818" s="68"/>
      <c r="T1818" s="68"/>
      <c r="U1818" s="68"/>
      <c r="V1818" s="68"/>
      <c r="W1818" s="68"/>
      <c r="X1818" s="68"/>
      <c r="Y1818" s="68"/>
      <c r="Z1818" s="68"/>
      <c r="AA1818" s="68"/>
      <c r="AB1818" s="68"/>
      <c r="AC1818" s="68"/>
      <c r="AD1818" s="68"/>
      <c r="AE1818" s="68"/>
      <c r="AF1818" s="68"/>
      <c r="AG1818" s="68"/>
      <c r="AH1818" s="68"/>
      <c r="AI1818" s="68"/>
      <c r="AJ1818" s="68"/>
      <c r="AK1818" s="68"/>
      <c r="AL1818" s="68"/>
      <c r="AM1818" s="68"/>
      <c r="AN1818" s="68"/>
      <c r="AO1818" s="68"/>
      <c r="AP1818" s="68"/>
      <c r="AQ1818" s="68"/>
      <c r="AR1818" s="68"/>
      <c r="AS1818" s="68"/>
      <c r="AT1818" s="68"/>
      <c r="AU1818" s="68"/>
      <c r="AV1818" s="68"/>
      <c r="AW1818" s="68"/>
      <c r="AX1818" s="68"/>
      <c r="AY1818" s="68"/>
      <c r="AZ1818" s="68"/>
      <c r="BA1818" s="68"/>
      <c r="BB1818" s="68"/>
      <c r="BC1818" s="68"/>
      <c r="BD1818" s="68"/>
      <c r="BE1818" s="68"/>
      <c r="BF1818" s="68"/>
      <c r="BG1818" s="68"/>
      <c r="BH1818" s="68"/>
      <c r="BI1818" s="68"/>
      <c r="BJ1818" s="68"/>
      <c r="BK1818" s="68"/>
      <c r="BL1818" s="68"/>
    </row>
    <row r="1819" spans="1:185" s="69" customFormat="1" ht="18" customHeight="1" x14ac:dyDescent="0.2">
      <c r="A1819" s="63" t="s">
        <v>4481</v>
      </c>
      <c r="B1819" s="63" t="s">
        <v>5048</v>
      </c>
      <c r="C1819" s="64" t="s">
        <v>4523</v>
      </c>
      <c r="D1819" s="70" t="s">
        <v>3462</v>
      </c>
      <c r="E1819" s="65" t="s">
        <v>4524</v>
      </c>
      <c r="F1819" s="65" t="s">
        <v>5163</v>
      </c>
      <c r="G1819" s="66">
        <v>582.55999999999995</v>
      </c>
      <c r="H1819" s="68"/>
      <c r="I1819" s="68"/>
      <c r="J1819" s="68"/>
      <c r="K1819" s="68"/>
      <c r="L1819" s="68"/>
      <c r="M1819" s="68"/>
      <c r="N1819" s="68"/>
      <c r="O1819" s="68"/>
      <c r="P1819" s="68"/>
      <c r="Q1819" s="68"/>
      <c r="R1819" s="68"/>
      <c r="S1819" s="68"/>
      <c r="T1819" s="68"/>
      <c r="U1819" s="68"/>
      <c r="V1819" s="68"/>
      <c r="W1819" s="68"/>
      <c r="X1819" s="68"/>
      <c r="Y1819" s="68"/>
      <c r="Z1819" s="68"/>
      <c r="AA1819" s="68"/>
      <c r="AB1819" s="68"/>
      <c r="AC1819" s="68"/>
      <c r="AD1819" s="68"/>
      <c r="AE1819" s="68"/>
      <c r="AF1819" s="68"/>
      <c r="AG1819" s="68"/>
      <c r="AH1819" s="68"/>
      <c r="AI1819" s="68"/>
      <c r="AJ1819" s="68"/>
      <c r="AK1819" s="68"/>
      <c r="AL1819" s="68"/>
      <c r="AM1819" s="68"/>
      <c r="AN1819" s="68"/>
      <c r="AO1819" s="68"/>
      <c r="AP1819" s="68"/>
      <c r="AQ1819" s="68"/>
      <c r="AR1819" s="68"/>
      <c r="AS1819" s="68"/>
      <c r="AT1819" s="68"/>
      <c r="AU1819" s="68"/>
      <c r="AV1819" s="68"/>
      <c r="AW1819" s="68"/>
      <c r="AX1819" s="68"/>
      <c r="AY1819" s="68"/>
      <c r="AZ1819" s="68"/>
      <c r="BA1819" s="68"/>
      <c r="BB1819" s="68"/>
      <c r="BC1819" s="68"/>
      <c r="BD1819" s="68"/>
      <c r="BE1819" s="68"/>
      <c r="BF1819" s="68"/>
      <c r="BG1819" s="68"/>
      <c r="BH1819" s="68"/>
      <c r="BI1819" s="68"/>
      <c r="BJ1819" s="68"/>
      <c r="BK1819" s="68"/>
      <c r="BL1819" s="68"/>
    </row>
    <row r="1820" spans="1:185" s="68" customFormat="1" ht="18" customHeight="1" x14ac:dyDescent="0.2">
      <c r="A1820" s="63" t="s">
        <v>4481</v>
      </c>
      <c r="B1820" s="63" t="s">
        <v>5048</v>
      </c>
      <c r="C1820" s="64" t="s">
        <v>4525</v>
      </c>
      <c r="D1820" s="70" t="s">
        <v>3571</v>
      </c>
      <c r="E1820" s="65" t="s">
        <v>3572</v>
      </c>
      <c r="F1820" s="65" t="s">
        <v>5336</v>
      </c>
      <c r="G1820" s="66">
        <v>182.5</v>
      </c>
      <c r="BM1820" s="69"/>
      <c r="BN1820" s="69"/>
      <c r="BO1820" s="69"/>
      <c r="BP1820" s="69"/>
      <c r="BQ1820" s="69"/>
      <c r="BR1820" s="69"/>
      <c r="BS1820" s="69"/>
      <c r="BT1820" s="69"/>
      <c r="BU1820" s="69"/>
      <c r="BV1820" s="69"/>
      <c r="BW1820" s="69"/>
      <c r="BX1820" s="69"/>
      <c r="BY1820" s="69"/>
      <c r="BZ1820" s="69"/>
      <c r="CA1820" s="69"/>
      <c r="CB1820" s="69"/>
      <c r="CC1820" s="69"/>
      <c r="CD1820" s="69"/>
      <c r="CE1820" s="69"/>
      <c r="CF1820" s="69"/>
      <c r="CG1820" s="69"/>
      <c r="CH1820" s="69"/>
      <c r="CI1820" s="69"/>
      <c r="CJ1820" s="69"/>
      <c r="CK1820" s="69"/>
      <c r="CL1820" s="69"/>
      <c r="CM1820" s="69"/>
      <c r="CN1820" s="69"/>
      <c r="CO1820" s="69"/>
      <c r="CP1820" s="69"/>
      <c r="CQ1820" s="69"/>
      <c r="CR1820" s="69"/>
      <c r="CS1820" s="69"/>
      <c r="CT1820" s="69"/>
      <c r="CU1820" s="69"/>
      <c r="CV1820" s="69"/>
      <c r="CW1820" s="69"/>
      <c r="CX1820" s="69"/>
      <c r="CY1820" s="69"/>
      <c r="CZ1820" s="69"/>
      <c r="DA1820" s="69"/>
      <c r="DB1820" s="69"/>
      <c r="DC1820" s="69"/>
      <c r="DD1820" s="69"/>
      <c r="DE1820" s="69"/>
      <c r="DF1820" s="69"/>
      <c r="DG1820" s="69"/>
      <c r="DH1820" s="69"/>
      <c r="DI1820" s="69"/>
      <c r="DJ1820" s="69"/>
      <c r="DK1820" s="69"/>
      <c r="DL1820" s="69"/>
      <c r="DM1820" s="69"/>
      <c r="DN1820" s="69"/>
      <c r="DO1820" s="69"/>
      <c r="DP1820" s="69"/>
      <c r="DQ1820" s="69"/>
      <c r="DR1820" s="69"/>
      <c r="DS1820" s="69"/>
      <c r="DT1820" s="69"/>
      <c r="DU1820" s="69"/>
      <c r="DV1820" s="69"/>
      <c r="DW1820" s="69"/>
      <c r="DX1820" s="69"/>
      <c r="DY1820" s="69"/>
      <c r="DZ1820" s="69"/>
      <c r="EA1820" s="69"/>
      <c r="EB1820" s="69"/>
      <c r="EC1820" s="69"/>
      <c r="ED1820" s="69"/>
      <c r="EE1820" s="69"/>
      <c r="EF1820" s="69"/>
      <c r="EG1820" s="69"/>
      <c r="EH1820" s="69"/>
      <c r="EI1820" s="69"/>
      <c r="EJ1820" s="69"/>
      <c r="EK1820" s="69"/>
      <c r="EL1820" s="69"/>
      <c r="EM1820" s="69"/>
      <c r="EN1820" s="69"/>
      <c r="EO1820" s="69"/>
      <c r="EP1820" s="69"/>
      <c r="EQ1820" s="69"/>
      <c r="ER1820" s="69"/>
      <c r="ES1820" s="69"/>
      <c r="ET1820" s="69"/>
      <c r="EU1820" s="69"/>
      <c r="EV1820" s="69"/>
      <c r="EW1820" s="69"/>
      <c r="EX1820" s="69"/>
      <c r="EY1820" s="69"/>
      <c r="EZ1820" s="69"/>
      <c r="FA1820" s="69"/>
      <c r="FB1820" s="69"/>
      <c r="FC1820" s="69"/>
      <c r="FD1820" s="69"/>
      <c r="FE1820" s="69"/>
      <c r="FF1820" s="69"/>
      <c r="FG1820" s="69"/>
      <c r="FH1820" s="69"/>
      <c r="FI1820" s="69"/>
      <c r="FJ1820" s="69"/>
      <c r="FK1820" s="69"/>
      <c r="FL1820" s="69"/>
      <c r="FM1820" s="69"/>
      <c r="FN1820" s="69"/>
      <c r="FO1820" s="69"/>
      <c r="FP1820" s="69"/>
      <c r="FQ1820" s="69"/>
      <c r="FR1820" s="69"/>
      <c r="FS1820" s="69"/>
      <c r="FT1820" s="69"/>
      <c r="FU1820" s="69"/>
      <c r="FV1820" s="69"/>
      <c r="FW1820" s="69"/>
      <c r="FX1820" s="69"/>
      <c r="FY1820" s="69"/>
      <c r="FZ1820" s="69"/>
      <c r="GA1820" s="69"/>
      <c r="GB1820" s="69"/>
      <c r="GC1820" s="69"/>
    </row>
    <row r="1821" spans="1:185" s="69" customFormat="1" ht="18" customHeight="1" x14ac:dyDescent="0.2">
      <c r="A1821" s="63" t="s">
        <v>4481</v>
      </c>
      <c r="B1821" s="63" t="s">
        <v>5048</v>
      </c>
      <c r="C1821" s="64" t="s">
        <v>4526</v>
      </c>
      <c r="D1821" s="70" t="s">
        <v>4527</v>
      </c>
      <c r="E1821" s="65" t="s">
        <v>4528</v>
      </c>
      <c r="F1821" s="65" t="s">
        <v>5163</v>
      </c>
      <c r="G1821" s="66">
        <v>1301.8399999999999</v>
      </c>
      <c r="H1821" s="68"/>
      <c r="I1821" s="68"/>
      <c r="J1821" s="68"/>
      <c r="K1821" s="68"/>
      <c r="L1821" s="68"/>
      <c r="M1821" s="68"/>
      <c r="N1821" s="68"/>
      <c r="O1821" s="68"/>
      <c r="P1821" s="68"/>
      <c r="Q1821" s="68"/>
      <c r="R1821" s="68"/>
      <c r="S1821" s="68"/>
      <c r="T1821" s="68"/>
      <c r="U1821" s="68"/>
      <c r="V1821" s="68"/>
      <c r="W1821" s="68"/>
      <c r="X1821" s="68"/>
      <c r="Y1821" s="68"/>
      <c r="Z1821" s="68"/>
      <c r="AA1821" s="68"/>
      <c r="AB1821" s="68"/>
      <c r="AC1821" s="68"/>
      <c r="AD1821" s="68"/>
      <c r="AE1821" s="68"/>
      <c r="AF1821" s="68"/>
      <c r="AG1821" s="68"/>
      <c r="AH1821" s="68"/>
      <c r="AI1821" s="68"/>
      <c r="AJ1821" s="68"/>
      <c r="AK1821" s="68"/>
      <c r="AL1821" s="68"/>
      <c r="AM1821" s="68"/>
      <c r="AN1821" s="68"/>
      <c r="AO1821" s="68"/>
      <c r="AP1821" s="68"/>
      <c r="AQ1821" s="68"/>
      <c r="AR1821" s="68"/>
      <c r="AS1821" s="68"/>
      <c r="AT1821" s="68"/>
      <c r="AU1821" s="68"/>
      <c r="AV1821" s="68"/>
      <c r="AW1821" s="68"/>
      <c r="AX1821" s="68"/>
      <c r="AY1821" s="68"/>
      <c r="AZ1821" s="68"/>
      <c r="BA1821" s="68"/>
      <c r="BB1821" s="68"/>
      <c r="BC1821" s="68"/>
      <c r="BD1821" s="68"/>
      <c r="BE1821" s="68"/>
      <c r="BF1821" s="68"/>
      <c r="BG1821" s="68"/>
      <c r="BH1821" s="68"/>
      <c r="BI1821" s="68"/>
      <c r="BJ1821" s="68"/>
      <c r="BK1821" s="68"/>
      <c r="BL1821" s="68"/>
    </row>
    <row r="1822" spans="1:185" s="69" customFormat="1" ht="18" customHeight="1" x14ac:dyDescent="0.2">
      <c r="A1822" s="63" t="s">
        <v>4481</v>
      </c>
      <c r="B1822" s="63" t="s">
        <v>5048</v>
      </c>
      <c r="C1822" s="64" t="s">
        <v>4529</v>
      </c>
      <c r="D1822" s="70" t="s">
        <v>4530</v>
      </c>
      <c r="E1822" s="65" t="s">
        <v>4531</v>
      </c>
      <c r="F1822" s="65" t="s">
        <v>5103</v>
      </c>
      <c r="G1822" s="66">
        <v>2550</v>
      </c>
      <c r="H1822" s="68"/>
      <c r="I1822" s="68"/>
      <c r="J1822" s="68"/>
      <c r="K1822" s="68"/>
      <c r="L1822" s="68"/>
      <c r="M1822" s="68"/>
      <c r="N1822" s="68"/>
      <c r="O1822" s="68"/>
      <c r="P1822" s="68"/>
      <c r="Q1822" s="68"/>
      <c r="R1822" s="68"/>
      <c r="S1822" s="68"/>
      <c r="T1822" s="68"/>
      <c r="U1822" s="68"/>
      <c r="V1822" s="68"/>
      <c r="W1822" s="68"/>
      <c r="X1822" s="68"/>
      <c r="Y1822" s="68"/>
      <c r="Z1822" s="68"/>
      <c r="AA1822" s="68"/>
      <c r="AB1822" s="68"/>
      <c r="AC1822" s="68"/>
      <c r="AD1822" s="68"/>
      <c r="AE1822" s="68"/>
      <c r="AF1822" s="68"/>
      <c r="AG1822" s="68"/>
      <c r="AH1822" s="68"/>
      <c r="AI1822" s="68"/>
      <c r="AJ1822" s="68"/>
      <c r="AK1822" s="68"/>
      <c r="AL1822" s="68"/>
      <c r="AM1822" s="68"/>
      <c r="AN1822" s="68"/>
      <c r="AO1822" s="68"/>
      <c r="AP1822" s="68"/>
      <c r="AQ1822" s="68"/>
      <c r="AR1822" s="68"/>
      <c r="AS1822" s="68"/>
      <c r="AT1822" s="68"/>
      <c r="AU1822" s="68"/>
      <c r="AV1822" s="68"/>
      <c r="AW1822" s="68"/>
      <c r="AX1822" s="68"/>
      <c r="AY1822" s="68"/>
      <c r="AZ1822" s="68"/>
      <c r="BA1822" s="68"/>
      <c r="BB1822" s="68"/>
      <c r="BC1822" s="68"/>
      <c r="BD1822" s="68"/>
      <c r="BE1822" s="68"/>
      <c r="BF1822" s="68"/>
      <c r="BG1822" s="68"/>
      <c r="BH1822" s="68"/>
      <c r="BI1822" s="68"/>
      <c r="BJ1822" s="68"/>
      <c r="BK1822" s="68"/>
      <c r="BL1822" s="68"/>
    </row>
    <row r="1823" spans="1:185" s="67" customFormat="1" ht="18" customHeight="1" x14ac:dyDescent="0.2">
      <c r="A1823" s="63" t="s">
        <v>4481</v>
      </c>
      <c r="B1823" s="63" t="s">
        <v>5048</v>
      </c>
      <c r="C1823" s="64" t="s">
        <v>4532</v>
      </c>
      <c r="D1823" s="70" t="s">
        <v>4533</v>
      </c>
      <c r="E1823" s="65" t="s">
        <v>4534</v>
      </c>
      <c r="F1823" s="65" t="s">
        <v>5198</v>
      </c>
      <c r="G1823" s="66">
        <v>406</v>
      </c>
    </row>
    <row r="1824" spans="1:185" s="69" customFormat="1" ht="18" customHeight="1" x14ac:dyDescent="0.2">
      <c r="A1824" s="63" t="s">
        <v>4481</v>
      </c>
      <c r="B1824" s="63" t="s">
        <v>5069</v>
      </c>
      <c r="C1824" s="64" t="s">
        <v>4535</v>
      </c>
      <c r="D1824" s="70" t="s">
        <v>5751</v>
      </c>
      <c r="E1824" s="65" t="s">
        <v>5752</v>
      </c>
      <c r="F1824" s="65" t="s">
        <v>5111</v>
      </c>
      <c r="G1824" s="66">
        <v>574.5</v>
      </c>
      <c r="H1824" s="68"/>
      <c r="I1824" s="68"/>
      <c r="J1824" s="68"/>
      <c r="K1824" s="68"/>
      <c r="L1824" s="68"/>
      <c r="M1824" s="68"/>
      <c r="N1824" s="68"/>
      <c r="O1824" s="68"/>
      <c r="P1824" s="68"/>
      <c r="Q1824" s="68"/>
      <c r="R1824" s="68"/>
      <c r="S1824" s="68"/>
      <c r="T1824" s="68"/>
      <c r="U1824" s="68"/>
      <c r="V1824" s="68"/>
      <c r="W1824" s="68"/>
      <c r="X1824" s="68"/>
      <c r="Y1824" s="68"/>
      <c r="Z1824" s="68"/>
      <c r="AA1824" s="68"/>
      <c r="AB1824" s="68"/>
      <c r="AC1824" s="68"/>
      <c r="AD1824" s="68"/>
      <c r="AE1824" s="68"/>
      <c r="AF1824" s="68"/>
      <c r="AG1824" s="68"/>
      <c r="AH1824" s="68"/>
      <c r="AI1824" s="68"/>
      <c r="AJ1824" s="68"/>
      <c r="AK1824" s="68"/>
      <c r="AL1824" s="68"/>
      <c r="AM1824" s="68"/>
      <c r="AN1824" s="68"/>
      <c r="AO1824" s="68"/>
      <c r="AP1824" s="68"/>
      <c r="AQ1824" s="68"/>
      <c r="AR1824" s="68"/>
      <c r="AS1824" s="68"/>
      <c r="AT1824" s="68"/>
      <c r="AU1824" s="68"/>
      <c r="AV1824" s="68"/>
      <c r="AW1824" s="68"/>
      <c r="AX1824" s="68"/>
      <c r="AY1824" s="68"/>
      <c r="AZ1824" s="68"/>
      <c r="BA1824" s="68"/>
      <c r="BB1824" s="68"/>
      <c r="BC1824" s="68"/>
      <c r="BD1824" s="68"/>
      <c r="BE1824" s="68"/>
      <c r="BF1824" s="68"/>
      <c r="BG1824" s="68"/>
      <c r="BH1824" s="68"/>
      <c r="BI1824" s="68"/>
      <c r="BJ1824" s="68"/>
      <c r="BK1824" s="68"/>
      <c r="BL1824" s="68"/>
    </row>
    <row r="1825" spans="1:64" s="69" customFormat="1" ht="18" customHeight="1" x14ac:dyDescent="0.2">
      <c r="A1825" s="63" t="s">
        <v>4536</v>
      </c>
      <c r="B1825" s="63" t="s">
        <v>5027</v>
      </c>
      <c r="C1825" s="64" t="s">
        <v>4537</v>
      </c>
      <c r="D1825" s="70" t="s">
        <v>5650</v>
      </c>
      <c r="E1825" s="65" t="s">
        <v>4538</v>
      </c>
      <c r="F1825" s="65" t="s">
        <v>5210</v>
      </c>
      <c r="G1825" s="66">
        <v>2606</v>
      </c>
      <c r="H1825" s="68"/>
      <c r="I1825" s="68"/>
      <c r="J1825" s="68"/>
      <c r="K1825" s="68"/>
      <c r="L1825" s="68"/>
      <c r="M1825" s="68"/>
      <c r="N1825" s="68"/>
      <c r="O1825" s="68"/>
      <c r="P1825" s="68"/>
      <c r="Q1825" s="68"/>
      <c r="R1825" s="68"/>
      <c r="S1825" s="68"/>
      <c r="T1825" s="68"/>
      <c r="U1825" s="68"/>
      <c r="V1825" s="68"/>
      <c r="W1825" s="68"/>
      <c r="X1825" s="68"/>
      <c r="Y1825" s="68"/>
      <c r="Z1825" s="68"/>
      <c r="AA1825" s="68"/>
      <c r="AB1825" s="68"/>
      <c r="AC1825" s="68"/>
      <c r="AD1825" s="68"/>
      <c r="AE1825" s="68"/>
      <c r="AF1825" s="68"/>
      <c r="AG1825" s="68"/>
      <c r="AH1825" s="68"/>
      <c r="AI1825" s="68"/>
      <c r="AJ1825" s="68"/>
      <c r="AK1825" s="68"/>
      <c r="AL1825" s="68"/>
      <c r="AM1825" s="68"/>
      <c r="AN1825" s="68"/>
      <c r="AO1825" s="68"/>
      <c r="AP1825" s="68"/>
      <c r="AQ1825" s="68"/>
      <c r="AR1825" s="68"/>
      <c r="AS1825" s="68"/>
      <c r="AT1825" s="68"/>
      <c r="AU1825" s="68"/>
      <c r="AV1825" s="68"/>
      <c r="AW1825" s="68"/>
      <c r="AX1825" s="68"/>
      <c r="AY1825" s="68"/>
      <c r="AZ1825" s="68"/>
      <c r="BA1825" s="68"/>
      <c r="BB1825" s="68"/>
      <c r="BC1825" s="68"/>
      <c r="BD1825" s="68"/>
      <c r="BE1825" s="68"/>
      <c r="BF1825" s="68"/>
      <c r="BG1825" s="68"/>
      <c r="BH1825" s="68"/>
      <c r="BI1825" s="68"/>
      <c r="BJ1825" s="68"/>
      <c r="BK1825" s="68"/>
      <c r="BL1825" s="68"/>
    </row>
    <row r="1826" spans="1:64" s="69" customFormat="1" ht="18" customHeight="1" x14ac:dyDescent="0.2">
      <c r="A1826" s="63" t="s">
        <v>4536</v>
      </c>
      <c r="B1826" s="63" t="s">
        <v>5027</v>
      </c>
      <c r="C1826" s="64" t="s">
        <v>4539</v>
      </c>
      <c r="D1826" s="70" t="s">
        <v>5650</v>
      </c>
      <c r="E1826" s="65" t="s">
        <v>4540</v>
      </c>
      <c r="F1826" s="65" t="s">
        <v>5210</v>
      </c>
      <c r="G1826" s="66">
        <v>2785</v>
      </c>
      <c r="H1826" s="68"/>
      <c r="I1826" s="68"/>
      <c r="J1826" s="68"/>
      <c r="K1826" s="68"/>
      <c r="L1826" s="68"/>
      <c r="M1826" s="68"/>
      <c r="N1826" s="68"/>
      <c r="O1826" s="68"/>
      <c r="P1826" s="68"/>
      <c r="Q1826" s="68"/>
      <c r="R1826" s="68"/>
      <c r="S1826" s="68"/>
      <c r="T1826" s="68"/>
      <c r="U1826" s="68"/>
      <c r="V1826" s="68"/>
      <c r="W1826" s="68"/>
      <c r="X1826" s="68"/>
      <c r="Y1826" s="68"/>
      <c r="Z1826" s="68"/>
      <c r="AA1826" s="68"/>
      <c r="AB1826" s="68"/>
      <c r="AC1826" s="68"/>
      <c r="AD1826" s="68"/>
      <c r="AE1826" s="68"/>
      <c r="AF1826" s="68"/>
      <c r="AG1826" s="68"/>
      <c r="AH1826" s="68"/>
      <c r="AI1826" s="68"/>
      <c r="AJ1826" s="68"/>
      <c r="AK1826" s="68"/>
      <c r="AL1826" s="68"/>
      <c r="AM1826" s="68"/>
      <c r="AN1826" s="68"/>
      <c r="AO1826" s="68"/>
      <c r="AP1826" s="68"/>
      <c r="AQ1826" s="68"/>
      <c r="AR1826" s="68"/>
      <c r="AS1826" s="68"/>
      <c r="AT1826" s="68"/>
      <c r="AU1826" s="68"/>
      <c r="AV1826" s="68"/>
      <c r="AW1826" s="68"/>
      <c r="AX1826" s="68"/>
      <c r="AY1826" s="68"/>
      <c r="AZ1826" s="68"/>
      <c r="BA1826" s="68"/>
      <c r="BB1826" s="68"/>
      <c r="BC1826" s="68"/>
      <c r="BD1826" s="68"/>
      <c r="BE1826" s="68"/>
      <c r="BF1826" s="68"/>
      <c r="BG1826" s="68"/>
      <c r="BH1826" s="68"/>
      <c r="BI1826" s="68"/>
      <c r="BJ1826" s="68"/>
      <c r="BK1826" s="68"/>
      <c r="BL1826" s="68"/>
    </row>
    <row r="1827" spans="1:64" s="69" customFormat="1" ht="18" customHeight="1" x14ac:dyDescent="0.2">
      <c r="A1827" s="63" t="s">
        <v>4536</v>
      </c>
      <c r="B1827" s="63" t="s">
        <v>5027</v>
      </c>
      <c r="C1827" s="64" t="s">
        <v>4541</v>
      </c>
      <c r="D1827" s="70" t="s">
        <v>5650</v>
      </c>
      <c r="E1827" s="65" t="s">
        <v>4542</v>
      </c>
      <c r="F1827" s="65" t="s">
        <v>5210</v>
      </c>
      <c r="G1827" s="66">
        <v>1194</v>
      </c>
      <c r="H1827" s="68"/>
      <c r="I1827" s="68"/>
      <c r="J1827" s="68"/>
      <c r="K1827" s="68"/>
      <c r="L1827" s="68"/>
      <c r="M1827" s="68"/>
      <c r="N1827" s="68"/>
      <c r="O1827" s="68"/>
      <c r="P1827" s="68"/>
      <c r="Q1827" s="68"/>
      <c r="R1827" s="68"/>
      <c r="S1827" s="68"/>
      <c r="T1827" s="68"/>
      <c r="U1827" s="68"/>
      <c r="V1827" s="68"/>
      <c r="W1827" s="68"/>
      <c r="X1827" s="68"/>
      <c r="Y1827" s="68"/>
      <c r="Z1827" s="68"/>
      <c r="AA1827" s="68"/>
      <c r="AB1827" s="68"/>
      <c r="AC1827" s="68"/>
      <c r="AD1827" s="68"/>
      <c r="AE1827" s="68"/>
      <c r="AF1827" s="68"/>
      <c r="AG1827" s="68"/>
      <c r="AH1827" s="68"/>
      <c r="AI1827" s="68"/>
      <c r="AJ1827" s="68"/>
      <c r="AK1827" s="68"/>
      <c r="AL1827" s="68"/>
      <c r="AM1827" s="68"/>
      <c r="AN1827" s="68"/>
      <c r="AO1827" s="68"/>
      <c r="AP1827" s="68"/>
      <c r="AQ1827" s="68"/>
      <c r="AR1827" s="68"/>
      <c r="AS1827" s="68"/>
      <c r="AT1827" s="68"/>
      <c r="AU1827" s="68"/>
      <c r="AV1827" s="68"/>
      <c r="AW1827" s="68"/>
      <c r="AX1827" s="68"/>
      <c r="AY1827" s="68"/>
      <c r="AZ1827" s="68"/>
      <c r="BA1827" s="68"/>
      <c r="BB1827" s="68"/>
      <c r="BC1827" s="68"/>
      <c r="BD1827" s="68"/>
      <c r="BE1827" s="68"/>
      <c r="BF1827" s="68"/>
      <c r="BG1827" s="68"/>
      <c r="BH1827" s="68"/>
      <c r="BI1827" s="68"/>
      <c r="BJ1827" s="68"/>
      <c r="BK1827" s="68"/>
      <c r="BL1827" s="68"/>
    </row>
    <row r="1828" spans="1:64" s="69" customFormat="1" ht="18" customHeight="1" x14ac:dyDescent="0.2">
      <c r="A1828" s="63" t="s">
        <v>4536</v>
      </c>
      <c r="B1828" s="63" t="s">
        <v>5027</v>
      </c>
      <c r="C1828" s="64" t="s">
        <v>4543</v>
      </c>
      <c r="D1828" s="70" t="s">
        <v>5650</v>
      </c>
      <c r="E1828" s="65" t="s">
        <v>4544</v>
      </c>
      <c r="F1828" s="65" t="s">
        <v>5210</v>
      </c>
      <c r="G1828" s="66">
        <v>1030</v>
      </c>
      <c r="H1828" s="68"/>
      <c r="I1828" s="68"/>
      <c r="J1828" s="68"/>
      <c r="K1828" s="68"/>
      <c r="L1828" s="68"/>
      <c r="M1828" s="68"/>
      <c r="N1828" s="68"/>
      <c r="O1828" s="68"/>
      <c r="P1828" s="68"/>
      <c r="Q1828" s="68"/>
      <c r="R1828" s="68"/>
      <c r="S1828" s="68"/>
      <c r="T1828" s="68"/>
      <c r="U1828" s="68"/>
      <c r="V1828" s="68"/>
      <c r="W1828" s="68"/>
      <c r="X1828" s="68"/>
      <c r="Y1828" s="68"/>
      <c r="Z1828" s="68"/>
      <c r="AA1828" s="68"/>
      <c r="AB1828" s="68"/>
      <c r="AC1828" s="68"/>
      <c r="AD1828" s="68"/>
      <c r="AE1828" s="68"/>
      <c r="AF1828" s="68"/>
      <c r="AG1828" s="68"/>
      <c r="AH1828" s="68"/>
      <c r="AI1828" s="68"/>
      <c r="AJ1828" s="68"/>
      <c r="AK1828" s="68"/>
      <c r="AL1828" s="68"/>
      <c r="AM1828" s="68"/>
      <c r="AN1828" s="68"/>
      <c r="AO1828" s="68"/>
      <c r="AP1828" s="68"/>
      <c r="AQ1828" s="68"/>
      <c r="AR1828" s="68"/>
      <c r="AS1828" s="68"/>
      <c r="AT1828" s="68"/>
      <c r="AU1828" s="68"/>
      <c r="AV1828" s="68"/>
      <c r="AW1828" s="68"/>
      <c r="AX1828" s="68"/>
      <c r="AY1828" s="68"/>
      <c r="AZ1828" s="68"/>
      <c r="BA1828" s="68"/>
      <c r="BB1828" s="68"/>
      <c r="BC1828" s="68"/>
      <c r="BD1828" s="68"/>
      <c r="BE1828" s="68"/>
      <c r="BF1828" s="68"/>
      <c r="BG1828" s="68"/>
      <c r="BH1828" s="68"/>
      <c r="BI1828" s="68"/>
      <c r="BJ1828" s="68"/>
      <c r="BK1828" s="68"/>
      <c r="BL1828" s="68"/>
    </row>
    <row r="1829" spans="1:64" s="69" customFormat="1" ht="18" customHeight="1" x14ac:dyDescent="0.2">
      <c r="A1829" s="63" t="s">
        <v>4536</v>
      </c>
      <c r="B1829" s="63" t="s">
        <v>5027</v>
      </c>
      <c r="C1829" s="64" t="s">
        <v>4545</v>
      </c>
      <c r="D1829" s="70" t="s">
        <v>5650</v>
      </c>
      <c r="E1829" s="65" t="s">
        <v>4546</v>
      </c>
      <c r="F1829" s="65" t="s">
        <v>5210</v>
      </c>
      <c r="G1829" s="66">
        <v>1084</v>
      </c>
      <c r="H1829" s="68"/>
      <c r="I1829" s="68"/>
      <c r="J1829" s="68"/>
      <c r="K1829" s="68"/>
      <c r="L1829" s="68"/>
      <c r="M1829" s="68"/>
      <c r="N1829" s="68"/>
      <c r="O1829" s="68"/>
      <c r="P1829" s="68"/>
      <c r="Q1829" s="68"/>
      <c r="R1829" s="68"/>
      <c r="S1829" s="68"/>
      <c r="T1829" s="68"/>
      <c r="U1829" s="68"/>
      <c r="V1829" s="68"/>
      <c r="W1829" s="68"/>
      <c r="X1829" s="68"/>
      <c r="Y1829" s="68"/>
      <c r="Z1829" s="68"/>
      <c r="AA1829" s="68"/>
      <c r="AB1829" s="68"/>
      <c r="AC1829" s="68"/>
      <c r="AD1829" s="68"/>
      <c r="AE1829" s="68"/>
      <c r="AF1829" s="68"/>
      <c r="AG1829" s="68"/>
      <c r="AH1829" s="68"/>
      <c r="AI1829" s="68"/>
      <c r="AJ1829" s="68"/>
      <c r="AK1829" s="68"/>
      <c r="AL1829" s="68"/>
      <c r="AM1829" s="68"/>
      <c r="AN1829" s="68"/>
      <c r="AO1829" s="68"/>
      <c r="AP1829" s="68"/>
      <c r="AQ1829" s="68"/>
      <c r="AR1829" s="68"/>
      <c r="AS1829" s="68"/>
      <c r="AT1829" s="68"/>
      <c r="AU1829" s="68"/>
      <c r="AV1829" s="68"/>
      <c r="AW1829" s="68"/>
      <c r="AX1829" s="68"/>
      <c r="AY1829" s="68"/>
      <c r="AZ1829" s="68"/>
      <c r="BA1829" s="68"/>
      <c r="BB1829" s="68"/>
      <c r="BC1829" s="68"/>
      <c r="BD1829" s="68"/>
      <c r="BE1829" s="68"/>
      <c r="BF1829" s="68"/>
      <c r="BG1829" s="68"/>
      <c r="BH1829" s="68"/>
      <c r="BI1829" s="68"/>
      <c r="BJ1829" s="68"/>
      <c r="BK1829" s="68"/>
      <c r="BL1829" s="68"/>
    </row>
    <row r="1830" spans="1:64" s="69" customFormat="1" ht="18" customHeight="1" x14ac:dyDescent="0.2">
      <c r="A1830" s="63" t="s">
        <v>4536</v>
      </c>
      <c r="B1830" s="63" t="s">
        <v>4974</v>
      </c>
      <c r="C1830" s="64" t="s">
        <v>4547</v>
      </c>
      <c r="D1830" s="70" t="s">
        <v>4548</v>
      </c>
      <c r="E1830" s="65" t="s">
        <v>4549</v>
      </c>
      <c r="F1830" s="65" t="s">
        <v>5317</v>
      </c>
      <c r="G1830" s="66">
        <v>16862.439999999999</v>
      </c>
      <c r="H1830" s="68"/>
      <c r="I1830" s="68"/>
      <c r="J1830" s="68"/>
      <c r="K1830" s="68"/>
      <c r="L1830" s="68"/>
      <c r="M1830" s="68"/>
      <c r="N1830" s="68"/>
      <c r="O1830" s="68"/>
      <c r="P1830" s="68"/>
      <c r="Q1830" s="68"/>
      <c r="R1830" s="68"/>
      <c r="S1830" s="68"/>
      <c r="T1830" s="68"/>
      <c r="U1830" s="68"/>
      <c r="V1830" s="68"/>
      <c r="W1830" s="68"/>
      <c r="X1830" s="68"/>
      <c r="Y1830" s="68"/>
      <c r="Z1830" s="68"/>
      <c r="AA1830" s="68"/>
      <c r="AB1830" s="68"/>
      <c r="AC1830" s="68"/>
      <c r="AD1830" s="68"/>
      <c r="AE1830" s="68"/>
      <c r="AF1830" s="68"/>
      <c r="AG1830" s="68"/>
      <c r="AH1830" s="68"/>
      <c r="AI1830" s="68"/>
      <c r="AJ1830" s="68"/>
      <c r="AK1830" s="68"/>
      <c r="AL1830" s="68"/>
      <c r="AM1830" s="68"/>
      <c r="AN1830" s="68"/>
      <c r="AO1830" s="68"/>
      <c r="AP1830" s="68"/>
      <c r="AQ1830" s="68"/>
      <c r="AR1830" s="68"/>
      <c r="AS1830" s="68"/>
      <c r="AT1830" s="68"/>
      <c r="AU1830" s="68"/>
      <c r="AV1830" s="68"/>
      <c r="AW1830" s="68"/>
      <c r="AX1830" s="68"/>
      <c r="AY1830" s="68"/>
      <c r="AZ1830" s="68"/>
      <c r="BA1830" s="68"/>
      <c r="BB1830" s="68"/>
      <c r="BC1830" s="68"/>
      <c r="BD1830" s="68"/>
      <c r="BE1830" s="68"/>
      <c r="BF1830" s="68"/>
      <c r="BG1830" s="68"/>
      <c r="BH1830" s="68"/>
      <c r="BI1830" s="68"/>
      <c r="BJ1830" s="68"/>
      <c r="BK1830" s="68"/>
      <c r="BL1830" s="68"/>
    </row>
    <row r="1831" spans="1:64" s="69" customFormat="1" ht="18" customHeight="1" x14ac:dyDescent="0.2">
      <c r="A1831" s="63" t="s">
        <v>4536</v>
      </c>
      <c r="B1831" s="63" t="s">
        <v>4974</v>
      </c>
      <c r="C1831" s="64" t="s">
        <v>4550</v>
      </c>
      <c r="D1831" s="65" t="s">
        <v>6178</v>
      </c>
      <c r="E1831" s="65" t="s">
        <v>2687</v>
      </c>
      <c r="F1831" s="65" t="s">
        <v>4993</v>
      </c>
      <c r="G1831" s="66">
        <v>8857.5</v>
      </c>
      <c r="H1831" s="68"/>
      <c r="I1831" s="68"/>
      <c r="J1831" s="68"/>
      <c r="K1831" s="68"/>
      <c r="L1831" s="68"/>
      <c r="M1831" s="68"/>
      <c r="N1831" s="68"/>
      <c r="O1831" s="68"/>
      <c r="P1831" s="68"/>
      <c r="Q1831" s="68"/>
      <c r="R1831" s="68"/>
      <c r="S1831" s="68"/>
      <c r="T1831" s="68"/>
      <c r="U1831" s="68"/>
      <c r="V1831" s="68"/>
      <c r="W1831" s="68"/>
      <c r="X1831" s="68"/>
      <c r="Y1831" s="68"/>
      <c r="Z1831" s="68"/>
      <c r="AA1831" s="68"/>
      <c r="AB1831" s="68"/>
      <c r="AC1831" s="68"/>
      <c r="AD1831" s="68"/>
      <c r="AE1831" s="68"/>
      <c r="AF1831" s="68"/>
      <c r="AG1831" s="68"/>
      <c r="AH1831" s="68"/>
      <c r="AI1831" s="68"/>
      <c r="AJ1831" s="68"/>
      <c r="AK1831" s="68"/>
      <c r="AL1831" s="68"/>
      <c r="AM1831" s="68"/>
      <c r="AN1831" s="68"/>
      <c r="AO1831" s="68"/>
      <c r="AP1831" s="68"/>
      <c r="AQ1831" s="68"/>
      <c r="AR1831" s="68"/>
      <c r="AS1831" s="68"/>
      <c r="AT1831" s="68"/>
      <c r="AU1831" s="68"/>
      <c r="AV1831" s="68"/>
      <c r="AW1831" s="68"/>
      <c r="AX1831" s="68"/>
      <c r="AY1831" s="68"/>
      <c r="AZ1831" s="68"/>
      <c r="BA1831" s="68"/>
      <c r="BB1831" s="68"/>
      <c r="BC1831" s="68"/>
      <c r="BD1831" s="68"/>
      <c r="BE1831" s="68"/>
      <c r="BF1831" s="68"/>
      <c r="BG1831" s="68"/>
      <c r="BH1831" s="68"/>
      <c r="BI1831" s="68"/>
      <c r="BJ1831" s="68"/>
      <c r="BK1831" s="68"/>
      <c r="BL1831" s="68"/>
    </row>
    <row r="1832" spans="1:64" s="69" customFormat="1" ht="18" customHeight="1" x14ac:dyDescent="0.2">
      <c r="A1832" s="63" t="s">
        <v>4536</v>
      </c>
      <c r="B1832" s="63" t="s">
        <v>4974</v>
      </c>
      <c r="C1832" s="64" t="s">
        <v>4551</v>
      </c>
      <c r="D1832" s="70" t="s">
        <v>1616</v>
      </c>
      <c r="E1832" s="65" t="s">
        <v>1617</v>
      </c>
      <c r="F1832" s="65" t="s">
        <v>6683</v>
      </c>
      <c r="G1832" s="66">
        <v>900</v>
      </c>
      <c r="H1832" s="68"/>
      <c r="I1832" s="68"/>
      <c r="J1832" s="68"/>
      <c r="K1832" s="68"/>
      <c r="L1832" s="68"/>
      <c r="M1832" s="68"/>
      <c r="N1832" s="68"/>
      <c r="O1832" s="68"/>
      <c r="P1832" s="68"/>
      <c r="Q1832" s="68"/>
      <c r="R1832" s="68"/>
      <c r="S1832" s="68"/>
      <c r="T1832" s="68"/>
      <c r="U1832" s="68"/>
      <c r="V1832" s="68"/>
      <c r="W1832" s="68"/>
      <c r="X1832" s="68"/>
      <c r="Y1832" s="68"/>
      <c r="Z1832" s="68"/>
      <c r="AA1832" s="68"/>
      <c r="AB1832" s="68"/>
      <c r="AC1832" s="68"/>
      <c r="AD1832" s="68"/>
      <c r="AE1832" s="68"/>
      <c r="AF1832" s="68"/>
      <c r="AG1832" s="68"/>
      <c r="AH1832" s="68"/>
      <c r="AI1832" s="68"/>
      <c r="AJ1832" s="68"/>
      <c r="AK1832" s="68"/>
      <c r="AL1832" s="68"/>
      <c r="AM1832" s="68"/>
      <c r="AN1832" s="68"/>
      <c r="AO1832" s="68"/>
      <c r="AP1832" s="68"/>
      <c r="AQ1832" s="68"/>
      <c r="AR1832" s="68"/>
      <c r="AS1832" s="68"/>
      <c r="AT1832" s="68"/>
      <c r="AU1832" s="68"/>
      <c r="AV1832" s="68"/>
      <c r="AW1832" s="68"/>
      <c r="AX1832" s="68"/>
      <c r="AY1832" s="68"/>
      <c r="AZ1832" s="68"/>
      <c r="BA1832" s="68"/>
      <c r="BB1832" s="68"/>
      <c r="BC1832" s="68"/>
      <c r="BD1832" s="68"/>
      <c r="BE1832" s="68"/>
      <c r="BF1832" s="68"/>
      <c r="BG1832" s="68"/>
      <c r="BH1832" s="68"/>
      <c r="BI1832" s="68"/>
      <c r="BJ1832" s="68"/>
      <c r="BK1832" s="68"/>
      <c r="BL1832" s="68"/>
    </row>
    <row r="1833" spans="1:64" s="69" customFormat="1" ht="18" customHeight="1" x14ac:dyDescent="0.2">
      <c r="A1833" s="63" t="s">
        <v>4536</v>
      </c>
      <c r="B1833" s="63" t="s">
        <v>6121</v>
      </c>
      <c r="C1833" s="64" t="s">
        <v>4552</v>
      </c>
      <c r="D1833" s="70" t="s">
        <v>5315</v>
      </c>
      <c r="E1833" s="65" t="s">
        <v>3774</v>
      </c>
      <c r="F1833" s="65" t="s">
        <v>3775</v>
      </c>
      <c r="G1833" s="66">
        <v>49599.360000000001</v>
      </c>
      <c r="H1833" s="68"/>
      <c r="I1833" s="68"/>
      <c r="J1833" s="68"/>
      <c r="K1833" s="68"/>
      <c r="L1833" s="68"/>
      <c r="M1833" s="68"/>
      <c r="N1833" s="68"/>
      <c r="O1833" s="68"/>
      <c r="P1833" s="68"/>
      <c r="Q1833" s="68"/>
      <c r="R1833" s="68"/>
      <c r="S1833" s="68"/>
      <c r="T1833" s="68"/>
      <c r="U1833" s="68"/>
      <c r="V1833" s="68"/>
      <c r="W1833" s="68"/>
      <c r="X1833" s="68"/>
      <c r="Y1833" s="68"/>
      <c r="Z1833" s="68"/>
      <c r="AA1833" s="68"/>
      <c r="AB1833" s="68"/>
      <c r="AC1833" s="68"/>
      <c r="AD1833" s="68"/>
      <c r="AE1833" s="68"/>
      <c r="AF1833" s="68"/>
      <c r="AG1833" s="68"/>
      <c r="AH1833" s="68"/>
      <c r="AI1833" s="68"/>
      <c r="AJ1833" s="68"/>
      <c r="AK1833" s="68"/>
      <c r="AL1833" s="68"/>
      <c r="AM1833" s="68"/>
      <c r="AN1833" s="68"/>
      <c r="AO1833" s="68"/>
      <c r="AP1833" s="68"/>
      <c r="AQ1833" s="68"/>
      <c r="AR1833" s="68"/>
      <c r="AS1833" s="68"/>
      <c r="AT1833" s="68"/>
      <c r="AU1833" s="68"/>
      <c r="AV1833" s="68"/>
      <c r="AW1833" s="68"/>
      <c r="AX1833" s="68"/>
      <c r="AY1833" s="68"/>
      <c r="AZ1833" s="68"/>
      <c r="BA1833" s="68"/>
      <c r="BB1833" s="68"/>
      <c r="BC1833" s="68"/>
      <c r="BD1833" s="68"/>
      <c r="BE1833" s="68"/>
      <c r="BF1833" s="68"/>
      <c r="BG1833" s="68"/>
      <c r="BH1833" s="68"/>
      <c r="BI1833" s="68"/>
      <c r="BJ1833" s="68"/>
      <c r="BK1833" s="68"/>
      <c r="BL1833" s="68"/>
    </row>
    <row r="1834" spans="1:64" s="69" customFormat="1" ht="18" customHeight="1" x14ac:dyDescent="0.2">
      <c r="A1834" s="63" t="s">
        <v>4536</v>
      </c>
      <c r="B1834" s="63" t="s">
        <v>6121</v>
      </c>
      <c r="C1834" s="64" t="s">
        <v>4553</v>
      </c>
      <c r="D1834" s="70" t="s">
        <v>5315</v>
      </c>
      <c r="E1834" s="65" t="s">
        <v>3774</v>
      </c>
      <c r="F1834" s="65" t="s">
        <v>3775</v>
      </c>
      <c r="G1834" s="66">
        <v>145611.95000000001</v>
      </c>
      <c r="H1834" s="68"/>
      <c r="I1834" s="68"/>
      <c r="J1834" s="68"/>
      <c r="K1834" s="68"/>
      <c r="L1834" s="68"/>
      <c r="M1834" s="68"/>
      <c r="N1834" s="68"/>
      <c r="O1834" s="68"/>
      <c r="P1834" s="68"/>
      <c r="Q1834" s="68"/>
      <c r="R1834" s="68"/>
      <c r="S1834" s="68"/>
      <c r="T1834" s="68"/>
      <c r="U1834" s="68"/>
      <c r="V1834" s="68"/>
      <c r="W1834" s="68"/>
      <c r="X1834" s="68"/>
      <c r="Y1834" s="68"/>
      <c r="Z1834" s="68"/>
      <c r="AA1834" s="68"/>
      <c r="AB1834" s="68"/>
      <c r="AC1834" s="68"/>
      <c r="AD1834" s="68"/>
      <c r="AE1834" s="68"/>
      <c r="AF1834" s="68"/>
      <c r="AG1834" s="68"/>
      <c r="AH1834" s="68"/>
      <c r="AI1834" s="68"/>
      <c r="AJ1834" s="68"/>
      <c r="AK1834" s="68"/>
      <c r="AL1834" s="68"/>
      <c r="AM1834" s="68"/>
      <c r="AN1834" s="68"/>
      <c r="AO1834" s="68"/>
      <c r="AP1834" s="68"/>
      <c r="AQ1834" s="68"/>
      <c r="AR1834" s="68"/>
      <c r="AS1834" s="68"/>
      <c r="AT1834" s="68"/>
      <c r="AU1834" s="68"/>
      <c r="AV1834" s="68"/>
      <c r="AW1834" s="68"/>
      <c r="AX1834" s="68"/>
      <c r="AY1834" s="68"/>
      <c r="AZ1834" s="68"/>
      <c r="BA1834" s="68"/>
      <c r="BB1834" s="68"/>
      <c r="BC1834" s="68"/>
      <c r="BD1834" s="68"/>
      <c r="BE1834" s="68"/>
      <c r="BF1834" s="68"/>
      <c r="BG1834" s="68"/>
      <c r="BH1834" s="68"/>
      <c r="BI1834" s="68"/>
      <c r="BJ1834" s="68"/>
      <c r="BK1834" s="68"/>
      <c r="BL1834" s="68"/>
    </row>
    <row r="1835" spans="1:64" s="69" customFormat="1" ht="18" customHeight="1" x14ac:dyDescent="0.2">
      <c r="A1835" s="63" t="s">
        <v>4536</v>
      </c>
      <c r="B1835" s="63" t="s">
        <v>6121</v>
      </c>
      <c r="C1835" s="64" t="s">
        <v>2754</v>
      </c>
      <c r="D1835" s="70" t="s">
        <v>4554</v>
      </c>
      <c r="E1835" s="65" t="s">
        <v>4555</v>
      </c>
      <c r="F1835" s="65" t="s">
        <v>6447</v>
      </c>
      <c r="G1835" s="66">
        <v>5868.2</v>
      </c>
      <c r="H1835" s="68"/>
      <c r="I1835" s="68"/>
      <c r="J1835" s="68"/>
      <c r="K1835" s="68"/>
      <c r="L1835" s="68"/>
      <c r="M1835" s="68"/>
      <c r="N1835" s="68"/>
      <c r="O1835" s="68"/>
      <c r="P1835" s="68"/>
      <c r="Q1835" s="68"/>
      <c r="R1835" s="68"/>
      <c r="S1835" s="68"/>
      <c r="T1835" s="68"/>
      <c r="U1835" s="68"/>
      <c r="V1835" s="68"/>
      <c r="W1835" s="68"/>
      <c r="X1835" s="68"/>
      <c r="Y1835" s="68"/>
      <c r="Z1835" s="68"/>
      <c r="AA1835" s="68"/>
      <c r="AB1835" s="68"/>
      <c r="AC1835" s="68"/>
      <c r="AD1835" s="68"/>
      <c r="AE1835" s="68"/>
      <c r="AF1835" s="68"/>
      <c r="AG1835" s="68"/>
      <c r="AH1835" s="68"/>
      <c r="AI1835" s="68"/>
      <c r="AJ1835" s="68"/>
      <c r="AK1835" s="68"/>
      <c r="AL1835" s="68"/>
      <c r="AM1835" s="68"/>
      <c r="AN1835" s="68"/>
      <c r="AO1835" s="68"/>
      <c r="AP1835" s="68"/>
      <c r="AQ1835" s="68"/>
      <c r="AR1835" s="68"/>
      <c r="AS1835" s="68"/>
      <c r="AT1835" s="68"/>
      <c r="AU1835" s="68"/>
      <c r="AV1835" s="68"/>
      <c r="AW1835" s="68"/>
      <c r="AX1835" s="68"/>
      <c r="AY1835" s="68"/>
      <c r="AZ1835" s="68"/>
      <c r="BA1835" s="68"/>
      <c r="BB1835" s="68"/>
      <c r="BC1835" s="68"/>
      <c r="BD1835" s="68"/>
      <c r="BE1835" s="68"/>
      <c r="BF1835" s="68"/>
      <c r="BG1835" s="68"/>
      <c r="BH1835" s="68"/>
      <c r="BI1835" s="68"/>
      <c r="BJ1835" s="68"/>
      <c r="BK1835" s="68"/>
      <c r="BL1835" s="68"/>
    </row>
    <row r="1836" spans="1:64" s="69" customFormat="1" ht="18" customHeight="1" x14ac:dyDescent="0.2">
      <c r="A1836" s="63" t="s">
        <v>4536</v>
      </c>
      <c r="B1836" s="63" t="s">
        <v>5079</v>
      </c>
      <c r="C1836" s="64" t="s">
        <v>4556</v>
      </c>
      <c r="D1836" s="70" t="s">
        <v>4501</v>
      </c>
      <c r="E1836" s="65" t="s">
        <v>4557</v>
      </c>
      <c r="F1836" s="65" t="s">
        <v>5083</v>
      </c>
      <c r="G1836" s="66">
        <v>3640</v>
      </c>
      <c r="H1836" s="68"/>
      <c r="I1836" s="68"/>
      <c r="J1836" s="68"/>
      <c r="K1836" s="68"/>
      <c r="L1836" s="68"/>
      <c r="M1836" s="68"/>
      <c r="N1836" s="68"/>
      <c r="O1836" s="68"/>
      <c r="P1836" s="68"/>
      <c r="Q1836" s="68"/>
      <c r="R1836" s="68"/>
      <c r="S1836" s="68"/>
      <c r="T1836" s="68"/>
      <c r="U1836" s="68"/>
      <c r="V1836" s="68"/>
      <c r="W1836" s="68"/>
      <c r="X1836" s="68"/>
      <c r="Y1836" s="68"/>
      <c r="Z1836" s="68"/>
      <c r="AA1836" s="68"/>
      <c r="AB1836" s="68"/>
      <c r="AC1836" s="68"/>
      <c r="AD1836" s="68"/>
      <c r="AE1836" s="68"/>
      <c r="AF1836" s="68"/>
      <c r="AG1836" s="68"/>
      <c r="AH1836" s="68"/>
      <c r="AI1836" s="68"/>
      <c r="AJ1836" s="68"/>
      <c r="AK1836" s="68"/>
      <c r="AL1836" s="68"/>
      <c r="AM1836" s="68"/>
      <c r="AN1836" s="68"/>
      <c r="AO1836" s="68"/>
      <c r="AP1836" s="68"/>
      <c r="AQ1836" s="68"/>
      <c r="AR1836" s="68"/>
      <c r="AS1836" s="68"/>
      <c r="AT1836" s="68"/>
      <c r="AU1836" s="68"/>
      <c r="AV1836" s="68"/>
      <c r="AW1836" s="68"/>
      <c r="AX1836" s="68"/>
      <c r="AY1836" s="68"/>
      <c r="AZ1836" s="68"/>
      <c r="BA1836" s="68"/>
      <c r="BB1836" s="68"/>
      <c r="BC1836" s="68"/>
      <c r="BD1836" s="68"/>
      <c r="BE1836" s="68"/>
      <c r="BF1836" s="68"/>
      <c r="BG1836" s="68"/>
      <c r="BH1836" s="68"/>
      <c r="BI1836" s="68"/>
      <c r="BJ1836" s="68"/>
      <c r="BK1836" s="68"/>
      <c r="BL1836" s="68"/>
    </row>
    <row r="1837" spans="1:64" s="69" customFormat="1" ht="18" customHeight="1" x14ac:dyDescent="0.2">
      <c r="A1837" s="63" t="s">
        <v>4536</v>
      </c>
      <c r="B1837" s="63" t="s">
        <v>5079</v>
      </c>
      <c r="C1837" s="64" t="s">
        <v>4558</v>
      </c>
      <c r="D1837" s="70" t="s">
        <v>4501</v>
      </c>
      <c r="E1837" s="65" t="s">
        <v>4559</v>
      </c>
      <c r="F1837" s="65" t="s">
        <v>5083</v>
      </c>
      <c r="G1837" s="66">
        <v>3198</v>
      </c>
      <c r="H1837" s="68"/>
      <c r="I1837" s="68"/>
      <c r="J1837" s="68"/>
      <c r="K1837" s="68"/>
      <c r="L1837" s="68"/>
      <c r="M1837" s="68"/>
      <c r="N1837" s="68"/>
      <c r="O1837" s="68"/>
      <c r="P1837" s="68"/>
      <c r="Q1837" s="68"/>
      <c r="R1837" s="68"/>
      <c r="S1837" s="68"/>
      <c r="T1837" s="68"/>
      <c r="U1837" s="68"/>
      <c r="V1837" s="68"/>
      <c r="W1837" s="68"/>
      <c r="X1837" s="68"/>
      <c r="Y1837" s="68"/>
      <c r="Z1837" s="68"/>
      <c r="AA1837" s="68"/>
      <c r="AB1837" s="68"/>
      <c r="AC1837" s="68"/>
      <c r="AD1837" s="68"/>
      <c r="AE1837" s="68"/>
      <c r="AF1837" s="68"/>
      <c r="AG1837" s="68"/>
      <c r="AH1837" s="68"/>
      <c r="AI1837" s="68"/>
      <c r="AJ1837" s="68"/>
      <c r="AK1837" s="68"/>
      <c r="AL1837" s="68"/>
      <c r="AM1837" s="68"/>
      <c r="AN1837" s="68"/>
      <c r="AO1837" s="68"/>
      <c r="AP1837" s="68"/>
      <c r="AQ1837" s="68"/>
      <c r="AR1837" s="68"/>
      <c r="AS1837" s="68"/>
      <c r="AT1837" s="68"/>
      <c r="AU1837" s="68"/>
      <c r="AV1837" s="68"/>
      <c r="AW1837" s="68"/>
      <c r="AX1837" s="68"/>
      <c r="AY1837" s="68"/>
      <c r="AZ1837" s="68"/>
      <c r="BA1837" s="68"/>
      <c r="BB1837" s="68"/>
      <c r="BC1837" s="68"/>
      <c r="BD1837" s="68"/>
      <c r="BE1837" s="68"/>
      <c r="BF1837" s="68"/>
      <c r="BG1837" s="68"/>
      <c r="BH1837" s="68"/>
      <c r="BI1837" s="68"/>
      <c r="BJ1837" s="68"/>
      <c r="BK1837" s="68"/>
      <c r="BL1837" s="68"/>
    </row>
    <row r="1838" spans="1:64" s="69" customFormat="1" ht="18" customHeight="1" x14ac:dyDescent="0.2">
      <c r="A1838" s="63" t="s">
        <v>4536</v>
      </c>
      <c r="B1838" s="63" t="s">
        <v>5062</v>
      </c>
      <c r="C1838" s="64" t="s">
        <v>4560</v>
      </c>
      <c r="D1838" s="70" t="s">
        <v>7007</v>
      </c>
      <c r="E1838" s="65" t="s">
        <v>4561</v>
      </c>
      <c r="F1838" s="65" t="s">
        <v>5275</v>
      </c>
      <c r="G1838" s="66">
        <v>1951</v>
      </c>
      <c r="H1838" s="68"/>
      <c r="I1838" s="68"/>
      <c r="J1838" s="68"/>
      <c r="K1838" s="68"/>
      <c r="L1838" s="68"/>
      <c r="M1838" s="68"/>
      <c r="N1838" s="68"/>
      <c r="O1838" s="68"/>
      <c r="P1838" s="68"/>
      <c r="Q1838" s="68"/>
      <c r="R1838" s="68"/>
      <c r="S1838" s="68"/>
      <c r="T1838" s="68"/>
      <c r="U1838" s="68"/>
      <c r="V1838" s="68"/>
      <c r="W1838" s="68"/>
      <c r="X1838" s="68"/>
      <c r="Y1838" s="68"/>
      <c r="Z1838" s="68"/>
      <c r="AA1838" s="68"/>
      <c r="AB1838" s="68"/>
      <c r="AC1838" s="68"/>
      <c r="AD1838" s="68"/>
      <c r="AE1838" s="68"/>
      <c r="AF1838" s="68"/>
      <c r="AG1838" s="68"/>
      <c r="AH1838" s="68"/>
      <c r="AI1838" s="68"/>
      <c r="AJ1838" s="68"/>
      <c r="AK1838" s="68"/>
      <c r="AL1838" s="68"/>
      <c r="AM1838" s="68"/>
      <c r="AN1838" s="68"/>
      <c r="AO1838" s="68"/>
      <c r="AP1838" s="68"/>
      <c r="AQ1838" s="68"/>
      <c r="AR1838" s="68"/>
      <c r="AS1838" s="68"/>
      <c r="AT1838" s="68"/>
      <c r="AU1838" s="68"/>
      <c r="AV1838" s="68"/>
      <c r="AW1838" s="68"/>
      <c r="AX1838" s="68"/>
      <c r="AY1838" s="68"/>
      <c r="AZ1838" s="68"/>
      <c r="BA1838" s="68"/>
      <c r="BB1838" s="68"/>
      <c r="BC1838" s="68"/>
      <c r="BD1838" s="68"/>
      <c r="BE1838" s="68"/>
      <c r="BF1838" s="68"/>
      <c r="BG1838" s="68"/>
      <c r="BH1838" s="68"/>
      <c r="BI1838" s="68"/>
      <c r="BJ1838" s="68"/>
      <c r="BK1838" s="68"/>
      <c r="BL1838" s="68"/>
    </row>
    <row r="1839" spans="1:64" s="69" customFormat="1" ht="18" customHeight="1" x14ac:dyDescent="0.2">
      <c r="A1839" s="63" t="s">
        <v>4536</v>
      </c>
      <c r="B1839" s="63" t="s">
        <v>5084</v>
      </c>
      <c r="C1839" s="64" t="s">
        <v>4562</v>
      </c>
      <c r="D1839" s="70" t="s">
        <v>4563</v>
      </c>
      <c r="E1839" s="65" t="s">
        <v>4564</v>
      </c>
      <c r="F1839" s="65" t="s">
        <v>5275</v>
      </c>
      <c r="G1839" s="66">
        <v>3500</v>
      </c>
      <c r="H1839" s="68"/>
      <c r="I1839" s="68"/>
      <c r="J1839" s="68"/>
      <c r="K1839" s="68"/>
      <c r="L1839" s="68"/>
      <c r="M1839" s="68"/>
      <c r="N1839" s="68"/>
      <c r="O1839" s="68"/>
      <c r="P1839" s="68"/>
      <c r="Q1839" s="68"/>
      <c r="R1839" s="68"/>
      <c r="S1839" s="68"/>
      <c r="T1839" s="68"/>
      <c r="U1839" s="68"/>
      <c r="V1839" s="68"/>
      <c r="W1839" s="68"/>
      <c r="X1839" s="68"/>
      <c r="Y1839" s="68"/>
      <c r="Z1839" s="68"/>
      <c r="AA1839" s="68"/>
      <c r="AB1839" s="68"/>
      <c r="AC1839" s="68"/>
      <c r="AD1839" s="68"/>
      <c r="AE1839" s="68"/>
      <c r="AF1839" s="68"/>
      <c r="AG1839" s="68"/>
      <c r="AH1839" s="68"/>
      <c r="AI1839" s="68"/>
      <c r="AJ1839" s="68"/>
      <c r="AK1839" s="68"/>
      <c r="AL1839" s="68"/>
      <c r="AM1839" s="68"/>
      <c r="AN1839" s="68"/>
      <c r="AO1839" s="68"/>
      <c r="AP1839" s="68"/>
      <c r="AQ1839" s="68"/>
      <c r="AR1839" s="68"/>
      <c r="AS1839" s="68"/>
      <c r="AT1839" s="68"/>
      <c r="AU1839" s="68"/>
      <c r="AV1839" s="68"/>
      <c r="AW1839" s="68"/>
      <c r="AX1839" s="68"/>
      <c r="AY1839" s="68"/>
      <c r="AZ1839" s="68"/>
      <c r="BA1839" s="68"/>
      <c r="BB1839" s="68"/>
      <c r="BC1839" s="68"/>
      <c r="BD1839" s="68"/>
      <c r="BE1839" s="68"/>
      <c r="BF1839" s="68"/>
      <c r="BG1839" s="68"/>
      <c r="BH1839" s="68"/>
      <c r="BI1839" s="68"/>
      <c r="BJ1839" s="68"/>
      <c r="BK1839" s="68"/>
      <c r="BL1839" s="68"/>
    </row>
    <row r="1840" spans="1:64" s="69" customFormat="1" ht="18" customHeight="1" x14ac:dyDescent="0.2">
      <c r="A1840" s="63" t="s">
        <v>4536</v>
      </c>
      <c r="B1840" s="63" t="s">
        <v>5084</v>
      </c>
      <c r="C1840" s="64" t="s">
        <v>4565</v>
      </c>
      <c r="D1840" s="70" t="s">
        <v>4563</v>
      </c>
      <c r="E1840" s="65" t="s">
        <v>4566</v>
      </c>
      <c r="F1840" s="65" t="s">
        <v>5275</v>
      </c>
      <c r="G1840" s="66">
        <v>3690</v>
      </c>
      <c r="H1840" s="68"/>
      <c r="I1840" s="68"/>
      <c r="J1840" s="68"/>
      <c r="K1840" s="68"/>
      <c r="L1840" s="68"/>
      <c r="M1840" s="68"/>
      <c r="N1840" s="68"/>
      <c r="O1840" s="68"/>
      <c r="P1840" s="68"/>
      <c r="Q1840" s="68"/>
      <c r="R1840" s="68"/>
      <c r="S1840" s="68"/>
      <c r="T1840" s="68"/>
      <c r="U1840" s="68"/>
      <c r="V1840" s="68"/>
      <c r="W1840" s="68"/>
      <c r="X1840" s="68"/>
      <c r="Y1840" s="68"/>
      <c r="Z1840" s="68"/>
      <c r="AA1840" s="68"/>
      <c r="AB1840" s="68"/>
      <c r="AC1840" s="68"/>
      <c r="AD1840" s="68"/>
      <c r="AE1840" s="68"/>
      <c r="AF1840" s="68"/>
      <c r="AG1840" s="68"/>
      <c r="AH1840" s="68"/>
      <c r="AI1840" s="68"/>
      <c r="AJ1840" s="68"/>
      <c r="AK1840" s="68"/>
      <c r="AL1840" s="68"/>
      <c r="AM1840" s="68"/>
      <c r="AN1840" s="68"/>
      <c r="AO1840" s="68"/>
      <c r="AP1840" s="68"/>
      <c r="AQ1840" s="68"/>
      <c r="AR1840" s="68"/>
      <c r="AS1840" s="68"/>
      <c r="AT1840" s="68"/>
      <c r="AU1840" s="68"/>
      <c r="AV1840" s="68"/>
      <c r="AW1840" s="68"/>
      <c r="AX1840" s="68"/>
      <c r="AY1840" s="68"/>
      <c r="AZ1840" s="68"/>
      <c r="BA1840" s="68"/>
      <c r="BB1840" s="68"/>
      <c r="BC1840" s="68"/>
      <c r="BD1840" s="68"/>
      <c r="BE1840" s="68"/>
      <c r="BF1840" s="68"/>
      <c r="BG1840" s="68"/>
      <c r="BH1840" s="68"/>
      <c r="BI1840" s="68"/>
      <c r="BJ1840" s="68"/>
      <c r="BK1840" s="68"/>
      <c r="BL1840" s="68"/>
    </row>
    <row r="1841" spans="1:185" s="69" customFormat="1" ht="18" customHeight="1" x14ac:dyDescent="0.2">
      <c r="A1841" s="63" t="s">
        <v>4536</v>
      </c>
      <c r="B1841" s="63" t="s">
        <v>4994</v>
      </c>
      <c r="C1841" s="64" t="s">
        <v>4567</v>
      </c>
      <c r="D1841" s="70" t="s">
        <v>4086</v>
      </c>
      <c r="E1841" s="65" t="s">
        <v>4087</v>
      </c>
      <c r="F1841" s="65" t="s">
        <v>5004</v>
      </c>
      <c r="G1841" s="66">
        <v>72810.070000000007</v>
      </c>
      <c r="H1841" s="68"/>
      <c r="I1841" s="68"/>
      <c r="J1841" s="68"/>
      <c r="K1841" s="68"/>
      <c r="L1841" s="68"/>
      <c r="M1841" s="68"/>
      <c r="N1841" s="68"/>
      <c r="O1841" s="68"/>
      <c r="P1841" s="68"/>
      <c r="Q1841" s="68"/>
      <c r="R1841" s="68"/>
      <c r="S1841" s="68"/>
      <c r="T1841" s="68"/>
      <c r="U1841" s="68"/>
      <c r="V1841" s="68"/>
      <c r="W1841" s="68"/>
      <c r="X1841" s="68"/>
      <c r="Y1841" s="68"/>
      <c r="Z1841" s="68"/>
      <c r="AA1841" s="68"/>
      <c r="AB1841" s="68"/>
      <c r="AC1841" s="68"/>
      <c r="AD1841" s="68"/>
      <c r="AE1841" s="68"/>
      <c r="AF1841" s="68"/>
      <c r="AG1841" s="68"/>
      <c r="AH1841" s="68"/>
      <c r="AI1841" s="68"/>
      <c r="AJ1841" s="68"/>
      <c r="AK1841" s="68"/>
      <c r="AL1841" s="68"/>
      <c r="AM1841" s="68"/>
      <c r="AN1841" s="68"/>
      <c r="AO1841" s="68"/>
      <c r="AP1841" s="68"/>
      <c r="AQ1841" s="68"/>
      <c r="AR1841" s="68"/>
      <c r="AS1841" s="68"/>
      <c r="AT1841" s="68"/>
      <c r="AU1841" s="68"/>
      <c r="AV1841" s="68"/>
      <c r="AW1841" s="68"/>
      <c r="AX1841" s="68"/>
      <c r="AY1841" s="68"/>
      <c r="AZ1841" s="68"/>
      <c r="BA1841" s="68"/>
      <c r="BB1841" s="68"/>
      <c r="BC1841" s="68"/>
      <c r="BD1841" s="68"/>
      <c r="BE1841" s="68"/>
      <c r="BF1841" s="68"/>
      <c r="BG1841" s="68"/>
      <c r="BH1841" s="68"/>
      <c r="BI1841" s="68"/>
      <c r="BJ1841" s="68"/>
      <c r="BK1841" s="68"/>
      <c r="BL1841" s="68"/>
    </row>
    <row r="1842" spans="1:185" s="69" customFormat="1" ht="18" customHeight="1" x14ac:dyDescent="0.2">
      <c r="A1842" s="63" t="s">
        <v>4536</v>
      </c>
      <c r="B1842" s="63" t="s">
        <v>4994</v>
      </c>
      <c r="C1842" s="64" t="s">
        <v>4568</v>
      </c>
      <c r="D1842" s="70" t="s">
        <v>4424</v>
      </c>
      <c r="E1842" s="65" t="s">
        <v>4425</v>
      </c>
      <c r="F1842" s="65" t="s">
        <v>6379</v>
      </c>
      <c r="G1842" s="66">
        <v>307</v>
      </c>
      <c r="H1842" s="68"/>
      <c r="I1842" s="68"/>
      <c r="J1842" s="68"/>
      <c r="K1842" s="68"/>
      <c r="L1842" s="68"/>
      <c r="M1842" s="68"/>
      <c r="N1842" s="68"/>
      <c r="O1842" s="68"/>
      <c r="P1842" s="68"/>
      <c r="Q1842" s="68"/>
      <c r="R1842" s="68"/>
      <c r="S1842" s="68"/>
      <c r="T1842" s="68"/>
      <c r="U1842" s="68"/>
      <c r="V1842" s="68"/>
      <c r="W1842" s="68"/>
      <c r="X1842" s="68"/>
      <c r="Y1842" s="68"/>
      <c r="Z1842" s="68"/>
      <c r="AA1842" s="68"/>
      <c r="AB1842" s="68"/>
      <c r="AC1842" s="68"/>
      <c r="AD1842" s="68"/>
      <c r="AE1842" s="68"/>
      <c r="AF1842" s="68"/>
      <c r="AG1842" s="68"/>
      <c r="AH1842" s="68"/>
      <c r="AI1842" s="68"/>
      <c r="AJ1842" s="68"/>
      <c r="AK1842" s="68"/>
      <c r="AL1842" s="68"/>
      <c r="AM1842" s="68"/>
      <c r="AN1842" s="68"/>
      <c r="AO1842" s="68"/>
      <c r="AP1842" s="68"/>
      <c r="AQ1842" s="68"/>
      <c r="AR1842" s="68"/>
      <c r="AS1842" s="68"/>
      <c r="AT1842" s="68"/>
      <c r="AU1842" s="68"/>
      <c r="AV1842" s="68"/>
      <c r="AW1842" s="68"/>
      <c r="AX1842" s="68"/>
      <c r="AY1842" s="68"/>
      <c r="AZ1842" s="68"/>
      <c r="BA1842" s="68"/>
      <c r="BB1842" s="68"/>
      <c r="BC1842" s="68"/>
      <c r="BD1842" s="68"/>
      <c r="BE1842" s="68"/>
      <c r="BF1842" s="68"/>
      <c r="BG1842" s="68"/>
      <c r="BH1842" s="68"/>
      <c r="BI1842" s="68"/>
      <c r="BJ1842" s="68"/>
      <c r="BK1842" s="68"/>
      <c r="BL1842" s="68"/>
    </row>
    <row r="1843" spans="1:185" s="69" customFormat="1" ht="18" customHeight="1" x14ac:dyDescent="0.2">
      <c r="A1843" s="63" t="s">
        <v>4536</v>
      </c>
      <c r="B1843" s="63" t="s">
        <v>4994</v>
      </c>
      <c r="C1843" s="64" t="s">
        <v>4569</v>
      </c>
      <c r="D1843" s="70" t="s">
        <v>3698</v>
      </c>
      <c r="E1843" s="65" t="s">
        <v>4207</v>
      </c>
      <c r="F1843" s="65" t="s">
        <v>4998</v>
      </c>
      <c r="G1843" s="66">
        <v>7914</v>
      </c>
      <c r="H1843" s="68"/>
      <c r="I1843" s="68"/>
      <c r="J1843" s="68"/>
      <c r="K1843" s="68"/>
      <c r="L1843" s="68"/>
      <c r="M1843" s="68"/>
      <c r="N1843" s="68"/>
      <c r="O1843" s="68"/>
      <c r="P1843" s="68"/>
      <c r="Q1843" s="68"/>
      <c r="R1843" s="68"/>
      <c r="S1843" s="68"/>
      <c r="T1843" s="68"/>
      <c r="U1843" s="68"/>
      <c r="V1843" s="68"/>
      <c r="W1843" s="68"/>
      <c r="X1843" s="68"/>
      <c r="Y1843" s="68"/>
      <c r="Z1843" s="68"/>
      <c r="AA1843" s="68"/>
      <c r="AB1843" s="68"/>
      <c r="AC1843" s="68"/>
      <c r="AD1843" s="68"/>
      <c r="AE1843" s="68"/>
      <c r="AF1843" s="68"/>
      <c r="AG1843" s="68"/>
      <c r="AH1843" s="68"/>
      <c r="AI1843" s="68"/>
      <c r="AJ1843" s="68"/>
      <c r="AK1843" s="68"/>
      <c r="AL1843" s="68"/>
      <c r="AM1843" s="68"/>
      <c r="AN1843" s="68"/>
      <c r="AO1843" s="68"/>
      <c r="AP1843" s="68"/>
      <c r="AQ1843" s="68"/>
      <c r="AR1843" s="68"/>
      <c r="AS1843" s="68"/>
      <c r="AT1843" s="68"/>
      <c r="AU1843" s="68"/>
      <c r="AV1843" s="68"/>
      <c r="AW1843" s="68"/>
      <c r="AX1843" s="68"/>
      <c r="AY1843" s="68"/>
      <c r="AZ1843" s="68"/>
      <c r="BA1843" s="68"/>
      <c r="BB1843" s="68"/>
      <c r="BC1843" s="68"/>
      <c r="BD1843" s="68"/>
      <c r="BE1843" s="68"/>
      <c r="BF1843" s="68"/>
      <c r="BG1843" s="68"/>
      <c r="BH1843" s="68"/>
      <c r="BI1843" s="68"/>
      <c r="BJ1843" s="68"/>
      <c r="BK1843" s="68"/>
      <c r="BL1843" s="68"/>
    </row>
    <row r="1844" spans="1:185" s="69" customFormat="1" ht="18" customHeight="1" x14ac:dyDescent="0.2">
      <c r="A1844" s="63" t="s">
        <v>4536</v>
      </c>
      <c r="B1844" s="63" t="s">
        <v>4994</v>
      </c>
      <c r="C1844" s="64" t="s">
        <v>4570</v>
      </c>
      <c r="D1844" s="70" t="s">
        <v>4464</v>
      </c>
      <c r="E1844" s="65" t="s">
        <v>4571</v>
      </c>
      <c r="F1844" s="65" t="s">
        <v>5127</v>
      </c>
      <c r="G1844" s="66">
        <v>150</v>
      </c>
      <c r="H1844" s="68"/>
      <c r="I1844" s="68"/>
      <c r="J1844" s="68"/>
      <c r="K1844" s="68"/>
      <c r="L1844" s="68"/>
      <c r="M1844" s="68"/>
      <c r="N1844" s="68"/>
      <c r="O1844" s="68"/>
      <c r="P1844" s="68"/>
      <c r="Q1844" s="68"/>
      <c r="R1844" s="68"/>
      <c r="S1844" s="68"/>
      <c r="T1844" s="68"/>
      <c r="U1844" s="68"/>
      <c r="V1844" s="68"/>
      <c r="W1844" s="68"/>
      <c r="X1844" s="68"/>
      <c r="Y1844" s="68"/>
      <c r="Z1844" s="68"/>
      <c r="AA1844" s="68"/>
      <c r="AB1844" s="68"/>
      <c r="AC1844" s="68"/>
      <c r="AD1844" s="68"/>
      <c r="AE1844" s="68"/>
      <c r="AF1844" s="68"/>
      <c r="AG1844" s="68"/>
      <c r="AH1844" s="68"/>
      <c r="AI1844" s="68"/>
      <c r="AJ1844" s="68"/>
      <c r="AK1844" s="68"/>
      <c r="AL1844" s="68"/>
      <c r="AM1844" s="68"/>
      <c r="AN1844" s="68"/>
      <c r="AO1844" s="68"/>
      <c r="AP1844" s="68"/>
      <c r="AQ1844" s="68"/>
      <c r="AR1844" s="68"/>
      <c r="AS1844" s="68"/>
      <c r="AT1844" s="68"/>
      <c r="AU1844" s="68"/>
      <c r="AV1844" s="68"/>
      <c r="AW1844" s="68"/>
      <c r="AX1844" s="68"/>
      <c r="AY1844" s="68"/>
      <c r="AZ1844" s="68"/>
      <c r="BA1844" s="68"/>
      <c r="BB1844" s="68"/>
      <c r="BC1844" s="68"/>
      <c r="BD1844" s="68"/>
      <c r="BE1844" s="68"/>
      <c r="BF1844" s="68"/>
      <c r="BG1844" s="68"/>
      <c r="BH1844" s="68"/>
      <c r="BI1844" s="68"/>
      <c r="BJ1844" s="68"/>
      <c r="BK1844" s="68"/>
      <c r="BL1844" s="68"/>
    </row>
    <row r="1845" spans="1:185" s="69" customFormat="1" ht="18" customHeight="1" x14ac:dyDescent="0.2">
      <c r="A1845" s="63" t="s">
        <v>4536</v>
      </c>
      <c r="B1845" s="63" t="s">
        <v>4994</v>
      </c>
      <c r="C1845" s="64" t="s">
        <v>4572</v>
      </c>
      <c r="D1845" s="65" t="s">
        <v>6849</v>
      </c>
      <c r="E1845" s="65" t="s">
        <v>6850</v>
      </c>
      <c r="F1845" s="65" t="s">
        <v>5405</v>
      </c>
      <c r="G1845" s="66">
        <v>154</v>
      </c>
      <c r="H1845" s="68"/>
      <c r="I1845" s="68"/>
      <c r="J1845" s="68"/>
      <c r="K1845" s="68"/>
      <c r="L1845" s="68"/>
      <c r="M1845" s="68"/>
      <c r="N1845" s="68"/>
      <c r="O1845" s="68"/>
      <c r="P1845" s="68"/>
      <c r="Q1845" s="68"/>
      <c r="R1845" s="68"/>
      <c r="S1845" s="68"/>
      <c r="T1845" s="68"/>
      <c r="U1845" s="68"/>
      <c r="V1845" s="68"/>
      <c r="W1845" s="68"/>
      <c r="X1845" s="68"/>
      <c r="Y1845" s="68"/>
      <c r="Z1845" s="68"/>
      <c r="AA1845" s="68"/>
      <c r="AB1845" s="68"/>
      <c r="AC1845" s="68"/>
      <c r="AD1845" s="68"/>
      <c r="AE1845" s="68"/>
      <c r="AF1845" s="68"/>
      <c r="AG1845" s="68"/>
      <c r="AH1845" s="68"/>
      <c r="AI1845" s="68"/>
      <c r="AJ1845" s="68"/>
      <c r="AK1845" s="68"/>
      <c r="AL1845" s="68"/>
      <c r="AM1845" s="68"/>
      <c r="AN1845" s="68"/>
      <c r="AO1845" s="68"/>
      <c r="AP1845" s="68"/>
      <c r="AQ1845" s="68"/>
      <c r="AR1845" s="68"/>
      <c r="AS1845" s="68"/>
      <c r="AT1845" s="68"/>
      <c r="AU1845" s="68"/>
      <c r="AV1845" s="68"/>
      <c r="AW1845" s="68"/>
      <c r="AX1845" s="68"/>
      <c r="AY1845" s="68"/>
      <c r="AZ1845" s="68"/>
      <c r="BA1845" s="68"/>
      <c r="BB1845" s="68"/>
      <c r="BC1845" s="68"/>
      <c r="BD1845" s="68"/>
      <c r="BE1845" s="68"/>
      <c r="BF1845" s="68"/>
      <c r="BG1845" s="68"/>
      <c r="BH1845" s="68"/>
      <c r="BI1845" s="68"/>
      <c r="BJ1845" s="68"/>
      <c r="BK1845" s="68"/>
      <c r="BL1845" s="68"/>
    </row>
    <row r="1846" spans="1:185" s="69" customFormat="1" ht="18" customHeight="1" x14ac:dyDescent="0.2">
      <c r="A1846" s="63" t="s">
        <v>4536</v>
      </c>
      <c r="B1846" s="63" t="s">
        <v>4994</v>
      </c>
      <c r="C1846" s="64" t="s">
        <v>4573</v>
      </c>
      <c r="D1846" s="70" t="s">
        <v>4574</v>
      </c>
      <c r="E1846" s="65" t="s">
        <v>4575</v>
      </c>
      <c r="F1846" s="65" t="s">
        <v>5329</v>
      </c>
      <c r="G1846" s="66">
        <v>4630</v>
      </c>
      <c r="H1846" s="68"/>
      <c r="I1846" s="68"/>
      <c r="J1846" s="68"/>
      <c r="K1846" s="68"/>
      <c r="L1846" s="68"/>
      <c r="M1846" s="68"/>
      <c r="N1846" s="68"/>
      <c r="O1846" s="68"/>
      <c r="P1846" s="68"/>
      <c r="Q1846" s="68"/>
      <c r="R1846" s="68"/>
      <c r="S1846" s="68"/>
      <c r="T1846" s="68"/>
      <c r="U1846" s="68"/>
      <c r="V1846" s="68"/>
      <c r="W1846" s="68"/>
      <c r="X1846" s="68"/>
      <c r="Y1846" s="68"/>
      <c r="Z1846" s="68"/>
      <c r="AA1846" s="68"/>
      <c r="AB1846" s="68"/>
      <c r="AC1846" s="68"/>
      <c r="AD1846" s="68"/>
      <c r="AE1846" s="68"/>
      <c r="AF1846" s="68"/>
      <c r="AG1846" s="68"/>
      <c r="AH1846" s="68"/>
      <c r="AI1846" s="68"/>
      <c r="AJ1846" s="68"/>
      <c r="AK1846" s="68"/>
      <c r="AL1846" s="68"/>
      <c r="AM1846" s="68"/>
      <c r="AN1846" s="68"/>
      <c r="AO1846" s="68"/>
      <c r="AP1846" s="68"/>
      <c r="AQ1846" s="68"/>
      <c r="AR1846" s="68"/>
      <c r="AS1846" s="68"/>
      <c r="AT1846" s="68"/>
      <c r="AU1846" s="68"/>
      <c r="AV1846" s="68"/>
      <c r="AW1846" s="68"/>
      <c r="AX1846" s="68"/>
      <c r="AY1846" s="68"/>
      <c r="AZ1846" s="68"/>
      <c r="BA1846" s="68"/>
      <c r="BB1846" s="68"/>
      <c r="BC1846" s="68"/>
      <c r="BD1846" s="68"/>
      <c r="BE1846" s="68"/>
      <c r="BF1846" s="68"/>
      <c r="BG1846" s="68"/>
      <c r="BH1846" s="68"/>
      <c r="BI1846" s="68"/>
      <c r="BJ1846" s="68"/>
      <c r="BK1846" s="68"/>
      <c r="BL1846" s="68"/>
    </row>
    <row r="1847" spans="1:185" s="69" customFormat="1" ht="18" customHeight="1" x14ac:dyDescent="0.2">
      <c r="A1847" s="63" t="s">
        <v>4536</v>
      </c>
      <c r="B1847" s="63" t="s">
        <v>5015</v>
      </c>
      <c r="C1847" s="64" t="s">
        <v>4576</v>
      </c>
      <c r="D1847" s="70" t="s">
        <v>4246</v>
      </c>
      <c r="E1847" s="65" t="s">
        <v>4247</v>
      </c>
      <c r="F1847" s="65" t="s">
        <v>6136</v>
      </c>
      <c r="G1847" s="66">
        <v>5359.1</v>
      </c>
      <c r="H1847" s="68"/>
      <c r="I1847" s="68"/>
      <c r="J1847" s="68"/>
      <c r="K1847" s="68"/>
      <c r="L1847" s="68"/>
      <c r="M1847" s="68"/>
      <c r="N1847" s="68"/>
      <c r="O1847" s="68"/>
      <c r="P1847" s="68"/>
      <c r="Q1847" s="68"/>
      <c r="R1847" s="68"/>
      <c r="S1847" s="68"/>
      <c r="T1847" s="68"/>
      <c r="U1847" s="68"/>
      <c r="V1847" s="68"/>
      <c r="W1847" s="68"/>
      <c r="X1847" s="68"/>
      <c r="Y1847" s="68"/>
      <c r="Z1847" s="68"/>
      <c r="AA1847" s="68"/>
      <c r="AB1847" s="68"/>
      <c r="AC1847" s="68"/>
      <c r="AD1847" s="68"/>
      <c r="AE1847" s="68"/>
      <c r="AF1847" s="68"/>
      <c r="AG1847" s="68"/>
      <c r="AH1847" s="68"/>
      <c r="AI1847" s="68"/>
      <c r="AJ1847" s="68"/>
      <c r="AK1847" s="68"/>
      <c r="AL1847" s="68"/>
      <c r="AM1847" s="68"/>
      <c r="AN1847" s="68"/>
      <c r="AO1847" s="68"/>
      <c r="AP1847" s="68"/>
      <c r="AQ1847" s="68"/>
      <c r="AR1847" s="68"/>
      <c r="AS1847" s="68"/>
      <c r="AT1847" s="68"/>
      <c r="AU1847" s="68"/>
      <c r="AV1847" s="68"/>
      <c r="AW1847" s="68"/>
      <c r="AX1847" s="68"/>
      <c r="AY1847" s="68"/>
      <c r="AZ1847" s="68"/>
      <c r="BA1847" s="68"/>
      <c r="BB1847" s="68"/>
      <c r="BC1847" s="68"/>
      <c r="BD1847" s="68"/>
      <c r="BE1847" s="68"/>
      <c r="BF1847" s="68"/>
      <c r="BG1847" s="68"/>
      <c r="BH1847" s="68"/>
      <c r="BI1847" s="68"/>
      <c r="BJ1847" s="68"/>
      <c r="BK1847" s="68"/>
      <c r="BL1847" s="68"/>
    </row>
    <row r="1848" spans="1:185" s="69" customFormat="1" ht="18" customHeight="1" x14ac:dyDescent="0.2">
      <c r="A1848" s="63" t="s">
        <v>4536</v>
      </c>
      <c r="B1848" s="63" t="s">
        <v>5048</v>
      </c>
      <c r="C1848" s="64" t="s">
        <v>4577</v>
      </c>
      <c r="D1848" s="70" t="s">
        <v>1279</v>
      </c>
      <c r="E1848" s="65" t="s">
        <v>4578</v>
      </c>
      <c r="F1848" s="65" t="s">
        <v>5198</v>
      </c>
      <c r="G1848" s="66">
        <v>543.5</v>
      </c>
      <c r="H1848" s="68"/>
      <c r="I1848" s="68"/>
      <c r="J1848" s="68"/>
      <c r="K1848" s="68"/>
      <c r="L1848" s="68"/>
      <c r="M1848" s="68"/>
      <c r="N1848" s="68"/>
      <c r="O1848" s="68"/>
      <c r="P1848" s="68"/>
      <c r="Q1848" s="68"/>
      <c r="R1848" s="68"/>
      <c r="S1848" s="68"/>
      <c r="T1848" s="68"/>
      <c r="U1848" s="68"/>
      <c r="V1848" s="68"/>
      <c r="W1848" s="68"/>
      <c r="X1848" s="68"/>
      <c r="Y1848" s="68"/>
      <c r="Z1848" s="68"/>
      <c r="AA1848" s="68"/>
      <c r="AB1848" s="68"/>
      <c r="AC1848" s="68"/>
      <c r="AD1848" s="68"/>
      <c r="AE1848" s="68"/>
      <c r="AF1848" s="68"/>
      <c r="AG1848" s="68"/>
      <c r="AH1848" s="68"/>
      <c r="AI1848" s="68"/>
      <c r="AJ1848" s="68"/>
      <c r="AK1848" s="68"/>
      <c r="AL1848" s="68"/>
      <c r="AM1848" s="68"/>
      <c r="AN1848" s="68"/>
      <c r="AO1848" s="68"/>
      <c r="AP1848" s="68"/>
      <c r="AQ1848" s="68"/>
      <c r="AR1848" s="68"/>
      <c r="AS1848" s="68"/>
      <c r="AT1848" s="68"/>
      <c r="AU1848" s="68"/>
      <c r="AV1848" s="68"/>
      <c r="AW1848" s="68"/>
      <c r="AX1848" s="68"/>
      <c r="AY1848" s="68"/>
      <c r="AZ1848" s="68"/>
      <c r="BA1848" s="68"/>
      <c r="BB1848" s="68"/>
      <c r="BC1848" s="68"/>
      <c r="BD1848" s="68"/>
      <c r="BE1848" s="68"/>
      <c r="BF1848" s="68"/>
      <c r="BG1848" s="68"/>
      <c r="BH1848" s="68"/>
      <c r="BI1848" s="68"/>
      <c r="BJ1848" s="68"/>
      <c r="BK1848" s="68"/>
      <c r="BL1848" s="68"/>
    </row>
    <row r="1849" spans="1:185" s="68" customFormat="1" ht="18" customHeight="1" x14ac:dyDescent="0.2">
      <c r="A1849" s="63" t="s">
        <v>4536</v>
      </c>
      <c r="B1849" s="63" t="s">
        <v>5048</v>
      </c>
      <c r="C1849" s="64" t="s">
        <v>4579</v>
      </c>
      <c r="D1849" s="70" t="s">
        <v>4580</v>
      </c>
      <c r="E1849" s="65" t="s">
        <v>4581</v>
      </c>
      <c r="F1849" s="65" t="s">
        <v>5103</v>
      </c>
      <c r="G1849" s="66">
        <v>2325</v>
      </c>
      <c r="BM1849" s="69"/>
      <c r="BN1849" s="69"/>
      <c r="BO1849" s="69"/>
      <c r="BP1849" s="69"/>
      <c r="BQ1849" s="69"/>
      <c r="BR1849" s="69"/>
      <c r="BS1849" s="69"/>
      <c r="BT1849" s="69"/>
      <c r="BU1849" s="69"/>
      <c r="BV1849" s="69"/>
      <c r="BW1849" s="69"/>
      <c r="BX1849" s="69"/>
      <c r="BY1849" s="69"/>
      <c r="BZ1849" s="69"/>
      <c r="CA1849" s="69"/>
      <c r="CB1849" s="69"/>
      <c r="CC1849" s="69"/>
      <c r="CD1849" s="69"/>
      <c r="CE1849" s="69"/>
      <c r="CF1849" s="69"/>
      <c r="CG1849" s="69"/>
      <c r="CH1849" s="69"/>
      <c r="CI1849" s="69"/>
      <c r="CJ1849" s="69"/>
      <c r="CK1849" s="69"/>
      <c r="CL1849" s="69"/>
      <c r="CM1849" s="69"/>
      <c r="CN1849" s="69"/>
      <c r="CO1849" s="69"/>
      <c r="CP1849" s="69"/>
      <c r="CQ1849" s="69"/>
      <c r="CR1849" s="69"/>
      <c r="CS1849" s="69"/>
      <c r="CT1849" s="69"/>
      <c r="CU1849" s="69"/>
      <c r="CV1849" s="69"/>
      <c r="CW1849" s="69"/>
      <c r="CX1849" s="69"/>
      <c r="CY1849" s="69"/>
      <c r="CZ1849" s="69"/>
      <c r="DA1849" s="69"/>
      <c r="DB1849" s="69"/>
      <c r="DC1849" s="69"/>
      <c r="DD1849" s="69"/>
      <c r="DE1849" s="69"/>
      <c r="DF1849" s="69"/>
      <c r="DG1849" s="69"/>
      <c r="DH1849" s="69"/>
      <c r="DI1849" s="69"/>
      <c r="DJ1849" s="69"/>
      <c r="DK1849" s="69"/>
      <c r="DL1849" s="69"/>
      <c r="DM1849" s="69"/>
      <c r="DN1849" s="69"/>
      <c r="DO1849" s="69"/>
      <c r="DP1849" s="69"/>
      <c r="DQ1849" s="69"/>
      <c r="DR1849" s="69"/>
      <c r="DS1849" s="69"/>
      <c r="DT1849" s="69"/>
      <c r="DU1849" s="69"/>
      <c r="DV1849" s="69"/>
      <c r="DW1849" s="69"/>
      <c r="DX1849" s="69"/>
      <c r="DY1849" s="69"/>
      <c r="DZ1849" s="69"/>
      <c r="EA1849" s="69"/>
      <c r="EB1849" s="69"/>
      <c r="EC1849" s="69"/>
      <c r="ED1849" s="69"/>
      <c r="EE1849" s="69"/>
      <c r="EF1849" s="69"/>
      <c r="EG1849" s="69"/>
      <c r="EH1849" s="69"/>
      <c r="EI1849" s="69"/>
      <c r="EJ1849" s="69"/>
      <c r="EK1849" s="69"/>
      <c r="EL1849" s="69"/>
      <c r="EM1849" s="69"/>
      <c r="EN1849" s="69"/>
      <c r="EO1849" s="69"/>
      <c r="EP1849" s="69"/>
      <c r="EQ1849" s="69"/>
      <c r="ER1849" s="69"/>
      <c r="ES1849" s="69"/>
      <c r="ET1849" s="69"/>
      <c r="EU1849" s="69"/>
      <c r="EV1849" s="69"/>
      <c r="EW1849" s="69"/>
      <c r="EX1849" s="69"/>
      <c r="EY1849" s="69"/>
      <c r="EZ1849" s="69"/>
      <c r="FA1849" s="69"/>
      <c r="FB1849" s="69"/>
      <c r="FC1849" s="69"/>
      <c r="FD1849" s="69"/>
      <c r="FE1849" s="69"/>
      <c r="FF1849" s="69"/>
      <c r="FG1849" s="69"/>
      <c r="FH1849" s="69"/>
      <c r="FI1849" s="69"/>
      <c r="FJ1849" s="69"/>
      <c r="FK1849" s="69"/>
      <c r="FL1849" s="69"/>
      <c r="FM1849" s="69"/>
      <c r="FN1849" s="69"/>
      <c r="FO1849" s="69"/>
      <c r="FP1849" s="69"/>
      <c r="FQ1849" s="69"/>
      <c r="FR1849" s="69"/>
      <c r="FS1849" s="69"/>
      <c r="FT1849" s="69"/>
      <c r="FU1849" s="69"/>
      <c r="FV1849" s="69"/>
      <c r="FW1849" s="69"/>
      <c r="FX1849" s="69"/>
      <c r="FY1849" s="69"/>
      <c r="FZ1849" s="69"/>
      <c r="GA1849" s="69"/>
      <c r="GB1849" s="69"/>
      <c r="GC1849" s="69"/>
    </row>
    <row r="1850" spans="1:185" s="69" customFormat="1" ht="18" customHeight="1" x14ac:dyDescent="0.2">
      <c r="A1850" s="63" t="s">
        <v>4536</v>
      </c>
      <c r="B1850" s="63" t="s">
        <v>5048</v>
      </c>
      <c r="C1850" s="64" t="s">
        <v>4582</v>
      </c>
      <c r="D1850" s="70" t="s">
        <v>4583</v>
      </c>
      <c r="E1850" s="65" t="s">
        <v>1573</v>
      </c>
      <c r="F1850" s="65" t="s">
        <v>5103</v>
      </c>
      <c r="G1850" s="66">
        <v>27041.53</v>
      </c>
      <c r="H1850" s="68"/>
      <c r="I1850" s="68"/>
      <c r="J1850" s="68"/>
      <c r="K1850" s="68"/>
      <c r="L1850" s="68"/>
      <c r="M1850" s="68"/>
      <c r="N1850" s="68"/>
      <c r="O1850" s="68"/>
      <c r="P1850" s="68"/>
      <c r="Q1850" s="68"/>
      <c r="R1850" s="68"/>
      <c r="S1850" s="68"/>
      <c r="T1850" s="68"/>
      <c r="U1850" s="68"/>
      <c r="V1850" s="68"/>
      <c r="W1850" s="68"/>
      <c r="X1850" s="68"/>
      <c r="Y1850" s="68"/>
      <c r="Z1850" s="68"/>
      <c r="AA1850" s="68"/>
      <c r="AB1850" s="68"/>
      <c r="AC1850" s="68"/>
      <c r="AD1850" s="68"/>
      <c r="AE1850" s="68"/>
      <c r="AF1850" s="68"/>
      <c r="AG1850" s="68"/>
      <c r="AH1850" s="68"/>
      <c r="AI1850" s="68"/>
      <c r="AJ1850" s="68"/>
      <c r="AK1850" s="68"/>
      <c r="AL1850" s="68"/>
      <c r="AM1850" s="68"/>
      <c r="AN1850" s="68"/>
      <c r="AO1850" s="68"/>
      <c r="AP1850" s="68"/>
      <c r="AQ1850" s="68"/>
      <c r="AR1850" s="68"/>
      <c r="AS1850" s="68"/>
      <c r="AT1850" s="68"/>
      <c r="AU1850" s="68"/>
      <c r="AV1850" s="68"/>
      <c r="AW1850" s="68"/>
      <c r="AX1850" s="68"/>
      <c r="AY1850" s="68"/>
      <c r="AZ1850" s="68"/>
      <c r="BA1850" s="68"/>
      <c r="BB1850" s="68"/>
      <c r="BC1850" s="68"/>
      <c r="BD1850" s="68"/>
      <c r="BE1850" s="68"/>
      <c r="BF1850" s="68"/>
      <c r="BG1850" s="68"/>
      <c r="BH1850" s="68"/>
      <c r="BI1850" s="68"/>
      <c r="BJ1850" s="68"/>
      <c r="BK1850" s="68"/>
      <c r="BL1850" s="68"/>
    </row>
    <row r="1851" spans="1:185" s="69" customFormat="1" ht="18" customHeight="1" x14ac:dyDescent="0.2">
      <c r="A1851" s="63" t="s">
        <v>4536</v>
      </c>
      <c r="B1851" s="63" t="s">
        <v>5048</v>
      </c>
      <c r="C1851" s="64" t="s">
        <v>4584</v>
      </c>
      <c r="D1851" s="70" t="s">
        <v>4585</v>
      </c>
      <c r="E1851" s="65" t="s">
        <v>4586</v>
      </c>
      <c r="F1851" s="65" t="s">
        <v>5198</v>
      </c>
      <c r="G1851" s="66">
        <v>1425</v>
      </c>
      <c r="H1851" s="68"/>
      <c r="I1851" s="68"/>
      <c r="J1851" s="68"/>
      <c r="K1851" s="68"/>
      <c r="L1851" s="68"/>
      <c r="M1851" s="68"/>
      <c r="N1851" s="68"/>
      <c r="O1851" s="68"/>
      <c r="P1851" s="68"/>
      <c r="Q1851" s="68"/>
      <c r="R1851" s="68"/>
      <c r="S1851" s="68"/>
      <c r="T1851" s="68"/>
      <c r="U1851" s="68"/>
      <c r="V1851" s="68"/>
      <c r="W1851" s="68"/>
      <c r="X1851" s="68"/>
      <c r="Y1851" s="68"/>
      <c r="Z1851" s="68"/>
      <c r="AA1851" s="68"/>
      <c r="AB1851" s="68"/>
      <c r="AC1851" s="68"/>
      <c r="AD1851" s="68"/>
      <c r="AE1851" s="68"/>
      <c r="AF1851" s="68"/>
      <c r="AG1851" s="68"/>
      <c r="AH1851" s="68"/>
      <c r="AI1851" s="68"/>
      <c r="AJ1851" s="68"/>
      <c r="AK1851" s="68"/>
      <c r="AL1851" s="68"/>
      <c r="AM1851" s="68"/>
      <c r="AN1851" s="68"/>
      <c r="AO1851" s="68"/>
      <c r="AP1851" s="68"/>
      <c r="AQ1851" s="68"/>
      <c r="AR1851" s="68"/>
      <c r="AS1851" s="68"/>
      <c r="AT1851" s="68"/>
      <c r="AU1851" s="68"/>
      <c r="AV1851" s="68"/>
      <c r="AW1851" s="68"/>
      <c r="AX1851" s="68"/>
      <c r="AY1851" s="68"/>
      <c r="AZ1851" s="68"/>
      <c r="BA1851" s="68"/>
      <c r="BB1851" s="68"/>
      <c r="BC1851" s="68"/>
      <c r="BD1851" s="68"/>
      <c r="BE1851" s="68"/>
      <c r="BF1851" s="68"/>
      <c r="BG1851" s="68"/>
      <c r="BH1851" s="68"/>
      <c r="BI1851" s="68"/>
      <c r="BJ1851" s="68"/>
      <c r="BK1851" s="68"/>
      <c r="BL1851" s="68"/>
    </row>
    <row r="1852" spans="1:185" s="69" customFormat="1" ht="18" customHeight="1" x14ac:dyDescent="0.2">
      <c r="A1852" s="63" t="s">
        <v>4536</v>
      </c>
      <c r="B1852" s="63" t="s">
        <v>5048</v>
      </c>
      <c r="C1852" s="64" t="s">
        <v>4587</v>
      </c>
      <c r="D1852" s="70" t="s">
        <v>4588</v>
      </c>
      <c r="E1852" s="65" t="s">
        <v>4589</v>
      </c>
      <c r="F1852" s="65" t="s">
        <v>5103</v>
      </c>
      <c r="G1852" s="66">
        <v>445</v>
      </c>
      <c r="H1852" s="68"/>
      <c r="I1852" s="68"/>
      <c r="J1852" s="68"/>
      <c r="K1852" s="68"/>
      <c r="L1852" s="68"/>
      <c r="M1852" s="68"/>
      <c r="N1852" s="68"/>
      <c r="O1852" s="68"/>
      <c r="P1852" s="68"/>
      <c r="Q1852" s="68"/>
      <c r="R1852" s="68"/>
      <c r="S1852" s="68"/>
      <c r="T1852" s="68"/>
      <c r="U1852" s="68"/>
      <c r="V1852" s="68"/>
      <c r="W1852" s="68"/>
      <c r="X1852" s="68"/>
      <c r="Y1852" s="68"/>
      <c r="Z1852" s="68"/>
      <c r="AA1852" s="68"/>
      <c r="AB1852" s="68"/>
      <c r="AC1852" s="68"/>
      <c r="AD1852" s="68"/>
      <c r="AE1852" s="68"/>
      <c r="AF1852" s="68"/>
      <c r="AG1852" s="68"/>
      <c r="AH1852" s="68"/>
      <c r="AI1852" s="68"/>
      <c r="AJ1852" s="68"/>
      <c r="AK1852" s="68"/>
      <c r="AL1852" s="68"/>
      <c r="AM1852" s="68"/>
      <c r="AN1852" s="68"/>
      <c r="AO1852" s="68"/>
      <c r="AP1852" s="68"/>
      <c r="AQ1852" s="68"/>
      <c r="AR1852" s="68"/>
      <c r="AS1852" s="68"/>
      <c r="AT1852" s="68"/>
      <c r="AU1852" s="68"/>
      <c r="AV1852" s="68"/>
      <c r="AW1852" s="68"/>
      <c r="AX1852" s="68"/>
      <c r="AY1852" s="68"/>
      <c r="AZ1852" s="68"/>
      <c r="BA1852" s="68"/>
      <c r="BB1852" s="68"/>
      <c r="BC1852" s="68"/>
      <c r="BD1852" s="68"/>
      <c r="BE1852" s="68"/>
      <c r="BF1852" s="68"/>
      <c r="BG1852" s="68"/>
      <c r="BH1852" s="68"/>
      <c r="BI1852" s="68"/>
      <c r="BJ1852" s="68"/>
      <c r="BK1852" s="68"/>
      <c r="BL1852" s="68"/>
    </row>
    <row r="1853" spans="1:185" s="69" customFormat="1" ht="18" customHeight="1" x14ac:dyDescent="0.2">
      <c r="A1853" s="63" t="s">
        <v>4536</v>
      </c>
      <c r="B1853" s="63" t="s">
        <v>5048</v>
      </c>
      <c r="C1853" s="64" t="s">
        <v>4590</v>
      </c>
      <c r="D1853" s="70" t="s">
        <v>2551</v>
      </c>
      <c r="E1853" s="65" t="s">
        <v>2552</v>
      </c>
      <c r="F1853" s="65" t="s">
        <v>5103</v>
      </c>
      <c r="G1853" s="66">
        <v>1791.5</v>
      </c>
      <c r="H1853" s="68"/>
      <c r="I1853" s="68"/>
      <c r="J1853" s="68"/>
      <c r="K1853" s="68"/>
      <c r="L1853" s="68"/>
      <c r="M1853" s="68"/>
      <c r="N1853" s="68"/>
      <c r="O1853" s="68"/>
      <c r="P1853" s="68"/>
      <c r="Q1853" s="68"/>
      <c r="R1853" s="68"/>
      <c r="S1853" s="68"/>
      <c r="T1853" s="68"/>
      <c r="U1853" s="68"/>
      <c r="V1853" s="68"/>
      <c r="W1853" s="68"/>
      <c r="X1853" s="68"/>
      <c r="Y1853" s="68"/>
      <c r="Z1853" s="68"/>
      <c r="AA1853" s="68"/>
      <c r="AB1853" s="68"/>
      <c r="AC1853" s="68"/>
      <c r="AD1853" s="68"/>
      <c r="AE1853" s="68"/>
      <c r="AF1853" s="68"/>
      <c r="AG1853" s="68"/>
      <c r="AH1853" s="68"/>
      <c r="AI1853" s="68"/>
      <c r="AJ1853" s="68"/>
      <c r="AK1853" s="68"/>
      <c r="AL1853" s="68"/>
      <c r="AM1853" s="68"/>
      <c r="AN1853" s="68"/>
      <c r="AO1853" s="68"/>
      <c r="AP1853" s="68"/>
      <c r="AQ1853" s="68"/>
      <c r="AR1853" s="68"/>
      <c r="AS1853" s="68"/>
      <c r="AT1853" s="68"/>
      <c r="AU1853" s="68"/>
      <c r="AV1853" s="68"/>
      <c r="AW1853" s="68"/>
      <c r="AX1853" s="68"/>
      <c r="AY1853" s="68"/>
      <c r="AZ1853" s="68"/>
      <c r="BA1853" s="68"/>
      <c r="BB1853" s="68"/>
      <c r="BC1853" s="68"/>
      <c r="BD1853" s="68"/>
      <c r="BE1853" s="68"/>
      <c r="BF1853" s="68"/>
      <c r="BG1853" s="68"/>
      <c r="BH1853" s="68"/>
      <c r="BI1853" s="68"/>
      <c r="BJ1853" s="68"/>
      <c r="BK1853" s="68"/>
      <c r="BL1853" s="68"/>
    </row>
    <row r="1854" spans="1:185" s="68" customFormat="1" ht="18" customHeight="1" x14ac:dyDescent="0.2">
      <c r="A1854" s="63" t="s">
        <v>4536</v>
      </c>
      <c r="B1854" s="63" t="s">
        <v>5069</v>
      </c>
      <c r="C1854" s="64" t="s">
        <v>4591</v>
      </c>
      <c r="D1854" s="70" t="s">
        <v>6735</v>
      </c>
      <c r="E1854" s="65" t="s">
        <v>4592</v>
      </c>
      <c r="F1854" s="65" t="s">
        <v>4692</v>
      </c>
      <c r="G1854" s="66">
        <v>1386</v>
      </c>
      <c r="BM1854" s="69"/>
      <c r="BN1854" s="69"/>
      <c r="BO1854" s="69"/>
      <c r="BP1854" s="69"/>
      <c r="BQ1854" s="69"/>
      <c r="BR1854" s="69"/>
      <c r="BS1854" s="69"/>
      <c r="BT1854" s="69"/>
      <c r="BU1854" s="69"/>
      <c r="BV1854" s="69"/>
      <c r="BW1854" s="69"/>
      <c r="BX1854" s="69"/>
      <c r="BY1854" s="69"/>
      <c r="BZ1854" s="69"/>
      <c r="CA1854" s="69"/>
      <c r="CB1854" s="69"/>
      <c r="CC1854" s="69"/>
      <c r="CD1854" s="69"/>
      <c r="CE1854" s="69"/>
      <c r="CF1854" s="69"/>
      <c r="CG1854" s="69"/>
      <c r="CH1854" s="69"/>
      <c r="CI1854" s="69"/>
      <c r="CJ1854" s="69"/>
      <c r="CK1854" s="69"/>
      <c r="CL1854" s="69"/>
      <c r="CM1854" s="69"/>
      <c r="CN1854" s="69"/>
      <c r="CO1854" s="69"/>
      <c r="CP1854" s="69"/>
      <c r="CQ1854" s="69"/>
      <c r="CR1854" s="69"/>
      <c r="CS1854" s="69"/>
      <c r="CT1854" s="69"/>
      <c r="CU1854" s="69"/>
      <c r="CV1854" s="69"/>
      <c r="CW1854" s="69"/>
      <c r="CX1854" s="69"/>
      <c r="CY1854" s="69"/>
      <c r="CZ1854" s="69"/>
      <c r="DA1854" s="69"/>
      <c r="DB1854" s="69"/>
      <c r="DC1854" s="69"/>
      <c r="DD1854" s="69"/>
      <c r="DE1854" s="69"/>
      <c r="DF1854" s="69"/>
      <c r="DG1854" s="69"/>
      <c r="DH1854" s="69"/>
      <c r="DI1854" s="69"/>
      <c r="DJ1854" s="69"/>
      <c r="DK1854" s="69"/>
      <c r="DL1854" s="69"/>
      <c r="DM1854" s="69"/>
      <c r="DN1854" s="69"/>
      <c r="DO1854" s="69"/>
      <c r="DP1854" s="69"/>
      <c r="DQ1854" s="69"/>
      <c r="DR1854" s="69"/>
      <c r="DS1854" s="69"/>
      <c r="DT1854" s="69"/>
      <c r="DU1854" s="69"/>
      <c r="DV1854" s="69"/>
      <c r="DW1854" s="69"/>
      <c r="DX1854" s="69"/>
      <c r="DY1854" s="69"/>
      <c r="DZ1854" s="69"/>
      <c r="EA1854" s="69"/>
      <c r="EB1854" s="69"/>
      <c r="EC1854" s="69"/>
      <c r="ED1854" s="69"/>
      <c r="EE1854" s="69"/>
      <c r="EF1854" s="69"/>
      <c r="EG1854" s="69"/>
      <c r="EH1854" s="69"/>
      <c r="EI1854" s="69"/>
      <c r="EJ1854" s="69"/>
      <c r="EK1854" s="69"/>
      <c r="EL1854" s="69"/>
      <c r="EM1854" s="69"/>
      <c r="EN1854" s="69"/>
      <c r="EO1854" s="69"/>
      <c r="EP1854" s="69"/>
      <c r="EQ1854" s="69"/>
      <c r="ER1854" s="69"/>
      <c r="ES1854" s="69"/>
      <c r="ET1854" s="69"/>
      <c r="EU1854" s="69"/>
      <c r="EV1854" s="69"/>
      <c r="EW1854" s="69"/>
      <c r="EX1854" s="69"/>
      <c r="EY1854" s="69"/>
      <c r="EZ1854" s="69"/>
      <c r="FA1854" s="69"/>
      <c r="FB1854" s="69"/>
      <c r="FC1854" s="69"/>
      <c r="FD1854" s="69"/>
      <c r="FE1854" s="69"/>
      <c r="FF1854" s="69"/>
      <c r="FG1854" s="69"/>
      <c r="FH1854" s="69"/>
      <c r="FI1854" s="69"/>
      <c r="FJ1854" s="69"/>
      <c r="FK1854" s="69"/>
      <c r="FL1854" s="69"/>
      <c r="FM1854" s="69"/>
      <c r="FN1854" s="69"/>
      <c r="FO1854" s="69"/>
      <c r="FP1854" s="69"/>
      <c r="FQ1854" s="69"/>
      <c r="FR1854" s="69"/>
      <c r="FS1854" s="69"/>
      <c r="FT1854" s="69"/>
      <c r="FU1854" s="69"/>
      <c r="FV1854" s="69"/>
      <c r="FW1854" s="69"/>
      <c r="FX1854" s="69"/>
      <c r="FY1854" s="69"/>
      <c r="FZ1854" s="69"/>
      <c r="GA1854" s="69"/>
      <c r="GB1854" s="69"/>
      <c r="GC1854" s="69"/>
    </row>
    <row r="1855" spans="1:185" s="69" customFormat="1" ht="18" customHeight="1" x14ac:dyDescent="0.2">
      <c r="A1855" s="63" t="s">
        <v>4536</v>
      </c>
      <c r="B1855" s="63" t="s">
        <v>5069</v>
      </c>
      <c r="C1855" s="64" t="s">
        <v>4593</v>
      </c>
      <c r="D1855" s="70" t="s">
        <v>4594</v>
      </c>
      <c r="E1855" s="65" t="s">
        <v>4595</v>
      </c>
      <c r="F1855" s="65" t="s">
        <v>2673</v>
      </c>
      <c r="G1855" s="66">
        <v>8850</v>
      </c>
      <c r="H1855" s="68"/>
      <c r="I1855" s="68"/>
      <c r="J1855" s="68"/>
      <c r="K1855" s="68"/>
      <c r="L1855" s="68"/>
      <c r="M1855" s="68"/>
      <c r="N1855" s="68"/>
      <c r="O1855" s="68"/>
      <c r="P1855" s="68"/>
      <c r="Q1855" s="68"/>
      <c r="R1855" s="68"/>
      <c r="S1855" s="68"/>
      <c r="T1855" s="68"/>
      <c r="U1855" s="68"/>
      <c r="V1855" s="68"/>
      <c r="W1855" s="68"/>
      <c r="X1855" s="68"/>
      <c r="Y1855" s="68"/>
      <c r="Z1855" s="68"/>
      <c r="AA1855" s="68"/>
      <c r="AB1855" s="68"/>
      <c r="AC1855" s="68"/>
      <c r="AD1855" s="68"/>
      <c r="AE1855" s="68"/>
      <c r="AF1855" s="68"/>
      <c r="AG1855" s="68"/>
      <c r="AH1855" s="68"/>
      <c r="AI1855" s="68"/>
      <c r="AJ1855" s="68"/>
      <c r="AK1855" s="68"/>
      <c r="AL1855" s="68"/>
      <c r="AM1855" s="68"/>
      <c r="AN1855" s="68"/>
      <c r="AO1855" s="68"/>
      <c r="AP1855" s="68"/>
      <c r="AQ1855" s="68"/>
      <c r="AR1855" s="68"/>
      <c r="AS1855" s="68"/>
      <c r="AT1855" s="68"/>
      <c r="AU1855" s="68"/>
      <c r="AV1855" s="68"/>
      <c r="AW1855" s="68"/>
      <c r="AX1855" s="68"/>
      <c r="AY1855" s="68"/>
      <c r="AZ1855" s="68"/>
      <c r="BA1855" s="68"/>
      <c r="BB1855" s="68"/>
      <c r="BC1855" s="68"/>
      <c r="BD1855" s="68"/>
      <c r="BE1855" s="68"/>
      <c r="BF1855" s="68"/>
      <c r="BG1855" s="68"/>
      <c r="BH1855" s="68"/>
      <c r="BI1855" s="68"/>
      <c r="BJ1855" s="68"/>
      <c r="BK1855" s="68"/>
      <c r="BL1855" s="68"/>
    </row>
    <row r="1856" spans="1:185" s="69" customFormat="1" ht="18" customHeight="1" x14ac:dyDescent="0.2">
      <c r="A1856" s="63" t="s">
        <v>4536</v>
      </c>
      <c r="B1856" s="63" t="s">
        <v>5069</v>
      </c>
      <c r="C1856" s="64" t="s">
        <v>4596</v>
      </c>
      <c r="D1856" s="65" t="s">
        <v>7120</v>
      </c>
      <c r="E1856" s="65" t="s">
        <v>7121</v>
      </c>
      <c r="F1856" s="65" t="s">
        <v>5073</v>
      </c>
      <c r="G1856" s="66">
        <v>1039</v>
      </c>
      <c r="H1856" s="68"/>
      <c r="I1856" s="68"/>
      <c r="J1856" s="68"/>
      <c r="K1856" s="68"/>
      <c r="L1856" s="68"/>
      <c r="M1856" s="68"/>
      <c r="N1856" s="68"/>
      <c r="O1856" s="68"/>
      <c r="P1856" s="68"/>
      <c r="Q1856" s="68"/>
      <c r="R1856" s="68"/>
      <c r="S1856" s="68"/>
      <c r="T1856" s="68"/>
      <c r="U1856" s="68"/>
      <c r="V1856" s="68"/>
      <c r="W1856" s="68"/>
      <c r="X1856" s="68"/>
      <c r="Y1856" s="68"/>
      <c r="Z1856" s="68"/>
      <c r="AA1856" s="68"/>
      <c r="AB1856" s="68"/>
      <c r="AC1856" s="68"/>
      <c r="AD1856" s="68"/>
      <c r="AE1856" s="68"/>
      <c r="AF1856" s="68"/>
      <c r="AG1856" s="68"/>
      <c r="AH1856" s="68"/>
      <c r="AI1856" s="68"/>
      <c r="AJ1856" s="68"/>
      <c r="AK1856" s="68"/>
      <c r="AL1856" s="68"/>
      <c r="AM1856" s="68"/>
      <c r="AN1856" s="68"/>
      <c r="AO1856" s="68"/>
      <c r="AP1856" s="68"/>
      <c r="AQ1856" s="68"/>
      <c r="AR1856" s="68"/>
      <c r="AS1856" s="68"/>
      <c r="AT1856" s="68"/>
      <c r="AU1856" s="68"/>
      <c r="AV1856" s="68"/>
      <c r="AW1856" s="68"/>
      <c r="AX1856" s="68"/>
      <c r="AY1856" s="68"/>
      <c r="AZ1856" s="68"/>
      <c r="BA1856" s="68"/>
      <c r="BB1856" s="68"/>
      <c r="BC1856" s="68"/>
      <c r="BD1856" s="68"/>
      <c r="BE1856" s="68"/>
      <c r="BF1856" s="68"/>
      <c r="BG1856" s="68"/>
      <c r="BH1856" s="68"/>
      <c r="BI1856" s="68"/>
      <c r="BJ1856" s="68"/>
      <c r="BK1856" s="68"/>
      <c r="BL1856" s="68"/>
    </row>
    <row r="1857" spans="1:185" s="68" customFormat="1" ht="18" customHeight="1" x14ac:dyDescent="0.2">
      <c r="A1857" s="63" t="s">
        <v>4597</v>
      </c>
      <c r="B1857" s="63" t="s">
        <v>5027</v>
      </c>
      <c r="C1857" s="64" t="s">
        <v>4598</v>
      </c>
      <c r="D1857" s="70" t="s">
        <v>1582</v>
      </c>
      <c r="E1857" s="65" t="s">
        <v>1583</v>
      </c>
      <c r="F1857" s="65" t="s">
        <v>5168</v>
      </c>
      <c r="G1857" s="66">
        <v>103495.57</v>
      </c>
      <c r="BM1857" s="69"/>
      <c r="BN1857" s="69"/>
      <c r="BO1857" s="69"/>
      <c r="BP1857" s="69"/>
      <c r="BQ1857" s="69"/>
      <c r="BR1857" s="69"/>
      <c r="BS1857" s="69"/>
      <c r="BT1857" s="69"/>
      <c r="BU1857" s="69"/>
      <c r="BV1857" s="69"/>
      <c r="BW1857" s="69"/>
      <c r="BX1857" s="69"/>
      <c r="BY1857" s="69"/>
      <c r="BZ1857" s="69"/>
      <c r="CA1857" s="69"/>
      <c r="CB1857" s="69"/>
      <c r="CC1857" s="69"/>
      <c r="CD1857" s="69"/>
      <c r="CE1857" s="69"/>
      <c r="CF1857" s="69"/>
      <c r="CG1857" s="69"/>
      <c r="CH1857" s="69"/>
      <c r="CI1857" s="69"/>
      <c r="CJ1857" s="69"/>
      <c r="CK1857" s="69"/>
      <c r="CL1857" s="69"/>
      <c r="CM1857" s="69"/>
      <c r="CN1857" s="69"/>
      <c r="CO1857" s="69"/>
      <c r="CP1857" s="69"/>
      <c r="CQ1857" s="69"/>
      <c r="CR1857" s="69"/>
      <c r="CS1857" s="69"/>
      <c r="CT1857" s="69"/>
      <c r="CU1857" s="69"/>
      <c r="CV1857" s="69"/>
      <c r="CW1857" s="69"/>
      <c r="CX1857" s="69"/>
      <c r="CY1857" s="69"/>
      <c r="CZ1857" s="69"/>
      <c r="DA1857" s="69"/>
      <c r="DB1857" s="69"/>
      <c r="DC1857" s="69"/>
      <c r="DD1857" s="69"/>
      <c r="DE1857" s="69"/>
      <c r="DF1857" s="69"/>
      <c r="DG1857" s="69"/>
      <c r="DH1857" s="69"/>
      <c r="DI1857" s="69"/>
      <c r="DJ1857" s="69"/>
      <c r="DK1857" s="69"/>
      <c r="DL1857" s="69"/>
      <c r="DM1857" s="69"/>
      <c r="DN1857" s="69"/>
      <c r="DO1857" s="69"/>
      <c r="DP1857" s="69"/>
      <c r="DQ1857" s="69"/>
      <c r="DR1857" s="69"/>
      <c r="DS1857" s="69"/>
      <c r="DT1857" s="69"/>
      <c r="DU1857" s="69"/>
      <c r="DV1857" s="69"/>
      <c r="DW1857" s="69"/>
      <c r="DX1857" s="69"/>
      <c r="DY1857" s="69"/>
      <c r="DZ1857" s="69"/>
      <c r="EA1857" s="69"/>
      <c r="EB1857" s="69"/>
      <c r="EC1857" s="69"/>
      <c r="ED1857" s="69"/>
      <c r="EE1857" s="69"/>
      <c r="EF1857" s="69"/>
      <c r="EG1857" s="69"/>
      <c r="EH1857" s="69"/>
      <c r="EI1857" s="69"/>
      <c r="EJ1857" s="69"/>
      <c r="EK1857" s="69"/>
      <c r="EL1857" s="69"/>
      <c r="EM1857" s="69"/>
      <c r="EN1857" s="69"/>
      <c r="EO1857" s="69"/>
      <c r="EP1857" s="69"/>
      <c r="EQ1857" s="69"/>
      <c r="ER1857" s="69"/>
      <c r="ES1857" s="69"/>
      <c r="ET1857" s="69"/>
      <c r="EU1857" s="69"/>
      <c r="EV1857" s="69"/>
      <c r="EW1857" s="69"/>
      <c r="EX1857" s="69"/>
      <c r="EY1857" s="69"/>
      <c r="EZ1857" s="69"/>
      <c r="FA1857" s="69"/>
      <c r="FB1857" s="69"/>
      <c r="FC1857" s="69"/>
      <c r="FD1857" s="69"/>
      <c r="FE1857" s="69"/>
      <c r="FF1857" s="69"/>
      <c r="FG1857" s="69"/>
      <c r="FH1857" s="69"/>
      <c r="FI1857" s="69"/>
      <c r="FJ1857" s="69"/>
      <c r="FK1857" s="69"/>
      <c r="FL1857" s="69"/>
      <c r="FM1857" s="69"/>
      <c r="FN1857" s="69"/>
      <c r="FO1857" s="69"/>
      <c r="FP1857" s="69"/>
      <c r="FQ1857" s="69"/>
      <c r="FR1857" s="69"/>
      <c r="FS1857" s="69"/>
      <c r="FT1857" s="69"/>
      <c r="FU1857" s="69"/>
      <c r="FV1857" s="69"/>
      <c r="FW1857" s="69"/>
      <c r="FX1857" s="69"/>
      <c r="FY1857" s="69"/>
      <c r="FZ1857" s="69"/>
      <c r="GA1857" s="69"/>
      <c r="GB1857" s="69"/>
      <c r="GC1857" s="69"/>
    </row>
    <row r="1858" spans="1:185" s="69" customFormat="1" ht="18" customHeight="1" x14ac:dyDescent="0.2">
      <c r="A1858" s="63" t="s">
        <v>4597</v>
      </c>
      <c r="B1858" s="63" t="s">
        <v>5027</v>
      </c>
      <c r="C1858" s="64" t="s">
        <v>4599</v>
      </c>
      <c r="D1858" s="70" t="s">
        <v>1582</v>
      </c>
      <c r="E1858" s="65" t="s">
        <v>1583</v>
      </c>
      <c r="F1858" s="65" t="s">
        <v>5168</v>
      </c>
      <c r="G1858" s="66">
        <v>1184204.3899999999</v>
      </c>
      <c r="H1858" s="68"/>
      <c r="I1858" s="68"/>
      <c r="J1858" s="68"/>
      <c r="K1858" s="68"/>
      <c r="L1858" s="68"/>
      <c r="M1858" s="68"/>
      <c r="N1858" s="68"/>
      <c r="O1858" s="68"/>
      <c r="P1858" s="68"/>
      <c r="Q1858" s="68"/>
      <c r="R1858" s="68"/>
      <c r="S1858" s="68"/>
      <c r="T1858" s="68"/>
      <c r="U1858" s="68"/>
      <c r="V1858" s="68"/>
      <c r="W1858" s="68"/>
      <c r="X1858" s="68"/>
      <c r="Y1858" s="68"/>
      <c r="Z1858" s="68"/>
      <c r="AA1858" s="68"/>
      <c r="AB1858" s="68"/>
      <c r="AC1858" s="68"/>
      <c r="AD1858" s="68"/>
      <c r="AE1858" s="68"/>
      <c r="AF1858" s="68"/>
      <c r="AG1858" s="68"/>
      <c r="AH1858" s="68"/>
      <c r="AI1858" s="68"/>
      <c r="AJ1858" s="68"/>
      <c r="AK1858" s="68"/>
      <c r="AL1858" s="68"/>
      <c r="AM1858" s="68"/>
      <c r="AN1858" s="68"/>
      <c r="AO1858" s="68"/>
      <c r="AP1858" s="68"/>
      <c r="AQ1858" s="68"/>
      <c r="AR1858" s="68"/>
      <c r="AS1858" s="68"/>
      <c r="AT1858" s="68"/>
      <c r="AU1858" s="68"/>
      <c r="AV1858" s="68"/>
      <c r="AW1858" s="68"/>
      <c r="AX1858" s="68"/>
      <c r="AY1858" s="68"/>
      <c r="AZ1858" s="68"/>
      <c r="BA1858" s="68"/>
      <c r="BB1858" s="68"/>
      <c r="BC1858" s="68"/>
      <c r="BD1858" s="68"/>
      <c r="BE1858" s="68"/>
      <c r="BF1858" s="68"/>
      <c r="BG1858" s="68"/>
      <c r="BH1858" s="68"/>
      <c r="BI1858" s="68"/>
      <c r="BJ1858" s="68"/>
      <c r="BK1858" s="68"/>
      <c r="BL1858" s="68"/>
    </row>
    <row r="1859" spans="1:185" s="68" customFormat="1" ht="18" customHeight="1" x14ac:dyDescent="0.2">
      <c r="A1859" s="63" t="s">
        <v>4597</v>
      </c>
      <c r="B1859" s="63" t="s">
        <v>5027</v>
      </c>
      <c r="C1859" s="64" t="s">
        <v>4600</v>
      </c>
      <c r="D1859" s="65" t="s">
        <v>3819</v>
      </c>
      <c r="E1859" s="65" t="s">
        <v>3820</v>
      </c>
      <c r="F1859" s="65" t="s">
        <v>5397</v>
      </c>
      <c r="G1859" s="66">
        <v>2536.44</v>
      </c>
      <c r="BM1859" s="69"/>
      <c r="BN1859" s="69"/>
      <c r="BO1859" s="69"/>
      <c r="BP1859" s="69"/>
      <c r="BQ1859" s="69"/>
      <c r="BR1859" s="69"/>
      <c r="BS1859" s="69"/>
      <c r="BT1859" s="69"/>
      <c r="BU1859" s="69"/>
      <c r="BV1859" s="69"/>
      <c r="BW1859" s="69"/>
      <c r="BX1859" s="69"/>
      <c r="BY1859" s="69"/>
      <c r="BZ1859" s="69"/>
      <c r="CA1859" s="69"/>
      <c r="CB1859" s="69"/>
      <c r="CC1859" s="69"/>
      <c r="CD1859" s="69"/>
      <c r="CE1859" s="69"/>
      <c r="CF1859" s="69"/>
      <c r="CG1859" s="69"/>
      <c r="CH1859" s="69"/>
      <c r="CI1859" s="69"/>
      <c r="CJ1859" s="69"/>
      <c r="CK1859" s="69"/>
      <c r="CL1859" s="69"/>
      <c r="CM1859" s="69"/>
      <c r="CN1859" s="69"/>
      <c r="CO1859" s="69"/>
      <c r="CP1859" s="69"/>
      <c r="CQ1859" s="69"/>
      <c r="CR1859" s="69"/>
      <c r="CS1859" s="69"/>
      <c r="CT1859" s="69"/>
      <c r="CU1859" s="69"/>
      <c r="CV1859" s="69"/>
      <c r="CW1859" s="69"/>
      <c r="CX1859" s="69"/>
      <c r="CY1859" s="69"/>
      <c r="CZ1859" s="69"/>
      <c r="DA1859" s="69"/>
      <c r="DB1859" s="69"/>
      <c r="DC1859" s="69"/>
      <c r="DD1859" s="69"/>
      <c r="DE1859" s="69"/>
      <c r="DF1859" s="69"/>
      <c r="DG1859" s="69"/>
      <c r="DH1859" s="69"/>
      <c r="DI1859" s="69"/>
      <c r="DJ1859" s="69"/>
      <c r="DK1859" s="69"/>
      <c r="DL1859" s="69"/>
      <c r="DM1859" s="69"/>
      <c r="DN1859" s="69"/>
      <c r="DO1859" s="69"/>
      <c r="DP1859" s="69"/>
      <c r="DQ1859" s="69"/>
      <c r="DR1859" s="69"/>
      <c r="DS1859" s="69"/>
      <c r="DT1859" s="69"/>
      <c r="DU1859" s="69"/>
      <c r="DV1859" s="69"/>
      <c r="DW1859" s="69"/>
      <c r="DX1859" s="69"/>
      <c r="DY1859" s="69"/>
      <c r="DZ1859" s="69"/>
      <c r="EA1859" s="69"/>
      <c r="EB1859" s="69"/>
      <c r="EC1859" s="69"/>
      <c r="ED1859" s="69"/>
      <c r="EE1859" s="69"/>
      <c r="EF1859" s="69"/>
      <c r="EG1859" s="69"/>
      <c r="EH1859" s="69"/>
      <c r="EI1859" s="69"/>
      <c r="EJ1859" s="69"/>
      <c r="EK1859" s="69"/>
      <c r="EL1859" s="69"/>
      <c r="EM1859" s="69"/>
      <c r="EN1859" s="69"/>
      <c r="EO1859" s="69"/>
      <c r="EP1859" s="69"/>
      <c r="EQ1859" s="69"/>
      <c r="ER1859" s="69"/>
      <c r="ES1859" s="69"/>
      <c r="ET1859" s="69"/>
      <c r="EU1859" s="69"/>
      <c r="EV1859" s="69"/>
      <c r="EW1859" s="69"/>
      <c r="EX1859" s="69"/>
      <c r="EY1859" s="69"/>
      <c r="EZ1859" s="69"/>
      <c r="FA1859" s="69"/>
      <c r="FB1859" s="69"/>
      <c r="FC1859" s="69"/>
      <c r="FD1859" s="69"/>
      <c r="FE1859" s="69"/>
      <c r="FF1859" s="69"/>
      <c r="FG1859" s="69"/>
      <c r="FH1859" s="69"/>
      <c r="FI1859" s="69"/>
      <c r="FJ1859" s="69"/>
      <c r="FK1859" s="69"/>
      <c r="FL1859" s="69"/>
      <c r="FM1859" s="69"/>
      <c r="FN1859" s="69"/>
      <c r="FO1859" s="69"/>
      <c r="FP1859" s="69"/>
      <c r="FQ1859" s="69"/>
      <c r="FR1859" s="69"/>
      <c r="FS1859" s="69"/>
      <c r="FT1859" s="69"/>
      <c r="FU1859" s="69"/>
      <c r="FV1859" s="69"/>
      <c r="FW1859" s="69"/>
      <c r="FX1859" s="69"/>
      <c r="FY1859" s="69"/>
      <c r="FZ1859" s="69"/>
      <c r="GA1859" s="69"/>
      <c r="GB1859" s="69"/>
      <c r="GC1859" s="69"/>
    </row>
    <row r="1860" spans="1:185" s="69" customFormat="1" ht="18" customHeight="1" x14ac:dyDescent="0.2">
      <c r="A1860" s="63" t="s">
        <v>4597</v>
      </c>
      <c r="B1860" s="63" t="s">
        <v>5027</v>
      </c>
      <c r="C1860" s="64" t="s">
        <v>4601</v>
      </c>
      <c r="D1860" s="70" t="s">
        <v>6010</v>
      </c>
      <c r="E1860" s="65" t="s">
        <v>4602</v>
      </c>
      <c r="F1860" s="65" t="s">
        <v>6190</v>
      </c>
      <c r="G1860" s="66">
        <v>20251</v>
      </c>
      <c r="H1860" s="68"/>
      <c r="I1860" s="68"/>
      <c r="J1860" s="68"/>
      <c r="K1860" s="68"/>
      <c r="L1860" s="68"/>
      <c r="M1860" s="68"/>
      <c r="N1860" s="68"/>
      <c r="O1860" s="68"/>
      <c r="P1860" s="68"/>
      <c r="Q1860" s="68"/>
      <c r="R1860" s="68"/>
      <c r="S1860" s="68"/>
      <c r="T1860" s="68"/>
      <c r="U1860" s="68"/>
      <c r="V1860" s="68"/>
      <c r="W1860" s="68"/>
      <c r="X1860" s="68"/>
      <c r="Y1860" s="68"/>
      <c r="Z1860" s="68"/>
      <c r="AA1860" s="68"/>
      <c r="AB1860" s="68"/>
      <c r="AC1860" s="68"/>
      <c r="AD1860" s="68"/>
      <c r="AE1860" s="68"/>
      <c r="AF1860" s="68"/>
      <c r="AG1860" s="68"/>
      <c r="AH1860" s="68"/>
      <c r="AI1860" s="68"/>
      <c r="AJ1860" s="68"/>
      <c r="AK1860" s="68"/>
      <c r="AL1860" s="68"/>
      <c r="AM1860" s="68"/>
      <c r="AN1860" s="68"/>
      <c r="AO1860" s="68"/>
      <c r="AP1860" s="68"/>
      <c r="AQ1860" s="68"/>
      <c r="AR1860" s="68"/>
      <c r="AS1860" s="68"/>
      <c r="AT1860" s="68"/>
      <c r="AU1860" s="68"/>
      <c r="AV1860" s="68"/>
      <c r="AW1860" s="68"/>
      <c r="AX1860" s="68"/>
      <c r="AY1860" s="68"/>
      <c r="AZ1860" s="68"/>
      <c r="BA1860" s="68"/>
      <c r="BB1860" s="68"/>
      <c r="BC1860" s="68"/>
      <c r="BD1860" s="68"/>
      <c r="BE1860" s="68"/>
      <c r="BF1860" s="68"/>
      <c r="BG1860" s="68"/>
      <c r="BH1860" s="68"/>
      <c r="BI1860" s="68"/>
      <c r="BJ1860" s="68"/>
      <c r="BK1860" s="68"/>
      <c r="BL1860" s="68"/>
    </row>
    <row r="1861" spans="1:185" s="69" customFormat="1" ht="18" customHeight="1" x14ac:dyDescent="0.2">
      <c r="A1861" s="63" t="s">
        <v>4597</v>
      </c>
      <c r="B1861" s="63" t="s">
        <v>5027</v>
      </c>
      <c r="C1861" s="64" t="s">
        <v>4603</v>
      </c>
      <c r="D1861" s="70" t="s">
        <v>6010</v>
      </c>
      <c r="E1861" s="65" t="s">
        <v>4602</v>
      </c>
      <c r="F1861" s="65" t="s">
        <v>6190</v>
      </c>
      <c r="G1861" s="66">
        <v>167081.78</v>
      </c>
      <c r="H1861" s="68"/>
      <c r="I1861" s="68"/>
      <c r="J1861" s="68"/>
      <c r="K1861" s="68"/>
      <c r="L1861" s="68"/>
      <c r="M1861" s="68"/>
      <c r="N1861" s="68"/>
      <c r="O1861" s="68"/>
      <c r="P1861" s="68"/>
      <c r="Q1861" s="68"/>
      <c r="R1861" s="68"/>
      <c r="S1861" s="68"/>
      <c r="T1861" s="68"/>
      <c r="U1861" s="68"/>
      <c r="V1861" s="68"/>
      <c r="W1861" s="68"/>
      <c r="X1861" s="68"/>
      <c r="Y1861" s="68"/>
      <c r="Z1861" s="68"/>
      <c r="AA1861" s="68"/>
      <c r="AB1861" s="68"/>
      <c r="AC1861" s="68"/>
      <c r="AD1861" s="68"/>
      <c r="AE1861" s="68"/>
      <c r="AF1861" s="68"/>
      <c r="AG1861" s="68"/>
      <c r="AH1861" s="68"/>
      <c r="AI1861" s="68"/>
      <c r="AJ1861" s="68"/>
      <c r="AK1861" s="68"/>
      <c r="AL1861" s="68"/>
      <c r="AM1861" s="68"/>
      <c r="AN1861" s="68"/>
      <c r="AO1861" s="68"/>
      <c r="AP1861" s="68"/>
      <c r="AQ1861" s="68"/>
      <c r="AR1861" s="68"/>
      <c r="AS1861" s="68"/>
      <c r="AT1861" s="68"/>
      <c r="AU1861" s="68"/>
      <c r="AV1861" s="68"/>
      <c r="AW1861" s="68"/>
      <c r="AX1861" s="68"/>
      <c r="AY1861" s="68"/>
      <c r="AZ1861" s="68"/>
      <c r="BA1861" s="68"/>
      <c r="BB1861" s="68"/>
      <c r="BC1861" s="68"/>
      <c r="BD1861" s="68"/>
      <c r="BE1861" s="68"/>
      <c r="BF1861" s="68"/>
      <c r="BG1861" s="68"/>
      <c r="BH1861" s="68"/>
      <c r="BI1861" s="68"/>
      <c r="BJ1861" s="68"/>
      <c r="BK1861" s="68"/>
      <c r="BL1861" s="68"/>
    </row>
    <row r="1862" spans="1:185" s="69" customFormat="1" ht="18" customHeight="1" x14ac:dyDescent="0.2">
      <c r="A1862" s="63" t="s">
        <v>4597</v>
      </c>
      <c r="B1862" s="63" t="s">
        <v>5027</v>
      </c>
      <c r="C1862" s="64" t="s">
        <v>4604</v>
      </c>
      <c r="D1862" s="65" t="s">
        <v>6492</v>
      </c>
      <c r="E1862" s="65" t="s">
        <v>6493</v>
      </c>
      <c r="F1862" s="65" t="s">
        <v>6060</v>
      </c>
      <c r="G1862" s="66">
        <v>281755.71999999997</v>
      </c>
      <c r="H1862" s="68"/>
      <c r="I1862" s="68"/>
      <c r="J1862" s="68"/>
      <c r="K1862" s="68"/>
      <c r="L1862" s="68"/>
      <c r="M1862" s="68"/>
      <c r="N1862" s="68"/>
      <c r="O1862" s="68"/>
      <c r="P1862" s="68"/>
      <c r="Q1862" s="68"/>
      <c r="R1862" s="68"/>
      <c r="S1862" s="68"/>
      <c r="T1862" s="68"/>
      <c r="U1862" s="68"/>
      <c r="V1862" s="68"/>
      <c r="W1862" s="68"/>
      <c r="X1862" s="68"/>
      <c r="Y1862" s="68"/>
      <c r="Z1862" s="68"/>
      <c r="AA1862" s="68"/>
      <c r="AB1862" s="68"/>
      <c r="AC1862" s="68"/>
      <c r="AD1862" s="68"/>
      <c r="AE1862" s="68"/>
      <c r="AF1862" s="68"/>
      <c r="AG1862" s="68"/>
      <c r="AH1862" s="68"/>
      <c r="AI1862" s="68"/>
      <c r="AJ1862" s="68"/>
      <c r="AK1862" s="68"/>
      <c r="AL1862" s="68"/>
      <c r="AM1862" s="68"/>
      <c r="AN1862" s="68"/>
      <c r="AO1862" s="68"/>
      <c r="AP1862" s="68"/>
      <c r="AQ1862" s="68"/>
      <c r="AR1862" s="68"/>
      <c r="AS1862" s="68"/>
      <c r="AT1862" s="68"/>
      <c r="AU1862" s="68"/>
      <c r="AV1862" s="68"/>
      <c r="AW1862" s="68"/>
      <c r="AX1862" s="68"/>
      <c r="AY1862" s="68"/>
      <c r="AZ1862" s="68"/>
      <c r="BA1862" s="68"/>
      <c r="BB1862" s="68"/>
      <c r="BC1862" s="68"/>
      <c r="BD1862" s="68"/>
      <c r="BE1862" s="68"/>
      <c r="BF1862" s="68"/>
      <c r="BG1862" s="68"/>
      <c r="BH1862" s="68"/>
      <c r="BI1862" s="68"/>
      <c r="BJ1862" s="68"/>
      <c r="BK1862" s="68"/>
      <c r="BL1862" s="68"/>
    </row>
    <row r="1863" spans="1:185" s="68" customFormat="1" ht="18" customHeight="1" x14ac:dyDescent="0.2">
      <c r="A1863" s="63" t="s">
        <v>4597</v>
      </c>
      <c r="B1863" s="63" t="s">
        <v>5027</v>
      </c>
      <c r="C1863" s="64" t="s">
        <v>4605</v>
      </c>
      <c r="D1863" s="70" t="s">
        <v>4606</v>
      </c>
      <c r="E1863" s="65" t="s">
        <v>4607</v>
      </c>
      <c r="F1863" s="65" t="s">
        <v>5210</v>
      </c>
      <c r="G1863" s="66">
        <v>470</v>
      </c>
      <c r="BM1863" s="69"/>
      <c r="BN1863" s="69"/>
      <c r="BO1863" s="69"/>
      <c r="BP1863" s="69"/>
      <c r="BQ1863" s="69"/>
      <c r="BR1863" s="69"/>
      <c r="BS1863" s="69"/>
      <c r="BT1863" s="69"/>
      <c r="BU1863" s="69"/>
      <c r="BV1863" s="69"/>
      <c r="BW1863" s="69"/>
      <c r="BX1863" s="69"/>
      <c r="BY1863" s="69"/>
      <c r="BZ1863" s="69"/>
      <c r="CA1863" s="69"/>
      <c r="CB1863" s="69"/>
      <c r="CC1863" s="69"/>
      <c r="CD1863" s="69"/>
      <c r="CE1863" s="69"/>
      <c r="CF1863" s="69"/>
      <c r="CG1863" s="69"/>
      <c r="CH1863" s="69"/>
      <c r="CI1863" s="69"/>
      <c r="CJ1863" s="69"/>
      <c r="CK1863" s="69"/>
      <c r="CL1863" s="69"/>
      <c r="CM1863" s="69"/>
      <c r="CN1863" s="69"/>
      <c r="CO1863" s="69"/>
      <c r="CP1863" s="69"/>
      <c r="CQ1863" s="69"/>
      <c r="CR1863" s="69"/>
      <c r="CS1863" s="69"/>
      <c r="CT1863" s="69"/>
      <c r="CU1863" s="69"/>
      <c r="CV1863" s="69"/>
      <c r="CW1863" s="69"/>
      <c r="CX1863" s="69"/>
      <c r="CY1863" s="69"/>
      <c r="CZ1863" s="69"/>
      <c r="DA1863" s="69"/>
      <c r="DB1863" s="69"/>
      <c r="DC1863" s="69"/>
      <c r="DD1863" s="69"/>
      <c r="DE1863" s="69"/>
      <c r="DF1863" s="69"/>
      <c r="DG1863" s="69"/>
      <c r="DH1863" s="69"/>
      <c r="DI1863" s="69"/>
      <c r="DJ1863" s="69"/>
      <c r="DK1863" s="69"/>
      <c r="DL1863" s="69"/>
      <c r="DM1863" s="69"/>
      <c r="DN1863" s="69"/>
      <c r="DO1863" s="69"/>
      <c r="DP1863" s="69"/>
      <c r="DQ1863" s="69"/>
      <c r="DR1863" s="69"/>
      <c r="DS1863" s="69"/>
      <c r="DT1863" s="69"/>
      <c r="DU1863" s="69"/>
      <c r="DV1863" s="69"/>
      <c r="DW1863" s="69"/>
      <c r="DX1863" s="69"/>
      <c r="DY1863" s="69"/>
      <c r="DZ1863" s="69"/>
      <c r="EA1863" s="69"/>
      <c r="EB1863" s="69"/>
      <c r="EC1863" s="69"/>
      <c r="ED1863" s="69"/>
      <c r="EE1863" s="69"/>
      <c r="EF1863" s="69"/>
      <c r="EG1863" s="69"/>
      <c r="EH1863" s="69"/>
      <c r="EI1863" s="69"/>
      <c r="EJ1863" s="69"/>
      <c r="EK1863" s="69"/>
      <c r="EL1863" s="69"/>
      <c r="EM1863" s="69"/>
      <c r="EN1863" s="69"/>
      <c r="EO1863" s="69"/>
      <c r="EP1863" s="69"/>
      <c r="EQ1863" s="69"/>
      <c r="ER1863" s="69"/>
      <c r="ES1863" s="69"/>
      <c r="ET1863" s="69"/>
      <c r="EU1863" s="69"/>
      <c r="EV1863" s="69"/>
      <c r="EW1863" s="69"/>
      <c r="EX1863" s="69"/>
      <c r="EY1863" s="69"/>
      <c r="EZ1863" s="69"/>
      <c r="FA1863" s="69"/>
      <c r="FB1863" s="69"/>
      <c r="FC1863" s="69"/>
      <c r="FD1863" s="69"/>
      <c r="FE1863" s="69"/>
      <c r="FF1863" s="69"/>
      <c r="FG1863" s="69"/>
      <c r="FH1863" s="69"/>
      <c r="FI1863" s="69"/>
      <c r="FJ1863" s="69"/>
      <c r="FK1863" s="69"/>
      <c r="FL1863" s="69"/>
      <c r="FM1863" s="69"/>
      <c r="FN1863" s="69"/>
      <c r="FO1863" s="69"/>
      <c r="FP1863" s="69"/>
      <c r="FQ1863" s="69"/>
      <c r="FR1863" s="69"/>
      <c r="FS1863" s="69"/>
      <c r="FT1863" s="69"/>
      <c r="FU1863" s="69"/>
      <c r="FV1863" s="69"/>
      <c r="FW1863" s="69"/>
      <c r="FX1863" s="69"/>
      <c r="FY1863" s="69"/>
      <c r="FZ1863" s="69"/>
      <c r="GA1863" s="69"/>
      <c r="GB1863" s="69"/>
      <c r="GC1863" s="69"/>
    </row>
    <row r="1864" spans="1:185" s="69" customFormat="1" ht="18" customHeight="1" x14ac:dyDescent="0.2">
      <c r="A1864" s="63" t="s">
        <v>4597</v>
      </c>
      <c r="B1864" s="63" t="s">
        <v>4974</v>
      </c>
      <c r="C1864" s="64" t="s">
        <v>4608</v>
      </c>
      <c r="D1864" s="70" t="s">
        <v>4609</v>
      </c>
      <c r="E1864" s="65" t="s">
        <v>4610</v>
      </c>
      <c r="F1864" s="65" t="s">
        <v>5445</v>
      </c>
      <c r="G1864" s="66">
        <v>23417.39</v>
      </c>
      <c r="H1864" s="68"/>
      <c r="I1864" s="68"/>
      <c r="J1864" s="68"/>
      <c r="K1864" s="68"/>
      <c r="L1864" s="68"/>
      <c r="M1864" s="68"/>
      <c r="N1864" s="68"/>
      <c r="O1864" s="68"/>
      <c r="P1864" s="68"/>
      <c r="Q1864" s="68"/>
      <c r="R1864" s="68"/>
      <c r="S1864" s="68"/>
      <c r="T1864" s="68"/>
      <c r="U1864" s="68"/>
      <c r="V1864" s="68"/>
      <c r="W1864" s="68"/>
      <c r="X1864" s="68"/>
      <c r="Y1864" s="68"/>
      <c r="Z1864" s="68"/>
      <c r="AA1864" s="68"/>
      <c r="AB1864" s="68"/>
      <c r="AC1864" s="68"/>
      <c r="AD1864" s="68"/>
      <c r="AE1864" s="68"/>
      <c r="AF1864" s="68"/>
      <c r="AG1864" s="68"/>
      <c r="AH1864" s="68"/>
      <c r="AI1864" s="68"/>
      <c r="AJ1864" s="68"/>
      <c r="AK1864" s="68"/>
      <c r="AL1864" s="68"/>
      <c r="AM1864" s="68"/>
      <c r="AN1864" s="68"/>
      <c r="AO1864" s="68"/>
      <c r="AP1864" s="68"/>
      <c r="AQ1864" s="68"/>
      <c r="AR1864" s="68"/>
      <c r="AS1864" s="68"/>
      <c r="AT1864" s="68"/>
      <c r="AU1864" s="68"/>
      <c r="AV1864" s="68"/>
      <c r="AW1864" s="68"/>
      <c r="AX1864" s="68"/>
      <c r="AY1864" s="68"/>
      <c r="AZ1864" s="68"/>
      <c r="BA1864" s="68"/>
      <c r="BB1864" s="68"/>
      <c r="BC1864" s="68"/>
      <c r="BD1864" s="68"/>
      <c r="BE1864" s="68"/>
      <c r="BF1864" s="68"/>
      <c r="BG1864" s="68"/>
      <c r="BH1864" s="68"/>
      <c r="BI1864" s="68"/>
      <c r="BJ1864" s="68"/>
      <c r="BK1864" s="68"/>
      <c r="BL1864" s="68"/>
    </row>
    <row r="1865" spans="1:185" s="69" customFormat="1" ht="18" customHeight="1" x14ac:dyDescent="0.2">
      <c r="A1865" s="63" t="s">
        <v>4597</v>
      </c>
      <c r="B1865" s="63" t="s">
        <v>4974</v>
      </c>
      <c r="C1865" s="64" t="s">
        <v>4611</v>
      </c>
      <c r="D1865" s="70" t="s">
        <v>3497</v>
      </c>
      <c r="E1865" s="65" t="s">
        <v>4612</v>
      </c>
      <c r="F1865" s="65" t="s">
        <v>5214</v>
      </c>
      <c r="G1865" s="66">
        <v>10848.25</v>
      </c>
      <c r="H1865" s="68"/>
      <c r="I1865" s="68"/>
      <c r="J1865" s="68"/>
      <c r="K1865" s="68"/>
      <c r="L1865" s="68"/>
      <c r="M1865" s="68"/>
      <c r="N1865" s="68"/>
      <c r="O1865" s="68"/>
      <c r="P1865" s="68"/>
      <c r="Q1865" s="68"/>
      <c r="R1865" s="68"/>
      <c r="S1865" s="68"/>
      <c r="T1865" s="68"/>
      <c r="U1865" s="68"/>
      <c r="V1865" s="68"/>
      <c r="W1865" s="68"/>
      <c r="X1865" s="68"/>
      <c r="Y1865" s="68"/>
      <c r="Z1865" s="68"/>
      <c r="AA1865" s="68"/>
      <c r="AB1865" s="68"/>
      <c r="AC1865" s="68"/>
      <c r="AD1865" s="68"/>
      <c r="AE1865" s="68"/>
      <c r="AF1865" s="68"/>
      <c r="AG1865" s="68"/>
      <c r="AH1865" s="68"/>
      <c r="AI1865" s="68"/>
      <c r="AJ1865" s="68"/>
      <c r="AK1865" s="68"/>
      <c r="AL1865" s="68"/>
      <c r="AM1865" s="68"/>
      <c r="AN1865" s="68"/>
      <c r="AO1865" s="68"/>
      <c r="AP1865" s="68"/>
      <c r="AQ1865" s="68"/>
      <c r="AR1865" s="68"/>
      <c r="AS1865" s="68"/>
      <c r="AT1865" s="68"/>
      <c r="AU1865" s="68"/>
      <c r="AV1865" s="68"/>
      <c r="AW1865" s="68"/>
      <c r="AX1865" s="68"/>
      <c r="AY1865" s="68"/>
      <c r="AZ1865" s="68"/>
      <c r="BA1865" s="68"/>
      <c r="BB1865" s="68"/>
      <c r="BC1865" s="68"/>
      <c r="BD1865" s="68"/>
      <c r="BE1865" s="68"/>
      <c r="BF1865" s="68"/>
      <c r="BG1865" s="68"/>
      <c r="BH1865" s="68"/>
      <c r="BI1865" s="68"/>
      <c r="BJ1865" s="68"/>
      <c r="BK1865" s="68"/>
      <c r="BL1865" s="68"/>
    </row>
    <row r="1866" spans="1:185" s="69" customFormat="1" ht="18" customHeight="1" x14ac:dyDescent="0.2">
      <c r="A1866" s="63" t="s">
        <v>4597</v>
      </c>
      <c r="B1866" s="63" t="s">
        <v>4974</v>
      </c>
      <c r="C1866" s="64" t="s">
        <v>4613</v>
      </c>
      <c r="D1866" s="70" t="s">
        <v>3497</v>
      </c>
      <c r="E1866" s="65" t="s">
        <v>3498</v>
      </c>
      <c r="F1866" s="65" t="s">
        <v>5214</v>
      </c>
      <c r="G1866" s="66">
        <v>3644</v>
      </c>
      <c r="H1866" s="68"/>
      <c r="I1866" s="68"/>
      <c r="J1866" s="68"/>
      <c r="K1866" s="68"/>
      <c r="L1866" s="68"/>
      <c r="M1866" s="68"/>
      <c r="N1866" s="68"/>
      <c r="O1866" s="68"/>
      <c r="P1866" s="68"/>
      <c r="Q1866" s="68"/>
      <c r="R1866" s="68"/>
      <c r="S1866" s="68"/>
      <c r="T1866" s="68"/>
      <c r="U1866" s="68"/>
      <c r="V1866" s="68"/>
      <c r="W1866" s="68"/>
      <c r="X1866" s="68"/>
      <c r="Y1866" s="68"/>
      <c r="Z1866" s="68"/>
      <c r="AA1866" s="68"/>
      <c r="AB1866" s="68"/>
      <c r="AC1866" s="68"/>
      <c r="AD1866" s="68"/>
      <c r="AE1866" s="68"/>
      <c r="AF1866" s="68"/>
      <c r="AG1866" s="68"/>
      <c r="AH1866" s="68"/>
      <c r="AI1866" s="68"/>
      <c r="AJ1866" s="68"/>
      <c r="AK1866" s="68"/>
      <c r="AL1866" s="68"/>
      <c r="AM1866" s="68"/>
      <c r="AN1866" s="68"/>
      <c r="AO1866" s="68"/>
      <c r="AP1866" s="68"/>
      <c r="AQ1866" s="68"/>
      <c r="AR1866" s="68"/>
      <c r="AS1866" s="68"/>
      <c r="AT1866" s="68"/>
      <c r="AU1866" s="68"/>
      <c r="AV1866" s="68"/>
      <c r="AW1866" s="68"/>
      <c r="AX1866" s="68"/>
      <c r="AY1866" s="68"/>
      <c r="AZ1866" s="68"/>
      <c r="BA1866" s="68"/>
      <c r="BB1866" s="68"/>
      <c r="BC1866" s="68"/>
      <c r="BD1866" s="68"/>
      <c r="BE1866" s="68"/>
      <c r="BF1866" s="68"/>
      <c r="BG1866" s="68"/>
      <c r="BH1866" s="68"/>
      <c r="BI1866" s="68"/>
      <c r="BJ1866" s="68"/>
      <c r="BK1866" s="68"/>
      <c r="BL1866" s="68"/>
    </row>
    <row r="1867" spans="1:185" s="69" customFormat="1" ht="18" customHeight="1" x14ac:dyDescent="0.2">
      <c r="A1867" s="63" t="s">
        <v>4597</v>
      </c>
      <c r="B1867" s="63" t="s">
        <v>4974</v>
      </c>
      <c r="C1867" s="64" t="s">
        <v>4614</v>
      </c>
      <c r="D1867" s="70" t="s">
        <v>4615</v>
      </c>
      <c r="E1867" s="65" t="s">
        <v>4616</v>
      </c>
      <c r="F1867" s="65" t="s">
        <v>5970</v>
      </c>
      <c r="G1867" s="66">
        <v>767</v>
      </c>
      <c r="H1867" s="68"/>
      <c r="I1867" s="68"/>
      <c r="J1867" s="68"/>
      <c r="K1867" s="68"/>
      <c r="L1867" s="68"/>
      <c r="M1867" s="68"/>
      <c r="N1867" s="68"/>
      <c r="O1867" s="68"/>
      <c r="P1867" s="68"/>
      <c r="Q1867" s="68"/>
      <c r="R1867" s="68"/>
      <c r="S1867" s="68"/>
      <c r="T1867" s="68"/>
      <c r="U1867" s="68"/>
      <c r="V1867" s="68"/>
      <c r="W1867" s="68"/>
      <c r="X1867" s="68"/>
      <c r="Y1867" s="68"/>
      <c r="Z1867" s="68"/>
      <c r="AA1867" s="68"/>
      <c r="AB1867" s="68"/>
      <c r="AC1867" s="68"/>
      <c r="AD1867" s="68"/>
      <c r="AE1867" s="68"/>
      <c r="AF1867" s="68"/>
      <c r="AG1867" s="68"/>
      <c r="AH1867" s="68"/>
      <c r="AI1867" s="68"/>
      <c r="AJ1867" s="68"/>
      <c r="AK1867" s="68"/>
      <c r="AL1867" s="68"/>
      <c r="AM1867" s="68"/>
      <c r="AN1867" s="68"/>
      <c r="AO1867" s="68"/>
      <c r="AP1867" s="68"/>
      <c r="AQ1867" s="68"/>
      <c r="AR1867" s="68"/>
      <c r="AS1867" s="68"/>
      <c r="AT1867" s="68"/>
      <c r="AU1867" s="68"/>
      <c r="AV1867" s="68"/>
      <c r="AW1867" s="68"/>
      <c r="AX1867" s="68"/>
      <c r="AY1867" s="68"/>
      <c r="AZ1867" s="68"/>
      <c r="BA1867" s="68"/>
      <c r="BB1867" s="68"/>
      <c r="BC1867" s="68"/>
      <c r="BD1867" s="68"/>
      <c r="BE1867" s="68"/>
      <c r="BF1867" s="68"/>
      <c r="BG1867" s="68"/>
      <c r="BH1867" s="68"/>
      <c r="BI1867" s="68"/>
      <c r="BJ1867" s="68"/>
      <c r="BK1867" s="68"/>
      <c r="BL1867" s="68"/>
    </row>
    <row r="1868" spans="1:185" s="69" customFormat="1" ht="18" customHeight="1" x14ac:dyDescent="0.2">
      <c r="A1868" s="63" t="s">
        <v>4597</v>
      </c>
      <c r="B1868" s="63" t="s">
        <v>4974</v>
      </c>
      <c r="C1868" s="64" t="s">
        <v>4617</v>
      </c>
      <c r="D1868" s="70" t="s">
        <v>4618</v>
      </c>
      <c r="E1868" s="65" t="s">
        <v>4619</v>
      </c>
      <c r="F1868" s="65" t="s">
        <v>4993</v>
      </c>
      <c r="G1868" s="66">
        <v>70849.679999999993</v>
      </c>
      <c r="H1868" s="68"/>
      <c r="I1868" s="68"/>
      <c r="J1868" s="68"/>
      <c r="K1868" s="68"/>
      <c r="L1868" s="68"/>
      <c r="M1868" s="68"/>
      <c r="N1868" s="68"/>
      <c r="O1868" s="68"/>
      <c r="P1868" s="68"/>
      <c r="Q1868" s="68"/>
      <c r="R1868" s="68"/>
      <c r="S1868" s="68"/>
      <c r="T1868" s="68"/>
      <c r="U1868" s="68"/>
      <c r="V1868" s="68"/>
      <c r="W1868" s="68"/>
      <c r="X1868" s="68"/>
      <c r="Y1868" s="68"/>
      <c r="Z1868" s="68"/>
      <c r="AA1868" s="68"/>
      <c r="AB1868" s="68"/>
      <c r="AC1868" s="68"/>
      <c r="AD1868" s="68"/>
      <c r="AE1868" s="68"/>
      <c r="AF1868" s="68"/>
      <c r="AG1868" s="68"/>
      <c r="AH1868" s="68"/>
      <c r="AI1868" s="68"/>
      <c r="AJ1868" s="68"/>
      <c r="AK1868" s="68"/>
      <c r="AL1868" s="68"/>
      <c r="AM1868" s="68"/>
      <c r="AN1868" s="68"/>
      <c r="AO1868" s="68"/>
      <c r="AP1868" s="68"/>
      <c r="AQ1868" s="68"/>
      <c r="AR1868" s="68"/>
      <c r="AS1868" s="68"/>
      <c r="AT1868" s="68"/>
      <c r="AU1868" s="68"/>
      <c r="AV1868" s="68"/>
      <c r="AW1868" s="68"/>
      <c r="AX1868" s="68"/>
      <c r="AY1868" s="68"/>
      <c r="AZ1868" s="68"/>
      <c r="BA1868" s="68"/>
      <c r="BB1868" s="68"/>
      <c r="BC1868" s="68"/>
      <c r="BD1868" s="68"/>
      <c r="BE1868" s="68"/>
      <c r="BF1868" s="68"/>
      <c r="BG1868" s="68"/>
      <c r="BH1868" s="68"/>
      <c r="BI1868" s="68"/>
      <c r="BJ1868" s="68"/>
      <c r="BK1868" s="68"/>
      <c r="BL1868" s="68"/>
    </row>
    <row r="1869" spans="1:185" s="68" customFormat="1" ht="18" customHeight="1" x14ac:dyDescent="0.2">
      <c r="A1869" s="63" t="s">
        <v>4597</v>
      </c>
      <c r="B1869" s="63" t="s">
        <v>4974</v>
      </c>
      <c r="C1869" s="64" t="s">
        <v>4620</v>
      </c>
      <c r="D1869" s="65" t="s">
        <v>7129</v>
      </c>
      <c r="E1869" s="65" t="s">
        <v>7130</v>
      </c>
      <c r="F1869" s="65" t="s">
        <v>5389</v>
      </c>
      <c r="G1869" s="66">
        <v>15</v>
      </c>
      <c r="BM1869" s="69"/>
      <c r="BN1869" s="69"/>
      <c r="BO1869" s="69"/>
      <c r="BP1869" s="69"/>
      <c r="BQ1869" s="69"/>
      <c r="BR1869" s="69"/>
      <c r="BS1869" s="69"/>
      <c r="BT1869" s="69"/>
      <c r="BU1869" s="69"/>
      <c r="BV1869" s="69"/>
      <c r="BW1869" s="69"/>
      <c r="BX1869" s="69"/>
      <c r="BY1869" s="69"/>
      <c r="BZ1869" s="69"/>
      <c r="CA1869" s="69"/>
      <c r="CB1869" s="69"/>
      <c r="CC1869" s="69"/>
      <c r="CD1869" s="69"/>
      <c r="CE1869" s="69"/>
      <c r="CF1869" s="69"/>
      <c r="CG1869" s="69"/>
      <c r="CH1869" s="69"/>
      <c r="CI1869" s="69"/>
      <c r="CJ1869" s="69"/>
      <c r="CK1869" s="69"/>
      <c r="CL1869" s="69"/>
      <c r="CM1869" s="69"/>
      <c r="CN1869" s="69"/>
      <c r="CO1869" s="69"/>
      <c r="CP1869" s="69"/>
      <c r="CQ1869" s="69"/>
      <c r="CR1869" s="69"/>
      <c r="CS1869" s="69"/>
      <c r="CT1869" s="69"/>
      <c r="CU1869" s="69"/>
      <c r="CV1869" s="69"/>
      <c r="CW1869" s="69"/>
      <c r="CX1869" s="69"/>
      <c r="CY1869" s="69"/>
      <c r="CZ1869" s="69"/>
      <c r="DA1869" s="69"/>
      <c r="DB1869" s="69"/>
      <c r="DC1869" s="69"/>
      <c r="DD1869" s="69"/>
      <c r="DE1869" s="69"/>
      <c r="DF1869" s="69"/>
      <c r="DG1869" s="69"/>
      <c r="DH1869" s="69"/>
      <c r="DI1869" s="69"/>
      <c r="DJ1869" s="69"/>
      <c r="DK1869" s="69"/>
      <c r="DL1869" s="69"/>
      <c r="DM1869" s="69"/>
      <c r="DN1869" s="69"/>
      <c r="DO1869" s="69"/>
      <c r="DP1869" s="69"/>
      <c r="DQ1869" s="69"/>
      <c r="DR1869" s="69"/>
      <c r="DS1869" s="69"/>
      <c r="DT1869" s="69"/>
      <c r="DU1869" s="69"/>
      <c r="DV1869" s="69"/>
      <c r="DW1869" s="69"/>
      <c r="DX1869" s="69"/>
      <c r="DY1869" s="69"/>
      <c r="DZ1869" s="69"/>
      <c r="EA1869" s="69"/>
      <c r="EB1869" s="69"/>
      <c r="EC1869" s="69"/>
      <c r="ED1869" s="69"/>
      <c r="EE1869" s="69"/>
      <c r="EF1869" s="69"/>
      <c r="EG1869" s="69"/>
      <c r="EH1869" s="69"/>
      <c r="EI1869" s="69"/>
      <c r="EJ1869" s="69"/>
      <c r="EK1869" s="69"/>
      <c r="EL1869" s="69"/>
      <c r="EM1869" s="69"/>
      <c r="EN1869" s="69"/>
      <c r="EO1869" s="69"/>
      <c r="EP1869" s="69"/>
      <c r="EQ1869" s="69"/>
      <c r="ER1869" s="69"/>
      <c r="ES1869" s="69"/>
      <c r="ET1869" s="69"/>
      <c r="EU1869" s="69"/>
      <c r="EV1869" s="69"/>
      <c r="EW1869" s="69"/>
      <c r="EX1869" s="69"/>
      <c r="EY1869" s="69"/>
      <c r="EZ1869" s="69"/>
      <c r="FA1869" s="69"/>
      <c r="FB1869" s="69"/>
      <c r="FC1869" s="69"/>
      <c r="FD1869" s="69"/>
      <c r="FE1869" s="69"/>
      <c r="FF1869" s="69"/>
      <c r="FG1869" s="69"/>
      <c r="FH1869" s="69"/>
      <c r="FI1869" s="69"/>
      <c r="FJ1869" s="69"/>
      <c r="FK1869" s="69"/>
      <c r="FL1869" s="69"/>
      <c r="FM1869" s="69"/>
      <c r="FN1869" s="69"/>
      <c r="FO1869" s="69"/>
      <c r="FP1869" s="69"/>
      <c r="FQ1869" s="69"/>
      <c r="FR1869" s="69"/>
      <c r="FS1869" s="69"/>
      <c r="FT1869" s="69"/>
      <c r="FU1869" s="69"/>
      <c r="FV1869" s="69"/>
      <c r="FW1869" s="69"/>
      <c r="FX1869" s="69"/>
      <c r="FY1869" s="69"/>
      <c r="FZ1869" s="69"/>
      <c r="GA1869" s="69"/>
      <c r="GB1869" s="69"/>
      <c r="GC1869" s="69"/>
    </row>
    <row r="1870" spans="1:185" s="69" customFormat="1" ht="18" customHeight="1" x14ac:dyDescent="0.2">
      <c r="A1870" s="63" t="s">
        <v>4597</v>
      </c>
      <c r="B1870" s="63" t="s">
        <v>4974</v>
      </c>
      <c r="C1870" s="64" t="s">
        <v>4621</v>
      </c>
      <c r="D1870" s="70" t="s">
        <v>4622</v>
      </c>
      <c r="E1870" s="65" t="s">
        <v>4623</v>
      </c>
      <c r="F1870" s="65" t="s">
        <v>4993</v>
      </c>
      <c r="G1870" s="66">
        <v>450</v>
      </c>
      <c r="H1870" s="68"/>
      <c r="I1870" s="68"/>
      <c r="J1870" s="68"/>
      <c r="K1870" s="68"/>
      <c r="L1870" s="68"/>
      <c r="M1870" s="68"/>
      <c r="N1870" s="68"/>
      <c r="O1870" s="68"/>
      <c r="P1870" s="68"/>
      <c r="Q1870" s="68"/>
      <c r="R1870" s="68"/>
      <c r="S1870" s="68"/>
      <c r="T1870" s="68"/>
      <c r="U1870" s="68"/>
      <c r="V1870" s="68"/>
      <c r="W1870" s="68"/>
      <c r="X1870" s="68"/>
      <c r="Y1870" s="68"/>
      <c r="Z1870" s="68"/>
      <c r="AA1870" s="68"/>
      <c r="AB1870" s="68"/>
      <c r="AC1870" s="68"/>
      <c r="AD1870" s="68"/>
      <c r="AE1870" s="68"/>
      <c r="AF1870" s="68"/>
      <c r="AG1870" s="68"/>
      <c r="AH1870" s="68"/>
      <c r="AI1870" s="68"/>
      <c r="AJ1870" s="68"/>
      <c r="AK1870" s="68"/>
      <c r="AL1870" s="68"/>
      <c r="AM1870" s="68"/>
      <c r="AN1870" s="68"/>
      <c r="AO1870" s="68"/>
      <c r="AP1870" s="68"/>
      <c r="AQ1870" s="68"/>
      <c r="AR1870" s="68"/>
      <c r="AS1870" s="68"/>
      <c r="AT1870" s="68"/>
      <c r="AU1870" s="68"/>
      <c r="AV1870" s="68"/>
      <c r="AW1870" s="68"/>
      <c r="AX1870" s="68"/>
      <c r="AY1870" s="68"/>
      <c r="AZ1870" s="68"/>
      <c r="BA1870" s="68"/>
      <c r="BB1870" s="68"/>
      <c r="BC1870" s="68"/>
      <c r="BD1870" s="68"/>
      <c r="BE1870" s="68"/>
      <c r="BF1870" s="68"/>
      <c r="BG1870" s="68"/>
      <c r="BH1870" s="68"/>
      <c r="BI1870" s="68"/>
      <c r="BJ1870" s="68"/>
      <c r="BK1870" s="68"/>
      <c r="BL1870" s="68"/>
    </row>
    <row r="1871" spans="1:185" s="69" customFormat="1" ht="18" customHeight="1" x14ac:dyDescent="0.2">
      <c r="A1871" s="63" t="s">
        <v>4597</v>
      </c>
      <c r="B1871" s="63" t="s">
        <v>4974</v>
      </c>
      <c r="C1871" s="64" t="s">
        <v>4624</v>
      </c>
      <c r="D1871" s="70" t="s">
        <v>4625</v>
      </c>
      <c r="E1871" s="65" t="s">
        <v>4626</v>
      </c>
      <c r="F1871" s="65" t="s">
        <v>4978</v>
      </c>
      <c r="G1871" s="66">
        <v>19368</v>
      </c>
      <c r="H1871" s="68"/>
      <c r="I1871" s="68"/>
      <c r="J1871" s="68"/>
      <c r="K1871" s="68"/>
      <c r="L1871" s="68"/>
      <c r="M1871" s="68"/>
      <c r="N1871" s="68"/>
      <c r="O1871" s="68"/>
      <c r="P1871" s="68"/>
      <c r="Q1871" s="68"/>
      <c r="R1871" s="68"/>
      <c r="S1871" s="68"/>
      <c r="T1871" s="68"/>
      <c r="U1871" s="68"/>
      <c r="V1871" s="68"/>
      <c r="W1871" s="68"/>
      <c r="X1871" s="68"/>
      <c r="Y1871" s="68"/>
      <c r="Z1871" s="68"/>
      <c r="AA1871" s="68"/>
      <c r="AB1871" s="68"/>
      <c r="AC1871" s="68"/>
      <c r="AD1871" s="68"/>
      <c r="AE1871" s="68"/>
      <c r="AF1871" s="68"/>
      <c r="AG1871" s="68"/>
      <c r="AH1871" s="68"/>
      <c r="AI1871" s="68"/>
      <c r="AJ1871" s="68"/>
      <c r="AK1871" s="68"/>
      <c r="AL1871" s="68"/>
      <c r="AM1871" s="68"/>
      <c r="AN1871" s="68"/>
      <c r="AO1871" s="68"/>
      <c r="AP1871" s="68"/>
      <c r="AQ1871" s="68"/>
      <c r="AR1871" s="68"/>
      <c r="AS1871" s="68"/>
      <c r="AT1871" s="68"/>
      <c r="AU1871" s="68"/>
      <c r="AV1871" s="68"/>
      <c r="AW1871" s="68"/>
      <c r="AX1871" s="68"/>
      <c r="AY1871" s="68"/>
      <c r="AZ1871" s="68"/>
      <c r="BA1871" s="68"/>
      <c r="BB1871" s="68"/>
      <c r="BC1871" s="68"/>
      <c r="BD1871" s="68"/>
      <c r="BE1871" s="68"/>
      <c r="BF1871" s="68"/>
      <c r="BG1871" s="68"/>
      <c r="BH1871" s="68"/>
      <c r="BI1871" s="68"/>
      <c r="BJ1871" s="68"/>
      <c r="BK1871" s="68"/>
      <c r="BL1871" s="68"/>
    </row>
    <row r="1872" spans="1:185" s="68" customFormat="1" ht="18" customHeight="1" x14ac:dyDescent="0.2">
      <c r="A1872" s="63" t="s">
        <v>4597</v>
      </c>
      <c r="B1872" s="63" t="s">
        <v>4974</v>
      </c>
      <c r="C1872" s="64" t="s">
        <v>4627</v>
      </c>
      <c r="D1872" s="70" t="s">
        <v>4313</v>
      </c>
      <c r="E1872" s="65" t="s">
        <v>4314</v>
      </c>
      <c r="F1872" s="65" t="s">
        <v>4978</v>
      </c>
      <c r="G1872" s="66">
        <v>4199.5</v>
      </c>
      <c r="BM1872" s="69"/>
      <c r="BN1872" s="69"/>
      <c r="BO1872" s="69"/>
      <c r="BP1872" s="69"/>
      <c r="BQ1872" s="69"/>
      <c r="BR1872" s="69"/>
      <c r="BS1872" s="69"/>
      <c r="BT1872" s="69"/>
      <c r="BU1872" s="69"/>
      <c r="BV1872" s="69"/>
      <c r="BW1872" s="69"/>
      <c r="BX1872" s="69"/>
      <c r="BY1872" s="69"/>
      <c r="BZ1872" s="69"/>
      <c r="CA1872" s="69"/>
      <c r="CB1872" s="69"/>
      <c r="CC1872" s="69"/>
      <c r="CD1872" s="69"/>
      <c r="CE1872" s="69"/>
      <c r="CF1872" s="69"/>
      <c r="CG1872" s="69"/>
      <c r="CH1872" s="69"/>
      <c r="CI1872" s="69"/>
      <c r="CJ1872" s="69"/>
      <c r="CK1872" s="69"/>
      <c r="CL1872" s="69"/>
      <c r="CM1872" s="69"/>
      <c r="CN1872" s="69"/>
      <c r="CO1872" s="69"/>
      <c r="CP1872" s="69"/>
      <c r="CQ1872" s="69"/>
      <c r="CR1872" s="69"/>
      <c r="CS1872" s="69"/>
      <c r="CT1872" s="69"/>
      <c r="CU1872" s="69"/>
      <c r="CV1872" s="69"/>
      <c r="CW1872" s="69"/>
      <c r="CX1872" s="69"/>
      <c r="CY1872" s="69"/>
      <c r="CZ1872" s="69"/>
      <c r="DA1872" s="69"/>
      <c r="DB1872" s="69"/>
      <c r="DC1872" s="69"/>
      <c r="DD1872" s="69"/>
      <c r="DE1872" s="69"/>
      <c r="DF1872" s="69"/>
      <c r="DG1872" s="69"/>
      <c r="DH1872" s="69"/>
      <c r="DI1872" s="69"/>
      <c r="DJ1872" s="69"/>
      <c r="DK1872" s="69"/>
      <c r="DL1872" s="69"/>
      <c r="DM1872" s="69"/>
      <c r="DN1872" s="69"/>
      <c r="DO1872" s="69"/>
      <c r="DP1872" s="69"/>
      <c r="DQ1872" s="69"/>
      <c r="DR1872" s="69"/>
      <c r="DS1872" s="69"/>
      <c r="DT1872" s="69"/>
      <c r="DU1872" s="69"/>
      <c r="DV1872" s="69"/>
      <c r="DW1872" s="69"/>
      <c r="DX1872" s="69"/>
      <c r="DY1872" s="69"/>
      <c r="DZ1872" s="69"/>
      <c r="EA1872" s="69"/>
      <c r="EB1872" s="69"/>
      <c r="EC1872" s="69"/>
      <c r="ED1872" s="69"/>
      <c r="EE1872" s="69"/>
      <c r="EF1872" s="69"/>
      <c r="EG1872" s="69"/>
      <c r="EH1872" s="69"/>
      <c r="EI1872" s="69"/>
      <c r="EJ1872" s="69"/>
      <c r="EK1872" s="69"/>
      <c r="EL1872" s="69"/>
      <c r="EM1872" s="69"/>
      <c r="EN1872" s="69"/>
      <c r="EO1872" s="69"/>
      <c r="EP1872" s="69"/>
      <c r="EQ1872" s="69"/>
      <c r="ER1872" s="69"/>
      <c r="ES1872" s="69"/>
      <c r="ET1872" s="69"/>
      <c r="EU1872" s="69"/>
      <c r="EV1872" s="69"/>
      <c r="EW1872" s="69"/>
      <c r="EX1872" s="69"/>
      <c r="EY1872" s="69"/>
      <c r="EZ1872" s="69"/>
      <c r="FA1872" s="69"/>
      <c r="FB1872" s="69"/>
      <c r="FC1872" s="69"/>
      <c r="FD1872" s="69"/>
      <c r="FE1872" s="69"/>
      <c r="FF1872" s="69"/>
      <c r="FG1872" s="69"/>
      <c r="FH1872" s="69"/>
      <c r="FI1872" s="69"/>
      <c r="FJ1872" s="69"/>
      <c r="FK1872" s="69"/>
      <c r="FL1872" s="69"/>
      <c r="FM1872" s="69"/>
      <c r="FN1872" s="69"/>
      <c r="FO1872" s="69"/>
      <c r="FP1872" s="69"/>
      <c r="FQ1872" s="69"/>
      <c r="FR1872" s="69"/>
      <c r="FS1872" s="69"/>
      <c r="FT1872" s="69"/>
      <c r="FU1872" s="69"/>
      <c r="FV1872" s="69"/>
      <c r="FW1872" s="69"/>
      <c r="FX1872" s="69"/>
      <c r="FY1872" s="69"/>
      <c r="FZ1872" s="69"/>
      <c r="GA1872" s="69"/>
      <c r="GB1872" s="69"/>
      <c r="GC1872" s="69"/>
    </row>
    <row r="1873" spans="1:185" s="69" customFormat="1" ht="18" customHeight="1" x14ac:dyDescent="0.2">
      <c r="A1873" s="63" t="s">
        <v>4597</v>
      </c>
      <c r="B1873" s="63" t="s">
        <v>4974</v>
      </c>
      <c r="C1873" s="64" t="s">
        <v>4628</v>
      </c>
      <c r="D1873" s="65" t="s">
        <v>3884</v>
      </c>
      <c r="E1873" s="65" t="s">
        <v>3885</v>
      </c>
      <c r="F1873" s="65" t="s">
        <v>5389</v>
      </c>
      <c r="G1873" s="66">
        <v>10865.78</v>
      </c>
      <c r="H1873" s="68"/>
      <c r="I1873" s="68"/>
      <c r="J1873" s="68"/>
      <c r="K1873" s="68"/>
      <c r="L1873" s="68"/>
      <c r="M1873" s="68"/>
      <c r="N1873" s="68"/>
      <c r="O1873" s="68"/>
      <c r="P1873" s="68"/>
      <c r="Q1873" s="68"/>
      <c r="R1873" s="68"/>
      <c r="S1873" s="68"/>
      <c r="T1873" s="68"/>
      <c r="U1873" s="68"/>
      <c r="V1873" s="68"/>
      <c r="W1873" s="68"/>
      <c r="X1873" s="68"/>
      <c r="Y1873" s="68"/>
      <c r="Z1873" s="68"/>
      <c r="AA1873" s="68"/>
      <c r="AB1873" s="68"/>
      <c r="AC1873" s="68"/>
      <c r="AD1873" s="68"/>
      <c r="AE1873" s="68"/>
      <c r="AF1873" s="68"/>
      <c r="AG1873" s="68"/>
      <c r="AH1873" s="68"/>
      <c r="AI1873" s="68"/>
      <c r="AJ1873" s="68"/>
      <c r="AK1873" s="68"/>
      <c r="AL1873" s="68"/>
      <c r="AM1873" s="68"/>
      <c r="AN1873" s="68"/>
      <c r="AO1873" s="68"/>
      <c r="AP1873" s="68"/>
      <c r="AQ1873" s="68"/>
      <c r="AR1873" s="68"/>
      <c r="AS1873" s="68"/>
      <c r="AT1873" s="68"/>
      <c r="AU1873" s="68"/>
      <c r="AV1873" s="68"/>
      <c r="AW1873" s="68"/>
      <c r="AX1873" s="68"/>
      <c r="AY1873" s="68"/>
      <c r="AZ1873" s="68"/>
      <c r="BA1873" s="68"/>
      <c r="BB1873" s="68"/>
      <c r="BC1873" s="68"/>
      <c r="BD1873" s="68"/>
      <c r="BE1873" s="68"/>
      <c r="BF1873" s="68"/>
      <c r="BG1873" s="68"/>
      <c r="BH1873" s="68"/>
      <c r="BI1873" s="68"/>
      <c r="BJ1873" s="68"/>
      <c r="BK1873" s="68"/>
      <c r="BL1873" s="68"/>
    </row>
    <row r="1874" spans="1:185" s="69" customFormat="1" ht="18" customHeight="1" x14ac:dyDescent="0.2">
      <c r="A1874" s="63" t="s">
        <v>4597</v>
      </c>
      <c r="B1874" s="63" t="s">
        <v>4974</v>
      </c>
      <c r="C1874" s="64" t="s">
        <v>4629</v>
      </c>
      <c r="D1874" s="65" t="s">
        <v>3884</v>
      </c>
      <c r="E1874" s="65" t="s">
        <v>3885</v>
      </c>
      <c r="F1874" s="65" t="s">
        <v>5389</v>
      </c>
      <c r="G1874" s="66">
        <v>9481</v>
      </c>
      <c r="H1874" s="68"/>
      <c r="I1874" s="68"/>
      <c r="J1874" s="68"/>
      <c r="K1874" s="68"/>
      <c r="L1874" s="68"/>
      <c r="M1874" s="68"/>
      <c r="N1874" s="68"/>
      <c r="O1874" s="68"/>
      <c r="P1874" s="68"/>
      <c r="Q1874" s="68"/>
      <c r="R1874" s="68"/>
      <c r="S1874" s="68"/>
      <c r="T1874" s="68"/>
      <c r="U1874" s="68"/>
      <c r="V1874" s="68"/>
      <c r="W1874" s="68"/>
      <c r="X1874" s="68"/>
      <c r="Y1874" s="68"/>
      <c r="Z1874" s="68"/>
      <c r="AA1874" s="68"/>
      <c r="AB1874" s="68"/>
      <c r="AC1874" s="68"/>
      <c r="AD1874" s="68"/>
      <c r="AE1874" s="68"/>
      <c r="AF1874" s="68"/>
      <c r="AG1874" s="68"/>
      <c r="AH1874" s="68"/>
      <c r="AI1874" s="68"/>
      <c r="AJ1874" s="68"/>
      <c r="AK1874" s="68"/>
      <c r="AL1874" s="68"/>
      <c r="AM1874" s="68"/>
      <c r="AN1874" s="68"/>
      <c r="AO1874" s="68"/>
      <c r="AP1874" s="68"/>
      <c r="AQ1874" s="68"/>
      <c r="AR1874" s="68"/>
      <c r="AS1874" s="68"/>
      <c r="AT1874" s="68"/>
      <c r="AU1874" s="68"/>
      <c r="AV1874" s="68"/>
      <c r="AW1874" s="68"/>
      <c r="AX1874" s="68"/>
      <c r="AY1874" s="68"/>
      <c r="AZ1874" s="68"/>
      <c r="BA1874" s="68"/>
      <c r="BB1874" s="68"/>
      <c r="BC1874" s="68"/>
      <c r="BD1874" s="68"/>
      <c r="BE1874" s="68"/>
      <c r="BF1874" s="68"/>
      <c r="BG1874" s="68"/>
      <c r="BH1874" s="68"/>
      <c r="BI1874" s="68"/>
      <c r="BJ1874" s="68"/>
      <c r="BK1874" s="68"/>
      <c r="BL1874" s="68"/>
    </row>
    <row r="1875" spans="1:185" s="69" customFormat="1" ht="18" customHeight="1" x14ac:dyDescent="0.2">
      <c r="A1875" s="63" t="s">
        <v>4597</v>
      </c>
      <c r="B1875" s="63" t="s">
        <v>4974</v>
      </c>
      <c r="C1875" s="64" t="s">
        <v>4630</v>
      </c>
      <c r="D1875" s="65" t="s">
        <v>3884</v>
      </c>
      <c r="E1875" s="65" t="s">
        <v>4631</v>
      </c>
      <c r="F1875" s="65" t="s">
        <v>5389</v>
      </c>
      <c r="G1875" s="66">
        <v>7725</v>
      </c>
      <c r="H1875" s="68"/>
      <c r="I1875" s="68"/>
      <c r="J1875" s="68"/>
      <c r="K1875" s="68"/>
      <c r="L1875" s="68"/>
      <c r="M1875" s="68"/>
      <c r="N1875" s="68"/>
      <c r="O1875" s="68"/>
      <c r="P1875" s="68"/>
      <c r="Q1875" s="68"/>
      <c r="R1875" s="68"/>
      <c r="S1875" s="68"/>
      <c r="T1875" s="68"/>
      <c r="U1875" s="68"/>
      <c r="V1875" s="68"/>
      <c r="W1875" s="68"/>
      <c r="X1875" s="68"/>
      <c r="Y1875" s="68"/>
      <c r="Z1875" s="68"/>
      <c r="AA1875" s="68"/>
      <c r="AB1875" s="68"/>
      <c r="AC1875" s="68"/>
      <c r="AD1875" s="68"/>
      <c r="AE1875" s="68"/>
      <c r="AF1875" s="68"/>
      <c r="AG1875" s="68"/>
      <c r="AH1875" s="68"/>
      <c r="AI1875" s="68"/>
      <c r="AJ1875" s="68"/>
      <c r="AK1875" s="68"/>
      <c r="AL1875" s="68"/>
      <c r="AM1875" s="68"/>
      <c r="AN1875" s="68"/>
      <c r="AO1875" s="68"/>
      <c r="AP1875" s="68"/>
      <c r="AQ1875" s="68"/>
      <c r="AR1875" s="68"/>
      <c r="AS1875" s="68"/>
      <c r="AT1875" s="68"/>
      <c r="AU1875" s="68"/>
      <c r="AV1875" s="68"/>
      <c r="AW1875" s="68"/>
      <c r="AX1875" s="68"/>
      <c r="AY1875" s="68"/>
      <c r="AZ1875" s="68"/>
      <c r="BA1875" s="68"/>
      <c r="BB1875" s="68"/>
      <c r="BC1875" s="68"/>
      <c r="BD1875" s="68"/>
      <c r="BE1875" s="68"/>
      <c r="BF1875" s="68"/>
      <c r="BG1875" s="68"/>
      <c r="BH1875" s="68"/>
      <c r="BI1875" s="68"/>
      <c r="BJ1875" s="68"/>
      <c r="BK1875" s="68"/>
      <c r="BL1875" s="68"/>
    </row>
    <row r="1876" spans="1:185" s="69" customFormat="1" ht="18" customHeight="1" x14ac:dyDescent="0.2">
      <c r="A1876" s="63" t="s">
        <v>4597</v>
      </c>
      <c r="B1876" s="63" t="s">
        <v>4974</v>
      </c>
      <c r="C1876" s="64" t="s">
        <v>4632</v>
      </c>
      <c r="D1876" s="70" t="s">
        <v>1312</v>
      </c>
      <c r="E1876" s="65" t="s">
        <v>1614</v>
      </c>
      <c r="F1876" s="65" t="s">
        <v>5389</v>
      </c>
      <c r="G1876" s="66">
        <v>6835</v>
      </c>
      <c r="H1876" s="68"/>
      <c r="I1876" s="68"/>
      <c r="J1876" s="68"/>
      <c r="K1876" s="68"/>
      <c r="L1876" s="68"/>
      <c r="M1876" s="68"/>
      <c r="N1876" s="68"/>
      <c r="O1876" s="68"/>
      <c r="P1876" s="68"/>
      <c r="Q1876" s="68"/>
      <c r="R1876" s="68"/>
      <c r="S1876" s="68"/>
      <c r="T1876" s="68"/>
      <c r="U1876" s="68"/>
      <c r="V1876" s="68"/>
      <c r="W1876" s="68"/>
      <c r="X1876" s="68"/>
      <c r="Y1876" s="68"/>
      <c r="Z1876" s="68"/>
      <c r="AA1876" s="68"/>
      <c r="AB1876" s="68"/>
      <c r="AC1876" s="68"/>
      <c r="AD1876" s="68"/>
      <c r="AE1876" s="68"/>
      <c r="AF1876" s="68"/>
      <c r="AG1876" s="68"/>
      <c r="AH1876" s="68"/>
      <c r="AI1876" s="68"/>
      <c r="AJ1876" s="68"/>
      <c r="AK1876" s="68"/>
      <c r="AL1876" s="68"/>
      <c r="AM1876" s="68"/>
      <c r="AN1876" s="68"/>
      <c r="AO1876" s="68"/>
      <c r="AP1876" s="68"/>
      <c r="AQ1876" s="68"/>
      <c r="AR1876" s="68"/>
      <c r="AS1876" s="68"/>
      <c r="AT1876" s="68"/>
      <c r="AU1876" s="68"/>
      <c r="AV1876" s="68"/>
      <c r="AW1876" s="68"/>
      <c r="AX1876" s="68"/>
      <c r="AY1876" s="68"/>
      <c r="AZ1876" s="68"/>
      <c r="BA1876" s="68"/>
      <c r="BB1876" s="68"/>
      <c r="BC1876" s="68"/>
      <c r="BD1876" s="68"/>
      <c r="BE1876" s="68"/>
      <c r="BF1876" s="68"/>
      <c r="BG1876" s="68"/>
      <c r="BH1876" s="68"/>
      <c r="BI1876" s="68"/>
      <c r="BJ1876" s="68"/>
      <c r="BK1876" s="68"/>
      <c r="BL1876" s="68"/>
    </row>
    <row r="1877" spans="1:185" s="69" customFormat="1" ht="18" customHeight="1" x14ac:dyDescent="0.2">
      <c r="A1877" s="63" t="s">
        <v>4597</v>
      </c>
      <c r="B1877" s="63" t="s">
        <v>4974</v>
      </c>
      <c r="C1877" s="64" t="s">
        <v>4633</v>
      </c>
      <c r="D1877" s="70" t="s">
        <v>1619</v>
      </c>
      <c r="E1877" s="65" t="s">
        <v>4634</v>
      </c>
      <c r="F1877" s="65" t="s">
        <v>4978</v>
      </c>
      <c r="G1877" s="66">
        <v>6144.55</v>
      </c>
      <c r="H1877" s="68"/>
      <c r="I1877" s="68"/>
      <c r="J1877" s="68"/>
      <c r="K1877" s="68"/>
      <c r="L1877" s="68"/>
      <c r="M1877" s="68"/>
      <c r="N1877" s="68"/>
      <c r="O1877" s="68"/>
      <c r="P1877" s="68"/>
      <c r="Q1877" s="68"/>
      <c r="R1877" s="68"/>
      <c r="S1877" s="68"/>
      <c r="T1877" s="68"/>
      <c r="U1877" s="68"/>
      <c r="V1877" s="68"/>
      <c r="W1877" s="68"/>
      <c r="X1877" s="68"/>
      <c r="Y1877" s="68"/>
      <c r="Z1877" s="68"/>
      <c r="AA1877" s="68"/>
      <c r="AB1877" s="68"/>
      <c r="AC1877" s="68"/>
      <c r="AD1877" s="68"/>
      <c r="AE1877" s="68"/>
      <c r="AF1877" s="68"/>
      <c r="AG1877" s="68"/>
      <c r="AH1877" s="68"/>
      <c r="AI1877" s="68"/>
      <c r="AJ1877" s="68"/>
      <c r="AK1877" s="68"/>
      <c r="AL1877" s="68"/>
      <c r="AM1877" s="68"/>
      <c r="AN1877" s="68"/>
      <c r="AO1877" s="68"/>
      <c r="AP1877" s="68"/>
      <c r="AQ1877" s="68"/>
      <c r="AR1877" s="68"/>
      <c r="AS1877" s="68"/>
      <c r="AT1877" s="68"/>
      <c r="AU1877" s="68"/>
      <c r="AV1877" s="68"/>
      <c r="AW1877" s="68"/>
      <c r="AX1877" s="68"/>
      <c r="AY1877" s="68"/>
      <c r="AZ1877" s="68"/>
      <c r="BA1877" s="68"/>
      <c r="BB1877" s="68"/>
      <c r="BC1877" s="68"/>
      <c r="BD1877" s="68"/>
      <c r="BE1877" s="68"/>
      <c r="BF1877" s="68"/>
      <c r="BG1877" s="68"/>
      <c r="BH1877" s="68"/>
      <c r="BI1877" s="68"/>
      <c r="BJ1877" s="68"/>
      <c r="BK1877" s="68"/>
      <c r="BL1877" s="68"/>
    </row>
    <row r="1878" spans="1:185" s="69" customFormat="1" ht="18" customHeight="1" x14ac:dyDescent="0.2">
      <c r="A1878" s="63" t="s">
        <v>4597</v>
      </c>
      <c r="B1878" s="63" t="s">
        <v>4974</v>
      </c>
      <c r="C1878" s="64" t="s">
        <v>4635</v>
      </c>
      <c r="D1878" s="70" t="s">
        <v>1622</v>
      </c>
      <c r="E1878" s="65" t="s">
        <v>1623</v>
      </c>
      <c r="F1878" s="65" t="s">
        <v>4978</v>
      </c>
      <c r="G1878" s="66">
        <v>65925.919999999998</v>
      </c>
      <c r="H1878" s="68"/>
      <c r="I1878" s="68"/>
      <c r="J1878" s="68"/>
      <c r="K1878" s="68"/>
      <c r="L1878" s="68"/>
      <c r="M1878" s="68"/>
      <c r="N1878" s="68"/>
      <c r="O1878" s="68"/>
      <c r="P1878" s="68"/>
      <c r="Q1878" s="68"/>
      <c r="R1878" s="68"/>
      <c r="S1878" s="68"/>
      <c r="T1878" s="68"/>
      <c r="U1878" s="68"/>
      <c r="V1878" s="68"/>
      <c r="W1878" s="68"/>
      <c r="X1878" s="68"/>
      <c r="Y1878" s="68"/>
      <c r="Z1878" s="68"/>
      <c r="AA1878" s="68"/>
      <c r="AB1878" s="68"/>
      <c r="AC1878" s="68"/>
      <c r="AD1878" s="68"/>
      <c r="AE1878" s="68"/>
      <c r="AF1878" s="68"/>
      <c r="AG1878" s="68"/>
      <c r="AH1878" s="68"/>
      <c r="AI1878" s="68"/>
      <c r="AJ1878" s="68"/>
      <c r="AK1878" s="68"/>
      <c r="AL1878" s="68"/>
      <c r="AM1878" s="68"/>
      <c r="AN1878" s="68"/>
      <c r="AO1878" s="68"/>
      <c r="AP1878" s="68"/>
      <c r="AQ1878" s="68"/>
      <c r="AR1878" s="68"/>
      <c r="AS1878" s="68"/>
      <c r="AT1878" s="68"/>
      <c r="AU1878" s="68"/>
      <c r="AV1878" s="68"/>
      <c r="AW1878" s="68"/>
      <c r="AX1878" s="68"/>
      <c r="AY1878" s="68"/>
      <c r="AZ1878" s="68"/>
      <c r="BA1878" s="68"/>
      <c r="BB1878" s="68"/>
      <c r="BC1878" s="68"/>
      <c r="BD1878" s="68"/>
      <c r="BE1878" s="68"/>
      <c r="BF1878" s="68"/>
      <c r="BG1878" s="68"/>
      <c r="BH1878" s="68"/>
      <c r="BI1878" s="68"/>
      <c r="BJ1878" s="68"/>
      <c r="BK1878" s="68"/>
      <c r="BL1878" s="68"/>
    </row>
    <row r="1879" spans="1:185" s="68" customFormat="1" ht="18" customHeight="1" x14ac:dyDescent="0.2">
      <c r="A1879" s="63" t="s">
        <v>4597</v>
      </c>
      <c r="B1879" s="63" t="s">
        <v>4974</v>
      </c>
      <c r="C1879" s="64" t="s">
        <v>4636</v>
      </c>
      <c r="D1879" s="70" t="s">
        <v>4637</v>
      </c>
      <c r="E1879" s="65" t="s">
        <v>4638</v>
      </c>
      <c r="F1879" s="65" t="s">
        <v>4978</v>
      </c>
      <c r="G1879" s="66">
        <v>2968.61</v>
      </c>
      <c r="BM1879" s="69"/>
      <c r="BN1879" s="69"/>
      <c r="BO1879" s="69"/>
      <c r="BP1879" s="69"/>
      <c r="BQ1879" s="69"/>
      <c r="BR1879" s="69"/>
      <c r="BS1879" s="69"/>
      <c r="BT1879" s="69"/>
      <c r="BU1879" s="69"/>
      <c r="BV1879" s="69"/>
      <c r="BW1879" s="69"/>
      <c r="BX1879" s="69"/>
      <c r="BY1879" s="69"/>
      <c r="BZ1879" s="69"/>
      <c r="CA1879" s="69"/>
      <c r="CB1879" s="69"/>
      <c r="CC1879" s="69"/>
      <c r="CD1879" s="69"/>
      <c r="CE1879" s="69"/>
      <c r="CF1879" s="69"/>
      <c r="CG1879" s="69"/>
      <c r="CH1879" s="69"/>
      <c r="CI1879" s="69"/>
      <c r="CJ1879" s="69"/>
      <c r="CK1879" s="69"/>
      <c r="CL1879" s="69"/>
      <c r="CM1879" s="69"/>
      <c r="CN1879" s="69"/>
      <c r="CO1879" s="69"/>
      <c r="CP1879" s="69"/>
      <c r="CQ1879" s="69"/>
      <c r="CR1879" s="69"/>
      <c r="CS1879" s="69"/>
      <c r="CT1879" s="69"/>
      <c r="CU1879" s="69"/>
      <c r="CV1879" s="69"/>
      <c r="CW1879" s="69"/>
      <c r="CX1879" s="69"/>
      <c r="CY1879" s="69"/>
      <c r="CZ1879" s="69"/>
      <c r="DA1879" s="69"/>
      <c r="DB1879" s="69"/>
      <c r="DC1879" s="69"/>
      <c r="DD1879" s="69"/>
      <c r="DE1879" s="69"/>
      <c r="DF1879" s="69"/>
      <c r="DG1879" s="69"/>
      <c r="DH1879" s="69"/>
      <c r="DI1879" s="69"/>
      <c r="DJ1879" s="69"/>
      <c r="DK1879" s="69"/>
      <c r="DL1879" s="69"/>
      <c r="DM1879" s="69"/>
      <c r="DN1879" s="69"/>
      <c r="DO1879" s="69"/>
      <c r="DP1879" s="69"/>
      <c r="DQ1879" s="69"/>
      <c r="DR1879" s="69"/>
      <c r="DS1879" s="69"/>
      <c r="DT1879" s="69"/>
      <c r="DU1879" s="69"/>
      <c r="DV1879" s="69"/>
      <c r="DW1879" s="69"/>
      <c r="DX1879" s="69"/>
      <c r="DY1879" s="69"/>
      <c r="DZ1879" s="69"/>
      <c r="EA1879" s="69"/>
      <c r="EB1879" s="69"/>
      <c r="EC1879" s="69"/>
      <c r="ED1879" s="69"/>
      <c r="EE1879" s="69"/>
      <c r="EF1879" s="69"/>
      <c r="EG1879" s="69"/>
      <c r="EH1879" s="69"/>
      <c r="EI1879" s="69"/>
      <c r="EJ1879" s="69"/>
      <c r="EK1879" s="69"/>
      <c r="EL1879" s="69"/>
      <c r="EM1879" s="69"/>
      <c r="EN1879" s="69"/>
      <c r="EO1879" s="69"/>
      <c r="EP1879" s="69"/>
      <c r="EQ1879" s="69"/>
      <c r="ER1879" s="69"/>
      <c r="ES1879" s="69"/>
      <c r="ET1879" s="69"/>
      <c r="EU1879" s="69"/>
      <c r="EV1879" s="69"/>
      <c r="EW1879" s="69"/>
      <c r="EX1879" s="69"/>
      <c r="EY1879" s="69"/>
      <c r="EZ1879" s="69"/>
      <c r="FA1879" s="69"/>
      <c r="FB1879" s="69"/>
      <c r="FC1879" s="69"/>
      <c r="FD1879" s="69"/>
      <c r="FE1879" s="69"/>
      <c r="FF1879" s="69"/>
      <c r="FG1879" s="69"/>
      <c r="FH1879" s="69"/>
      <c r="FI1879" s="69"/>
      <c r="FJ1879" s="69"/>
      <c r="FK1879" s="69"/>
      <c r="FL1879" s="69"/>
      <c r="FM1879" s="69"/>
      <c r="FN1879" s="69"/>
      <c r="FO1879" s="69"/>
      <c r="FP1879" s="69"/>
      <c r="FQ1879" s="69"/>
      <c r="FR1879" s="69"/>
      <c r="FS1879" s="69"/>
      <c r="FT1879" s="69"/>
      <c r="FU1879" s="69"/>
      <c r="FV1879" s="69"/>
      <c r="FW1879" s="69"/>
      <c r="FX1879" s="69"/>
      <c r="FY1879" s="69"/>
      <c r="FZ1879" s="69"/>
      <c r="GA1879" s="69"/>
      <c r="GB1879" s="69"/>
      <c r="GC1879" s="69"/>
    </row>
    <row r="1880" spans="1:185" s="69" customFormat="1" ht="18" customHeight="1" x14ac:dyDescent="0.2">
      <c r="A1880" s="63" t="s">
        <v>4597</v>
      </c>
      <c r="B1880" s="63" t="s">
        <v>4974</v>
      </c>
      <c r="C1880" s="64" t="s">
        <v>4639</v>
      </c>
      <c r="D1880" s="70" t="s">
        <v>4640</v>
      </c>
      <c r="E1880" s="65" t="s">
        <v>4641</v>
      </c>
      <c r="F1880" s="65" t="s">
        <v>6569</v>
      </c>
      <c r="G1880" s="66">
        <v>28394</v>
      </c>
      <c r="H1880" s="68"/>
      <c r="I1880" s="68"/>
      <c r="J1880" s="68"/>
      <c r="K1880" s="68"/>
      <c r="L1880" s="68"/>
      <c r="M1880" s="68"/>
      <c r="N1880" s="68"/>
      <c r="O1880" s="68"/>
      <c r="P1880" s="68"/>
      <c r="Q1880" s="68"/>
      <c r="R1880" s="68"/>
      <c r="S1880" s="68"/>
      <c r="T1880" s="68"/>
      <c r="U1880" s="68"/>
      <c r="V1880" s="68"/>
      <c r="W1880" s="68"/>
      <c r="X1880" s="68"/>
      <c r="Y1880" s="68"/>
      <c r="Z1880" s="68"/>
      <c r="AA1880" s="68"/>
      <c r="AB1880" s="68"/>
      <c r="AC1880" s="68"/>
      <c r="AD1880" s="68"/>
      <c r="AE1880" s="68"/>
      <c r="AF1880" s="68"/>
      <c r="AG1880" s="68"/>
      <c r="AH1880" s="68"/>
      <c r="AI1880" s="68"/>
      <c r="AJ1880" s="68"/>
      <c r="AK1880" s="68"/>
      <c r="AL1880" s="68"/>
      <c r="AM1880" s="68"/>
      <c r="AN1880" s="68"/>
      <c r="AO1880" s="68"/>
      <c r="AP1880" s="68"/>
      <c r="AQ1880" s="68"/>
      <c r="AR1880" s="68"/>
      <c r="AS1880" s="68"/>
      <c r="AT1880" s="68"/>
      <c r="AU1880" s="68"/>
      <c r="AV1880" s="68"/>
      <c r="AW1880" s="68"/>
      <c r="AX1880" s="68"/>
      <c r="AY1880" s="68"/>
      <c r="AZ1880" s="68"/>
      <c r="BA1880" s="68"/>
      <c r="BB1880" s="68"/>
      <c r="BC1880" s="68"/>
      <c r="BD1880" s="68"/>
      <c r="BE1880" s="68"/>
      <c r="BF1880" s="68"/>
      <c r="BG1880" s="68"/>
      <c r="BH1880" s="68"/>
      <c r="BI1880" s="68"/>
      <c r="BJ1880" s="68"/>
      <c r="BK1880" s="68"/>
      <c r="BL1880" s="68"/>
    </row>
    <row r="1881" spans="1:185" s="69" customFormat="1" ht="18" customHeight="1" x14ac:dyDescent="0.2">
      <c r="A1881" s="63" t="s">
        <v>4597</v>
      </c>
      <c r="B1881" s="63" t="s">
        <v>6121</v>
      </c>
      <c r="C1881" s="64" t="s">
        <v>4642</v>
      </c>
      <c r="D1881" s="70" t="s">
        <v>4643</v>
      </c>
      <c r="E1881" s="65" t="s">
        <v>4644</v>
      </c>
      <c r="F1881" s="65" t="s">
        <v>1627</v>
      </c>
      <c r="G1881" s="66">
        <v>32242.13</v>
      </c>
      <c r="H1881" s="68"/>
      <c r="I1881" s="68"/>
      <c r="J1881" s="68"/>
      <c r="K1881" s="68"/>
      <c r="L1881" s="68"/>
      <c r="M1881" s="68"/>
      <c r="N1881" s="68"/>
      <c r="O1881" s="68"/>
      <c r="P1881" s="68"/>
      <c r="Q1881" s="68"/>
      <c r="R1881" s="68"/>
      <c r="S1881" s="68"/>
      <c r="T1881" s="68"/>
      <c r="U1881" s="68"/>
      <c r="V1881" s="68"/>
      <c r="W1881" s="68"/>
      <c r="X1881" s="68"/>
      <c r="Y1881" s="68"/>
      <c r="Z1881" s="68"/>
      <c r="AA1881" s="68"/>
      <c r="AB1881" s="68"/>
      <c r="AC1881" s="68"/>
      <c r="AD1881" s="68"/>
      <c r="AE1881" s="68"/>
      <c r="AF1881" s="68"/>
      <c r="AG1881" s="68"/>
      <c r="AH1881" s="68"/>
      <c r="AI1881" s="68"/>
      <c r="AJ1881" s="68"/>
      <c r="AK1881" s="68"/>
      <c r="AL1881" s="68"/>
      <c r="AM1881" s="68"/>
      <c r="AN1881" s="68"/>
      <c r="AO1881" s="68"/>
      <c r="AP1881" s="68"/>
      <c r="AQ1881" s="68"/>
      <c r="AR1881" s="68"/>
      <c r="AS1881" s="68"/>
      <c r="AT1881" s="68"/>
      <c r="AU1881" s="68"/>
      <c r="AV1881" s="68"/>
      <c r="AW1881" s="68"/>
      <c r="AX1881" s="68"/>
      <c r="AY1881" s="68"/>
      <c r="AZ1881" s="68"/>
      <c r="BA1881" s="68"/>
      <c r="BB1881" s="68"/>
      <c r="BC1881" s="68"/>
      <c r="BD1881" s="68"/>
      <c r="BE1881" s="68"/>
      <c r="BF1881" s="68"/>
      <c r="BG1881" s="68"/>
      <c r="BH1881" s="68"/>
      <c r="BI1881" s="68"/>
      <c r="BJ1881" s="68"/>
      <c r="BK1881" s="68"/>
      <c r="BL1881" s="68"/>
    </row>
    <row r="1882" spans="1:185" s="69" customFormat="1" ht="18" customHeight="1" x14ac:dyDescent="0.2">
      <c r="A1882" s="63" t="s">
        <v>4597</v>
      </c>
      <c r="B1882" s="63" t="s">
        <v>6121</v>
      </c>
      <c r="C1882" s="64" t="s">
        <v>4645</v>
      </c>
      <c r="D1882" s="70" t="s">
        <v>3978</v>
      </c>
      <c r="E1882" s="65" t="s">
        <v>3979</v>
      </c>
      <c r="F1882" s="65" t="s">
        <v>6371</v>
      </c>
      <c r="G1882" s="66">
        <v>24809.16</v>
      </c>
      <c r="H1882" s="68"/>
      <c r="I1882" s="68"/>
      <c r="J1882" s="68"/>
      <c r="K1882" s="68"/>
      <c r="L1882" s="68"/>
      <c r="M1882" s="68"/>
      <c r="N1882" s="68"/>
      <c r="O1882" s="68"/>
      <c r="P1882" s="68"/>
      <c r="Q1882" s="68"/>
      <c r="R1882" s="68"/>
      <c r="S1882" s="68"/>
      <c r="T1882" s="68"/>
      <c r="U1882" s="68"/>
      <c r="V1882" s="68"/>
      <c r="W1882" s="68"/>
      <c r="X1882" s="68"/>
      <c r="Y1882" s="68"/>
      <c r="Z1882" s="68"/>
      <c r="AA1882" s="68"/>
      <c r="AB1882" s="68"/>
      <c r="AC1882" s="68"/>
      <c r="AD1882" s="68"/>
      <c r="AE1882" s="68"/>
      <c r="AF1882" s="68"/>
      <c r="AG1882" s="68"/>
      <c r="AH1882" s="68"/>
      <c r="AI1882" s="68"/>
      <c r="AJ1882" s="68"/>
      <c r="AK1882" s="68"/>
      <c r="AL1882" s="68"/>
      <c r="AM1882" s="68"/>
      <c r="AN1882" s="68"/>
      <c r="AO1882" s="68"/>
      <c r="AP1882" s="68"/>
      <c r="AQ1882" s="68"/>
      <c r="AR1882" s="68"/>
      <c r="AS1882" s="68"/>
      <c r="AT1882" s="68"/>
      <c r="AU1882" s="68"/>
      <c r="AV1882" s="68"/>
      <c r="AW1882" s="68"/>
      <c r="AX1882" s="68"/>
      <c r="AY1882" s="68"/>
      <c r="AZ1882" s="68"/>
      <c r="BA1882" s="68"/>
      <c r="BB1882" s="68"/>
      <c r="BC1882" s="68"/>
      <c r="BD1882" s="68"/>
      <c r="BE1882" s="68"/>
      <c r="BF1882" s="68"/>
      <c r="BG1882" s="68"/>
      <c r="BH1882" s="68"/>
      <c r="BI1882" s="68"/>
      <c r="BJ1882" s="68"/>
      <c r="BK1882" s="68"/>
      <c r="BL1882" s="68"/>
    </row>
    <row r="1883" spans="1:185" s="69" customFormat="1" ht="18" customHeight="1" x14ac:dyDescent="0.2">
      <c r="A1883" s="63" t="s">
        <v>4597</v>
      </c>
      <c r="B1883" s="63" t="s">
        <v>6121</v>
      </c>
      <c r="C1883" s="64" t="s">
        <v>4646</v>
      </c>
      <c r="D1883" s="70" t="s">
        <v>4554</v>
      </c>
      <c r="E1883" s="65" t="s">
        <v>4555</v>
      </c>
      <c r="F1883" s="65" t="s">
        <v>6447</v>
      </c>
      <c r="G1883" s="66">
        <v>12021.54</v>
      </c>
      <c r="H1883" s="68"/>
      <c r="I1883" s="68"/>
      <c r="J1883" s="68"/>
      <c r="K1883" s="68"/>
      <c r="L1883" s="68"/>
      <c r="M1883" s="68"/>
      <c r="N1883" s="68"/>
      <c r="O1883" s="68"/>
      <c r="P1883" s="68"/>
      <c r="Q1883" s="68"/>
      <c r="R1883" s="68"/>
      <c r="S1883" s="68"/>
      <c r="T1883" s="68"/>
      <c r="U1883" s="68"/>
      <c r="V1883" s="68"/>
      <c r="W1883" s="68"/>
      <c r="X1883" s="68"/>
      <c r="Y1883" s="68"/>
      <c r="Z1883" s="68"/>
      <c r="AA1883" s="68"/>
      <c r="AB1883" s="68"/>
      <c r="AC1883" s="68"/>
      <c r="AD1883" s="68"/>
      <c r="AE1883" s="68"/>
      <c r="AF1883" s="68"/>
      <c r="AG1883" s="68"/>
      <c r="AH1883" s="68"/>
      <c r="AI1883" s="68"/>
      <c r="AJ1883" s="68"/>
      <c r="AK1883" s="68"/>
      <c r="AL1883" s="68"/>
      <c r="AM1883" s="68"/>
      <c r="AN1883" s="68"/>
      <c r="AO1883" s="68"/>
      <c r="AP1883" s="68"/>
      <c r="AQ1883" s="68"/>
      <c r="AR1883" s="68"/>
      <c r="AS1883" s="68"/>
      <c r="AT1883" s="68"/>
      <c r="AU1883" s="68"/>
      <c r="AV1883" s="68"/>
      <c r="AW1883" s="68"/>
      <c r="AX1883" s="68"/>
      <c r="AY1883" s="68"/>
      <c r="AZ1883" s="68"/>
      <c r="BA1883" s="68"/>
      <c r="BB1883" s="68"/>
      <c r="BC1883" s="68"/>
      <c r="BD1883" s="68"/>
      <c r="BE1883" s="68"/>
      <c r="BF1883" s="68"/>
      <c r="BG1883" s="68"/>
      <c r="BH1883" s="68"/>
      <c r="BI1883" s="68"/>
      <c r="BJ1883" s="68"/>
      <c r="BK1883" s="68"/>
      <c r="BL1883" s="68"/>
    </row>
    <row r="1884" spans="1:185" s="69" customFormat="1" ht="18" customHeight="1" x14ac:dyDescent="0.2">
      <c r="A1884" s="63" t="s">
        <v>4597</v>
      </c>
      <c r="B1884" s="63" t="s">
        <v>6121</v>
      </c>
      <c r="C1884" s="64" t="s">
        <v>4647</v>
      </c>
      <c r="D1884" s="70" t="s">
        <v>6860</v>
      </c>
      <c r="E1884" s="65" t="s">
        <v>4648</v>
      </c>
      <c r="F1884" s="65" t="s">
        <v>6371</v>
      </c>
      <c r="G1884" s="66">
        <v>10468.73</v>
      </c>
      <c r="H1884" s="68"/>
      <c r="I1884" s="68"/>
      <c r="J1884" s="68"/>
      <c r="K1884" s="68"/>
      <c r="L1884" s="68"/>
      <c r="M1884" s="68"/>
      <c r="N1884" s="68"/>
      <c r="O1884" s="68"/>
      <c r="P1884" s="68"/>
      <c r="Q1884" s="68"/>
      <c r="R1884" s="68"/>
      <c r="S1884" s="68"/>
      <c r="T1884" s="68"/>
      <c r="U1884" s="68"/>
      <c r="V1884" s="68"/>
      <c r="W1884" s="68"/>
      <c r="X1884" s="68"/>
      <c r="Y1884" s="68"/>
      <c r="Z1884" s="68"/>
      <c r="AA1884" s="68"/>
      <c r="AB1884" s="68"/>
      <c r="AC1884" s="68"/>
      <c r="AD1884" s="68"/>
      <c r="AE1884" s="68"/>
      <c r="AF1884" s="68"/>
      <c r="AG1884" s="68"/>
      <c r="AH1884" s="68"/>
      <c r="AI1884" s="68"/>
      <c r="AJ1884" s="68"/>
      <c r="AK1884" s="68"/>
      <c r="AL1884" s="68"/>
      <c r="AM1884" s="68"/>
      <c r="AN1884" s="68"/>
      <c r="AO1884" s="68"/>
      <c r="AP1884" s="68"/>
      <c r="AQ1884" s="68"/>
      <c r="AR1884" s="68"/>
      <c r="AS1884" s="68"/>
      <c r="AT1884" s="68"/>
      <c r="AU1884" s="68"/>
      <c r="AV1884" s="68"/>
      <c r="AW1884" s="68"/>
      <c r="AX1884" s="68"/>
      <c r="AY1884" s="68"/>
      <c r="AZ1884" s="68"/>
      <c r="BA1884" s="68"/>
      <c r="BB1884" s="68"/>
      <c r="BC1884" s="68"/>
      <c r="BD1884" s="68"/>
      <c r="BE1884" s="68"/>
      <c r="BF1884" s="68"/>
      <c r="BG1884" s="68"/>
      <c r="BH1884" s="68"/>
      <c r="BI1884" s="68"/>
      <c r="BJ1884" s="68"/>
      <c r="BK1884" s="68"/>
      <c r="BL1884" s="68"/>
    </row>
    <row r="1885" spans="1:185" s="68" customFormat="1" ht="18" customHeight="1" x14ac:dyDescent="0.2">
      <c r="A1885" s="63" t="s">
        <v>4597</v>
      </c>
      <c r="B1885" s="63" t="s">
        <v>5062</v>
      </c>
      <c r="C1885" s="64" t="s">
        <v>4649</v>
      </c>
      <c r="D1885" s="70" t="s">
        <v>2111</v>
      </c>
      <c r="E1885" s="65" t="s">
        <v>2112</v>
      </c>
      <c r="F1885" s="65" t="s">
        <v>2113</v>
      </c>
      <c r="G1885" s="66">
        <v>3937</v>
      </c>
      <c r="BM1885" s="69"/>
      <c r="BN1885" s="69"/>
      <c r="BO1885" s="69"/>
      <c r="BP1885" s="69"/>
      <c r="BQ1885" s="69"/>
      <c r="BR1885" s="69"/>
      <c r="BS1885" s="69"/>
      <c r="BT1885" s="69"/>
      <c r="BU1885" s="69"/>
      <c r="BV1885" s="69"/>
      <c r="BW1885" s="69"/>
      <c r="BX1885" s="69"/>
      <c r="BY1885" s="69"/>
      <c r="BZ1885" s="69"/>
      <c r="CA1885" s="69"/>
      <c r="CB1885" s="69"/>
      <c r="CC1885" s="69"/>
      <c r="CD1885" s="69"/>
      <c r="CE1885" s="69"/>
      <c r="CF1885" s="69"/>
      <c r="CG1885" s="69"/>
      <c r="CH1885" s="69"/>
      <c r="CI1885" s="69"/>
      <c r="CJ1885" s="69"/>
      <c r="CK1885" s="69"/>
      <c r="CL1885" s="69"/>
      <c r="CM1885" s="69"/>
      <c r="CN1885" s="69"/>
      <c r="CO1885" s="69"/>
      <c r="CP1885" s="69"/>
      <c r="CQ1885" s="69"/>
      <c r="CR1885" s="69"/>
      <c r="CS1885" s="69"/>
      <c r="CT1885" s="69"/>
      <c r="CU1885" s="69"/>
      <c r="CV1885" s="69"/>
      <c r="CW1885" s="69"/>
      <c r="CX1885" s="69"/>
      <c r="CY1885" s="69"/>
      <c r="CZ1885" s="69"/>
      <c r="DA1885" s="69"/>
      <c r="DB1885" s="69"/>
      <c r="DC1885" s="69"/>
      <c r="DD1885" s="69"/>
      <c r="DE1885" s="69"/>
      <c r="DF1885" s="69"/>
      <c r="DG1885" s="69"/>
      <c r="DH1885" s="69"/>
      <c r="DI1885" s="69"/>
      <c r="DJ1885" s="69"/>
      <c r="DK1885" s="69"/>
      <c r="DL1885" s="69"/>
      <c r="DM1885" s="69"/>
      <c r="DN1885" s="69"/>
      <c r="DO1885" s="69"/>
      <c r="DP1885" s="69"/>
      <c r="DQ1885" s="69"/>
      <c r="DR1885" s="69"/>
      <c r="DS1885" s="69"/>
      <c r="DT1885" s="69"/>
      <c r="DU1885" s="69"/>
      <c r="DV1885" s="69"/>
      <c r="DW1885" s="69"/>
      <c r="DX1885" s="69"/>
      <c r="DY1885" s="69"/>
      <c r="DZ1885" s="69"/>
      <c r="EA1885" s="69"/>
      <c r="EB1885" s="69"/>
      <c r="EC1885" s="69"/>
      <c r="ED1885" s="69"/>
      <c r="EE1885" s="69"/>
      <c r="EF1885" s="69"/>
      <c r="EG1885" s="69"/>
      <c r="EH1885" s="69"/>
      <c r="EI1885" s="69"/>
      <c r="EJ1885" s="69"/>
      <c r="EK1885" s="69"/>
      <c r="EL1885" s="69"/>
      <c r="EM1885" s="69"/>
      <c r="EN1885" s="69"/>
      <c r="EO1885" s="69"/>
      <c r="EP1885" s="69"/>
      <c r="EQ1885" s="69"/>
      <c r="ER1885" s="69"/>
      <c r="ES1885" s="69"/>
      <c r="ET1885" s="69"/>
      <c r="EU1885" s="69"/>
      <c r="EV1885" s="69"/>
      <c r="EW1885" s="69"/>
      <c r="EX1885" s="69"/>
      <c r="EY1885" s="69"/>
      <c r="EZ1885" s="69"/>
      <c r="FA1885" s="69"/>
      <c r="FB1885" s="69"/>
      <c r="FC1885" s="69"/>
      <c r="FD1885" s="69"/>
      <c r="FE1885" s="69"/>
      <c r="FF1885" s="69"/>
      <c r="FG1885" s="69"/>
      <c r="FH1885" s="69"/>
      <c r="FI1885" s="69"/>
      <c r="FJ1885" s="69"/>
      <c r="FK1885" s="69"/>
      <c r="FL1885" s="69"/>
      <c r="FM1885" s="69"/>
      <c r="FN1885" s="69"/>
      <c r="FO1885" s="69"/>
      <c r="FP1885" s="69"/>
      <c r="FQ1885" s="69"/>
      <c r="FR1885" s="69"/>
      <c r="FS1885" s="69"/>
      <c r="FT1885" s="69"/>
      <c r="FU1885" s="69"/>
      <c r="FV1885" s="69"/>
      <c r="FW1885" s="69"/>
      <c r="FX1885" s="69"/>
      <c r="FY1885" s="69"/>
      <c r="FZ1885" s="69"/>
      <c r="GA1885" s="69"/>
      <c r="GB1885" s="69"/>
      <c r="GC1885" s="69"/>
    </row>
    <row r="1886" spans="1:185" s="69" customFormat="1" ht="18" customHeight="1" x14ac:dyDescent="0.2">
      <c r="A1886" s="63" t="s">
        <v>4597</v>
      </c>
      <c r="B1886" s="63" t="s">
        <v>5062</v>
      </c>
      <c r="C1886" s="64" t="s">
        <v>2114</v>
      </c>
      <c r="D1886" s="70" t="s">
        <v>1601</v>
      </c>
      <c r="E1886" s="65" t="s">
        <v>2115</v>
      </c>
      <c r="F1886" s="65" t="s">
        <v>2116</v>
      </c>
      <c r="G1886" s="66">
        <v>2200</v>
      </c>
      <c r="H1886" s="68"/>
      <c r="I1886" s="68"/>
      <c r="J1886" s="68"/>
      <c r="K1886" s="68"/>
      <c r="L1886" s="68"/>
      <c r="M1886" s="68"/>
      <c r="N1886" s="68"/>
      <c r="O1886" s="68"/>
      <c r="P1886" s="68"/>
      <c r="Q1886" s="68"/>
      <c r="R1886" s="68"/>
      <c r="S1886" s="68"/>
      <c r="T1886" s="68"/>
      <c r="U1886" s="68"/>
      <c r="V1886" s="68"/>
      <c r="W1886" s="68"/>
      <c r="X1886" s="68"/>
      <c r="Y1886" s="68"/>
      <c r="Z1886" s="68"/>
      <c r="AA1886" s="68"/>
      <c r="AB1886" s="68"/>
      <c r="AC1886" s="68"/>
      <c r="AD1886" s="68"/>
      <c r="AE1886" s="68"/>
      <c r="AF1886" s="68"/>
      <c r="AG1886" s="68"/>
      <c r="AH1886" s="68"/>
      <c r="AI1886" s="68"/>
      <c r="AJ1886" s="68"/>
      <c r="AK1886" s="68"/>
      <c r="AL1886" s="68"/>
      <c r="AM1886" s="68"/>
      <c r="AN1886" s="68"/>
      <c r="AO1886" s="68"/>
      <c r="AP1886" s="68"/>
      <c r="AQ1886" s="68"/>
      <c r="AR1886" s="68"/>
      <c r="AS1886" s="68"/>
      <c r="AT1886" s="68"/>
      <c r="AU1886" s="68"/>
      <c r="AV1886" s="68"/>
      <c r="AW1886" s="68"/>
      <c r="AX1886" s="68"/>
      <c r="AY1886" s="68"/>
      <c r="AZ1886" s="68"/>
      <c r="BA1886" s="68"/>
      <c r="BB1886" s="68"/>
      <c r="BC1886" s="68"/>
      <c r="BD1886" s="68"/>
      <c r="BE1886" s="68"/>
      <c r="BF1886" s="68"/>
      <c r="BG1886" s="68"/>
      <c r="BH1886" s="68"/>
      <c r="BI1886" s="68"/>
      <c r="BJ1886" s="68"/>
      <c r="BK1886" s="68"/>
      <c r="BL1886" s="68"/>
    </row>
    <row r="1887" spans="1:185" s="69" customFormat="1" ht="18" customHeight="1" x14ac:dyDescent="0.2">
      <c r="A1887" s="63" t="s">
        <v>4597</v>
      </c>
      <c r="B1887" s="63" t="s">
        <v>5062</v>
      </c>
      <c r="C1887" s="64" t="s">
        <v>2117</v>
      </c>
      <c r="D1887" s="70" t="s">
        <v>5243</v>
      </c>
      <c r="E1887" s="65" t="s">
        <v>5244</v>
      </c>
      <c r="F1887" s="65" t="s">
        <v>5245</v>
      </c>
      <c r="G1887" s="66">
        <v>76741.67</v>
      </c>
      <c r="H1887" s="68"/>
      <c r="I1887" s="68"/>
      <c r="J1887" s="68"/>
      <c r="K1887" s="68"/>
      <c r="L1887" s="68"/>
      <c r="M1887" s="68"/>
      <c r="N1887" s="68"/>
      <c r="O1887" s="68"/>
      <c r="P1887" s="68"/>
      <c r="Q1887" s="68"/>
      <c r="R1887" s="68"/>
      <c r="S1887" s="68"/>
      <c r="T1887" s="68"/>
      <c r="U1887" s="68"/>
      <c r="V1887" s="68"/>
      <c r="W1887" s="68"/>
      <c r="X1887" s="68"/>
      <c r="Y1887" s="68"/>
      <c r="Z1887" s="68"/>
      <c r="AA1887" s="68"/>
      <c r="AB1887" s="68"/>
      <c r="AC1887" s="68"/>
      <c r="AD1887" s="68"/>
      <c r="AE1887" s="68"/>
      <c r="AF1887" s="68"/>
      <c r="AG1887" s="68"/>
      <c r="AH1887" s="68"/>
      <c r="AI1887" s="68"/>
      <c r="AJ1887" s="68"/>
      <c r="AK1887" s="68"/>
      <c r="AL1887" s="68"/>
      <c r="AM1887" s="68"/>
      <c r="AN1887" s="68"/>
      <c r="AO1887" s="68"/>
      <c r="AP1887" s="68"/>
      <c r="AQ1887" s="68"/>
      <c r="AR1887" s="68"/>
      <c r="AS1887" s="68"/>
      <c r="AT1887" s="68"/>
      <c r="AU1887" s="68"/>
      <c r="AV1887" s="68"/>
      <c r="AW1887" s="68"/>
      <c r="AX1887" s="68"/>
      <c r="AY1887" s="68"/>
      <c r="AZ1887" s="68"/>
      <c r="BA1887" s="68"/>
      <c r="BB1887" s="68"/>
      <c r="BC1887" s="68"/>
      <c r="BD1887" s="68"/>
      <c r="BE1887" s="68"/>
      <c r="BF1887" s="68"/>
      <c r="BG1887" s="68"/>
      <c r="BH1887" s="68"/>
      <c r="BI1887" s="68"/>
      <c r="BJ1887" s="68"/>
      <c r="BK1887" s="68"/>
      <c r="BL1887" s="68"/>
    </row>
    <row r="1888" spans="1:185" s="69" customFormat="1" ht="18" customHeight="1" x14ac:dyDescent="0.2">
      <c r="A1888" s="63" t="s">
        <v>4597</v>
      </c>
      <c r="B1888" s="63" t="s">
        <v>5062</v>
      </c>
      <c r="C1888" s="64" t="s">
        <v>2118</v>
      </c>
      <c r="D1888" s="70" t="s">
        <v>2119</v>
      </c>
      <c r="E1888" s="65" t="s">
        <v>2120</v>
      </c>
      <c r="F1888" s="65" t="s">
        <v>6960</v>
      </c>
      <c r="G1888" s="66">
        <v>4353.6000000000004</v>
      </c>
      <c r="H1888" s="68"/>
      <c r="I1888" s="68"/>
      <c r="J1888" s="68"/>
      <c r="K1888" s="68"/>
      <c r="L1888" s="68"/>
      <c r="M1888" s="68"/>
      <c r="N1888" s="68"/>
      <c r="O1888" s="68"/>
      <c r="P1888" s="68"/>
      <c r="Q1888" s="68"/>
      <c r="R1888" s="68"/>
      <c r="S1888" s="68"/>
      <c r="T1888" s="68"/>
      <c r="U1888" s="68"/>
      <c r="V1888" s="68"/>
      <c r="W1888" s="68"/>
      <c r="X1888" s="68"/>
      <c r="Y1888" s="68"/>
      <c r="Z1888" s="68"/>
      <c r="AA1888" s="68"/>
      <c r="AB1888" s="68"/>
      <c r="AC1888" s="68"/>
      <c r="AD1888" s="68"/>
      <c r="AE1888" s="68"/>
      <c r="AF1888" s="68"/>
      <c r="AG1888" s="68"/>
      <c r="AH1888" s="68"/>
      <c r="AI1888" s="68"/>
      <c r="AJ1888" s="68"/>
      <c r="AK1888" s="68"/>
      <c r="AL1888" s="68"/>
      <c r="AM1888" s="68"/>
      <c r="AN1888" s="68"/>
      <c r="AO1888" s="68"/>
      <c r="AP1888" s="68"/>
      <c r="AQ1888" s="68"/>
      <c r="AR1888" s="68"/>
      <c r="AS1888" s="68"/>
      <c r="AT1888" s="68"/>
      <c r="AU1888" s="68"/>
      <c r="AV1888" s="68"/>
      <c r="AW1888" s="68"/>
      <c r="AX1888" s="68"/>
      <c r="AY1888" s="68"/>
      <c r="AZ1888" s="68"/>
      <c r="BA1888" s="68"/>
      <c r="BB1888" s="68"/>
      <c r="BC1888" s="68"/>
      <c r="BD1888" s="68"/>
      <c r="BE1888" s="68"/>
      <c r="BF1888" s="68"/>
      <c r="BG1888" s="68"/>
      <c r="BH1888" s="68"/>
      <c r="BI1888" s="68"/>
      <c r="BJ1888" s="68"/>
      <c r="BK1888" s="68"/>
      <c r="BL1888" s="68"/>
    </row>
    <row r="1889" spans="1:185" s="69" customFormat="1" ht="18" customHeight="1" x14ac:dyDescent="0.2">
      <c r="A1889" s="63" t="s">
        <v>4597</v>
      </c>
      <c r="B1889" s="63" t="s">
        <v>5062</v>
      </c>
      <c r="C1889" s="64" t="s">
        <v>2121</v>
      </c>
      <c r="D1889" s="70" t="s">
        <v>2122</v>
      </c>
      <c r="E1889" s="65" t="s">
        <v>2123</v>
      </c>
      <c r="F1889" s="65" t="s">
        <v>5915</v>
      </c>
      <c r="G1889" s="66">
        <v>3162</v>
      </c>
      <c r="H1889" s="68"/>
      <c r="I1889" s="68"/>
      <c r="J1889" s="68"/>
      <c r="K1889" s="68"/>
      <c r="L1889" s="68"/>
      <c r="M1889" s="68"/>
      <c r="N1889" s="68"/>
      <c r="O1889" s="68"/>
      <c r="P1889" s="68"/>
      <c r="Q1889" s="68"/>
      <c r="R1889" s="68"/>
      <c r="S1889" s="68"/>
      <c r="T1889" s="68"/>
      <c r="U1889" s="68"/>
      <c r="V1889" s="68"/>
      <c r="W1889" s="68"/>
      <c r="X1889" s="68"/>
      <c r="Y1889" s="68"/>
      <c r="Z1889" s="68"/>
      <c r="AA1889" s="68"/>
      <c r="AB1889" s="68"/>
      <c r="AC1889" s="68"/>
      <c r="AD1889" s="68"/>
      <c r="AE1889" s="68"/>
      <c r="AF1889" s="68"/>
      <c r="AG1889" s="68"/>
      <c r="AH1889" s="68"/>
      <c r="AI1889" s="68"/>
      <c r="AJ1889" s="68"/>
      <c r="AK1889" s="68"/>
      <c r="AL1889" s="68"/>
      <c r="AM1889" s="68"/>
      <c r="AN1889" s="68"/>
      <c r="AO1889" s="68"/>
      <c r="AP1889" s="68"/>
      <c r="AQ1889" s="68"/>
      <c r="AR1889" s="68"/>
      <c r="AS1889" s="68"/>
      <c r="AT1889" s="68"/>
      <c r="AU1889" s="68"/>
      <c r="AV1889" s="68"/>
      <c r="AW1889" s="68"/>
      <c r="AX1889" s="68"/>
      <c r="AY1889" s="68"/>
      <c r="AZ1889" s="68"/>
      <c r="BA1889" s="68"/>
      <c r="BB1889" s="68"/>
      <c r="BC1889" s="68"/>
      <c r="BD1889" s="68"/>
      <c r="BE1889" s="68"/>
      <c r="BF1889" s="68"/>
      <c r="BG1889" s="68"/>
      <c r="BH1889" s="68"/>
      <c r="BI1889" s="68"/>
      <c r="BJ1889" s="68"/>
      <c r="BK1889" s="68"/>
      <c r="BL1889" s="68"/>
    </row>
    <row r="1890" spans="1:185" s="69" customFormat="1" ht="18" customHeight="1" x14ac:dyDescent="0.2">
      <c r="A1890" s="63" t="s">
        <v>4597</v>
      </c>
      <c r="B1890" s="63" t="s">
        <v>5062</v>
      </c>
      <c r="C1890" s="64" t="s">
        <v>2124</v>
      </c>
      <c r="D1890" s="70" t="s">
        <v>6964</v>
      </c>
      <c r="E1890" s="65" t="s">
        <v>7085</v>
      </c>
      <c r="F1890" s="65" t="s">
        <v>5915</v>
      </c>
      <c r="G1890" s="66">
        <v>11178</v>
      </c>
      <c r="H1890" s="68"/>
      <c r="I1890" s="68"/>
      <c r="J1890" s="68"/>
      <c r="K1890" s="68"/>
      <c r="L1890" s="68"/>
      <c r="M1890" s="68"/>
      <c r="N1890" s="68"/>
      <c r="O1890" s="68"/>
      <c r="P1890" s="68"/>
      <c r="Q1890" s="68"/>
      <c r="R1890" s="68"/>
      <c r="S1890" s="68"/>
      <c r="T1890" s="68"/>
      <c r="U1890" s="68"/>
      <c r="V1890" s="68"/>
      <c r="W1890" s="68"/>
      <c r="X1890" s="68"/>
      <c r="Y1890" s="68"/>
      <c r="Z1890" s="68"/>
      <c r="AA1890" s="68"/>
      <c r="AB1890" s="68"/>
      <c r="AC1890" s="68"/>
      <c r="AD1890" s="68"/>
      <c r="AE1890" s="68"/>
      <c r="AF1890" s="68"/>
      <c r="AG1890" s="68"/>
      <c r="AH1890" s="68"/>
      <c r="AI1890" s="68"/>
      <c r="AJ1890" s="68"/>
      <c r="AK1890" s="68"/>
      <c r="AL1890" s="68"/>
      <c r="AM1890" s="68"/>
      <c r="AN1890" s="68"/>
      <c r="AO1890" s="68"/>
      <c r="AP1890" s="68"/>
      <c r="AQ1890" s="68"/>
      <c r="AR1890" s="68"/>
      <c r="AS1890" s="68"/>
      <c r="AT1890" s="68"/>
      <c r="AU1890" s="68"/>
      <c r="AV1890" s="68"/>
      <c r="AW1890" s="68"/>
      <c r="AX1890" s="68"/>
      <c r="AY1890" s="68"/>
      <c r="AZ1890" s="68"/>
      <c r="BA1890" s="68"/>
      <c r="BB1890" s="68"/>
      <c r="BC1890" s="68"/>
      <c r="BD1890" s="68"/>
      <c r="BE1890" s="68"/>
      <c r="BF1890" s="68"/>
      <c r="BG1890" s="68"/>
      <c r="BH1890" s="68"/>
      <c r="BI1890" s="68"/>
      <c r="BJ1890" s="68"/>
      <c r="BK1890" s="68"/>
      <c r="BL1890" s="68"/>
    </row>
    <row r="1891" spans="1:185" s="68" customFormat="1" ht="18" customHeight="1" x14ac:dyDescent="0.2">
      <c r="A1891" s="63" t="s">
        <v>4597</v>
      </c>
      <c r="B1891" s="63" t="s">
        <v>5084</v>
      </c>
      <c r="C1891" s="64" t="s">
        <v>2125</v>
      </c>
      <c r="D1891" s="70" t="s">
        <v>2126</v>
      </c>
      <c r="E1891" s="65" t="s">
        <v>2127</v>
      </c>
      <c r="F1891" s="65" t="s">
        <v>5275</v>
      </c>
      <c r="G1891" s="66">
        <v>1870</v>
      </c>
      <c r="BM1891" s="69"/>
      <c r="BN1891" s="69"/>
      <c r="BO1891" s="69"/>
      <c r="BP1891" s="69"/>
      <c r="BQ1891" s="69"/>
      <c r="BR1891" s="69"/>
      <c r="BS1891" s="69"/>
      <c r="BT1891" s="69"/>
      <c r="BU1891" s="69"/>
      <c r="BV1891" s="69"/>
      <c r="BW1891" s="69"/>
      <c r="BX1891" s="69"/>
      <c r="BY1891" s="69"/>
      <c r="BZ1891" s="69"/>
      <c r="CA1891" s="69"/>
      <c r="CB1891" s="69"/>
      <c r="CC1891" s="69"/>
      <c r="CD1891" s="69"/>
      <c r="CE1891" s="69"/>
      <c r="CF1891" s="69"/>
      <c r="CG1891" s="69"/>
      <c r="CH1891" s="69"/>
      <c r="CI1891" s="69"/>
      <c r="CJ1891" s="69"/>
      <c r="CK1891" s="69"/>
      <c r="CL1891" s="69"/>
      <c r="CM1891" s="69"/>
      <c r="CN1891" s="69"/>
      <c r="CO1891" s="69"/>
      <c r="CP1891" s="69"/>
      <c r="CQ1891" s="69"/>
      <c r="CR1891" s="69"/>
      <c r="CS1891" s="69"/>
      <c r="CT1891" s="69"/>
      <c r="CU1891" s="69"/>
      <c r="CV1891" s="69"/>
      <c r="CW1891" s="69"/>
      <c r="CX1891" s="69"/>
      <c r="CY1891" s="69"/>
      <c r="CZ1891" s="69"/>
      <c r="DA1891" s="69"/>
      <c r="DB1891" s="69"/>
      <c r="DC1891" s="69"/>
      <c r="DD1891" s="69"/>
      <c r="DE1891" s="69"/>
      <c r="DF1891" s="69"/>
      <c r="DG1891" s="69"/>
      <c r="DH1891" s="69"/>
      <c r="DI1891" s="69"/>
      <c r="DJ1891" s="69"/>
      <c r="DK1891" s="69"/>
      <c r="DL1891" s="69"/>
      <c r="DM1891" s="69"/>
      <c r="DN1891" s="69"/>
      <c r="DO1891" s="69"/>
      <c r="DP1891" s="69"/>
      <c r="DQ1891" s="69"/>
      <c r="DR1891" s="69"/>
      <c r="DS1891" s="69"/>
      <c r="DT1891" s="69"/>
      <c r="DU1891" s="69"/>
      <c r="DV1891" s="69"/>
      <c r="DW1891" s="69"/>
      <c r="DX1891" s="69"/>
      <c r="DY1891" s="69"/>
      <c r="DZ1891" s="69"/>
      <c r="EA1891" s="69"/>
      <c r="EB1891" s="69"/>
      <c r="EC1891" s="69"/>
      <c r="ED1891" s="69"/>
      <c r="EE1891" s="69"/>
      <c r="EF1891" s="69"/>
      <c r="EG1891" s="69"/>
      <c r="EH1891" s="69"/>
      <c r="EI1891" s="69"/>
      <c r="EJ1891" s="69"/>
      <c r="EK1891" s="69"/>
      <c r="EL1891" s="69"/>
      <c r="EM1891" s="69"/>
      <c r="EN1891" s="69"/>
      <c r="EO1891" s="69"/>
      <c r="EP1891" s="69"/>
      <c r="EQ1891" s="69"/>
      <c r="ER1891" s="69"/>
      <c r="ES1891" s="69"/>
      <c r="ET1891" s="69"/>
      <c r="EU1891" s="69"/>
      <c r="EV1891" s="69"/>
      <c r="EW1891" s="69"/>
      <c r="EX1891" s="69"/>
      <c r="EY1891" s="69"/>
      <c r="EZ1891" s="69"/>
      <c r="FA1891" s="69"/>
      <c r="FB1891" s="69"/>
      <c r="FC1891" s="69"/>
      <c r="FD1891" s="69"/>
      <c r="FE1891" s="69"/>
      <c r="FF1891" s="69"/>
      <c r="FG1891" s="69"/>
      <c r="FH1891" s="69"/>
      <c r="FI1891" s="69"/>
      <c r="FJ1891" s="69"/>
      <c r="FK1891" s="69"/>
      <c r="FL1891" s="69"/>
      <c r="FM1891" s="69"/>
      <c r="FN1891" s="69"/>
      <c r="FO1891" s="69"/>
      <c r="FP1891" s="69"/>
      <c r="FQ1891" s="69"/>
      <c r="FR1891" s="69"/>
      <c r="FS1891" s="69"/>
      <c r="FT1891" s="69"/>
      <c r="FU1891" s="69"/>
      <c r="FV1891" s="69"/>
      <c r="FW1891" s="69"/>
      <c r="FX1891" s="69"/>
      <c r="FY1891" s="69"/>
      <c r="FZ1891" s="69"/>
      <c r="GA1891" s="69"/>
      <c r="GB1891" s="69"/>
      <c r="GC1891" s="69"/>
    </row>
    <row r="1892" spans="1:185" s="69" customFormat="1" ht="18" customHeight="1" x14ac:dyDescent="0.2">
      <c r="A1892" s="63" t="s">
        <v>4597</v>
      </c>
      <c r="B1892" s="63" t="s">
        <v>5084</v>
      </c>
      <c r="C1892" s="64" t="s">
        <v>2128</v>
      </c>
      <c r="D1892" s="70" t="s">
        <v>5483</v>
      </c>
      <c r="E1892" s="65" t="s">
        <v>2129</v>
      </c>
      <c r="F1892" s="65" t="s">
        <v>5275</v>
      </c>
      <c r="G1892" s="66">
        <v>2233</v>
      </c>
      <c r="H1892" s="68"/>
      <c r="I1892" s="68"/>
      <c r="J1892" s="68"/>
      <c r="K1892" s="68"/>
      <c r="L1892" s="68"/>
      <c r="M1892" s="68"/>
      <c r="N1892" s="68"/>
      <c r="O1892" s="68"/>
      <c r="P1892" s="68"/>
      <c r="Q1892" s="68"/>
      <c r="R1892" s="68"/>
      <c r="S1892" s="68"/>
      <c r="T1892" s="68"/>
      <c r="U1892" s="68"/>
      <c r="V1892" s="68"/>
      <c r="W1892" s="68"/>
      <c r="X1892" s="68"/>
      <c r="Y1892" s="68"/>
      <c r="Z1892" s="68"/>
      <c r="AA1892" s="68"/>
      <c r="AB1892" s="68"/>
      <c r="AC1892" s="68"/>
      <c r="AD1892" s="68"/>
      <c r="AE1892" s="68"/>
      <c r="AF1892" s="68"/>
      <c r="AG1892" s="68"/>
      <c r="AH1892" s="68"/>
      <c r="AI1892" s="68"/>
      <c r="AJ1892" s="68"/>
      <c r="AK1892" s="68"/>
      <c r="AL1892" s="68"/>
      <c r="AM1892" s="68"/>
      <c r="AN1892" s="68"/>
      <c r="AO1892" s="68"/>
      <c r="AP1892" s="68"/>
      <c r="AQ1892" s="68"/>
      <c r="AR1892" s="68"/>
      <c r="AS1892" s="68"/>
      <c r="AT1892" s="68"/>
      <c r="AU1892" s="68"/>
      <c r="AV1892" s="68"/>
      <c r="AW1892" s="68"/>
      <c r="AX1892" s="68"/>
      <c r="AY1892" s="68"/>
      <c r="AZ1892" s="68"/>
      <c r="BA1892" s="68"/>
      <c r="BB1892" s="68"/>
      <c r="BC1892" s="68"/>
      <c r="BD1892" s="68"/>
      <c r="BE1892" s="68"/>
      <c r="BF1892" s="68"/>
      <c r="BG1892" s="68"/>
      <c r="BH1892" s="68"/>
      <c r="BI1892" s="68"/>
      <c r="BJ1892" s="68"/>
      <c r="BK1892" s="68"/>
      <c r="BL1892" s="68"/>
    </row>
    <row r="1893" spans="1:185" s="69" customFormat="1" ht="18" customHeight="1" x14ac:dyDescent="0.2">
      <c r="A1893" s="63" t="s">
        <v>4597</v>
      </c>
      <c r="B1893" s="63" t="s">
        <v>5084</v>
      </c>
      <c r="C1893" s="64" t="s">
        <v>2130</v>
      </c>
      <c r="D1893" s="70" t="s">
        <v>5483</v>
      </c>
      <c r="E1893" s="65" t="s">
        <v>2131</v>
      </c>
      <c r="F1893" s="65" t="s">
        <v>5275</v>
      </c>
      <c r="G1893" s="66">
        <v>5447</v>
      </c>
      <c r="H1893" s="68"/>
      <c r="I1893" s="68"/>
      <c r="J1893" s="68"/>
      <c r="K1893" s="68"/>
      <c r="L1893" s="68"/>
      <c r="M1893" s="68"/>
      <c r="N1893" s="68"/>
      <c r="O1893" s="68"/>
      <c r="P1893" s="68"/>
      <c r="Q1893" s="68"/>
      <c r="R1893" s="68"/>
      <c r="S1893" s="68"/>
      <c r="T1893" s="68"/>
      <c r="U1893" s="68"/>
      <c r="V1893" s="68"/>
      <c r="W1893" s="68"/>
      <c r="X1893" s="68"/>
      <c r="Y1893" s="68"/>
      <c r="Z1893" s="68"/>
      <c r="AA1893" s="68"/>
      <c r="AB1893" s="68"/>
      <c r="AC1893" s="68"/>
      <c r="AD1893" s="68"/>
      <c r="AE1893" s="68"/>
      <c r="AF1893" s="68"/>
      <c r="AG1893" s="68"/>
      <c r="AH1893" s="68"/>
      <c r="AI1893" s="68"/>
      <c r="AJ1893" s="68"/>
      <c r="AK1893" s="68"/>
      <c r="AL1893" s="68"/>
      <c r="AM1893" s="68"/>
      <c r="AN1893" s="68"/>
      <c r="AO1893" s="68"/>
      <c r="AP1893" s="68"/>
      <c r="AQ1893" s="68"/>
      <c r="AR1893" s="68"/>
      <c r="AS1893" s="68"/>
      <c r="AT1893" s="68"/>
      <c r="AU1893" s="68"/>
      <c r="AV1893" s="68"/>
      <c r="AW1893" s="68"/>
      <c r="AX1893" s="68"/>
      <c r="AY1893" s="68"/>
      <c r="AZ1893" s="68"/>
      <c r="BA1893" s="68"/>
      <c r="BB1893" s="68"/>
      <c r="BC1893" s="68"/>
      <c r="BD1893" s="68"/>
      <c r="BE1893" s="68"/>
      <c r="BF1893" s="68"/>
      <c r="BG1893" s="68"/>
      <c r="BH1893" s="68"/>
      <c r="BI1893" s="68"/>
      <c r="BJ1893" s="68"/>
      <c r="BK1893" s="68"/>
      <c r="BL1893" s="68"/>
    </row>
    <row r="1894" spans="1:185" s="69" customFormat="1" ht="18" customHeight="1" x14ac:dyDescent="0.2">
      <c r="A1894" s="63" t="s">
        <v>4597</v>
      </c>
      <c r="B1894" s="63" t="s">
        <v>5084</v>
      </c>
      <c r="C1894" s="64" t="s">
        <v>2132</v>
      </c>
      <c r="D1894" s="70" t="s">
        <v>3612</v>
      </c>
      <c r="E1894" s="65" t="s">
        <v>2133</v>
      </c>
      <c r="F1894" s="65" t="s">
        <v>5088</v>
      </c>
      <c r="G1894" s="66">
        <v>1256</v>
      </c>
      <c r="H1894" s="68"/>
      <c r="I1894" s="68"/>
      <c r="J1894" s="68"/>
      <c r="K1894" s="68"/>
      <c r="L1894" s="68"/>
      <c r="M1894" s="68"/>
      <c r="N1894" s="68"/>
      <c r="O1894" s="68"/>
      <c r="P1894" s="68"/>
      <c r="Q1894" s="68"/>
      <c r="R1894" s="68"/>
      <c r="S1894" s="68"/>
      <c r="T1894" s="68"/>
      <c r="U1894" s="68"/>
      <c r="V1894" s="68"/>
      <c r="W1894" s="68"/>
      <c r="X1894" s="68"/>
      <c r="Y1894" s="68"/>
      <c r="Z1894" s="68"/>
      <c r="AA1894" s="68"/>
      <c r="AB1894" s="68"/>
      <c r="AC1894" s="68"/>
      <c r="AD1894" s="68"/>
      <c r="AE1894" s="68"/>
      <c r="AF1894" s="68"/>
      <c r="AG1894" s="68"/>
      <c r="AH1894" s="68"/>
      <c r="AI1894" s="68"/>
      <c r="AJ1894" s="68"/>
      <c r="AK1894" s="68"/>
      <c r="AL1894" s="68"/>
      <c r="AM1894" s="68"/>
      <c r="AN1894" s="68"/>
      <c r="AO1894" s="68"/>
      <c r="AP1894" s="68"/>
      <c r="AQ1894" s="68"/>
      <c r="AR1894" s="68"/>
      <c r="AS1894" s="68"/>
      <c r="AT1894" s="68"/>
      <c r="AU1894" s="68"/>
      <c r="AV1894" s="68"/>
      <c r="AW1894" s="68"/>
      <c r="AX1894" s="68"/>
      <c r="AY1894" s="68"/>
      <c r="AZ1894" s="68"/>
      <c r="BA1894" s="68"/>
      <c r="BB1894" s="68"/>
      <c r="BC1894" s="68"/>
      <c r="BD1894" s="68"/>
      <c r="BE1894" s="68"/>
      <c r="BF1894" s="68"/>
      <c r="BG1894" s="68"/>
      <c r="BH1894" s="68"/>
      <c r="BI1894" s="68"/>
      <c r="BJ1894" s="68"/>
      <c r="BK1894" s="68"/>
      <c r="BL1894" s="68"/>
    </row>
    <row r="1895" spans="1:185" s="69" customFormat="1" ht="18" customHeight="1" x14ac:dyDescent="0.2">
      <c r="A1895" s="63" t="s">
        <v>4597</v>
      </c>
      <c r="B1895" s="63" t="s">
        <v>5084</v>
      </c>
      <c r="C1895" s="64" t="s">
        <v>2134</v>
      </c>
      <c r="D1895" s="70" t="s">
        <v>4386</v>
      </c>
      <c r="E1895" s="65" t="s">
        <v>2135</v>
      </c>
      <c r="F1895" s="65" t="s">
        <v>5088</v>
      </c>
      <c r="G1895" s="66">
        <v>2549.48</v>
      </c>
      <c r="H1895" s="68"/>
      <c r="I1895" s="68"/>
      <c r="J1895" s="68"/>
      <c r="K1895" s="68"/>
      <c r="L1895" s="68"/>
      <c r="M1895" s="68"/>
      <c r="N1895" s="68"/>
      <c r="O1895" s="68"/>
      <c r="P1895" s="68"/>
      <c r="Q1895" s="68"/>
      <c r="R1895" s="68"/>
      <c r="S1895" s="68"/>
      <c r="T1895" s="68"/>
      <c r="U1895" s="68"/>
      <c r="V1895" s="68"/>
      <c r="W1895" s="68"/>
      <c r="X1895" s="68"/>
      <c r="Y1895" s="68"/>
      <c r="Z1895" s="68"/>
      <c r="AA1895" s="68"/>
      <c r="AB1895" s="68"/>
      <c r="AC1895" s="68"/>
      <c r="AD1895" s="68"/>
      <c r="AE1895" s="68"/>
      <c r="AF1895" s="68"/>
      <c r="AG1895" s="68"/>
      <c r="AH1895" s="68"/>
      <c r="AI1895" s="68"/>
      <c r="AJ1895" s="68"/>
      <c r="AK1895" s="68"/>
      <c r="AL1895" s="68"/>
      <c r="AM1895" s="68"/>
      <c r="AN1895" s="68"/>
      <c r="AO1895" s="68"/>
      <c r="AP1895" s="68"/>
      <c r="AQ1895" s="68"/>
      <c r="AR1895" s="68"/>
      <c r="AS1895" s="68"/>
      <c r="AT1895" s="68"/>
      <c r="AU1895" s="68"/>
      <c r="AV1895" s="68"/>
      <c r="AW1895" s="68"/>
      <c r="AX1895" s="68"/>
      <c r="AY1895" s="68"/>
      <c r="AZ1895" s="68"/>
      <c r="BA1895" s="68"/>
      <c r="BB1895" s="68"/>
      <c r="BC1895" s="68"/>
      <c r="BD1895" s="68"/>
      <c r="BE1895" s="68"/>
      <c r="BF1895" s="68"/>
      <c r="BG1895" s="68"/>
      <c r="BH1895" s="68"/>
      <c r="BI1895" s="68"/>
      <c r="BJ1895" s="68"/>
      <c r="BK1895" s="68"/>
      <c r="BL1895" s="68"/>
    </row>
    <row r="1896" spans="1:185" s="69" customFormat="1" ht="18" customHeight="1" x14ac:dyDescent="0.2">
      <c r="A1896" s="63" t="s">
        <v>4597</v>
      </c>
      <c r="B1896" s="63" t="s">
        <v>5084</v>
      </c>
      <c r="C1896" s="64" t="s">
        <v>2136</v>
      </c>
      <c r="D1896" s="70" t="s">
        <v>7007</v>
      </c>
      <c r="E1896" s="65" t="s">
        <v>2137</v>
      </c>
      <c r="F1896" s="65" t="s">
        <v>5088</v>
      </c>
      <c r="G1896" s="66">
        <v>35496.04</v>
      </c>
      <c r="H1896" s="68"/>
      <c r="I1896" s="68"/>
      <c r="J1896" s="68"/>
      <c r="K1896" s="68"/>
      <c r="L1896" s="68"/>
      <c r="M1896" s="68"/>
      <c r="N1896" s="68"/>
      <c r="O1896" s="68"/>
      <c r="P1896" s="68"/>
      <c r="Q1896" s="68"/>
      <c r="R1896" s="68"/>
      <c r="S1896" s="68"/>
      <c r="T1896" s="68"/>
      <c r="U1896" s="68"/>
      <c r="V1896" s="68"/>
      <c r="W1896" s="68"/>
      <c r="X1896" s="68"/>
      <c r="Y1896" s="68"/>
      <c r="Z1896" s="68"/>
      <c r="AA1896" s="68"/>
      <c r="AB1896" s="68"/>
      <c r="AC1896" s="68"/>
      <c r="AD1896" s="68"/>
      <c r="AE1896" s="68"/>
      <c r="AF1896" s="68"/>
      <c r="AG1896" s="68"/>
      <c r="AH1896" s="68"/>
      <c r="AI1896" s="68"/>
      <c r="AJ1896" s="68"/>
      <c r="AK1896" s="68"/>
      <c r="AL1896" s="68"/>
      <c r="AM1896" s="68"/>
      <c r="AN1896" s="68"/>
      <c r="AO1896" s="68"/>
      <c r="AP1896" s="68"/>
      <c r="AQ1896" s="68"/>
      <c r="AR1896" s="68"/>
      <c r="AS1896" s="68"/>
      <c r="AT1896" s="68"/>
      <c r="AU1896" s="68"/>
      <c r="AV1896" s="68"/>
      <c r="AW1896" s="68"/>
      <c r="AX1896" s="68"/>
      <c r="AY1896" s="68"/>
      <c r="AZ1896" s="68"/>
      <c r="BA1896" s="68"/>
      <c r="BB1896" s="68"/>
      <c r="BC1896" s="68"/>
      <c r="BD1896" s="68"/>
      <c r="BE1896" s="68"/>
      <c r="BF1896" s="68"/>
      <c r="BG1896" s="68"/>
      <c r="BH1896" s="68"/>
      <c r="BI1896" s="68"/>
      <c r="BJ1896" s="68"/>
      <c r="BK1896" s="68"/>
      <c r="BL1896" s="68"/>
    </row>
    <row r="1897" spans="1:185" s="69" customFormat="1" ht="18" customHeight="1" x14ac:dyDescent="0.2">
      <c r="A1897" s="63" t="s">
        <v>4597</v>
      </c>
      <c r="B1897" s="63" t="s">
        <v>4994</v>
      </c>
      <c r="C1897" s="64" t="s">
        <v>2138</v>
      </c>
      <c r="D1897" s="70" t="s">
        <v>6725</v>
      </c>
      <c r="E1897" s="65" t="s">
        <v>3449</v>
      </c>
      <c r="F1897" s="65" t="s">
        <v>5127</v>
      </c>
      <c r="G1897" s="66">
        <v>416230.01</v>
      </c>
      <c r="H1897" s="68"/>
      <c r="I1897" s="68"/>
      <c r="J1897" s="68"/>
      <c r="K1897" s="68"/>
      <c r="L1897" s="68"/>
      <c r="M1897" s="68"/>
      <c r="N1897" s="68"/>
      <c r="O1897" s="68"/>
      <c r="P1897" s="68"/>
      <c r="Q1897" s="68"/>
      <c r="R1897" s="68"/>
      <c r="S1897" s="68"/>
      <c r="T1897" s="68"/>
      <c r="U1897" s="68"/>
      <c r="V1897" s="68"/>
      <c r="W1897" s="68"/>
      <c r="X1897" s="68"/>
      <c r="Y1897" s="68"/>
      <c r="Z1897" s="68"/>
      <c r="AA1897" s="68"/>
      <c r="AB1897" s="68"/>
      <c r="AC1897" s="68"/>
      <c r="AD1897" s="68"/>
      <c r="AE1897" s="68"/>
      <c r="AF1897" s="68"/>
      <c r="AG1897" s="68"/>
      <c r="AH1897" s="68"/>
      <c r="AI1897" s="68"/>
      <c r="AJ1897" s="68"/>
      <c r="AK1897" s="68"/>
      <c r="AL1897" s="68"/>
      <c r="AM1897" s="68"/>
      <c r="AN1897" s="68"/>
      <c r="AO1897" s="68"/>
      <c r="AP1897" s="68"/>
      <c r="AQ1897" s="68"/>
      <c r="AR1897" s="68"/>
      <c r="AS1897" s="68"/>
      <c r="AT1897" s="68"/>
      <c r="AU1897" s="68"/>
      <c r="AV1897" s="68"/>
      <c r="AW1897" s="68"/>
      <c r="AX1897" s="68"/>
      <c r="AY1897" s="68"/>
      <c r="AZ1897" s="68"/>
      <c r="BA1897" s="68"/>
      <c r="BB1897" s="68"/>
      <c r="BC1897" s="68"/>
      <c r="BD1897" s="68"/>
      <c r="BE1897" s="68"/>
      <c r="BF1897" s="68"/>
      <c r="BG1897" s="68"/>
      <c r="BH1897" s="68"/>
      <c r="BI1897" s="68"/>
      <c r="BJ1897" s="68"/>
      <c r="BK1897" s="68"/>
      <c r="BL1897" s="68"/>
    </row>
    <row r="1898" spans="1:185" s="69" customFormat="1" ht="18" customHeight="1" x14ac:dyDescent="0.2">
      <c r="A1898" s="63" t="s">
        <v>4597</v>
      </c>
      <c r="B1898" s="63" t="s">
        <v>4994</v>
      </c>
      <c r="C1898" s="64" t="s">
        <v>2139</v>
      </c>
      <c r="D1898" s="65" t="s">
        <v>6849</v>
      </c>
      <c r="E1898" s="65" t="s">
        <v>6850</v>
      </c>
      <c r="F1898" s="65" t="s">
        <v>5405</v>
      </c>
      <c r="G1898" s="66">
        <v>67937.88</v>
      </c>
      <c r="H1898" s="68"/>
      <c r="I1898" s="68"/>
      <c r="J1898" s="68"/>
      <c r="K1898" s="68"/>
      <c r="L1898" s="68"/>
      <c r="M1898" s="68"/>
      <c r="N1898" s="68"/>
      <c r="O1898" s="68"/>
      <c r="P1898" s="68"/>
      <c r="Q1898" s="68"/>
      <c r="R1898" s="68"/>
      <c r="S1898" s="68"/>
      <c r="T1898" s="68"/>
      <c r="U1898" s="68"/>
      <c r="V1898" s="68"/>
      <c r="W1898" s="68"/>
      <c r="X1898" s="68"/>
      <c r="Y1898" s="68"/>
      <c r="Z1898" s="68"/>
      <c r="AA1898" s="68"/>
      <c r="AB1898" s="68"/>
      <c r="AC1898" s="68"/>
      <c r="AD1898" s="68"/>
      <c r="AE1898" s="68"/>
      <c r="AF1898" s="68"/>
      <c r="AG1898" s="68"/>
      <c r="AH1898" s="68"/>
      <c r="AI1898" s="68"/>
      <c r="AJ1898" s="68"/>
      <c r="AK1898" s="68"/>
      <c r="AL1898" s="68"/>
      <c r="AM1898" s="68"/>
      <c r="AN1898" s="68"/>
      <c r="AO1898" s="68"/>
      <c r="AP1898" s="68"/>
      <c r="AQ1898" s="68"/>
      <c r="AR1898" s="68"/>
      <c r="AS1898" s="68"/>
      <c r="AT1898" s="68"/>
      <c r="AU1898" s="68"/>
      <c r="AV1898" s="68"/>
      <c r="AW1898" s="68"/>
      <c r="AX1898" s="68"/>
      <c r="AY1898" s="68"/>
      <c r="AZ1898" s="68"/>
      <c r="BA1898" s="68"/>
      <c r="BB1898" s="68"/>
      <c r="BC1898" s="68"/>
      <c r="BD1898" s="68"/>
      <c r="BE1898" s="68"/>
      <c r="BF1898" s="68"/>
      <c r="BG1898" s="68"/>
      <c r="BH1898" s="68"/>
      <c r="BI1898" s="68"/>
      <c r="BJ1898" s="68"/>
      <c r="BK1898" s="68"/>
      <c r="BL1898" s="68"/>
    </row>
    <row r="1899" spans="1:185" s="69" customFormat="1" ht="18" customHeight="1" x14ac:dyDescent="0.2">
      <c r="A1899" s="63" t="s">
        <v>4597</v>
      </c>
      <c r="B1899" s="63" t="s">
        <v>4994</v>
      </c>
      <c r="C1899" s="64" t="s">
        <v>2140</v>
      </c>
      <c r="D1899" s="65" t="s">
        <v>6849</v>
      </c>
      <c r="E1899" s="65" t="s">
        <v>6850</v>
      </c>
      <c r="F1899" s="65" t="s">
        <v>5405</v>
      </c>
      <c r="G1899" s="66">
        <v>110980</v>
      </c>
      <c r="H1899" s="68"/>
      <c r="I1899" s="68"/>
      <c r="J1899" s="68"/>
      <c r="K1899" s="68"/>
      <c r="L1899" s="68"/>
      <c r="M1899" s="68"/>
      <c r="N1899" s="68"/>
      <c r="O1899" s="68"/>
      <c r="P1899" s="68"/>
      <c r="Q1899" s="68"/>
      <c r="R1899" s="68"/>
      <c r="S1899" s="68"/>
      <c r="T1899" s="68"/>
      <c r="U1899" s="68"/>
      <c r="V1899" s="68"/>
      <c r="W1899" s="68"/>
      <c r="X1899" s="68"/>
      <c r="Y1899" s="68"/>
      <c r="Z1899" s="68"/>
      <c r="AA1899" s="68"/>
      <c r="AB1899" s="68"/>
      <c r="AC1899" s="68"/>
      <c r="AD1899" s="68"/>
      <c r="AE1899" s="68"/>
      <c r="AF1899" s="68"/>
      <c r="AG1899" s="68"/>
      <c r="AH1899" s="68"/>
      <c r="AI1899" s="68"/>
      <c r="AJ1899" s="68"/>
      <c r="AK1899" s="68"/>
      <c r="AL1899" s="68"/>
      <c r="AM1899" s="68"/>
      <c r="AN1899" s="68"/>
      <c r="AO1899" s="68"/>
      <c r="AP1899" s="68"/>
      <c r="AQ1899" s="68"/>
      <c r="AR1899" s="68"/>
      <c r="AS1899" s="68"/>
      <c r="AT1899" s="68"/>
      <c r="AU1899" s="68"/>
      <c r="AV1899" s="68"/>
      <c r="AW1899" s="68"/>
      <c r="AX1899" s="68"/>
      <c r="AY1899" s="68"/>
      <c r="AZ1899" s="68"/>
      <c r="BA1899" s="68"/>
      <c r="BB1899" s="68"/>
      <c r="BC1899" s="68"/>
      <c r="BD1899" s="68"/>
      <c r="BE1899" s="68"/>
      <c r="BF1899" s="68"/>
      <c r="BG1899" s="68"/>
      <c r="BH1899" s="68"/>
      <c r="BI1899" s="68"/>
      <c r="BJ1899" s="68"/>
      <c r="BK1899" s="68"/>
      <c r="BL1899" s="68"/>
    </row>
    <row r="1900" spans="1:185" s="69" customFormat="1" ht="18" customHeight="1" x14ac:dyDescent="0.2">
      <c r="A1900" s="63" t="s">
        <v>4597</v>
      </c>
      <c r="B1900" s="63" t="s">
        <v>4994</v>
      </c>
      <c r="C1900" s="64" t="s">
        <v>2141</v>
      </c>
      <c r="D1900" s="70" t="s">
        <v>2142</v>
      </c>
      <c r="E1900" s="65" t="s">
        <v>2143</v>
      </c>
      <c r="F1900" s="65" t="s">
        <v>6131</v>
      </c>
      <c r="G1900" s="66">
        <v>1050</v>
      </c>
      <c r="H1900" s="68"/>
      <c r="I1900" s="68"/>
      <c r="J1900" s="68"/>
      <c r="K1900" s="68"/>
      <c r="L1900" s="68"/>
      <c r="M1900" s="68"/>
      <c r="N1900" s="68"/>
      <c r="O1900" s="68"/>
      <c r="P1900" s="68"/>
      <c r="Q1900" s="68"/>
      <c r="R1900" s="68"/>
      <c r="S1900" s="68"/>
      <c r="T1900" s="68"/>
      <c r="U1900" s="68"/>
      <c r="V1900" s="68"/>
      <c r="W1900" s="68"/>
      <c r="X1900" s="68"/>
      <c r="Y1900" s="68"/>
      <c r="Z1900" s="68"/>
      <c r="AA1900" s="68"/>
      <c r="AB1900" s="68"/>
      <c r="AC1900" s="68"/>
      <c r="AD1900" s="68"/>
      <c r="AE1900" s="68"/>
      <c r="AF1900" s="68"/>
      <c r="AG1900" s="68"/>
      <c r="AH1900" s="68"/>
      <c r="AI1900" s="68"/>
      <c r="AJ1900" s="68"/>
      <c r="AK1900" s="68"/>
      <c r="AL1900" s="68"/>
      <c r="AM1900" s="68"/>
      <c r="AN1900" s="68"/>
      <c r="AO1900" s="68"/>
      <c r="AP1900" s="68"/>
      <c r="AQ1900" s="68"/>
      <c r="AR1900" s="68"/>
      <c r="AS1900" s="68"/>
      <c r="AT1900" s="68"/>
      <c r="AU1900" s="68"/>
      <c r="AV1900" s="68"/>
      <c r="AW1900" s="68"/>
      <c r="AX1900" s="68"/>
      <c r="AY1900" s="68"/>
      <c r="AZ1900" s="68"/>
      <c r="BA1900" s="68"/>
      <c r="BB1900" s="68"/>
      <c r="BC1900" s="68"/>
      <c r="BD1900" s="68"/>
      <c r="BE1900" s="68"/>
      <c r="BF1900" s="68"/>
      <c r="BG1900" s="68"/>
      <c r="BH1900" s="68"/>
      <c r="BI1900" s="68"/>
      <c r="BJ1900" s="68"/>
      <c r="BK1900" s="68"/>
      <c r="BL1900" s="68"/>
    </row>
    <row r="1901" spans="1:185" s="69" customFormat="1" ht="18" customHeight="1" x14ac:dyDescent="0.2">
      <c r="A1901" s="63" t="s">
        <v>4597</v>
      </c>
      <c r="B1901" s="63" t="s">
        <v>4994</v>
      </c>
      <c r="C1901" s="64" t="s">
        <v>2144</v>
      </c>
      <c r="D1901" s="70" t="s">
        <v>2145</v>
      </c>
      <c r="E1901" s="65" t="s">
        <v>2146</v>
      </c>
      <c r="F1901" s="65" t="s">
        <v>6131</v>
      </c>
      <c r="G1901" s="66">
        <v>31608.880000000001</v>
      </c>
      <c r="H1901" s="68"/>
      <c r="I1901" s="68"/>
      <c r="J1901" s="68"/>
      <c r="K1901" s="68"/>
      <c r="L1901" s="68"/>
      <c r="M1901" s="68"/>
      <c r="N1901" s="68"/>
      <c r="O1901" s="68"/>
      <c r="P1901" s="68"/>
      <c r="Q1901" s="68"/>
      <c r="R1901" s="68"/>
      <c r="S1901" s="68"/>
      <c r="T1901" s="68"/>
      <c r="U1901" s="68"/>
      <c r="V1901" s="68"/>
      <c r="W1901" s="68"/>
      <c r="X1901" s="68"/>
      <c r="Y1901" s="68"/>
      <c r="Z1901" s="68"/>
      <c r="AA1901" s="68"/>
      <c r="AB1901" s="68"/>
      <c r="AC1901" s="68"/>
      <c r="AD1901" s="68"/>
      <c r="AE1901" s="68"/>
      <c r="AF1901" s="68"/>
      <c r="AG1901" s="68"/>
      <c r="AH1901" s="68"/>
      <c r="AI1901" s="68"/>
      <c r="AJ1901" s="68"/>
      <c r="AK1901" s="68"/>
      <c r="AL1901" s="68"/>
      <c r="AM1901" s="68"/>
      <c r="AN1901" s="68"/>
      <c r="AO1901" s="68"/>
      <c r="AP1901" s="68"/>
      <c r="AQ1901" s="68"/>
      <c r="AR1901" s="68"/>
      <c r="AS1901" s="68"/>
      <c r="AT1901" s="68"/>
      <c r="AU1901" s="68"/>
      <c r="AV1901" s="68"/>
      <c r="AW1901" s="68"/>
      <c r="AX1901" s="68"/>
      <c r="AY1901" s="68"/>
      <c r="AZ1901" s="68"/>
      <c r="BA1901" s="68"/>
      <c r="BB1901" s="68"/>
      <c r="BC1901" s="68"/>
      <c r="BD1901" s="68"/>
      <c r="BE1901" s="68"/>
      <c r="BF1901" s="68"/>
      <c r="BG1901" s="68"/>
      <c r="BH1901" s="68"/>
      <c r="BI1901" s="68"/>
      <c r="BJ1901" s="68"/>
      <c r="BK1901" s="68"/>
      <c r="BL1901" s="68"/>
    </row>
    <row r="1902" spans="1:185" s="69" customFormat="1" ht="18" customHeight="1" x14ac:dyDescent="0.2">
      <c r="A1902" s="63" t="s">
        <v>4597</v>
      </c>
      <c r="B1902" s="63" t="s">
        <v>4994</v>
      </c>
      <c r="C1902" s="64" t="s">
        <v>2147</v>
      </c>
      <c r="D1902" s="70" t="s">
        <v>2148</v>
      </c>
      <c r="E1902" s="65" t="s">
        <v>2149</v>
      </c>
      <c r="F1902" s="65" t="s">
        <v>5329</v>
      </c>
      <c r="G1902" s="66">
        <v>2036</v>
      </c>
      <c r="H1902" s="68"/>
      <c r="I1902" s="68"/>
      <c r="J1902" s="68"/>
      <c r="K1902" s="68"/>
      <c r="L1902" s="68"/>
      <c r="M1902" s="68"/>
      <c r="N1902" s="68"/>
      <c r="O1902" s="68"/>
      <c r="P1902" s="68"/>
      <c r="Q1902" s="68"/>
      <c r="R1902" s="68"/>
      <c r="S1902" s="68"/>
      <c r="T1902" s="68"/>
      <c r="U1902" s="68"/>
      <c r="V1902" s="68"/>
      <c r="W1902" s="68"/>
      <c r="X1902" s="68"/>
      <c r="Y1902" s="68"/>
      <c r="Z1902" s="68"/>
      <c r="AA1902" s="68"/>
      <c r="AB1902" s="68"/>
      <c r="AC1902" s="68"/>
      <c r="AD1902" s="68"/>
      <c r="AE1902" s="68"/>
      <c r="AF1902" s="68"/>
      <c r="AG1902" s="68"/>
      <c r="AH1902" s="68"/>
      <c r="AI1902" s="68"/>
      <c r="AJ1902" s="68"/>
      <c r="AK1902" s="68"/>
      <c r="AL1902" s="68"/>
      <c r="AM1902" s="68"/>
      <c r="AN1902" s="68"/>
      <c r="AO1902" s="68"/>
      <c r="AP1902" s="68"/>
      <c r="AQ1902" s="68"/>
      <c r="AR1902" s="68"/>
      <c r="AS1902" s="68"/>
      <c r="AT1902" s="68"/>
      <c r="AU1902" s="68"/>
      <c r="AV1902" s="68"/>
      <c r="AW1902" s="68"/>
      <c r="AX1902" s="68"/>
      <c r="AY1902" s="68"/>
      <c r="AZ1902" s="68"/>
      <c r="BA1902" s="68"/>
      <c r="BB1902" s="68"/>
      <c r="BC1902" s="68"/>
      <c r="BD1902" s="68"/>
      <c r="BE1902" s="68"/>
      <c r="BF1902" s="68"/>
      <c r="BG1902" s="68"/>
      <c r="BH1902" s="68"/>
      <c r="BI1902" s="68"/>
      <c r="BJ1902" s="68"/>
      <c r="BK1902" s="68"/>
      <c r="BL1902" s="68"/>
    </row>
    <row r="1903" spans="1:185" s="69" customFormat="1" ht="18" customHeight="1" x14ac:dyDescent="0.2">
      <c r="A1903" s="63" t="s">
        <v>4597</v>
      </c>
      <c r="B1903" s="63" t="s">
        <v>4994</v>
      </c>
      <c r="C1903" s="64" t="s">
        <v>2150</v>
      </c>
      <c r="D1903" s="70" t="s">
        <v>2151</v>
      </c>
      <c r="E1903" s="65" t="s">
        <v>2152</v>
      </c>
      <c r="F1903" s="65" t="s">
        <v>6131</v>
      </c>
      <c r="G1903" s="66">
        <v>1580.5</v>
      </c>
      <c r="H1903" s="68"/>
      <c r="I1903" s="68"/>
      <c r="J1903" s="68"/>
      <c r="K1903" s="68"/>
      <c r="L1903" s="68"/>
      <c r="M1903" s="68"/>
      <c r="N1903" s="68"/>
      <c r="O1903" s="68"/>
      <c r="P1903" s="68"/>
      <c r="Q1903" s="68"/>
      <c r="R1903" s="68"/>
      <c r="S1903" s="68"/>
      <c r="T1903" s="68"/>
      <c r="U1903" s="68"/>
      <c r="V1903" s="68"/>
      <c r="W1903" s="68"/>
      <c r="X1903" s="68"/>
      <c r="Y1903" s="68"/>
      <c r="Z1903" s="68"/>
      <c r="AA1903" s="68"/>
      <c r="AB1903" s="68"/>
      <c r="AC1903" s="68"/>
      <c r="AD1903" s="68"/>
      <c r="AE1903" s="68"/>
      <c r="AF1903" s="68"/>
      <c r="AG1903" s="68"/>
      <c r="AH1903" s="68"/>
      <c r="AI1903" s="68"/>
      <c r="AJ1903" s="68"/>
      <c r="AK1903" s="68"/>
      <c r="AL1903" s="68"/>
      <c r="AM1903" s="68"/>
      <c r="AN1903" s="68"/>
      <c r="AO1903" s="68"/>
      <c r="AP1903" s="68"/>
      <c r="AQ1903" s="68"/>
      <c r="AR1903" s="68"/>
      <c r="AS1903" s="68"/>
      <c r="AT1903" s="68"/>
      <c r="AU1903" s="68"/>
      <c r="AV1903" s="68"/>
      <c r="AW1903" s="68"/>
      <c r="AX1903" s="68"/>
      <c r="AY1903" s="68"/>
      <c r="AZ1903" s="68"/>
      <c r="BA1903" s="68"/>
      <c r="BB1903" s="68"/>
      <c r="BC1903" s="68"/>
      <c r="BD1903" s="68"/>
      <c r="BE1903" s="68"/>
      <c r="BF1903" s="68"/>
      <c r="BG1903" s="68"/>
      <c r="BH1903" s="68"/>
      <c r="BI1903" s="68"/>
      <c r="BJ1903" s="68"/>
      <c r="BK1903" s="68"/>
      <c r="BL1903" s="68"/>
    </row>
    <row r="1904" spans="1:185" s="69" customFormat="1" ht="18" customHeight="1" x14ac:dyDescent="0.2">
      <c r="A1904" s="63" t="s">
        <v>4597</v>
      </c>
      <c r="B1904" s="63" t="s">
        <v>4994</v>
      </c>
      <c r="C1904" s="64" t="s">
        <v>2153</v>
      </c>
      <c r="D1904" s="70" t="s">
        <v>2154</v>
      </c>
      <c r="E1904" s="65" t="s">
        <v>2155</v>
      </c>
      <c r="F1904" s="65" t="s">
        <v>5004</v>
      </c>
      <c r="G1904" s="66">
        <v>150</v>
      </c>
      <c r="H1904" s="68"/>
      <c r="I1904" s="68"/>
      <c r="J1904" s="68"/>
      <c r="K1904" s="68"/>
      <c r="L1904" s="68"/>
      <c r="M1904" s="68"/>
      <c r="N1904" s="68"/>
      <c r="O1904" s="68"/>
      <c r="P1904" s="68"/>
      <c r="Q1904" s="68"/>
      <c r="R1904" s="68"/>
      <c r="S1904" s="68"/>
      <c r="T1904" s="68"/>
      <c r="U1904" s="68"/>
      <c r="V1904" s="68"/>
      <c r="W1904" s="68"/>
      <c r="X1904" s="68"/>
      <c r="Y1904" s="68"/>
      <c r="Z1904" s="68"/>
      <c r="AA1904" s="68"/>
      <c r="AB1904" s="68"/>
      <c r="AC1904" s="68"/>
      <c r="AD1904" s="68"/>
      <c r="AE1904" s="68"/>
      <c r="AF1904" s="68"/>
      <c r="AG1904" s="68"/>
      <c r="AH1904" s="68"/>
      <c r="AI1904" s="68"/>
      <c r="AJ1904" s="68"/>
      <c r="AK1904" s="68"/>
      <c r="AL1904" s="68"/>
      <c r="AM1904" s="68"/>
      <c r="AN1904" s="68"/>
      <c r="AO1904" s="68"/>
      <c r="AP1904" s="68"/>
      <c r="AQ1904" s="68"/>
      <c r="AR1904" s="68"/>
      <c r="AS1904" s="68"/>
      <c r="AT1904" s="68"/>
      <c r="AU1904" s="68"/>
      <c r="AV1904" s="68"/>
      <c r="AW1904" s="68"/>
      <c r="AX1904" s="68"/>
      <c r="AY1904" s="68"/>
      <c r="AZ1904" s="68"/>
      <c r="BA1904" s="68"/>
      <c r="BB1904" s="68"/>
      <c r="BC1904" s="68"/>
      <c r="BD1904" s="68"/>
      <c r="BE1904" s="68"/>
      <c r="BF1904" s="68"/>
      <c r="BG1904" s="68"/>
      <c r="BH1904" s="68"/>
      <c r="BI1904" s="68"/>
      <c r="BJ1904" s="68"/>
      <c r="BK1904" s="68"/>
      <c r="BL1904" s="68"/>
    </row>
    <row r="1905" spans="1:185" s="69" customFormat="1" ht="18" customHeight="1" x14ac:dyDescent="0.2">
      <c r="A1905" s="63" t="s">
        <v>4597</v>
      </c>
      <c r="B1905" s="63" t="s">
        <v>4994</v>
      </c>
      <c r="C1905" s="64" t="s">
        <v>2156</v>
      </c>
      <c r="D1905" s="70" t="s">
        <v>2157</v>
      </c>
      <c r="E1905" s="65" t="s">
        <v>2158</v>
      </c>
      <c r="F1905" s="65" t="s">
        <v>5004</v>
      </c>
      <c r="G1905" s="66">
        <v>52240.67</v>
      </c>
      <c r="H1905" s="68"/>
      <c r="I1905" s="68"/>
      <c r="J1905" s="68"/>
      <c r="K1905" s="68"/>
      <c r="L1905" s="68"/>
      <c r="M1905" s="68"/>
      <c r="N1905" s="68"/>
      <c r="O1905" s="68"/>
      <c r="P1905" s="68"/>
      <c r="Q1905" s="68"/>
      <c r="R1905" s="68"/>
      <c r="S1905" s="68"/>
      <c r="T1905" s="68"/>
      <c r="U1905" s="68"/>
      <c r="V1905" s="68"/>
      <c r="W1905" s="68"/>
      <c r="X1905" s="68"/>
      <c r="Y1905" s="68"/>
      <c r="Z1905" s="68"/>
      <c r="AA1905" s="68"/>
      <c r="AB1905" s="68"/>
      <c r="AC1905" s="68"/>
      <c r="AD1905" s="68"/>
      <c r="AE1905" s="68"/>
      <c r="AF1905" s="68"/>
      <c r="AG1905" s="68"/>
      <c r="AH1905" s="68"/>
      <c r="AI1905" s="68"/>
      <c r="AJ1905" s="68"/>
      <c r="AK1905" s="68"/>
      <c r="AL1905" s="68"/>
      <c r="AM1905" s="68"/>
      <c r="AN1905" s="68"/>
      <c r="AO1905" s="68"/>
      <c r="AP1905" s="68"/>
      <c r="AQ1905" s="68"/>
      <c r="AR1905" s="68"/>
      <c r="AS1905" s="68"/>
      <c r="AT1905" s="68"/>
      <c r="AU1905" s="68"/>
      <c r="AV1905" s="68"/>
      <c r="AW1905" s="68"/>
      <c r="AX1905" s="68"/>
      <c r="AY1905" s="68"/>
      <c r="AZ1905" s="68"/>
      <c r="BA1905" s="68"/>
      <c r="BB1905" s="68"/>
      <c r="BC1905" s="68"/>
      <c r="BD1905" s="68"/>
      <c r="BE1905" s="68"/>
      <c r="BF1905" s="68"/>
      <c r="BG1905" s="68"/>
      <c r="BH1905" s="68"/>
      <c r="BI1905" s="68"/>
      <c r="BJ1905" s="68"/>
      <c r="BK1905" s="68"/>
      <c r="BL1905" s="68"/>
    </row>
    <row r="1906" spans="1:185" s="69" customFormat="1" ht="18" customHeight="1" x14ac:dyDescent="0.2">
      <c r="A1906" s="63" t="s">
        <v>4597</v>
      </c>
      <c r="B1906" s="63" t="s">
        <v>4994</v>
      </c>
      <c r="C1906" s="64" t="s">
        <v>2159</v>
      </c>
      <c r="D1906" s="70" t="s">
        <v>2160</v>
      </c>
      <c r="E1906" s="65" t="s">
        <v>2161</v>
      </c>
      <c r="F1906" s="65" t="s">
        <v>5095</v>
      </c>
      <c r="G1906" s="66">
        <v>750</v>
      </c>
      <c r="H1906" s="68"/>
      <c r="I1906" s="68"/>
      <c r="J1906" s="68"/>
      <c r="K1906" s="68"/>
      <c r="L1906" s="68"/>
      <c r="M1906" s="68"/>
      <c r="N1906" s="68"/>
      <c r="O1906" s="68"/>
      <c r="P1906" s="68"/>
      <c r="Q1906" s="68"/>
      <c r="R1906" s="68"/>
      <c r="S1906" s="68"/>
      <c r="T1906" s="68"/>
      <c r="U1906" s="68"/>
      <c r="V1906" s="68"/>
      <c r="W1906" s="68"/>
      <c r="X1906" s="68"/>
      <c r="Y1906" s="68"/>
      <c r="Z1906" s="68"/>
      <c r="AA1906" s="68"/>
      <c r="AB1906" s="68"/>
      <c r="AC1906" s="68"/>
      <c r="AD1906" s="68"/>
      <c r="AE1906" s="68"/>
      <c r="AF1906" s="68"/>
      <c r="AG1906" s="68"/>
      <c r="AH1906" s="68"/>
      <c r="AI1906" s="68"/>
      <c r="AJ1906" s="68"/>
      <c r="AK1906" s="68"/>
      <c r="AL1906" s="68"/>
      <c r="AM1906" s="68"/>
      <c r="AN1906" s="68"/>
      <c r="AO1906" s="68"/>
      <c r="AP1906" s="68"/>
      <c r="AQ1906" s="68"/>
      <c r="AR1906" s="68"/>
      <c r="AS1906" s="68"/>
      <c r="AT1906" s="68"/>
      <c r="AU1906" s="68"/>
      <c r="AV1906" s="68"/>
      <c r="AW1906" s="68"/>
      <c r="AX1906" s="68"/>
      <c r="AY1906" s="68"/>
      <c r="AZ1906" s="68"/>
      <c r="BA1906" s="68"/>
      <c r="BB1906" s="68"/>
      <c r="BC1906" s="68"/>
      <c r="BD1906" s="68"/>
      <c r="BE1906" s="68"/>
      <c r="BF1906" s="68"/>
      <c r="BG1906" s="68"/>
      <c r="BH1906" s="68"/>
      <c r="BI1906" s="68"/>
      <c r="BJ1906" s="68"/>
      <c r="BK1906" s="68"/>
      <c r="BL1906" s="68"/>
    </row>
    <row r="1907" spans="1:185" s="69" customFormat="1" ht="18" customHeight="1" x14ac:dyDescent="0.2">
      <c r="A1907" s="63" t="s">
        <v>4597</v>
      </c>
      <c r="B1907" s="63" t="s">
        <v>5010</v>
      </c>
      <c r="C1907" s="64" t="s">
        <v>2162</v>
      </c>
      <c r="D1907" s="70" t="s">
        <v>2163</v>
      </c>
      <c r="E1907" s="65" t="s">
        <v>2164</v>
      </c>
      <c r="F1907" s="65" t="s">
        <v>4671</v>
      </c>
      <c r="G1907" s="66">
        <v>1660</v>
      </c>
      <c r="H1907" s="68"/>
      <c r="I1907" s="68"/>
      <c r="J1907" s="68"/>
      <c r="K1907" s="68"/>
      <c r="L1907" s="68"/>
      <c r="M1907" s="68"/>
      <c r="N1907" s="68"/>
      <c r="O1907" s="68"/>
      <c r="P1907" s="68"/>
      <c r="Q1907" s="68"/>
      <c r="R1907" s="68"/>
      <c r="S1907" s="68"/>
      <c r="T1907" s="68"/>
      <c r="U1907" s="68"/>
      <c r="V1907" s="68"/>
      <c r="W1907" s="68"/>
      <c r="X1907" s="68"/>
      <c r="Y1907" s="68"/>
      <c r="Z1907" s="68"/>
      <c r="AA1907" s="68"/>
      <c r="AB1907" s="68"/>
      <c r="AC1907" s="68"/>
      <c r="AD1907" s="68"/>
      <c r="AE1907" s="68"/>
      <c r="AF1907" s="68"/>
      <c r="AG1907" s="68"/>
      <c r="AH1907" s="68"/>
      <c r="AI1907" s="68"/>
      <c r="AJ1907" s="68"/>
      <c r="AK1907" s="68"/>
      <c r="AL1907" s="68"/>
      <c r="AM1907" s="68"/>
      <c r="AN1907" s="68"/>
      <c r="AO1907" s="68"/>
      <c r="AP1907" s="68"/>
      <c r="AQ1907" s="68"/>
      <c r="AR1907" s="68"/>
      <c r="AS1907" s="68"/>
      <c r="AT1907" s="68"/>
      <c r="AU1907" s="68"/>
      <c r="AV1907" s="68"/>
      <c r="AW1907" s="68"/>
      <c r="AX1907" s="68"/>
      <c r="AY1907" s="68"/>
      <c r="AZ1907" s="68"/>
      <c r="BA1907" s="68"/>
      <c r="BB1907" s="68"/>
      <c r="BC1907" s="68"/>
      <c r="BD1907" s="68"/>
      <c r="BE1907" s="68"/>
      <c r="BF1907" s="68"/>
      <c r="BG1907" s="68"/>
      <c r="BH1907" s="68"/>
      <c r="BI1907" s="68"/>
      <c r="BJ1907" s="68"/>
      <c r="BK1907" s="68"/>
      <c r="BL1907" s="68"/>
    </row>
    <row r="1908" spans="1:185" s="69" customFormat="1" ht="18" customHeight="1" x14ac:dyDescent="0.2">
      <c r="A1908" s="63" t="s">
        <v>4597</v>
      </c>
      <c r="B1908" s="63" t="s">
        <v>5010</v>
      </c>
      <c r="C1908" s="64" t="s">
        <v>2165</v>
      </c>
      <c r="D1908" s="70" t="s">
        <v>2843</v>
      </c>
      <c r="E1908" s="65" t="s">
        <v>2166</v>
      </c>
      <c r="F1908" s="65" t="s">
        <v>4671</v>
      </c>
      <c r="G1908" s="66">
        <v>1660</v>
      </c>
      <c r="H1908" s="68"/>
      <c r="I1908" s="68"/>
      <c r="J1908" s="68"/>
      <c r="K1908" s="68"/>
      <c r="L1908" s="68"/>
      <c r="M1908" s="68"/>
      <c r="N1908" s="68"/>
      <c r="O1908" s="68"/>
      <c r="P1908" s="68"/>
      <c r="Q1908" s="68"/>
      <c r="R1908" s="68"/>
      <c r="S1908" s="68"/>
      <c r="T1908" s="68"/>
      <c r="U1908" s="68"/>
      <c r="V1908" s="68"/>
      <c r="W1908" s="68"/>
      <c r="X1908" s="68"/>
      <c r="Y1908" s="68"/>
      <c r="Z1908" s="68"/>
      <c r="AA1908" s="68"/>
      <c r="AB1908" s="68"/>
      <c r="AC1908" s="68"/>
      <c r="AD1908" s="68"/>
      <c r="AE1908" s="68"/>
      <c r="AF1908" s="68"/>
      <c r="AG1908" s="68"/>
      <c r="AH1908" s="68"/>
      <c r="AI1908" s="68"/>
      <c r="AJ1908" s="68"/>
      <c r="AK1908" s="68"/>
      <c r="AL1908" s="68"/>
      <c r="AM1908" s="68"/>
      <c r="AN1908" s="68"/>
      <c r="AO1908" s="68"/>
      <c r="AP1908" s="68"/>
      <c r="AQ1908" s="68"/>
      <c r="AR1908" s="68"/>
      <c r="AS1908" s="68"/>
      <c r="AT1908" s="68"/>
      <c r="AU1908" s="68"/>
      <c r="AV1908" s="68"/>
      <c r="AW1908" s="68"/>
      <c r="AX1908" s="68"/>
      <c r="AY1908" s="68"/>
      <c r="AZ1908" s="68"/>
      <c r="BA1908" s="68"/>
      <c r="BB1908" s="68"/>
      <c r="BC1908" s="68"/>
      <c r="BD1908" s="68"/>
      <c r="BE1908" s="68"/>
      <c r="BF1908" s="68"/>
      <c r="BG1908" s="68"/>
      <c r="BH1908" s="68"/>
      <c r="BI1908" s="68"/>
      <c r="BJ1908" s="68"/>
      <c r="BK1908" s="68"/>
      <c r="BL1908" s="68"/>
    </row>
    <row r="1909" spans="1:185" s="69" customFormat="1" ht="18" customHeight="1" x14ac:dyDescent="0.2">
      <c r="A1909" s="63" t="s">
        <v>4597</v>
      </c>
      <c r="B1909" s="63" t="s">
        <v>5010</v>
      </c>
      <c r="C1909" s="64" t="s">
        <v>2167</v>
      </c>
      <c r="D1909" s="70" t="s">
        <v>2843</v>
      </c>
      <c r="E1909" s="65" t="s">
        <v>2168</v>
      </c>
      <c r="F1909" s="65" t="s">
        <v>4671</v>
      </c>
      <c r="G1909" s="66">
        <v>1660</v>
      </c>
      <c r="H1909" s="68"/>
      <c r="I1909" s="68"/>
      <c r="J1909" s="68"/>
      <c r="K1909" s="68"/>
      <c r="L1909" s="68"/>
      <c r="M1909" s="68"/>
      <c r="N1909" s="68"/>
      <c r="O1909" s="68"/>
      <c r="P1909" s="68"/>
      <c r="Q1909" s="68"/>
      <c r="R1909" s="68"/>
      <c r="S1909" s="68"/>
      <c r="T1909" s="68"/>
      <c r="U1909" s="68"/>
      <c r="V1909" s="68"/>
      <c r="W1909" s="68"/>
      <c r="X1909" s="68"/>
      <c r="Y1909" s="68"/>
      <c r="Z1909" s="68"/>
      <c r="AA1909" s="68"/>
      <c r="AB1909" s="68"/>
      <c r="AC1909" s="68"/>
      <c r="AD1909" s="68"/>
      <c r="AE1909" s="68"/>
      <c r="AF1909" s="68"/>
      <c r="AG1909" s="68"/>
      <c r="AH1909" s="68"/>
      <c r="AI1909" s="68"/>
      <c r="AJ1909" s="68"/>
      <c r="AK1909" s="68"/>
      <c r="AL1909" s="68"/>
      <c r="AM1909" s="68"/>
      <c r="AN1909" s="68"/>
      <c r="AO1909" s="68"/>
      <c r="AP1909" s="68"/>
      <c r="AQ1909" s="68"/>
      <c r="AR1909" s="68"/>
      <c r="AS1909" s="68"/>
      <c r="AT1909" s="68"/>
      <c r="AU1909" s="68"/>
      <c r="AV1909" s="68"/>
      <c r="AW1909" s="68"/>
      <c r="AX1909" s="68"/>
      <c r="AY1909" s="68"/>
      <c r="AZ1909" s="68"/>
      <c r="BA1909" s="68"/>
      <c r="BB1909" s="68"/>
      <c r="BC1909" s="68"/>
      <c r="BD1909" s="68"/>
      <c r="BE1909" s="68"/>
      <c r="BF1909" s="68"/>
      <c r="BG1909" s="68"/>
      <c r="BH1909" s="68"/>
      <c r="BI1909" s="68"/>
      <c r="BJ1909" s="68"/>
      <c r="BK1909" s="68"/>
      <c r="BL1909" s="68"/>
    </row>
    <row r="1910" spans="1:185" s="69" customFormat="1" ht="18" customHeight="1" x14ac:dyDescent="0.2">
      <c r="A1910" s="63" t="s">
        <v>4597</v>
      </c>
      <c r="B1910" s="63" t="s">
        <v>5010</v>
      </c>
      <c r="C1910" s="64" t="s">
        <v>2169</v>
      </c>
      <c r="D1910" s="70" t="s">
        <v>2843</v>
      </c>
      <c r="E1910" s="65" t="s">
        <v>2844</v>
      </c>
      <c r="F1910" s="65" t="s">
        <v>4671</v>
      </c>
      <c r="G1910" s="66">
        <v>1660</v>
      </c>
      <c r="H1910" s="68"/>
      <c r="I1910" s="68"/>
      <c r="J1910" s="68"/>
      <c r="K1910" s="68"/>
      <c r="L1910" s="68"/>
      <c r="M1910" s="68"/>
      <c r="N1910" s="68"/>
      <c r="O1910" s="68"/>
      <c r="P1910" s="68"/>
      <c r="Q1910" s="68"/>
      <c r="R1910" s="68"/>
      <c r="S1910" s="68"/>
      <c r="T1910" s="68"/>
      <c r="U1910" s="68"/>
      <c r="V1910" s="68"/>
      <c r="W1910" s="68"/>
      <c r="X1910" s="68"/>
      <c r="Y1910" s="68"/>
      <c r="Z1910" s="68"/>
      <c r="AA1910" s="68"/>
      <c r="AB1910" s="68"/>
      <c r="AC1910" s="68"/>
      <c r="AD1910" s="68"/>
      <c r="AE1910" s="68"/>
      <c r="AF1910" s="68"/>
      <c r="AG1910" s="68"/>
      <c r="AH1910" s="68"/>
      <c r="AI1910" s="68"/>
      <c r="AJ1910" s="68"/>
      <c r="AK1910" s="68"/>
      <c r="AL1910" s="68"/>
      <c r="AM1910" s="68"/>
      <c r="AN1910" s="68"/>
      <c r="AO1910" s="68"/>
      <c r="AP1910" s="68"/>
      <c r="AQ1910" s="68"/>
      <c r="AR1910" s="68"/>
      <c r="AS1910" s="68"/>
      <c r="AT1910" s="68"/>
      <c r="AU1910" s="68"/>
      <c r="AV1910" s="68"/>
      <c r="AW1910" s="68"/>
      <c r="AX1910" s="68"/>
      <c r="AY1910" s="68"/>
      <c r="AZ1910" s="68"/>
      <c r="BA1910" s="68"/>
      <c r="BB1910" s="68"/>
      <c r="BC1910" s="68"/>
      <c r="BD1910" s="68"/>
      <c r="BE1910" s="68"/>
      <c r="BF1910" s="68"/>
      <c r="BG1910" s="68"/>
      <c r="BH1910" s="68"/>
      <c r="BI1910" s="68"/>
      <c r="BJ1910" s="68"/>
      <c r="BK1910" s="68"/>
      <c r="BL1910" s="68"/>
    </row>
    <row r="1911" spans="1:185" s="69" customFormat="1" ht="18" customHeight="1" x14ac:dyDescent="0.2">
      <c r="A1911" s="63" t="s">
        <v>4597</v>
      </c>
      <c r="B1911" s="63" t="s">
        <v>5010</v>
      </c>
      <c r="C1911" s="64" t="s">
        <v>2170</v>
      </c>
      <c r="D1911" s="70" t="s">
        <v>2843</v>
      </c>
      <c r="E1911" s="65" t="s">
        <v>2171</v>
      </c>
      <c r="F1911" s="65" t="s">
        <v>4671</v>
      </c>
      <c r="G1911" s="66">
        <v>1660</v>
      </c>
      <c r="H1911" s="68"/>
      <c r="I1911" s="68"/>
      <c r="J1911" s="68"/>
      <c r="K1911" s="68"/>
      <c r="L1911" s="68"/>
      <c r="M1911" s="68"/>
      <c r="N1911" s="68"/>
      <c r="O1911" s="68"/>
      <c r="P1911" s="68"/>
      <c r="Q1911" s="68"/>
      <c r="R1911" s="68"/>
      <c r="S1911" s="68"/>
      <c r="T1911" s="68"/>
      <c r="U1911" s="68"/>
      <c r="V1911" s="68"/>
      <c r="W1911" s="68"/>
      <c r="X1911" s="68"/>
      <c r="Y1911" s="68"/>
      <c r="Z1911" s="68"/>
      <c r="AA1911" s="68"/>
      <c r="AB1911" s="68"/>
      <c r="AC1911" s="68"/>
      <c r="AD1911" s="68"/>
      <c r="AE1911" s="68"/>
      <c r="AF1911" s="68"/>
      <c r="AG1911" s="68"/>
      <c r="AH1911" s="68"/>
      <c r="AI1911" s="68"/>
      <c r="AJ1911" s="68"/>
      <c r="AK1911" s="68"/>
      <c r="AL1911" s="68"/>
      <c r="AM1911" s="68"/>
      <c r="AN1911" s="68"/>
      <c r="AO1911" s="68"/>
      <c r="AP1911" s="68"/>
      <c r="AQ1911" s="68"/>
      <c r="AR1911" s="68"/>
      <c r="AS1911" s="68"/>
      <c r="AT1911" s="68"/>
      <c r="AU1911" s="68"/>
      <c r="AV1911" s="68"/>
      <c r="AW1911" s="68"/>
      <c r="AX1911" s="68"/>
      <c r="AY1911" s="68"/>
      <c r="AZ1911" s="68"/>
      <c r="BA1911" s="68"/>
      <c r="BB1911" s="68"/>
      <c r="BC1911" s="68"/>
      <c r="BD1911" s="68"/>
      <c r="BE1911" s="68"/>
      <c r="BF1911" s="68"/>
      <c r="BG1911" s="68"/>
      <c r="BH1911" s="68"/>
      <c r="BI1911" s="68"/>
      <c r="BJ1911" s="68"/>
      <c r="BK1911" s="68"/>
      <c r="BL1911" s="68"/>
    </row>
    <row r="1912" spans="1:185" s="69" customFormat="1" ht="18" customHeight="1" x14ac:dyDescent="0.2">
      <c r="A1912" s="63" t="s">
        <v>4597</v>
      </c>
      <c r="B1912" s="63" t="s">
        <v>5010</v>
      </c>
      <c r="C1912" s="64" t="s">
        <v>2172</v>
      </c>
      <c r="D1912" s="70" t="s">
        <v>4906</v>
      </c>
      <c r="E1912" s="65" t="s">
        <v>4907</v>
      </c>
      <c r="F1912" s="65" t="s">
        <v>6409</v>
      </c>
      <c r="G1912" s="66">
        <v>741477</v>
      </c>
      <c r="H1912" s="68"/>
      <c r="I1912" s="68"/>
      <c r="J1912" s="68"/>
      <c r="K1912" s="68"/>
      <c r="L1912" s="68"/>
      <c r="M1912" s="68"/>
      <c r="N1912" s="68"/>
      <c r="O1912" s="68"/>
      <c r="P1912" s="68"/>
      <c r="Q1912" s="68"/>
      <c r="R1912" s="68"/>
      <c r="S1912" s="68"/>
      <c r="T1912" s="68"/>
      <c r="U1912" s="68"/>
      <c r="V1912" s="68"/>
      <c r="W1912" s="68"/>
      <c r="X1912" s="68"/>
      <c r="Y1912" s="68"/>
      <c r="Z1912" s="68"/>
      <c r="AA1912" s="68"/>
      <c r="AB1912" s="68"/>
      <c r="AC1912" s="68"/>
      <c r="AD1912" s="68"/>
      <c r="AE1912" s="68"/>
      <c r="AF1912" s="68"/>
      <c r="AG1912" s="68"/>
      <c r="AH1912" s="68"/>
      <c r="AI1912" s="68"/>
      <c r="AJ1912" s="68"/>
      <c r="AK1912" s="68"/>
      <c r="AL1912" s="68"/>
      <c r="AM1912" s="68"/>
      <c r="AN1912" s="68"/>
      <c r="AO1912" s="68"/>
      <c r="AP1912" s="68"/>
      <c r="AQ1912" s="68"/>
      <c r="AR1912" s="68"/>
      <c r="AS1912" s="68"/>
      <c r="AT1912" s="68"/>
      <c r="AU1912" s="68"/>
      <c r="AV1912" s="68"/>
      <c r="AW1912" s="68"/>
      <c r="AX1912" s="68"/>
      <c r="AY1912" s="68"/>
      <c r="AZ1912" s="68"/>
      <c r="BA1912" s="68"/>
      <c r="BB1912" s="68"/>
      <c r="BC1912" s="68"/>
      <c r="BD1912" s="68"/>
      <c r="BE1912" s="68"/>
      <c r="BF1912" s="68"/>
      <c r="BG1912" s="68"/>
      <c r="BH1912" s="68"/>
      <c r="BI1912" s="68"/>
      <c r="BJ1912" s="68"/>
      <c r="BK1912" s="68"/>
      <c r="BL1912" s="68"/>
    </row>
    <row r="1913" spans="1:185" s="69" customFormat="1" ht="18" customHeight="1" x14ac:dyDescent="0.2">
      <c r="A1913" s="63" t="s">
        <v>4597</v>
      </c>
      <c r="B1913" s="63" t="s">
        <v>4980</v>
      </c>
      <c r="C1913" s="64" t="s">
        <v>2173</v>
      </c>
      <c r="D1913" s="70" t="s">
        <v>6979</v>
      </c>
      <c r="E1913" s="65" t="s">
        <v>2174</v>
      </c>
      <c r="F1913" s="65" t="s">
        <v>5249</v>
      </c>
      <c r="G1913" s="66">
        <v>194.87</v>
      </c>
      <c r="H1913" s="68"/>
      <c r="I1913" s="68"/>
      <c r="J1913" s="68"/>
      <c r="K1913" s="68"/>
      <c r="L1913" s="68"/>
      <c r="M1913" s="68"/>
      <c r="N1913" s="68"/>
      <c r="O1913" s="68"/>
      <c r="P1913" s="68"/>
      <c r="Q1913" s="68"/>
      <c r="R1913" s="68"/>
      <c r="S1913" s="68"/>
      <c r="T1913" s="68"/>
      <c r="U1913" s="68"/>
      <c r="V1913" s="68"/>
      <c r="W1913" s="68"/>
      <c r="X1913" s="68"/>
      <c r="Y1913" s="68"/>
      <c r="Z1913" s="68"/>
      <c r="AA1913" s="68"/>
      <c r="AB1913" s="68"/>
      <c r="AC1913" s="68"/>
      <c r="AD1913" s="68"/>
      <c r="AE1913" s="68"/>
      <c r="AF1913" s="68"/>
      <c r="AG1913" s="68"/>
      <c r="AH1913" s="68"/>
      <c r="AI1913" s="68"/>
      <c r="AJ1913" s="68"/>
      <c r="AK1913" s="68"/>
      <c r="AL1913" s="68"/>
      <c r="AM1913" s="68"/>
      <c r="AN1913" s="68"/>
      <c r="AO1913" s="68"/>
      <c r="AP1913" s="68"/>
      <c r="AQ1913" s="68"/>
      <c r="AR1913" s="68"/>
      <c r="AS1913" s="68"/>
      <c r="AT1913" s="68"/>
      <c r="AU1913" s="68"/>
      <c r="AV1913" s="68"/>
      <c r="AW1913" s="68"/>
      <c r="AX1913" s="68"/>
      <c r="AY1913" s="68"/>
      <c r="AZ1913" s="68"/>
      <c r="BA1913" s="68"/>
      <c r="BB1913" s="68"/>
      <c r="BC1913" s="68"/>
      <c r="BD1913" s="68"/>
      <c r="BE1913" s="68"/>
      <c r="BF1913" s="68"/>
      <c r="BG1913" s="68"/>
      <c r="BH1913" s="68"/>
      <c r="BI1913" s="68"/>
      <c r="BJ1913" s="68"/>
      <c r="BK1913" s="68"/>
      <c r="BL1913" s="68"/>
    </row>
    <row r="1914" spans="1:185" s="69" customFormat="1" ht="18" customHeight="1" x14ac:dyDescent="0.2">
      <c r="A1914" s="63" t="s">
        <v>4597</v>
      </c>
      <c r="B1914" s="63" t="s">
        <v>4980</v>
      </c>
      <c r="C1914" s="64" t="s">
        <v>2175</v>
      </c>
      <c r="D1914" s="70" t="s">
        <v>2176</v>
      </c>
      <c r="E1914" s="65" t="s">
        <v>2177</v>
      </c>
      <c r="F1914" s="65" t="s">
        <v>5421</v>
      </c>
      <c r="G1914" s="66">
        <v>200</v>
      </c>
      <c r="H1914" s="68"/>
      <c r="I1914" s="68"/>
      <c r="J1914" s="68"/>
      <c r="K1914" s="68"/>
      <c r="L1914" s="68"/>
      <c r="M1914" s="68"/>
      <c r="N1914" s="68"/>
      <c r="O1914" s="68"/>
      <c r="P1914" s="68"/>
      <c r="Q1914" s="68"/>
      <c r="R1914" s="68"/>
      <c r="S1914" s="68"/>
      <c r="T1914" s="68"/>
      <c r="U1914" s="68"/>
      <c r="V1914" s="68"/>
      <c r="W1914" s="68"/>
      <c r="X1914" s="68"/>
      <c r="Y1914" s="68"/>
      <c r="Z1914" s="68"/>
      <c r="AA1914" s="68"/>
      <c r="AB1914" s="68"/>
      <c r="AC1914" s="68"/>
      <c r="AD1914" s="68"/>
      <c r="AE1914" s="68"/>
      <c r="AF1914" s="68"/>
      <c r="AG1914" s="68"/>
      <c r="AH1914" s="68"/>
      <c r="AI1914" s="68"/>
      <c r="AJ1914" s="68"/>
      <c r="AK1914" s="68"/>
      <c r="AL1914" s="68"/>
      <c r="AM1914" s="68"/>
      <c r="AN1914" s="68"/>
      <c r="AO1914" s="68"/>
      <c r="AP1914" s="68"/>
      <c r="AQ1914" s="68"/>
      <c r="AR1914" s="68"/>
      <c r="AS1914" s="68"/>
      <c r="AT1914" s="68"/>
      <c r="AU1914" s="68"/>
      <c r="AV1914" s="68"/>
      <c r="AW1914" s="68"/>
      <c r="AX1914" s="68"/>
      <c r="AY1914" s="68"/>
      <c r="AZ1914" s="68"/>
      <c r="BA1914" s="68"/>
      <c r="BB1914" s="68"/>
      <c r="BC1914" s="68"/>
      <c r="BD1914" s="68"/>
      <c r="BE1914" s="68"/>
      <c r="BF1914" s="68"/>
      <c r="BG1914" s="68"/>
      <c r="BH1914" s="68"/>
      <c r="BI1914" s="68"/>
      <c r="BJ1914" s="68"/>
      <c r="BK1914" s="68"/>
      <c r="BL1914" s="68"/>
    </row>
    <row r="1915" spans="1:185" s="69" customFormat="1" ht="18" customHeight="1" x14ac:dyDescent="0.2">
      <c r="A1915" s="63" t="s">
        <v>4597</v>
      </c>
      <c r="B1915" s="63" t="s">
        <v>4980</v>
      </c>
      <c r="C1915" s="64" t="s">
        <v>2178</v>
      </c>
      <c r="D1915" s="70" t="s">
        <v>2176</v>
      </c>
      <c r="E1915" s="65" t="s">
        <v>2179</v>
      </c>
      <c r="F1915" s="65" t="s">
        <v>5421</v>
      </c>
      <c r="G1915" s="66">
        <v>396</v>
      </c>
      <c r="H1915" s="68"/>
      <c r="I1915" s="68"/>
      <c r="J1915" s="68"/>
      <c r="K1915" s="68"/>
      <c r="L1915" s="68"/>
      <c r="M1915" s="68"/>
      <c r="N1915" s="68"/>
      <c r="O1915" s="68"/>
      <c r="P1915" s="68"/>
      <c r="Q1915" s="68"/>
      <c r="R1915" s="68"/>
      <c r="S1915" s="68"/>
      <c r="T1915" s="68"/>
      <c r="U1915" s="68"/>
      <c r="V1915" s="68"/>
      <c r="W1915" s="68"/>
      <c r="X1915" s="68"/>
      <c r="Y1915" s="68"/>
      <c r="Z1915" s="68"/>
      <c r="AA1915" s="68"/>
      <c r="AB1915" s="68"/>
      <c r="AC1915" s="68"/>
      <c r="AD1915" s="68"/>
      <c r="AE1915" s="68"/>
      <c r="AF1915" s="68"/>
      <c r="AG1915" s="68"/>
      <c r="AH1915" s="68"/>
      <c r="AI1915" s="68"/>
      <c r="AJ1915" s="68"/>
      <c r="AK1915" s="68"/>
      <c r="AL1915" s="68"/>
      <c r="AM1915" s="68"/>
      <c r="AN1915" s="68"/>
      <c r="AO1915" s="68"/>
      <c r="AP1915" s="68"/>
      <c r="AQ1915" s="68"/>
      <c r="AR1915" s="68"/>
      <c r="AS1915" s="68"/>
      <c r="AT1915" s="68"/>
      <c r="AU1915" s="68"/>
      <c r="AV1915" s="68"/>
      <c r="AW1915" s="68"/>
      <c r="AX1915" s="68"/>
      <c r="AY1915" s="68"/>
      <c r="AZ1915" s="68"/>
      <c r="BA1915" s="68"/>
      <c r="BB1915" s="68"/>
      <c r="BC1915" s="68"/>
      <c r="BD1915" s="68"/>
      <c r="BE1915" s="68"/>
      <c r="BF1915" s="68"/>
      <c r="BG1915" s="68"/>
      <c r="BH1915" s="68"/>
      <c r="BI1915" s="68"/>
      <c r="BJ1915" s="68"/>
      <c r="BK1915" s="68"/>
      <c r="BL1915" s="68"/>
    </row>
    <row r="1916" spans="1:185" s="68" customFormat="1" ht="18" customHeight="1" x14ac:dyDescent="0.2">
      <c r="A1916" s="63" t="s">
        <v>4597</v>
      </c>
      <c r="B1916" s="63" t="s">
        <v>4980</v>
      </c>
      <c r="C1916" s="64" t="s">
        <v>2180</v>
      </c>
      <c r="D1916" s="70" t="s">
        <v>2176</v>
      </c>
      <c r="E1916" s="65" t="s">
        <v>2181</v>
      </c>
      <c r="F1916" s="65" t="s">
        <v>5421</v>
      </c>
      <c r="G1916" s="66">
        <v>0</v>
      </c>
      <c r="BM1916" s="69"/>
      <c r="BN1916" s="69"/>
      <c r="BO1916" s="69"/>
      <c r="BP1916" s="69"/>
      <c r="BQ1916" s="69"/>
      <c r="BR1916" s="69"/>
      <c r="BS1916" s="69"/>
      <c r="BT1916" s="69"/>
      <c r="BU1916" s="69"/>
      <c r="BV1916" s="69"/>
      <c r="BW1916" s="69"/>
      <c r="BX1916" s="69"/>
      <c r="BY1916" s="69"/>
      <c r="BZ1916" s="69"/>
      <c r="CA1916" s="69"/>
      <c r="CB1916" s="69"/>
      <c r="CC1916" s="69"/>
      <c r="CD1916" s="69"/>
      <c r="CE1916" s="69"/>
      <c r="CF1916" s="69"/>
      <c r="CG1916" s="69"/>
      <c r="CH1916" s="69"/>
      <c r="CI1916" s="69"/>
      <c r="CJ1916" s="69"/>
      <c r="CK1916" s="69"/>
      <c r="CL1916" s="69"/>
      <c r="CM1916" s="69"/>
      <c r="CN1916" s="69"/>
      <c r="CO1916" s="69"/>
      <c r="CP1916" s="69"/>
      <c r="CQ1916" s="69"/>
      <c r="CR1916" s="69"/>
      <c r="CS1916" s="69"/>
      <c r="CT1916" s="69"/>
      <c r="CU1916" s="69"/>
      <c r="CV1916" s="69"/>
      <c r="CW1916" s="69"/>
      <c r="CX1916" s="69"/>
      <c r="CY1916" s="69"/>
      <c r="CZ1916" s="69"/>
      <c r="DA1916" s="69"/>
      <c r="DB1916" s="69"/>
      <c r="DC1916" s="69"/>
      <c r="DD1916" s="69"/>
      <c r="DE1916" s="69"/>
      <c r="DF1916" s="69"/>
      <c r="DG1916" s="69"/>
      <c r="DH1916" s="69"/>
      <c r="DI1916" s="69"/>
      <c r="DJ1916" s="69"/>
      <c r="DK1916" s="69"/>
      <c r="DL1916" s="69"/>
      <c r="DM1916" s="69"/>
      <c r="DN1916" s="69"/>
      <c r="DO1916" s="69"/>
      <c r="DP1916" s="69"/>
      <c r="DQ1916" s="69"/>
      <c r="DR1916" s="69"/>
      <c r="DS1916" s="69"/>
      <c r="DT1916" s="69"/>
      <c r="DU1916" s="69"/>
      <c r="DV1916" s="69"/>
      <c r="DW1916" s="69"/>
      <c r="DX1916" s="69"/>
      <c r="DY1916" s="69"/>
      <c r="DZ1916" s="69"/>
      <c r="EA1916" s="69"/>
      <c r="EB1916" s="69"/>
      <c r="EC1916" s="69"/>
      <c r="ED1916" s="69"/>
      <c r="EE1916" s="69"/>
      <c r="EF1916" s="69"/>
      <c r="EG1916" s="69"/>
      <c r="EH1916" s="69"/>
      <c r="EI1916" s="69"/>
      <c r="EJ1916" s="69"/>
      <c r="EK1916" s="69"/>
      <c r="EL1916" s="69"/>
      <c r="EM1916" s="69"/>
      <c r="EN1916" s="69"/>
      <c r="EO1916" s="69"/>
      <c r="EP1916" s="69"/>
      <c r="EQ1916" s="69"/>
      <c r="ER1916" s="69"/>
      <c r="ES1916" s="69"/>
      <c r="ET1916" s="69"/>
      <c r="EU1916" s="69"/>
      <c r="EV1916" s="69"/>
      <c r="EW1916" s="69"/>
      <c r="EX1916" s="69"/>
      <c r="EY1916" s="69"/>
      <c r="EZ1916" s="69"/>
      <c r="FA1916" s="69"/>
      <c r="FB1916" s="69"/>
      <c r="FC1916" s="69"/>
      <c r="FD1916" s="69"/>
      <c r="FE1916" s="69"/>
      <c r="FF1916" s="69"/>
      <c r="FG1916" s="69"/>
      <c r="FH1916" s="69"/>
      <c r="FI1916" s="69"/>
      <c r="FJ1916" s="69"/>
      <c r="FK1916" s="69"/>
      <c r="FL1916" s="69"/>
      <c r="FM1916" s="69"/>
      <c r="FN1916" s="69"/>
      <c r="FO1916" s="69"/>
      <c r="FP1916" s="69"/>
      <c r="FQ1916" s="69"/>
      <c r="FR1916" s="69"/>
      <c r="FS1916" s="69"/>
      <c r="FT1916" s="69"/>
      <c r="FU1916" s="69"/>
      <c r="FV1916" s="69"/>
      <c r="FW1916" s="69"/>
      <c r="FX1916" s="69"/>
      <c r="FY1916" s="69"/>
      <c r="FZ1916" s="69"/>
      <c r="GA1916" s="69"/>
      <c r="GB1916" s="69"/>
      <c r="GC1916" s="69"/>
    </row>
    <row r="1917" spans="1:185" s="69" customFormat="1" ht="18" customHeight="1" x14ac:dyDescent="0.2">
      <c r="A1917" s="63" t="s">
        <v>4597</v>
      </c>
      <c r="B1917" s="63" t="s">
        <v>4980</v>
      </c>
      <c r="C1917" s="64" t="s">
        <v>2182</v>
      </c>
      <c r="D1917" s="70" t="s">
        <v>2176</v>
      </c>
      <c r="E1917" s="65" t="s">
        <v>2183</v>
      </c>
      <c r="F1917" s="65" t="s">
        <v>5421</v>
      </c>
      <c r="G1917" s="66">
        <v>200</v>
      </c>
      <c r="H1917" s="68"/>
      <c r="I1917" s="68"/>
      <c r="J1917" s="68"/>
      <c r="K1917" s="68"/>
      <c r="L1917" s="68"/>
      <c r="M1917" s="68"/>
      <c r="N1917" s="68"/>
      <c r="O1917" s="68"/>
      <c r="P1917" s="68"/>
      <c r="Q1917" s="68"/>
      <c r="R1917" s="68"/>
      <c r="S1917" s="68"/>
      <c r="T1917" s="68"/>
      <c r="U1917" s="68"/>
      <c r="V1917" s="68"/>
      <c r="W1917" s="68"/>
      <c r="X1917" s="68"/>
      <c r="Y1917" s="68"/>
      <c r="Z1917" s="68"/>
      <c r="AA1917" s="68"/>
      <c r="AB1917" s="68"/>
      <c r="AC1917" s="68"/>
      <c r="AD1917" s="68"/>
      <c r="AE1917" s="68"/>
      <c r="AF1917" s="68"/>
      <c r="AG1917" s="68"/>
      <c r="AH1917" s="68"/>
      <c r="AI1917" s="68"/>
      <c r="AJ1917" s="68"/>
      <c r="AK1917" s="68"/>
      <c r="AL1917" s="68"/>
      <c r="AM1917" s="68"/>
      <c r="AN1917" s="68"/>
      <c r="AO1917" s="68"/>
      <c r="AP1917" s="68"/>
      <c r="AQ1917" s="68"/>
      <c r="AR1917" s="68"/>
      <c r="AS1917" s="68"/>
      <c r="AT1917" s="68"/>
      <c r="AU1917" s="68"/>
      <c r="AV1917" s="68"/>
      <c r="AW1917" s="68"/>
      <c r="AX1917" s="68"/>
      <c r="AY1917" s="68"/>
      <c r="AZ1917" s="68"/>
      <c r="BA1917" s="68"/>
      <c r="BB1917" s="68"/>
      <c r="BC1917" s="68"/>
      <c r="BD1917" s="68"/>
      <c r="BE1917" s="68"/>
      <c r="BF1917" s="68"/>
      <c r="BG1917" s="68"/>
      <c r="BH1917" s="68"/>
      <c r="BI1917" s="68"/>
      <c r="BJ1917" s="68"/>
      <c r="BK1917" s="68"/>
      <c r="BL1917" s="68"/>
    </row>
    <row r="1918" spans="1:185" s="69" customFormat="1" ht="18" customHeight="1" x14ac:dyDescent="0.2">
      <c r="A1918" s="63" t="s">
        <v>4597</v>
      </c>
      <c r="B1918" s="63" t="s">
        <v>4980</v>
      </c>
      <c r="C1918" s="64" t="s">
        <v>2184</v>
      </c>
      <c r="D1918" s="70" t="s">
        <v>2185</v>
      </c>
      <c r="E1918" s="65" t="s">
        <v>2186</v>
      </c>
      <c r="F1918" s="65" t="s">
        <v>5008</v>
      </c>
      <c r="G1918" s="66">
        <v>34375.879999999997</v>
      </c>
      <c r="H1918" s="68"/>
      <c r="I1918" s="68"/>
      <c r="J1918" s="68"/>
      <c r="K1918" s="68"/>
      <c r="L1918" s="68"/>
      <c r="M1918" s="68"/>
      <c r="N1918" s="68"/>
      <c r="O1918" s="68"/>
      <c r="P1918" s="68"/>
      <c r="Q1918" s="68"/>
      <c r="R1918" s="68"/>
      <c r="S1918" s="68"/>
      <c r="T1918" s="68"/>
      <c r="U1918" s="68"/>
      <c r="V1918" s="68"/>
      <c r="W1918" s="68"/>
      <c r="X1918" s="68"/>
      <c r="Y1918" s="68"/>
      <c r="Z1918" s="68"/>
      <c r="AA1918" s="68"/>
      <c r="AB1918" s="68"/>
      <c r="AC1918" s="68"/>
      <c r="AD1918" s="68"/>
      <c r="AE1918" s="68"/>
      <c r="AF1918" s="68"/>
      <c r="AG1918" s="68"/>
      <c r="AH1918" s="68"/>
      <c r="AI1918" s="68"/>
      <c r="AJ1918" s="68"/>
      <c r="AK1918" s="68"/>
      <c r="AL1918" s="68"/>
      <c r="AM1918" s="68"/>
      <c r="AN1918" s="68"/>
      <c r="AO1918" s="68"/>
      <c r="AP1918" s="68"/>
      <c r="AQ1918" s="68"/>
      <c r="AR1918" s="68"/>
      <c r="AS1918" s="68"/>
      <c r="AT1918" s="68"/>
      <c r="AU1918" s="68"/>
      <c r="AV1918" s="68"/>
      <c r="AW1918" s="68"/>
      <c r="AX1918" s="68"/>
      <c r="AY1918" s="68"/>
      <c r="AZ1918" s="68"/>
      <c r="BA1918" s="68"/>
      <c r="BB1918" s="68"/>
      <c r="BC1918" s="68"/>
      <c r="BD1918" s="68"/>
      <c r="BE1918" s="68"/>
      <c r="BF1918" s="68"/>
      <c r="BG1918" s="68"/>
      <c r="BH1918" s="68"/>
      <c r="BI1918" s="68"/>
      <c r="BJ1918" s="68"/>
      <c r="BK1918" s="68"/>
      <c r="BL1918" s="68"/>
    </row>
    <row r="1919" spans="1:185" s="68" customFormat="1" ht="18" customHeight="1" x14ac:dyDescent="0.2">
      <c r="A1919" s="63" t="s">
        <v>4597</v>
      </c>
      <c r="B1919" s="63" t="s">
        <v>4980</v>
      </c>
      <c r="C1919" s="64" t="s">
        <v>2187</v>
      </c>
      <c r="D1919" s="70" t="s">
        <v>2188</v>
      </c>
      <c r="E1919" s="65" t="s">
        <v>2189</v>
      </c>
      <c r="F1919" s="65" t="s">
        <v>5008</v>
      </c>
      <c r="G1919" s="66">
        <v>73051.789999999994</v>
      </c>
      <c r="BM1919" s="69"/>
      <c r="BN1919" s="69"/>
      <c r="BO1919" s="69"/>
      <c r="BP1919" s="69"/>
      <c r="BQ1919" s="69"/>
      <c r="BR1919" s="69"/>
      <c r="BS1919" s="69"/>
      <c r="BT1919" s="69"/>
      <c r="BU1919" s="69"/>
      <c r="BV1919" s="69"/>
      <c r="BW1919" s="69"/>
      <c r="BX1919" s="69"/>
      <c r="BY1919" s="69"/>
      <c r="BZ1919" s="69"/>
      <c r="CA1919" s="69"/>
      <c r="CB1919" s="69"/>
      <c r="CC1919" s="69"/>
      <c r="CD1919" s="69"/>
      <c r="CE1919" s="69"/>
      <c r="CF1919" s="69"/>
      <c r="CG1919" s="69"/>
      <c r="CH1919" s="69"/>
      <c r="CI1919" s="69"/>
      <c r="CJ1919" s="69"/>
      <c r="CK1919" s="69"/>
      <c r="CL1919" s="69"/>
      <c r="CM1919" s="69"/>
      <c r="CN1919" s="69"/>
      <c r="CO1919" s="69"/>
      <c r="CP1919" s="69"/>
      <c r="CQ1919" s="69"/>
      <c r="CR1919" s="69"/>
      <c r="CS1919" s="69"/>
      <c r="CT1919" s="69"/>
      <c r="CU1919" s="69"/>
      <c r="CV1919" s="69"/>
      <c r="CW1919" s="69"/>
      <c r="CX1919" s="69"/>
      <c r="CY1919" s="69"/>
      <c r="CZ1919" s="69"/>
      <c r="DA1919" s="69"/>
      <c r="DB1919" s="69"/>
      <c r="DC1919" s="69"/>
      <c r="DD1919" s="69"/>
      <c r="DE1919" s="69"/>
      <c r="DF1919" s="69"/>
      <c r="DG1919" s="69"/>
      <c r="DH1919" s="69"/>
      <c r="DI1919" s="69"/>
      <c r="DJ1919" s="69"/>
      <c r="DK1919" s="69"/>
      <c r="DL1919" s="69"/>
      <c r="DM1919" s="69"/>
      <c r="DN1919" s="69"/>
      <c r="DO1919" s="69"/>
      <c r="DP1919" s="69"/>
      <c r="DQ1919" s="69"/>
      <c r="DR1919" s="69"/>
      <c r="DS1919" s="69"/>
      <c r="DT1919" s="69"/>
      <c r="DU1919" s="69"/>
      <c r="DV1919" s="69"/>
      <c r="DW1919" s="69"/>
      <c r="DX1919" s="69"/>
      <c r="DY1919" s="69"/>
      <c r="DZ1919" s="69"/>
      <c r="EA1919" s="69"/>
      <c r="EB1919" s="69"/>
      <c r="EC1919" s="69"/>
      <c r="ED1919" s="69"/>
      <c r="EE1919" s="69"/>
      <c r="EF1919" s="69"/>
      <c r="EG1919" s="69"/>
      <c r="EH1919" s="69"/>
      <c r="EI1919" s="69"/>
      <c r="EJ1919" s="69"/>
      <c r="EK1919" s="69"/>
      <c r="EL1919" s="69"/>
      <c r="EM1919" s="69"/>
      <c r="EN1919" s="69"/>
      <c r="EO1919" s="69"/>
      <c r="EP1919" s="69"/>
      <c r="EQ1919" s="69"/>
      <c r="ER1919" s="69"/>
      <c r="ES1919" s="69"/>
      <c r="ET1919" s="69"/>
      <c r="EU1919" s="69"/>
      <c r="EV1919" s="69"/>
      <c r="EW1919" s="69"/>
      <c r="EX1919" s="69"/>
      <c r="EY1919" s="69"/>
      <c r="EZ1919" s="69"/>
      <c r="FA1919" s="69"/>
      <c r="FB1919" s="69"/>
      <c r="FC1919" s="69"/>
      <c r="FD1919" s="69"/>
      <c r="FE1919" s="69"/>
      <c r="FF1919" s="69"/>
      <c r="FG1919" s="69"/>
      <c r="FH1919" s="69"/>
      <c r="FI1919" s="69"/>
      <c r="FJ1919" s="69"/>
      <c r="FK1919" s="69"/>
      <c r="FL1919" s="69"/>
      <c r="FM1919" s="69"/>
      <c r="FN1919" s="69"/>
      <c r="FO1919" s="69"/>
      <c r="FP1919" s="69"/>
      <c r="FQ1919" s="69"/>
      <c r="FR1919" s="69"/>
      <c r="FS1919" s="69"/>
      <c r="FT1919" s="69"/>
      <c r="FU1919" s="69"/>
      <c r="FV1919" s="69"/>
      <c r="FW1919" s="69"/>
      <c r="FX1919" s="69"/>
      <c r="FY1919" s="69"/>
      <c r="FZ1919" s="69"/>
      <c r="GA1919" s="69"/>
      <c r="GB1919" s="69"/>
      <c r="GC1919" s="69"/>
    </row>
    <row r="1920" spans="1:185" s="68" customFormat="1" ht="18" customHeight="1" x14ac:dyDescent="0.2">
      <c r="A1920" s="63" t="s">
        <v>4597</v>
      </c>
      <c r="B1920" s="63" t="s">
        <v>4980</v>
      </c>
      <c r="C1920" s="64" t="s">
        <v>2190</v>
      </c>
      <c r="D1920" s="70" t="s">
        <v>2191</v>
      </c>
      <c r="E1920" s="65" t="s">
        <v>2192</v>
      </c>
      <c r="F1920" s="65" t="s">
        <v>5229</v>
      </c>
      <c r="G1920" s="66">
        <v>538</v>
      </c>
      <c r="BM1920" s="69"/>
      <c r="BN1920" s="69"/>
      <c r="BO1920" s="69"/>
      <c r="BP1920" s="69"/>
      <c r="BQ1920" s="69"/>
      <c r="BR1920" s="69"/>
      <c r="BS1920" s="69"/>
      <c r="BT1920" s="69"/>
      <c r="BU1920" s="69"/>
      <c r="BV1920" s="69"/>
      <c r="BW1920" s="69"/>
      <c r="BX1920" s="69"/>
      <c r="BY1920" s="69"/>
      <c r="BZ1920" s="69"/>
      <c r="CA1920" s="69"/>
      <c r="CB1920" s="69"/>
      <c r="CC1920" s="69"/>
      <c r="CD1920" s="69"/>
      <c r="CE1920" s="69"/>
      <c r="CF1920" s="69"/>
      <c r="CG1920" s="69"/>
      <c r="CH1920" s="69"/>
      <c r="CI1920" s="69"/>
      <c r="CJ1920" s="69"/>
      <c r="CK1920" s="69"/>
      <c r="CL1920" s="69"/>
      <c r="CM1920" s="69"/>
      <c r="CN1920" s="69"/>
      <c r="CO1920" s="69"/>
      <c r="CP1920" s="69"/>
      <c r="CQ1920" s="69"/>
      <c r="CR1920" s="69"/>
      <c r="CS1920" s="69"/>
      <c r="CT1920" s="69"/>
      <c r="CU1920" s="69"/>
      <c r="CV1920" s="69"/>
      <c r="CW1920" s="69"/>
      <c r="CX1920" s="69"/>
      <c r="CY1920" s="69"/>
      <c r="CZ1920" s="69"/>
      <c r="DA1920" s="69"/>
      <c r="DB1920" s="69"/>
      <c r="DC1920" s="69"/>
      <c r="DD1920" s="69"/>
      <c r="DE1920" s="69"/>
      <c r="DF1920" s="69"/>
      <c r="DG1920" s="69"/>
      <c r="DH1920" s="69"/>
      <c r="DI1920" s="69"/>
      <c r="DJ1920" s="69"/>
      <c r="DK1920" s="69"/>
      <c r="DL1920" s="69"/>
      <c r="DM1920" s="69"/>
      <c r="DN1920" s="69"/>
      <c r="DO1920" s="69"/>
      <c r="DP1920" s="69"/>
      <c r="DQ1920" s="69"/>
      <c r="DR1920" s="69"/>
      <c r="DS1920" s="69"/>
      <c r="DT1920" s="69"/>
      <c r="DU1920" s="69"/>
      <c r="DV1920" s="69"/>
      <c r="DW1920" s="69"/>
      <c r="DX1920" s="69"/>
      <c r="DY1920" s="69"/>
      <c r="DZ1920" s="69"/>
      <c r="EA1920" s="69"/>
      <c r="EB1920" s="69"/>
      <c r="EC1920" s="69"/>
      <c r="ED1920" s="69"/>
      <c r="EE1920" s="69"/>
      <c r="EF1920" s="69"/>
      <c r="EG1920" s="69"/>
      <c r="EH1920" s="69"/>
      <c r="EI1920" s="69"/>
      <c r="EJ1920" s="69"/>
      <c r="EK1920" s="69"/>
      <c r="EL1920" s="69"/>
      <c r="EM1920" s="69"/>
      <c r="EN1920" s="69"/>
      <c r="EO1920" s="69"/>
      <c r="EP1920" s="69"/>
      <c r="EQ1920" s="69"/>
      <c r="ER1920" s="69"/>
      <c r="ES1920" s="69"/>
      <c r="ET1920" s="69"/>
      <c r="EU1920" s="69"/>
      <c r="EV1920" s="69"/>
      <c r="EW1920" s="69"/>
      <c r="EX1920" s="69"/>
      <c r="EY1920" s="69"/>
      <c r="EZ1920" s="69"/>
      <c r="FA1920" s="69"/>
      <c r="FB1920" s="69"/>
      <c r="FC1920" s="69"/>
      <c r="FD1920" s="69"/>
      <c r="FE1920" s="69"/>
      <c r="FF1920" s="69"/>
      <c r="FG1920" s="69"/>
      <c r="FH1920" s="69"/>
      <c r="FI1920" s="69"/>
      <c r="FJ1920" s="69"/>
      <c r="FK1920" s="69"/>
      <c r="FL1920" s="69"/>
      <c r="FM1920" s="69"/>
      <c r="FN1920" s="69"/>
      <c r="FO1920" s="69"/>
      <c r="FP1920" s="69"/>
      <c r="FQ1920" s="69"/>
      <c r="FR1920" s="69"/>
      <c r="FS1920" s="69"/>
      <c r="FT1920" s="69"/>
      <c r="FU1920" s="69"/>
      <c r="FV1920" s="69"/>
      <c r="FW1920" s="69"/>
      <c r="FX1920" s="69"/>
      <c r="FY1920" s="69"/>
      <c r="FZ1920" s="69"/>
      <c r="GA1920" s="69"/>
      <c r="GB1920" s="69"/>
      <c r="GC1920" s="69"/>
    </row>
    <row r="1921" spans="1:185" s="69" customFormat="1" ht="18" customHeight="1" x14ac:dyDescent="0.2">
      <c r="A1921" s="63" t="s">
        <v>4597</v>
      </c>
      <c r="B1921" s="63" t="s">
        <v>4980</v>
      </c>
      <c r="C1921" s="64" t="s">
        <v>2193</v>
      </c>
      <c r="D1921" s="70" t="s">
        <v>4237</v>
      </c>
      <c r="E1921" s="65" t="s">
        <v>4238</v>
      </c>
      <c r="F1921" s="65" t="s">
        <v>5008</v>
      </c>
      <c r="G1921" s="66">
        <v>40326.04</v>
      </c>
      <c r="H1921" s="68"/>
      <c r="I1921" s="68"/>
      <c r="J1921" s="68"/>
      <c r="K1921" s="68"/>
      <c r="L1921" s="68"/>
      <c r="M1921" s="68"/>
      <c r="N1921" s="68"/>
      <c r="O1921" s="68"/>
      <c r="P1921" s="68"/>
      <c r="Q1921" s="68"/>
      <c r="R1921" s="68"/>
      <c r="S1921" s="68"/>
      <c r="T1921" s="68"/>
      <c r="U1921" s="68"/>
      <c r="V1921" s="68"/>
      <c r="W1921" s="68"/>
      <c r="X1921" s="68"/>
      <c r="Y1921" s="68"/>
      <c r="Z1921" s="68"/>
      <c r="AA1921" s="68"/>
      <c r="AB1921" s="68"/>
      <c r="AC1921" s="68"/>
      <c r="AD1921" s="68"/>
      <c r="AE1921" s="68"/>
      <c r="AF1921" s="68"/>
      <c r="AG1921" s="68"/>
      <c r="AH1921" s="68"/>
      <c r="AI1921" s="68"/>
      <c r="AJ1921" s="68"/>
      <c r="AK1921" s="68"/>
      <c r="AL1921" s="68"/>
      <c r="AM1921" s="68"/>
      <c r="AN1921" s="68"/>
      <c r="AO1921" s="68"/>
      <c r="AP1921" s="68"/>
      <c r="AQ1921" s="68"/>
      <c r="AR1921" s="68"/>
      <c r="AS1921" s="68"/>
      <c r="AT1921" s="68"/>
      <c r="AU1921" s="68"/>
      <c r="AV1921" s="68"/>
      <c r="AW1921" s="68"/>
      <c r="AX1921" s="68"/>
      <c r="AY1921" s="68"/>
      <c r="AZ1921" s="68"/>
      <c r="BA1921" s="68"/>
      <c r="BB1921" s="68"/>
      <c r="BC1921" s="68"/>
      <c r="BD1921" s="68"/>
      <c r="BE1921" s="68"/>
      <c r="BF1921" s="68"/>
      <c r="BG1921" s="68"/>
      <c r="BH1921" s="68"/>
      <c r="BI1921" s="68"/>
      <c r="BJ1921" s="68"/>
      <c r="BK1921" s="68"/>
      <c r="BL1921" s="68"/>
    </row>
    <row r="1922" spans="1:185" s="68" customFormat="1" ht="18" customHeight="1" x14ac:dyDescent="0.2">
      <c r="A1922" s="63" t="s">
        <v>4597</v>
      </c>
      <c r="B1922" s="63" t="s">
        <v>4980</v>
      </c>
      <c r="C1922" s="64" t="s">
        <v>2194</v>
      </c>
      <c r="D1922" s="70" t="s">
        <v>2195</v>
      </c>
      <c r="E1922" s="65" t="s">
        <v>2196</v>
      </c>
      <c r="F1922" s="65" t="s">
        <v>5008</v>
      </c>
      <c r="G1922" s="66">
        <v>64346.559999999998</v>
      </c>
      <c r="BM1922" s="69"/>
      <c r="BN1922" s="69"/>
      <c r="BO1922" s="69"/>
      <c r="BP1922" s="69"/>
      <c r="BQ1922" s="69"/>
      <c r="BR1922" s="69"/>
      <c r="BS1922" s="69"/>
      <c r="BT1922" s="69"/>
      <c r="BU1922" s="69"/>
      <c r="BV1922" s="69"/>
      <c r="BW1922" s="69"/>
      <c r="BX1922" s="69"/>
      <c r="BY1922" s="69"/>
      <c r="BZ1922" s="69"/>
      <c r="CA1922" s="69"/>
      <c r="CB1922" s="69"/>
      <c r="CC1922" s="69"/>
      <c r="CD1922" s="69"/>
      <c r="CE1922" s="69"/>
      <c r="CF1922" s="69"/>
      <c r="CG1922" s="69"/>
      <c r="CH1922" s="69"/>
      <c r="CI1922" s="69"/>
      <c r="CJ1922" s="69"/>
      <c r="CK1922" s="69"/>
      <c r="CL1922" s="69"/>
      <c r="CM1922" s="69"/>
      <c r="CN1922" s="69"/>
      <c r="CO1922" s="69"/>
      <c r="CP1922" s="69"/>
      <c r="CQ1922" s="69"/>
      <c r="CR1922" s="69"/>
      <c r="CS1922" s="69"/>
      <c r="CT1922" s="69"/>
      <c r="CU1922" s="69"/>
      <c r="CV1922" s="69"/>
      <c r="CW1922" s="69"/>
      <c r="CX1922" s="69"/>
      <c r="CY1922" s="69"/>
      <c r="CZ1922" s="69"/>
      <c r="DA1922" s="69"/>
      <c r="DB1922" s="69"/>
      <c r="DC1922" s="69"/>
      <c r="DD1922" s="69"/>
      <c r="DE1922" s="69"/>
      <c r="DF1922" s="69"/>
      <c r="DG1922" s="69"/>
      <c r="DH1922" s="69"/>
      <c r="DI1922" s="69"/>
      <c r="DJ1922" s="69"/>
      <c r="DK1922" s="69"/>
      <c r="DL1922" s="69"/>
      <c r="DM1922" s="69"/>
      <c r="DN1922" s="69"/>
      <c r="DO1922" s="69"/>
      <c r="DP1922" s="69"/>
      <c r="DQ1922" s="69"/>
      <c r="DR1922" s="69"/>
      <c r="DS1922" s="69"/>
      <c r="DT1922" s="69"/>
      <c r="DU1922" s="69"/>
      <c r="DV1922" s="69"/>
      <c r="DW1922" s="69"/>
      <c r="DX1922" s="69"/>
      <c r="DY1922" s="69"/>
      <c r="DZ1922" s="69"/>
      <c r="EA1922" s="69"/>
      <c r="EB1922" s="69"/>
      <c r="EC1922" s="69"/>
      <c r="ED1922" s="69"/>
      <c r="EE1922" s="69"/>
      <c r="EF1922" s="69"/>
      <c r="EG1922" s="69"/>
      <c r="EH1922" s="69"/>
      <c r="EI1922" s="69"/>
      <c r="EJ1922" s="69"/>
      <c r="EK1922" s="69"/>
      <c r="EL1922" s="69"/>
      <c r="EM1922" s="69"/>
      <c r="EN1922" s="69"/>
      <c r="EO1922" s="69"/>
      <c r="EP1922" s="69"/>
      <c r="EQ1922" s="69"/>
      <c r="ER1922" s="69"/>
      <c r="ES1922" s="69"/>
      <c r="ET1922" s="69"/>
      <c r="EU1922" s="69"/>
      <c r="EV1922" s="69"/>
      <c r="EW1922" s="69"/>
      <c r="EX1922" s="69"/>
      <c r="EY1922" s="69"/>
      <c r="EZ1922" s="69"/>
      <c r="FA1922" s="69"/>
      <c r="FB1922" s="69"/>
      <c r="FC1922" s="69"/>
      <c r="FD1922" s="69"/>
      <c r="FE1922" s="69"/>
      <c r="FF1922" s="69"/>
      <c r="FG1922" s="69"/>
      <c r="FH1922" s="69"/>
      <c r="FI1922" s="69"/>
      <c r="FJ1922" s="69"/>
      <c r="FK1922" s="69"/>
      <c r="FL1922" s="69"/>
      <c r="FM1922" s="69"/>
      <c r="FN1922" s="69"/>
      <c r="FO1922" s="69"/>
      <c r="FP1922" s="69"/>
      <c r="FQ1922" s="69"/>
      <c r="FR1922" s="69"/>
      <c r="FS1922" s="69"/>
      <c r="FT1922" s="69"/>
      <c r="FU1922" s="69"/>
      <c r="FV1922" s="69"/>
      <c r="FW1922" s="69"/>
      <c r="FX1922" s="69"/>
      <c r="FY1922" s="69"/>
      <c r="FZ1922" s="69"/>
      <c r="GA1922" s="69"/>
      <c r="GB1922" s="69"/>
      <c r="GC1922" s="69"/>
    </row>
    <row r="1923" spans="1:185" s="69" customFormat="1" ht="18" customHeight="1" x14ac:dyDescent="0.2">
      <c r="A1923" s="63" t="s">
        <v>4597</v>
      </c>
      <c r="B1923" s="63" t="s">
        <v>4980</v>
      </c>
      <c r="C1923" s="64" t="s">
        <v>2197</v>
      </c>
      <c r="D1923" s="70" t="s">
        <v>2198</v>
      </c>
      <c r="E1923" s="65" t="s">
        <v>2199</v>
      </c>
      <c r="F1923" s="65" t="s">
        <v>5008</v>
      </c>
      <c r="G1923" s="66">
        <v>57850.14</v>
      </c>
      <c r="H1923" s="68"/>
      <c r="I1923" s="68"/>
      <c r="J1923" s="68"/>
      <c r="K1923" s="68"/>
      <c r="L1923" s="68"/>
      <c r="M1923" s="68"/>
      <c r="N1923" s="68"/>
      <c r="O1923" s="68"/>
      <c r="P1923" s="68"/>
      <c r="Q1923" s="68"/>
      <c r="R1923" s="68"/>
      <c r="S1923" s="68"/>
      <c r="T1923" s="68"/>
      <c r="U1923" s="68"/>
      <c r="V1923" s="68"/>
      <c r="W1923" s="68"/>
      <c r="X1923" s="68"/>
      <c r="Y1923" s="68"/>
      <c r="Z1923" s="68"/>
      <c r="AA1923" s="68"/>
      <c r="AB1923" s="68"/>
      <c r="AC1923" s="68"/>
      <c r="AD1923" s="68"/>
      <c r="AE1923" s="68"/>
      <c r="AF1923" s="68"/>
      <c r="AG1923" s="68"/>
      <c r="AH1923" s="68"/>
      <c r="AI1923" s="68"/>
      <c r="AJ1923" s="68"/>
      <c r="AK1923" s="68"/>
      <c r="AL1923" s="68"/>
      <c r="AM1923" s="68"/>
      <c r="AN1923" s="68"/>
      <c r="AO1923" s="68"/>
      <c r="AP1923" s="68"/>
      <c r="AQ1923" s="68"/>
      <c r="AR1923" s="68"/>
      <c r="AS1923" s="68"/>
      <c r="AT1923" s="68"/>
      <c r="AU1923" s="68"/>
      <c r="AV1923" s="68"/>
      <c r="AW1923" s="68"/>
      <c r="AX1923" s="68"/>
      <c r="AY1923" s="68"/>
      <c r="AZ1923" s="68"/>
      <c r="BA1923" s="68"/>
      <c r="BB1923" s="68"/>
      <c r="BC1923" s="68"/>
      <c r="BD1923" s="68"/>
      <c r="BE1923" s="68"/>
      <c r="BF1923" s="68"/>
      <c r="BG1923" s="68"/>
      <c r="BH1923" s="68"/>
      <c r="BI1923" s="68"/>
      <c r="BJ1923" s="68"/>
      <c r="BK1923" s="68"/>
      <c r="BL1923" s="68"/>
    </row>
    <row r="1924" spans="1:185" s="69" customFormat="1" ht="18" customHeight="1" x14ac:dyDescent="0.2">
      <c r="A1924" s="63" t="s">
        <v>4597</v>
      </c>
      <c r="B1924" s="63" t="s">
        <v>4980</v>
      </c>
      <c r="C1924" s="64" t="s">
        <v>2200</v>
      </c>
      <c r="D1924" s="70" t="s">
        <v>4240</v>
      </c>
      <c r="E1924" s="65" t="s">
        <v>4241</v>
      </c>
      <c r="F1924" s="65" t="s">
        <v>5421</v>
      </c>
      <c r="G1924" s="66">
        <v>609</v>
      </c>
      <c r="H1924" s="68"/>
      <c r="I1924" s="68"/>
      <c r="J1924" s="68"/>
      <c r="K1924" s="68"/>
      <c r="L1924" s="68"/>
      <c r="M1924" s="68"/>
      <c r="N1924" s="68"/>
      <c r="O1924" s="68"/>
      <c r="P1924" s="68"/>
      <c r="Q1924" s="68"/>
      <c r="R1924" s="68"/>
      <c r="S1924" s="68"/>
      <c r="T1924" s="68"/>
      <c r="U1924" s="68"/>
      <c r="V1924" s="68"/>
      <c r="W1924" s="68"/>
      <c r="X1924" s="68"/>
      <c r="Y1924" s="68"/>
      <c r="Z1924" s="68"/>
      <c r="AA1924" s="68"/>
      <c r="AB1924" s="68"/>
      <c r="AC1924" s="68"/>
      <c r="AD1924" s="68"/>
      <c r="AE1924" s="68"/>
      <c r="AF1924" s="68"/>
      <c r="AG1924" s="68"/>
      <c r="AH1924" s="68"/>
      <c r="AI1924" s="68"/>
      <c r="AJ1924" s="68"/>
      <c r="AK1924" s="68"/>
      <c r="AL1924" s="68"/>
      <c r="AM1924" s="68"/>
      <c r="AN1924" s="68"/>
      <c r="AO1924" s="68"/>
      <c r="AP1924" s="68"/>
      <c r="AQ1924" s="68"/>
      <c r="AR1924" s="68"/>
      <c r="AS1924" s="68"/>
      <c r="AT1924" s="68"/>
      <c r="AU1924" s="68"/>
      <c r="AV1924" s="68"/>
      <c r="AW1924" s="68"/>
      <c r="AX1924" s="68"/>
      <c r="AY1924" s="68"/>
      <c r="AZ1924" s="68"/>
      <c r="BA1924" s="68"/>
      <c r="BB1924" s="68"/>
      <c r="BC1924" s="68"/>
      <c r="BD1924" s="68"/>
      <c r="BE1924" s="68"/>
      <c r="BF1924" s="68"/>
      <c r="BG1924" s="68"/>
      <c r="BH1924" s="68"/>
      <c r="BI1924" s="68"/>
      <c r="BJ1924" s="68"/>
      <c r="BK1924" s="68"/>
      <c r="BL1924" s="68"/>
    </row>
    <row r="1925" spans="1:185" s="69" customFormat="1" ht="18" customHeight="1" x14ac:dyDescent="0.2">
      <c r="A1925" s="63" t="s">
        <v>4597</v>
      </c>
      <c r="B1925" s="63" t="s">
        <v>4980</v>
      </c>
      <c r="C1925" s="64" t="s">
        <v>2201</v>
      </c>
      <c r="D1925" s="70" t="s">
        <v>2202</v>
      </c>
      <c r="E1925" s="65" t="s">
        <v>2203</v>
      </c>
      <c r="F1925" s="65" t="s">
        <v>5008</v>
      </c>
      <c r="G1925" s="66">
        <v>70721.759999999995</v>
      </c>
      <c r="H1925" s="68"/>
      <c r="I1925" s="68"/>
      <c r="J1925" s="68"/>
      <c r="K1925" s="68"/>
      <c r="L1925" s="68"/>
      <c r="M1925" s="68"/>
      <c r="N1925" s="68"/>
      <c r="O1925" s="68"/>
      <c r="P1925" s="68"/>
      <c r="Q1925" s="68"/>
      <c r="R1925" s="68"/>
      <c r="S1925" s="68"/>
      <c r="T1925" s="68"/>
      <c r="U1925" s="68"/>
      <c r="V1925" s="68"/>
      <c r="W1925" s="68"/>
      <c r="X1925" s="68"/>
      <c r="Y1925" s="68"/>
      <c r="Z1925" s="68"/>
      <c r="AA1925" s="68"/>
      <c r="AB1925" s="68"/>
      <c r="AC1925" s="68"/>
      <c r="AD1925" s="68"/>
      <c r="AE1925" s="68"/>
      <c r="AF1925" s="68"/>
      <c r="AG1925" s="68"/>
      <c r="AH1925" s="68"/>
      <c r="AI1925" s="68"/>
      <c r="AJ1925" s="68"/>
      <c r="AK1925" s="68"/>
      <c r="AL1925" s="68"/>
      <c r="AM1925" s="68"/>
      <c r="AN1925" s="68"/>
      <c r="AO1925" s="68"/>
      <c r="AP1925" s="68"/>
      <c r="AQ1925" s="68"/>
      <c r="AR1925" s="68"/>
      <c r="AS1925" s="68"/>
      <c r="AT1925" s="68"/>
      <c r="AU1925" s="68"/>
      <c r="AV1925" s="68"/>
      <c r="AW1925" s="68"/>
      <c r="AX1925" s="68"/>
      <c r="AY1925" s="68"/>
      <c r="AZ1925" s="68"/>
      <c r="BA1925" s="68"/>
      <c r="BB1925" s="68"/>
      <c r="BC1925" s="68"/>
      <c r="BD1925" s="68"/>
      <c r="BE1925" s="68"/>
      <c r="BF1925" s="68"/>
      <c r="BG1925" s="68"/>
      <c r="BH1925" s="68"/>
      <c r="BI1925" s="68"/>
      <c r="BJ1925" s="68"/>
      <c r="BK1925" s="68"/>
      <c r="BL1925" s="68"/>
    </row>
    <row r="1926" spans="1:185" s="69" customFormat="1" ht="18" customHeight="1" x14ac:dyDescent="0.2">
      <c r="A1926" s="63" t="s">
        <v>4597</v>
      </c>
      <c r="B1926" s="63" t="s">
        <v>4980</v>
      </c>
      <c r="C1926" s="64" t="s">
        <v>2204</v>
      </c>
      <c r="D1926" s="70" t="s">
        <v>4469</v>
      </c>
      <c r="E1926" s="65" t="s">
        <v>4470</v>
      </c>
      <c r="F1926" s="65" t="s">
        <v>5008</v>
      </c>
      <c r="G1926" s="66">
        <v>26883.67</v>
      </c>
      <c r="H1926" s="68"/>
      <c r="I1926" s="68"/>
      <c r="J1926" s="68"/>
      <c r="K1926" s="68"/>
      <c r="L1926" s="68"/>
      <c r="M1926" s="68"/>
      <c r="N1926" s="68"/>
      <c r="O1926" s="68"/>
      <c r="P1926" s="68"/>
      <c r="Q1926" s="68"/>
      <c r="R1926" s="68"/>
      <c r="S1926" s="68"/>
      <c r="T1926" s="68"/>
      <c r="U1926" s="68"/>
      <c r="V1926" s="68"/>
      <c r="W1926" s="68"/>
      <c r="X1926" s="68"/>
      <c r="Y1926" s="68"/>
      <c r="Z1926" s="68"/>
      <c r="AA1926" s="68"/>
      <c r="AB1926" s="68"/>
      <c r="AC1926" s="68"/>
      <c r="AD1926" s="68"/>
      <c r="AE1926" s="68"/>
      <c r="AF1926" s="68"/>
      <c r="AG1926" s="68"/>
      <c r="AH1926" s="68"/>
      <c r="AI1926" s="68"/>
      <c r="AJ1926" s="68"/>
      <c r="AK1926" s="68"/>
      <c r="AL1926" s="68"/>
      <c r="AM1926" s="68"/>
      <c r="AN1926" s="68"/>
      <c r="AO1926" s="68"/>
      <c r="AP1926" s="68"/>
      <c r="AQ1926" s="68"/>
      <c r="AR1926" s="68"/>
      <c r="AS1926" s="68"/>
      <c r="AT1926" s="68"/>
      <c r="AU1926" s="68"/>
      <c r="AV1926" s="68"/>
      <c r="AW1926" s="68"/>
      <c r="AX1926" s="68"/>
      <c r="AY1926" s="68"/>
      <c r="AZ1926" s="68"/>
      <c r="BA1926" s="68"/>
      <c r="BB1926" s="68"/>
      <c r="BC1926" s="68"/>
      <c r="BD1926" s="68"/>
      <c r="BE1926" s="68"/>
      <c r="BF1926" s="68"/>
      <c r="BG1926" s="68"/>
      <c r="BH1926" s="68"/>
      <c r="BI1926" s="68"/>
      <c r="BJ1926" s="68"/>
      <c r="BK1926" s="68"/>
      <c r="BL1926" s="68"/>
    </row>
    <row r="1927" spans="1:185" s="69" customFormat="1" ht="18" customHeight="1" x14ac:dyDescent="0.2">
      <c r="A1927" s="63" t="s">
        <v>4597</v>
      </c>
      <c r="B1927" s="63" t="s">
        <v>4980</v>
      </c>
      <c r="C1927" s="64" t="s">
        <v>2205</v>
      </c>
      <c r="D1927" s="70" t="s">
        <v>2206</v>
      </c>
      <c r="E1927" s="65" t="s">
        <v>2207</v>
      </c>
      <c r="F1927" s="65" t="s">
        <v>5008</v>
      </c>
      <c r="G1927" s="66">
        <v>34033.910000000003</v>
      </c>
      <c r="H1927" s="68"/>
      <c r="I1927" s="68"/>
      <c r="J1927" s="68"/>
      <c r="K1927" s="68"/>
      <c r="L1927" s="68"/>
      <c r="M1927" s="68"/>
      <c r="N1927" s="68"/>
      <c r="O1927" s="68"/>
      <c r="P1927" s="68"/>
      <c r="Q1927" s="68"/>
      <c r="R1927" s="68"/>
      <c r="S1927" s="68"/>
      <c r="T1927" s="68"/>
      <c r="U1927" s="68"/>
      <c r="V1927" s="68"/>
      <c r="W1927" s="68"/>
      <c r="X1927" s="68"/>
      <c r="Y1927" s="68"/>
      <c r="Z1927" s="68"/>
      <c r="AA1927" s="68"/>
      <c r="AB1927" s="68"/>
      <c r="AC1927" s="68"/>
      <c r="AD1927" s="68"/>
      <c r="AE1927" s="68"/>
      <c r="AF1927" s="68"/>
      <c r="AG1927" s="68"/>
      <c r="AH1927" s="68"/>
      <c r="AI1927" s="68"/>
      <c r="AJ1927" s="68"/>
      <c r="AK1927" s="68"/>
      <c r="AL1927" s="68"/>
      <c r="AM1927" s="68"/>
      <c r="AN1927" s="68"/>
      <c r="AO1927" s="68"/>
      <c r="AP1927" s="68"/>
      <c r="AQ1927" s="68"/>
      <c r="AR1927" s="68"/>
      <c r="AS1927" s="68"/>
      <c r="AT1927" s="68"/>
      <c r="AU1927" s="68"/>
      <c r="AV1927" s="68"/>
      <c r="AW1927" s="68"/>
      <c r="AX1927" s="68"/>
      <c r="AY1927" s="68"/>
      <c r="AZ1927" s="68"/>
      <c r="BA1927" s="68"/>
      <c r="BB1927" s="68"/>
      <c r="BC1927" s="68"/>
      <c r="BD1927" s="68"/>
      <c r="BE1927" s="68"/>
      <c r="BF1927" s="68"/>
      <c r="BG1927" s="68"/>
      <c r="BH1927" s="68"/>
      <c r="BI1927" s="68"/>
      <c r="BJ1927" s="68"/>
      <c r="BK1927" s="68"/>
      <c r="BL1927" s="68"/>
    </row>
    <row r="1928" spans="1:185" s="69" customFormat="1" ht="18" customHeight="1" x14ac:dyDescent="0.2">
      <c r="A1928" s="63" t="s">
        <v>4597</v>
      </c>
      <c r="B1928" s="63" t="s">
        <v>5015</v>
      </c>
      <c r="C1928" s="64" t="s">
        <v>2208</v>
      </c>
      <c r="D1928" s="70" t="s">
        <v>4246</v>
      </c>
      <c r="E1928" s="65" t="s">
        <v>4247</v>
      </c>
      <c r="F1928" s="65" t="s">
        <v>6136</v>
      </c>
      <c r="G1928" s="66">
        <v>826365.09</v>
      </c>
      <c r="H1928" s="68"/>
      <c r="I1928" s="68"/>
      <c r="J1928" s="68"/>
      <c r="K1928" s="68"/>
      <c r="L1928" s="68"/>
      <c r="M1928" s="68"/>
      <c r="N1928" s="68"/>
      <c r="O1928" s="68"/>
      <c r="P1928" s="68"/>
      <c r="Q1928" s="68"/>
      <c r="R1928" s="68"/>
      <c r="S1928" s="68"/>
      <c r="T1928" s="68"/>
      <c r="U1928" s="68"/>
      <c r="V1928" s="68"/>
      <c r="W1928" s="68"/>
      <c r="X1928" s="68"/>
      <c r="Y1928" s="68"/>
      <c r="Z1928" s="68"/>
      <c r="AA1928" s="68"/>
      <c r="AB1928" s="68"/>
      <c r="AC1928" s="68"/>
      <c r="AD1928" s="68"/>
      <c r="AE1928" s="68"/>
      <c r="AF1928" s="68"/>
      <c r="AG1928" s="68"/>
      <c r="AH1928" s="68"/>
      <c r="AI1928" s="68"/>
      <c r="AJ1928" s="68"/>
      <c r="AK1928" s="68"/>
      <c r="AL1928" s="68"/>
      <c r="AM1928" s="68"/>
      <c r="AN1928" s="68"/>
      <c r="AO1928" s="68"/>
      <c r="AP1928" s="68"/>
      <c r="AQ1928" s="68"/>
      <c r="AR1928" s="68"/>
      <c r="AS1928" s="68"/>
      <c r="AT1928" s="68"/>
      <c r="AU1928" s="68"/>
      <c r="AV1928" s="68"/>
      <c r="AW1928" s="68"/>
      <c r="AX1928" s="68"/>
      <c r="AY1928" s="68"/>
      <c r="AZ1928" s="68"/>
      <c r="BA1928" s="68"/>
      <c r="BB1928" s="68"/>
      <c r="BC1928" s="68"/>
      <c r="BD1928" s="68"/>
      <c r="BE1928" s="68"/>
      <c r="BF1928" s="68"/>
      <c r="BG1928" s="68"/>
      <c r="BH1928" s="68"/>
      <c r="BI1928" s="68"/>
      <c r="BJ1928" s="68"/>
      <c r="BK1928" s="68"/>
      <c r="BL1928" s="68"/>
    </row>
    <row r="1929" spans="1:185" s="69" customFormat="1" ht="18" customHeight="1" x14ac:dyDescent="0.2">
      <c r="A1929" s="63" t="s">
        <v>4597</v>
      </c>
      <c r="B1929" s="63" t="s">
        <v>5015</v>
      </c>
      <c r="C1929" s="64" t="s">
        <v>2209</v>
      </c>
      <c r="D1929" s="70" t="s">
        <v>2210</v>
      </c>
      <c r="E1929" s="65" t="s">
        <v>2211</v>
      </c>
      <c r="F1929" s="65" t="s">
        <v>6136</v>
      </c>
      <c r="G1929" s="66">
        <v>41494.080000000002</v>
      </c>
      <c r="H1929" s="68"/>
      <c r="I1929" s="68"/>
      <c r="J1929" s="68"/>
      <c r="K1929" s="68"/>
      <c r="L1929" s="68"/>
      <c r="M1929" s="68"/>
      <c r="N1929" s="68"/>
      <c r="O1929" s="68"/>
      <c r="P1929" s="68"/>
      <c r="Q1929" s="68"/>
      <c r="R1929" s="68"/>
      <c r="S1929" s="68"/>
      <c r="T1929" s="68"/>
      <c r="U1929" s="68"/>
      <c r="V1929" s="68"/>
      <c r="W1929" s="68"/>
      <c r="X1929" s="68"/>
      <c r="Y1929" s="68"/>
      <c r="Z1929" s="68"/>
      <c r="AA1929" s="68"/>
      <c r="AB1929" s="68"/>
      <c r="AC1929" s="68"/>
      <c r="AD1929" s="68"/>
      <c r="AE1929" s="68"/>
      <c r="AF1929" s="68"/>
      <c r="AG1929" s="68"/>
      <c r="AH1929" s="68"/>
      <c r="AI1929" s="68"/>
      <c r="AJ1929" s="68"/>
      <c r="AK1929" s="68"/>
      <c r="AL1929" s="68"/>
      <c r="AM1929" s="68"/>
      <c r="AN1929" s="68"/>
      <c r="AO1929" s="68"/>
      <c r="AP1929" s="68"/>
      <c r="AQ1929" s="68"/>
      <c r="AR1929" s="68"/>
      <c r="AS1929" s="68"/>
      <c r="AT1929" s="68"/>
      <c r="AU1929" s="68"/>
      <c r="AV1929" s="68"/>
      <c r="AW1929" s="68"/>
      <c r="AX1929" s="68"/>
      <c r="AY1929" s="68"/>
      <c r="AZ1929" s="68"/>
      <c r="BA1929" s="68"/>
      <c r="BB1929" s="68"/>
      <c r="BC1929" s="68"/>
      <c r="BD1929" s="68"/>
      <c r="BE1929" s="68"/>
      <c r="BF1929" s="68"/>
      <c r="BG1929" s="68"/>
      <c r="BH1929" s="68"/>
      <c r="BI1929" s="68"/>
      <c r="BJ1929" s="68"/>
      <c r="BK1929" s="68"/>
      <c r="BL1929" s="68"/>
    </row>
    <row r="1930" spans="1:185" s="69" customFormat="1" ht="18" customHeight="1" x14ac:dyDescent="0.2">
      <c r="A1930" s="63" t="s">
        <v>4597</v>
      </c>
      <c r="B1930" s="63" t="s">
        <v>5048</v>
      </c>
      <c r="C1930" s="64" t="s">
        <v>2212</v>
      </c>
      <c r="D1930" s="70" t="s">
        <v>5825</v>
      </c>
      <c r="E1930" s="65" t="s">
        <v>2213</v>
      </c>
      <c r="F1930" s="65" t="s">
        <v>5198</v>
      </c>
      <c r="G1930" s="66">
        <v>2775</v>
      </c>
      <c r="H1930" s="68"/>
      <c r="I1930" s="68"/>
      <c r="J1930" s="68"/>
      <c r="K1930" s="68"/>
      <c r="L1930" s="68"/>
      <c r="M1930" s="68"/>
      <c r="N1930" s="68"/>
      <c r="O1930" s="68"/>
      <c r="P1930" s="68"/>
      <c r="Q1930" s="68"/>
      <c r="R1930" s="68"/>
      <c r="S1930" s="68"/>
      <c r="T1930" s="68"/>
      <c r="U1930" s="68"/>
      <c r="V1930" s="68"/>
      <c r="W1930" s="68"/>
      <c r="X1930" s="68"/>
      <c r="Y1930" s="68"/>
      <c r="Z1930" s="68"/>
      <c r="AA1930" s="68"/>
      <c r="AB1930" s="68"/>
      <c r="AC1930" s="68"/>
      <c r="AD1930" s="68"/>
      <c r="AE1930" s="68"/>
      <c r="AF1930" s="68"/>
      <c r="AG1930" s="68"/>
      <c r="AH1930" s="68"/>
      <c r="AI1930" s="68"/>
      <c r="AJ1930" s="68"/>
      <c r="AK1930" s="68"/>
      <c r="AL1930" s="68"/>
      <c r="AM1930" s="68"/>
      <c r="AN1930" s="68"/>
      <c r="AO1930" s="68"/>
      <c r="AP1930" s="68"/>
      <c r="AQ1930" s="68"/>
      <c r="AR1930" s="68"/>
      <c r="AS1930" s="68"/>
      <c r="AT1930" s="68"/>
      <c r="AU1930" s="68"/>
      <c r="AV1930" s="68"/>
      <c r="AW1930" s="68"/>
      <c r="AX1930" s="68"/>
      <c r="AY1930" s="68"/>
      <c r="AZ1930" s="68"/>
      <c r="BA1930" s="68"/>
      <c r="BB1930" s="68"/>
      <c r="BC1930" s="68"/>
      <c r="BD1930" s="68"/>
      <c r="BE1930" s="68"/>
      <c r="BF1930" s="68"/>
      <c r="BG1930" s="68"/>
      <c r="BH1930" s="68"/>
      <c r="BI1930" s="68"/>
      <c r="BJ1930" s="68"/>
      <c r="BK1930" s="68"/>
      <c r="BL1930" s="68"/>
    </row>
    <row r="1931" spans="1:185" s="69" customFormat="1" ht="18" customHeight="1" x14ac:dyDescent="0.2">
      <c r="A1931" s="63" t="s">
        <v>4597</v>
      </c>
      <c r="B1931" s="63" t="s">
        <v>5048</v>
      </c>
      <c r="C1931" s="64" t="s">
        <v>2214</v>
      </c>
      <c r="D1931" s="70" t="s">
        <v>2215</v>
      </c>
      <c r="E1931" s="65" t="s">
        <v>2216</v>
      </c>
      <c r="F1931" s="65" t="s">
        <v>5198</v>
      </c>
      <c r="G1931" s="66">
        <v>2180</v>
      </c>
      <c r="H1931" s="68"/>
      <c r="I1931" s="68"/>
      <c r="J1931" s="68"/>
      <c r="K1931" s="68"/>
      <c r="L1931" s="68"/>
      <c r="M1931" s="68"/>
      <c r="N1931" s="68"/>
      <c r="O1931" s="68"/>
      <c r="P1931" s="68"/>
      <c r="Q1931" s="68"/>
      <c r="R1931" s="68"/>
      <c r="S1931" s="68"/>
      <c r="T1931" s="68"/>
      <c r="U1931" s="68"/>
      <c r="V1931" s="68"/>
      <c r="W1931" s="68"/>
      <c r="X1931" s="68"/>
      <c r="Y1931" s="68"/>
      <c r="Z1931" s="68"/>
      <c r="AA1931" s="68"/>
      <c r="AB1931" s="68"/>
      <c r="AC1931" s="68"/>
      <c r="AD1931" s="68"/>
      <c r="AE1931" s="68"/>
      <c r="AF1931" s="68"/>
      <c r="AG1931" s="68"/>
      <c r="AH1931" s="68"/>
      <c r="AI1931" s="68"/>
      <c r="AJ1931" s="68"/>
      <c r="AK1931" s="68"/>
      <c r="AL1931" s="68"/>
      <c r="AM1931" s="68"/>
      <c r="AN1931" s="68"/>
      <c r="AO1931" s="68"/>
      <c r="AP1931" s="68"/>
      <c r="AQ1931" s="68"/>
      <c r="AR1931" s="68"/>
      <c r="AS1931" s="68"/>
      <c r="AT1931" s="68"/>
      <c r="AU1931" s="68"/>
      <c r="AV1931" s="68"/>
      <c r="AW1931" s="68"/>
      <c r="AX1931" s="68"/>
      <c r="AY1931" s="68"/>
      <c r="AZ1931" s="68"/>
      <c r="BA1931" s="68"/>
      <c r="BB1931" s="68"/>
      <c r="BC1931" s="68"/>
      <c r="BD1931" s="68"/>
      <c r="BE1931" s="68"/>
      <c r="BF1931" s="68"/>
      <c r="BG1931" s="68"/>
      <c r="BH1931" s="68"/>
      <c r="BI1931" s="68"/>
      <c r="BJ1931" s="68"/>
      <c r="BK1931" s="68"/>
      <c r="BL1931" s="68"/>
    </row>
    <row r="1932" spans="1:185" s="69" customFormat="1" ht="18" customHeight="1" x14ac:dyDescent="0.2">
      <c r="A1932" s="63" t="s">
        <v>4597</v>
      </c>
      <c r="B1932" s="63" t="s">
        <v>5048</v>
      </c>
      <c r="C1932" s="64" t="s">
        <v>2217</v>
      </c>
      <c r="D1932" s="70" t="s">
        <v>2218</v>
      </c>
      <c r="E1932" s="65" t="s">
        <v>2219</v>
      </c>
      <c r="F1932" s="65" t="s">
        <v>5103</v>
      </c>
      <c r="G1932" s="66">
        <v>1150</v>
      </c>
      <c r="H1932" s="68"/>
      <c r="I1932" s="68"/>
      <c r="J1932" s="68"/>
      <c r="K1932" s="68"/>
      <c r="L1932" s="68"/>
      <c r="M1932" s="68"/>
      <c r="N1932" s="68"/>
      <c r="O1932" s="68"/>
      <c r="P1932" s="68"/>
      <c r="Q1932" s="68"/>
      <c r="R1932" s="68"/>
      <c r="S1932" s="68"/>
      <c r="T1932" s="68"/>
      <c r="U1932" s="68"/>
      <c r="V1932" s="68"/>
      <c r="W1932" s="68"/>
      <c r="X1932" s="68"/>
      <c r="Y1932" s="68"/>
      <c r="Z1932" s="68"/>
      <c r="AA1932" s="68"/>
      <c r="AB1932" s="68"/>
      <c r="AC1932" s="68"/>
      <c r="AD1932" s="68"/>
      <c r="AE1932" s="68"/>
      <c r="AF1932" s="68"/>
      <c r="AG1932" s="68"/>
      <c r="AH1932" s="68"/>
      <c r="AI1932" s="68"/>
      <c r="AJ1932" s="68"/>
      <c r="AK1932" s="68"/>
      <c r="AL1932" s="68"/>
      <c r="AM1932" s="68"/>
      <c r="AN1932" s="68"/>
      <c r="AO1932" s="68"/>
      <c r="AP1932" s="68"/>
      <c r="AQ1932" s="68"/>
      <c r="AR1932" s="68"/>
      <c r="AS1932" s="68"/>
      <c r="AT1932" s="68"/>
      <c r="AU1932" s="68"/>
      <c r="AV1932" s="68"/>
      <c r="AW1932" s="68"/>
      <c r="AX1932" s="68"/>
      <c r="AY1932" s="68"/>
      <c r="AZ1932" s="68"/>
      <c r="BA1932" s="68"/>
      <c r="BB1932" s="68"/>
      <c r="BC1932" s="68"/>
      <c r="BD1932" s="68"/>
      <c r="BE1932" s="68"/>
      <c r="BF1932" s="68"/>
      <c r="BG1932" s="68"/>
      <c r="BH1932" s="68"/>
      <c r="BI1932" s="68"/>
      <c r="BJ1932" s="68"/>
      <c r="BK1932" s="68"/>
      <c r="BL1932" s="68"/>
    </row>
    <row r="1933" spans="1:185" s="69" customFormat="1" ht="18" customHeight="1" x14ac:dyDescent="0.2">
      <c r="A1933" s="63" t="s">
        <v>4597</v>
      </c>
      <c r="B1933" s="63" t="s">
        <v>5048</v>
      </c>
      <c r="C1933" s="64" t="s">
        <v>2220</v>
      </c>
      <c r="D1933" s="70" t="s">
        <v>2221</v>
      </c>
      <c r="E1933" s="65" t="s">
        <v>2222</v>
      </c>
      <c r="F1933" s="65" t="s">
        <v>5198</v>
      </c>
      <c r="G1933" s="66">
        <v>1650</v>
      </c>
      <c r="H1933" s="68"/>
      <c r="I1933" s="68"/>
      <c r="J1933" s="68"/>
      <c r="K1933" s="68"/>
      <c r="L1933" s="68"/>
      <c r="M1933" s="68"/>
      <c r="N1933" s="68"/>
      <c r="O1933" s="68"/>
      <c r="P1933" s="68"/>
      <c r="Q1933" s="68"/>
      <c r="R1933" s="68"/>
      <c r="S1933" s="68"/>
      <c r="T1933" s="68"/>
      <c r="U1933" s="68"/>
      <c r="V1933" s="68"/>
      <c r="W1933" s="68"/>
      <c r="X1933" s="68"/>
      <c r="Y1933" s="68"/>
      <c r="Z1933" s="68"/>
      <c r="AA1933" s="68"/>
      <c r="AB1933" s="68"/>
      <c r="AC1933" s="68"/>
      <c r="AD1933" s="68"/>
      <c r="AE1933" s="68"/>
      <c r="AF1933" s="68"/>
      <c r="AG1933" s="68"/>
      <c r="AH1933" s="68"/>
      <c r="AI1933" s="68"/>
      <c r="AJ1933" s="68"/>
      <c r="AK1933" s="68"/>
      <c r="AL1933" s="68"/>
      <c r="AM1933" s="68"/>
      <c r="AN1933" s="68"/>
      <c r="AO1933" s="68"/>
      <c r="AP1933" s="68"/>
      <c r="AQ1933" s="68"/>
      <c r="AR1933" s="68"/>
      <c r="AS1933" s="68"/>
      <c r="AT1933" s="68"/>
      <c r="AU1933" s="68"/>
      <c r="AV1933" s="68"/>
      <c r="AW1933" s="68"/>
      <c r="AX1933" s="68"/>
      <c r="AY1933" s="68"/>
      <c r="AZ1933" s="68"/>
      <c r="BA1933" s="68"/>
      <c r="BB1933" s="68"/>
      <c r="BC1933" s="68"/>
      <c r="BD1933" s="68"/>
      <c r="BE1933" s="68"/>
      <c r="BF1933" s="68"/>
      <c r="BG1933" s="68"/>
      <c r="BH1933" s="68"/>
      <c r="BI1933" s="68"/>
      <c r="BJ1933" s="68"/>
      <c r="BK1933" s="68"/>
      <c r="BL1933" s="68"/>
    </row>
    <row r="1934" spans="1:185" s="68" customFormat="1" ht="18" customHeight="1" x14ac:dyDescent="0.2">
      <c r="A1934" s="63" t="s">
        <v>4597</v>
      </c>
      <c r="B1934" s="63" t="s">
        <v>5048</v>
      </c>
      <c r="C1934" s="64" t="s">
        <v>2223</v>
      </c>
      <c r="D1934" s="70" t="s">
        <v>2224</v>
      </c>
      <c r="E1934" s="65" t="s">
        <v>2225</v>
      </c>
      <c r="F1934" s="65" t="s">
        <v>4771</v>
      </c>
      <c r="G1934" s="66">
        <v>381.25</v>
      </c>
      <c r="BM1934" s="69"/>
      <c r="BN1934" s="69"/>
      <c r="BO1934" s="69"/>
      <c r="BP1934" s="69"/>
      <c r="BQ1934" s="69"/>
      <c r="BR1934" s="69"/>
      <c r="BS1934" s="69"/>
      <c r="BT1934" s="69"/>
      <c r="BU1934" s="69"/>
      <c r="BV1934" s="69"/>
      <c r="BW1934" s="69"/>
      <c r="BX1934" s="69"/>
      <c r="BY1934" s="69"/>
      <c r="BZ1934" s="69"/>
      <c r="CA1934" s="69"/>
      <c r="CB1934" s="69"/>
      <c r="CC1934" s="69"/>
      <c r="CD1934" s="69"/>
      <c r="CE1934" s="69"/>
      <c r="CF1934" s="69"/>
      <c r="CG1934" s="69"/>
      <c r="CH1934" s="69"/>
      <c r="CI1934" s="69"/>
      <c r="CJ1934" s="69"/>
      <c r="CK1934" s="69"/>
      <c r="CL1934" s="69"/>
      <c r="CM1934" s="69"/>
      <c r="CN1934" s="69"/>
      <c r="CO1934" s="69"/>
      <c r="CP1934" s="69"/>
      <c r="CQ1934" s="69"/>
      <c r="CR1934" s="69"/>
      <c r="CS1934" s="69"/>
      <c r="CT1934" s="69"/>
      <c r="CU1934" s="69"/>
      <c r="CV1934" s="69"/>
      <c r="CW1934" s="69"/>
      <c r="CX1934" s="69"/>
      <c r="CY1934" s="69"/>
      <c r="CZ1934" s="69"/>
      <c r="DA1934" s="69"/>
      <c r="DB1934" s="69"/>
      <c r="DC1934" s="69"/>
      <c r="DD1934" s="69"/>
      <c r="DE1934" s="69"/>
      <c r="DF1934" s="69"/>
      <c r="DG1934" s="69"/>
      <c r="DH1934" s="69"/>
      <c r="DI1934" s="69"/>
      <c r="DJ1934" s="69"/>
      <c r="DK1934" s="69"/>
      <c r="DL1934" s="69"/>
      <c r="DM1934" s="69"/>
      <c r="DN1934" s="69"/>
      <c r="DO1934" s="69"/>
      <c r="DP1934" s="69"/>
      <c r="DQ1934" s="69"/>
      <c r="DR1934" s="69"/>
      <c r="DS1934" s="69"/>
      <c r="DT1934" s="69"/>
      <c r="DU1934" s="69"/>
      <c r="DV1934" s="69"/>
      <c r="DW1934" s="69"/>
      <c r="DX1934" s="69"/>
      <c r="DY1934" s="69"/>
      <c r="DZ1934" s="69"/>
      <c r="EA1934" s="69"/>
      <c r="EB1934" s="69"/>
      <c r="EC1934" s="69"/>
      <c r="ED1934" s="69"/>
      <c r="EE1934" s="69"/>
      <c r="EF1934" s="69"/>
      <c r="EG1934" s="69"/>
      <c r="EH1934" s="69"/>
      <c r="EI1934" s="69"/>
      <c r="EJ1934" s="69"/>
      <c r="EK1934" s="69"/>
      <c r="EL1934" s="69"/>
      <c r="EM1934" s="69"/>
      <c r="EN1934" s="69"/>
      <c r="EO1934" s="69"/>
      <c r="EP1934" s="69"/>
      <c r="EQ1934" s="69"/>
      <c r="ER1934" s="69"/>
      <c r="ES1934" s="69"/>
      <c r="ET1934" s="69"/>
      <c r="EU1934" s="69"/>
      <c r="EV1934" s="69"/>
      <c r="EW1934" s="69"/>
      <c r="EX1934" s="69"/>
      <c r="EY1934" s="69"/>
      <c r="EZ1934" s="69"/>
      <c r="FA1934" s="69"/>
      <c r="FB1934" s="69"/>
      <c r="FC1934" s="69"/>
      <c r="FD1934" s="69"/>
      <c r="FE1934" s="69"/>
      <c r="FF1934" s="69"/>
      <c r="FG1934" s="69"/>
      <c r="FH1934" s="69"/>
      <c r="FI1934" s="69"/>
      <c r="FJ1934" s="69"/>
      <c r="FK1934" s="69"/>
      <c r="FL1934" s="69"/>
      <c r="FM1934" s="69"/>
      <c r="FN1934" s="69"/>
      <c r="FO1934" s="69"/>
      <c r="FP1934" s="69"/>
      <c r="FQ1934" s="69"/>
      <c r="FR1934" s="69"/>
      <c r="FS1934" s="69"/>
      <c r="FT1934" s="69"/>
      <c r="FU1934" s="69"/>
      <c r="FV1934" s="69"/>
      <c r="FW1934" s="69"/>
      <c r="FX1934" s="69"/>
      <c r="FY1934" s="69"/>
      <c r="FZ1934" s="69"/>
      <c r="GA1934" s="69"/>
      <c r="GB1934" s="69"/>
      <c r="GC1934" s="69"/>
    </row>
    <row r="1935" spans="1:185" s="69" customFormat="1" ht="18" customHeight="1" x14ac:dyDescent="0.2">
      <c r="A1935" s="63" t="s">
        <v>4597</v>
      </c>
      <c r="B1935" s="63" t="s">
        <v>5048</v>
      </c>
      <c r="C1935" s="64" t="s">
        <v>2226</v>
      </c>
      <c r="D1935" s="70" t="s">
        <v>5589</v>
      </c>
      <c r="E1935" s="65" t="s">
        <v>5590</v>
      </c>
      <c r="F1935" s="65" t="s">
        <v>5591</v>
      </c>
      <c r="G1935" s="66">
        <v>5021.46</v>
      </c>
      <c r="H1935" s="68"/>
      <c r="I1935" s="68"/>
      <c r="J1935" s="68"/>
      <c r="K1935" s="68"/>
      <c r="L1935" s="68"/>
      <c r="M1935" s="68"/>
      <c r="N1935" s="68"/>
      <c r="O1935" s="68"/>
      <c r="P1935" s="68"/>
      <c r="Q1935" s="68"/>
      <c r="R1935" s="68"/>
      <c r="S1935" s="68"/>
      <c r="T1935" s="68"/>
      <c r="U1935" s="68"/>
      <c r="V1935" s="68"/>
      <c r="W1935" s="68"/>
      <c r="X1935" s="68"/>
      <c r="Y1935" s="68"/>
      <c r="Z1935" s="68"/>
      <c r="AA1935" s="68"/>
      <c r="AB1935" s="68"/>
      <c r="AC1935" s="68"/>
      <c r="AD1935" s="68"/>
      <c r="AE1935" s="68"/>
      <c r="AF1935" s="68"/>
      <c r="AG1935" s="68"/>
      <c r="AH1935" s="68"/>
      <c r="AI1935" s="68"/>
      <c r="AJ1935" s="68"/>
      <c r="AK1935" s="68"/>
      <c r="AL1935" s="68"/>
      <c r="AM1935" s="68"/>
      <c r="AN1935" s="68"/>
      <c r="AO1935" s="68"/>
      <c r="AP1935" s="68"/>
      <c r="AQ1935" s="68"/>
      <c r="AR1935" s="68"/>
      <c r="AS1935" s="68"/>
      <c r="AT1935" s="68"/>
      <c r="AU1935" s="68"/>
      <c r="AV1935" s="68"/>
      <c r="AW1935" s="68"/>
      <c r="AX1935" s="68"/>
      <c r="AY1935" s="68"/>
      <c r="AZ1935" s="68"/>
      <c r="BA1935" s="68"/>
      <c r="BB1935" s="68"/>
      <c r="BC1935" s="68"/>
      <c r="BD1935" s="68"/>
      <c r="BE1935" s="68"/>
      <c r="BF1935" s="68"/>
      <c r="BG1935" s="68"/>
      <c r="BH1935" s="68"/>
      <c r="BI1935" s="68"/>
      <c r="BJ1935" s="68"/>
      <c r="BK1935" s="68"/>
      <c r="BL1935" s="68"/>
    </row>
    <row r="1936" spans="1:185" s="69" customFormat="1" ht="18" customHeight="1" x14ac:dyDescent="0.2">
      <c r="A1936" s="63" t="s">
        <v>4597</v>
      </c>
      <c r="B1936" s="63" t="s">
        <v>5048</v>
      </c>
      <c r="C1936" s="64" t="s">
        <v>2227</v>
      </c>
      <c r="D1936" s="65" t="s">
        <v>2933</v>
      </c>
      <c r="E1936" s="65" t="s">
        <v>2228</v>
      </c>
      <c r="F1936" s="65" t="s">
        <v>5198</v>
      </c>
      <c r="G1936" s="66">
        <v>1875</v>
      </c>
      <c r="H1936" s="68"/>
      <c r="I1936" s="68"/>
      <c r="J1936" s="68"/>
      <c r="K1936" s="68"/>
      <c r="L1936" s="68"/>
      <c r="M1936" s="68"/>
      <c r="N1936" s="68"/>
      <c r="O1936" s="68"/>
      <c r="P1936" s="68"/>
      <c r="Q1936" s="68"/>
      <c r="R1936" s="68"/>
      <c r="S1936" s="68"/>
      <c r="T1936" s="68"/>
      <c r="U1936" s="68"/>
      <c r="V1936" s="68"/>
      <c r="W1936" s="68"/>
      <c r="X1936" s="68"/>
      <c r="Y1936" s="68"/>
      <c r="Z1936" s="68"/>
      <c r="AA1936" s="68"/>
      <c r="AB1936" s="68"/>
      <c r="AC1936" s="68"/>
      <c r="AD1936" s="68"/>
      <c r="AE1936" s="68"/>
      <c r="AF1936" s="68"/>
      <c r="AG1936" s="68"/>
      <c r="AH1936" s="68"/>
      <c r="AI1936" s="68"/>
      <c r="AJ1936" s="68"/>
      <c r="AK1936" s="68"/>
      <c r="AL1936" s="68"/>
      <c r="AM1936" s="68"/>
      <c r="AN1936" s="68"/>
      <c r="AO1936" s="68"/>
      <c r="AP1936" s="68"/>
      <c r="AQ1936" s="68"/>
      <c r="AR1936" s="68"/>
      <c r="AS1936" s="68"/>
      <c r="AT1936" s="68"/>
      <c r="AU1936" s="68"/>
      <c r="AV1936" s="68"/>
      <c r="AW1936" s="68"/>
      <c r="AX1936" s="68"/>
      <c r="AY1936" s="68"/>
      <c r="AZ1936" s="68"/>
      <c r="BA1936" s="68"/>
      <c r="BB1936" s="68"/>
      <c r="BC1936" s="68"/>
      <c r="BD1936" s="68"/>
      <c r="BE1936" s="68"/>
      <c r="BF1936" s="68"/>
      <c r="BG1936" s="68"/>
      <c r="BH1936" s="68"/>
      <c r="BI1936" s="68"/>
      <c r="BJ1936" s="68"/>
      <c r="BK1936" s="68"/>
      <c r="BL1936" s="68"/>
    </row>
    <row r="1937" spans="1:185" s="69" customFormat="1" ht="18" customHeight="1" x14ac:dyDescent="0.2">
      <c r="A1937" s="63" t="s">
        <v>4597</v>
      </c>
      <c r="B1937" s="63" t="s">
        <v>5048</v>
      </c>
      <c r="C1937" s="64" t="s">
        <v>2229</v>
      </c>
      <c r="D1937" s="70" t="s">
        <v>1418</v>
      </c>
      <c r="E1937" s="65" t="s">
        <v>2230</v>
      </c>
      <c r="F1937" s="65" t="s">
        <v>6237</v>
      </c>
      <c r="G1937" s="66">
        <v>1699</v>
      </c>
      <c r="H1937" s="68"/>
      <c r="I1937" s="68"/>
      <c r="J1937" s="68"/>
      <c r="K1937" s="68"/>
      <c r="L1937" s="68"/>
      <c r="M1937" s="68"/>
      <c r="N1937" s="68"/>
      <c r="O1937" s="68"/>
      <c r="P1937" s="68"/>
      <c r="Q1937" s="68"/>
      <c r="R1937" s="68"/>
      <c r="S1937" s="68"/>
      <c r="T1937" s="68"/>
      <c r="U1937" s="68"/>
      <c r="V1937" s="68"/>
      <c r="W1937" s="68"/>
      <c r="X1937" s="68"/>
      <c r="Y1937" s="68"/>
      <c r="Z1937" s="68"/>
      <c r="AA1937" s="68"/>
      <c r="AB1937" s="68"/>
      <c r="AC1937" s="68"/>
      <c r="AD1937" s="68"/>
      <c r="AE1937" s="68"/>
      <c r="AF1937" s="68"/>
      <c r="AG1937" s="68"/>
      <c r="AH1937" s="68"/>
      <c r="AI1937" s="68"/>
      <c r="AJ1937" s="68"/>
      <c r="AK1937" s="68"/>
      <c r="AL1937" s="68"/>
      <c r="AM1937" s="68"/>
      <c r="AN1937" s="68"/>
      <c r="AO1937" s="68"/>
      <c r="AP1937" s="68"/>
      <c r="AQ1937" s="68"/>
      <c r="AR1937" s="68"/>
      <c r="AS1937" s="68"/>
      <c r="AT1937" s="68"/>
      <c r="AU1937" s="68"/>
      <c r="AV1937" s="68"/>
      <c r="AW1937" s="68"/>
      <c r="AX1937" s="68"/>
      <c r="AY1937" s="68"/>
      <c r="AZ1937" s="68"/>
      <c r="BA1937" s="68"/>
      <c r="BB1937" s="68"/>
      <c r="BC1937" s="68"/>
      <c r="BD1937" s="68"/>
      <c r="BE1937" s="68"/>
      <c r="BF1937" s="68"/>
      <c r="BG1937" s="68"/>
      <c r="BH1937" s="68"/>
      <c r="BI1937" s="68"/>
      <c r="BJ1937" s="68"/>
      <c r="BK1937" s="68"/>
      <c r="BL1937" s="68"/>
    </row>
    <row r="1938" spans="1:185" s="69" customFormat="1" ht="18" customHeight="1" x14ac:dyDescent="0.2">
      <c r="A1938" s="63" t="s">
        <v>4597</v>
      </c>
      <c r="B1938" s="63" t="s">
        <v>5069</v>
      </c>
      <c r="C1938" s="64" t="s">
        <v>2231</v>
      </c>
      <c r="D1938" s="70" t="s">
        <v>2232</v>
      </c>
      <c r="E1938" s="65" t="s">
        <v>2233</v>
      </c>
      <c r="F1938" s="65" t="s">
        <v>1239</v>
      </c>
      <c r="G1938" s="66">
        <v>881.25</v>
      </c>
      <c r="H1938" s="68"/>
      <c r="I1938" s="68"/>
      <c r="J1938" s="68"/>
      <c r="K1938" s="68"/>
      <c r="L1938" s="68"/>
      <c r="M1938" s="68"/>
      <c r="N1938" s="68"/>
      <c r="O1938" s="68"/>
      <c r="P1938" s="68"/>
      <c r="Q1938" s="68"/>
      <c r="R1938" s="68"/>
      <c r="S1938" s="68"/>
      <c r="T1938" s="68"/>
      <c r="U1938" s="68"/>
      <c r="V1938" s="68"/>
      <c r="W1938" s="68"/>
      <c r="X1938" s="68"/>
      <c r="Y1938" s="68"/>
      <c r="Z1938" s="68"/>
      <c r="AA1938" s="68"/>
      <c r="AB1938" s="68"/>
      <c r="AC1938" s="68"/>
      <c r="AD1938" s="68"/>
      <c r="AE1938" s="68"/>
      <c r="AF1938" s="68"/>
      <c r="AG1938" s="68"/>
      <c r="AH1938" s="68"/>
      <c r="AI1938" s="68"/>
      <c r="AJ1938" s="68"/>
      <c r="AK1938" s="68"/>
      <c r="AL1938" s="68"/>
      <c r="AM1938" s="68"/>
      <c r="AN1938" s="68"/>
      <c r="AO1938" s="68"/>
      <c r="AP1938" s="68"/>
      <c r="AQ1938" s="68"/>
      <c r="AR1938" s="68"/>
      <c r="AS1938" s="68"/>
      <c r="AT1938" s="68"/>
      <c r="AU1938" s="68"/>
      <c r="AV1938" s="68"/>
      <c r="AW1938" s="68"/>
      <c r="AX1938" s="68"/>
      <c r="AY1938" s="68"/>
      <c r="AZ1938" s="68"/>
      <c r="BA1938" s="68"/>
      <c r="BB1938" s="68"/>
      <c r="BC1938" s="68"/>
      <c r="BD1938" s="68"/>
      <c r="BE1938" s="68"/>
      <c r="BF1938" s="68"/>
      <c r="BG1938" s="68"/>
      <c r="BH1938" s="68"/>
      <c r="BI1938" s="68"/>
      <c r="BJ1938" s="68"/>
      <c r="BK1938" s="68"/>
      <c r="BL1938" s="68"/>
    </row>
    <row r="1939" spans="1:185" s="69" customFormat="1" ht="18" customHeight="1" x14ac:dyDescent="0.2">
      <c r="A1939" s="83" t="s">
        <v>4597</v>
      </c>
      <c r="B1939" s="83" t="s">
        <v>5069</v>
      </c>
      <c r="C1939" s="84" t="s">
        <v>2234</v>
      </c>
      <c r="D1939" s="99" t="s">
        <v>2235</v>
      </c>
      <c r="E1939" s="85" t="s">
        <v>2236</v>
      </c>
      <c r="F1939" s="85" t="s">
        <v>5111</v>
      </c>
      <c r="G1939" s="86">
        <v>54714</v>
      </c>
      <c r="H1939" s="68"/>
      <c r="I1939" s="68"/>
      <c r="J1939" s="68"/>
      <c r="K1939" s="68"/>
      <c r="L1939" s="68"/>
      <c r="M1939" s="68"/>
      <c r="N1939" s="68"/>
      <c r="O1939" s="68"/>
      <c r="P1939" s="68"/>
      <c r="Q1939" s="68"/>
      <c r="R1939" s="68"/>
      <c r="S1939" s="68"/>
      <c r="T1939" s="68"/>
      <c r="U1939" s="68"/>
      <c r="V1939" s="68"/>
      <c r="W1939" s="68"/>
      <c r="X1939" s="68"/>
      <c r="Y1939" s="68"/>
      <c r="Z1939" s="68"/>
      <c r="AA1939" s="68"/>
      <c r="AB1939" s="68"/>
      <c r="AC1939" s="68"/>
      <c r="AD1939" s="68"/>
      <c r="AE1939" s="68"/>
      <c r="AF1939" s="68"/>
      <c r="AG1939" s="68"/>
      <c r="AH1939" s="68"/>
      <c r="AI1939" s="68"/>
      <c r="AJ1939" s="68"/>
      <c r="AK1939" s="68"/>
      <c r="AL1939" s="68"/>
      <c r="AM1939" s="68"/>
      <c r="AN1939" s="68"/>
      <c r="AO1939" s="68"/>
      <c r="AP1939" s="68"/>
      <c r="AQ1939" s="68"/>
      <c r="AR1939" s="68"/>
      <c r="AS1939" s="68"/>
      <c r="AT1939" s="68"/>
      <c r="AU1939" s="68"/>
      <c r="AV1939" s="68"/>
      <c r="AW1939" s="68"/>
      <c r="AX1939" s="68"/>
      <c r="AY1939" s="68"/>
      <c r="AZ1939" s="68"/>
      <c r="BA1939" s="68"/>
      <c r="BB1939" s="68"/>
      <c r="BC1939" s="68"/>
      <c r="BD1939" s="68"/>
      <c r="BE1939" s="68"/>
      <c r="BF1939" s="68"/>
      <c r="BG1939" s="68"/>
      <c r="BH1939" s="68"/>
      <c r="BI1939" s="68"/>
      <c r="BJ1939" s="68"/>
      <c r="BK1939" s="68"/>
      <c r="BL1939" s="68"/>
    </row>
    <row r="1940" spans="1:185" s="69" customFormat="1" ht="18" customHeight="1" x14ac:dyDescent="0.2">
      <c r="A1940" s="71"/>
      <c r="B1940" s="71"/>
      <c r="C1940" s="72"/>
      <c r="D1940" s="73"/>
      <c r="E1940" s="74" t="s">
        <v>2237</v>
      </c>
      <c r="F1940" s="75">
        <f>COUNTA(G1702:G1939)-COUNTIF(G1702:G1939, "NO COSTS INCURRED")</f>
        <v>229</v>
      </c>
      <c r="G1940" s="76">
        <f>SUM(G1702:G1939)</f>
        <v>6563470.4499999983</v>
      </c>
      <c r="H1940" s="68"/>
      <c r="I1940" s="68"/>
      <c r="J1940" s="68"/>
      <c r="K1940" s="68"/>
      <c r="L1940" s="68"/>
      <c r="M1940" s="68"/>
      <c r="N1940" s="68"/>
      <c r="O1940" s="68"/>
      <c r="P1940" s="68"/>
      <c r="Q1940" s="68"/>
      <c r="R1940" s="68"/>
      <c r="S1940" s="68"/>
      <c r="T1940" s="68"/>
      <c r="U1940" s="68"/>
      <c r="V1940" s="68"/>
      <c r="W1940" s="68"/>
      <c r="X1940" s="68"/>
      <c r="Y1940" s="68"/>
      <c r="Z1940" s="68"/>
      <c r="AA1940" s="68"/>
      <c r="AB1940" s="68"/>
      <c r="AC1940" s="68"/>
      <c r="AD1940" s="68"/>
      <c r="AE1940" s="68"/>
      <c r="AF1940" s="68"/>
      <c r="AG1940" s="68"/>
      <c r="AH1940" s="68"/>
      <c r="AI1940" s="68"/>
      <c r="AJ1940" s="68"/>
      <c r="AK1940" s="68"/>
      <c r="AL1940" s="68"/>
      <c r="AM1940" s="68"/>
      <c r="AN1940" s="68"/>
      <c r="AO1940" s="68"/>
      <c r="AP1940" s="68"/>
      <c r="AQ1940" s="68"/>
      <c r="AR1940" s="68"/>
      <c r="AS1940" s="68"/>
      <c r="AT1940" s="68"/>
      <c r="AU1940" s="68"/>
      <c r="AV1940" s="68"/>
      <c r="AW1940" s="68"/>
      <c r="AX1940" s="68"/>
      <c r="AY1940" s="68"/>
      <c r="AZ1940" s="68"/>
      <c r="BA1940" s="68"/>
      <c r="BB1940" s="68"/>
      <c r="BC1940" s="68"/>
      <c r="BD1940" s="68"/>
      <c r="BE1940" s="68"/>
      <c r="BF1940" s="68"/>
      <c r="BG1940" s="68"/>
      <c r="BH1940" s="68"/>
      <c r="BI1940" s="68"/>
      <c r="BJ1940" s="68"/>
      <c r="BK1940" s="68"/>
      <c r="BL1940" s="68"/>
    </row>
    <row r="1941" spans="1:185" s="69" customFormat="1" ht="18" customHeight="1" x14ac:dyDescent="0.2">
      <c r="A1941" s="100"/>
      <c r="B1941" s="100"/>
      <c r="C1941" s="101"/>
      <c r="D1941" s="102"/>
      <c r="E1941" s="103"/>
      <c r="F1941" s="104"/>
      <c r="G1941" s="105"/>
      <c r="H1941" s="68"/>
      <c r="I1941" s="68"/>
      <c r="J1941" s="68"/>
      <c r="K1941" s="68"/>
      <c r="L1941" s="68"/>
      <c r="M1941" s="68"/>
      <c r="N1941" s="68"/>
      <c r="O1941" s="68"/>
      <c r="P1941" s="68"/>
      <c r="Q1941" s="68"/>
      <c r="R1941" s="68"/>
      <c r="S1941" s="68"/>
      <c r="T1941" s="68"/>
      <c r="U1941" s="68"/>
      <c r="V1941" s="68"/>
      <c r="W1941" s="68"/>
      <c r="X1941" s="68"/>
      <c r="Y1941" s="68"/>
      <c r="Z1941" s="68"/>
      <c r="AA1941" s="68"/>
      <c r="AB1941" s="68"/>
      <c r="AC1941" s="68"/>
      <c r="AD1941" s="68"/>
      <c r="AE1941" s="68"/>
      <c r="AF1941" s="68"/>
      <c r="AG1941" s="68"/>
      <c r="AH1941" s="68"/>
      <c r="AI1941" s="68"/>
      <c r="AJ1941" s="68"/>
      <c r="AK1941" s="68"/>
      <c r="AL1941" s="68"/>
      <c r="AM1941" s="68"/>
      <c r="AN1941" s="68"/>
      <c r="AO1941" s="68"/>
      <c r="AP1941" s="68"/>
      <c r="AQ1941" s="68"/>
      <c r="AR1941" s="68"/>
      <c r="AS1941" s="68"/>
      <c r="AT1941" s="68"/>
      <c r="AU1941" s="68"/>
      <c r="AV1941" s="68"/>
      <c r="AW1941" s="68"/>
      <c r="AX1941" s="68"/>
      <c r="AY1941" s="68"/>
      <c r="AZ1941" s="68"/>
      <c r="BA1941" s="68"/>
      <c r="BB1941" s="68"/>
      <c r="BC1941" s="68"/>
      <c r="BD1941" s="68"/>
      <c r="BE1941" s="68"/>
      <c r="BF1941" s="68"/>
      <c r="BG1941" s="68"/>
      <c r="BH1941" s="68"/>
      <c r="BI1941" s="68"/>
      <c r="BJ1941" s="68"/>
      <c r="BK1941" s="68"/>
      <c r="BL1941" s="68"/>
    </row>
    <row r="1942" spans="1:185" s="69" customFormat="1" ht="18" customHeight="1" x14ac:dyDescent="0.2">
      <c r="A1942" s="106" t="s">
        <v>2238</v>
      </c>
      <c r="B1942" s="100"/>
      <c r="C1942" s="101"/>
      <c r="D1942" s="102"/>
      <c r="E1942" s="103"/>
      <c r="F1942" s="104"/>
      <c r="G1942" s="105"/>
      <c r="H1942" s="68"/>
      <c r="I1942" s="68"/>
      <c r="J1942" s="68"/>
      <c r="K1942" s="68"/>
      <c r="L1942" s="68"/>
      <c r="M1942" s="68"/>
      <c r="N1942" s="68"/>
      <c r="O1942" s="68"/>
      <c r="P1942" s="68"/>
      <c r="Q1942" s="68"/>
      <c r="R1942" s="68"/>
      <c r="S1942" s="68"/>
      <c r="T1942" s="68"/>
      <c r="U1942" s="68"/>
      <c r="V1942" s="68"/>
      <c r="W1942" s="68"/>
      <c r="X1942" s="68"/>
      <c r="Y1942" s="68"/>
      <c r="Z1942" s="68"/>
      <c r="AA1942" s="68"/>
      <c r="AB1942" s="68"/>
      <c r="AC1942" s="68"/>
      <c r="AD1942" s="68"/>
      <c r="AE1942" s="68"/>
      <c r="AF1942" s="68"/>
      <c r="AG1942" s="68"/>
      <c r="AH1942" s="68"/>
      <c r="AI1942" s="68"/>
      <c r="AJ1942" s="68"/>
      <c r="AK1942" s="68"/>
      <c r="AL1942" s="68"/>
      <c r="AM1942" s="68"/>
      <c r="AN1942" s="68"/>
      <c r="AO1942" s="68"/>
      <c r="AP1942" s="68"/>
      <c r="AQ1942" s="68"/>
      <c r="AR1942" s="68"/>
      <c r="AS1942" s="68"/>
      <c r="AT1942" s="68"/>
      <c r="AU1942" s="68"/>
      <c r="AV1942" s="68"/>
      <c r="AW1942" s="68"/>
      <c r="AX1942" s="68"/>
      <c r="AY1942" s="68"/>
      <c r="AZ1942" s="68"/>
      <c r="BA1942" s="68"/>
      <c r="BB1942" s="68"/>
      <c r="BC1942" s="68"/>
      <c r="BD1942" s="68"/>
      <c r="BE1942" s="68"/>
      <c r="BF1942" s="68"/>
      <c r="BG1942" s="68"/>
      <c r="BH1942" s="68"/>
      <c r="BI1942" s="68"/>
      <c r="BJ1942" s="68"/>
      <c r="BK1942" s="68"/>
      <c r="BL1942" s="68"/>
    </row>
    <row r="1943" spans="1:185" s="69" customFormat="1" ht="18" customHeight="1" x14ac:dyDescent="0.2">
      <c r="A1943" s="63" t="s">
        <v>2239</v>
      </c>
      <c r="B1943" s="63" t="s">
        <v>5027</v>
      </c>
      <c r="C1943" s="64" t="s">
        <v>2240</v>
      </c>
      <c r="D1943" s="70" t="s">
        <v>5650</v>
      </c>
      <c r="E1943" s="65" t="s">
        <v>2241</v>
      </c>
      <c r="F1943" s="65" t="s">
        <v>5031</v>
      </c>
      <c r="G1943" s="66">
        <v>3076.6</v>
      </c>
      <c r="H1943" s="68"/>
      <c r="I1943" s="68"/>
      <c r="J1943" s="68"/>
      <c r="K1943" s="68"/>
      <c r="L1943" s="68"/>
      <c r="M1943" s="68"/>
      <c r="N1943" s="68"/>
      <c r="O1943" s="68"/>
      <c r="P1943" s="68"/>
      <c r="Q1943" s="68"/>
      <c r="R1943" s="68"/>
      <c r="S1943" s="68"/>
      <c r="T1943" s="68"/>
      <c r="U1943" s="68"/>
      <c r="V1943" s="68"/>
      <c r="W1943" s="68"/>
      <c r="X1943" s="68"/>
      <c r="Y1943" s="68"/>
      <c r="Z1943" s="68"/>
      <c r="AA1943" s="68"/>
      <c r="AB1943" s="68"/>
      <c r="AC1943" s="68"/>
      <c r="AD1943" s="68"/>
      <c r="AE1943" s="68"/>
      <c r="AF1943" s="68"/>
      <c r="AG1943" s="68"/>
      <c r="AH1943" s="68"/>
      <c r="AI1943" s="68"/>
      <c r="AJ1943" s="68"/>
      <c r="AK1943" s="68"/>
      <c r="AL1943" s="68"/>
      <c r="AM1943" s="68"/>
      <c r="AN1943" s="68"/>
      <c r="AO1943" s="68"/>
      <c r="AP1943" s="68"/>
      <c r="AQ1943" s="68"/>
      <c r="AR1943" s="68"/>
      <c r="AS1943" s="68"/>
      <c r="AT1943" s="68"/>
      <c r="AU1943" s="68"/>
      <c r="AV1943" s="68"/>
      <c r="AW1943" s="68"/>
      <c r="AX1943" s="68"/>
      <c r="AY1943" s="68"/>
      <c r="AZ1943" s="68"/>
      <c r="BA1943" s="68"/>
      <c r="BB1943" s="68"/>
      <c r="BC1943" s="68"/>
      <c r="BD1943" s="68"/>
      <c r="BE1943" s="68"/>
      <c r="BF1943" s="68"/>
      <c r="BG1943" s="68"/>
      <c r="BH1943" s="68"/>
      <c r="BI1943" s="68"/>
      <c r="BJ1943" s="68"/>
      <c r="BK1943" s="68"/>
      <c r="BL1943" s="68"/>
    </row>
    <row r="1944" spans="1:185" s="68" customFormat="1" ht="18" customHeight="1" x14ac:dyDescent="0.2">
      <c r="A1944" s="78" t="s">
        <v>2239</v>
      </c>
      <c r="B1944" s="78" t="s">
        <v>5079</v>
      </c>
      <c r="C1944" s="79" t="s">
        <v>2242</v>
      </c>
      <c r="D1944" s="88" t="s">
        <v>3691</v>
      </c>
      <c r="E1944" s="80" t="s">
        <v>2243</v>
      </c>
      <c r="F1944" s="80" t="s">
        <v>7082</v>
      </c>
      <c r="G1944" s="81">
        <v>7964.26</v>
      </c>
      <c r="BM1944" s="69"/>
      <c r="BN1944" s="69"/>
      <c r="BO1944" s="69"/>
      <c r="BP1944" s="69"/>
      <c r="BQ1944" s="69"/>
      <c r="BR1944" s="69"/>
      <c r="BS1944" s="69"/>
      <c r="BT1944" s="69"/>
      <c r="BU1944" s="69"/>
      <c r="BV1944" s="69"/>
      <c r="BW1944" s="69"/>
      <c r="BX1944" s="69"/>
      <c r="BY1944" s="69"/>
      <c r="BZ1944" s="69"/>
      <c r="CA1944" s="69"/>
      <c r="CB1944" s="69"/>
      <c r="CC1944" s="69"/>
      <c r="CD1944" s="69"/>
      <c r="CE1944" s="69"/>
      <c r="CF1944" s="69"/>
      <c r="CG1944" s="69"/>
      <c r="CH1944" s="69"/>
      <c r="CI1944" s="69"/>
      <c r="CJ1944" s="69"/>
      <c r="CK1944" s="69"/>
      <c r="CL1944" s="69"/>
      <c r="CM1944" s="69"/>
      <c r="CN1944" s="69"/>
      <c r="CO1944" s="69"/>
      <c r="CP1944" s="69"/>
      <c r="CQ1944" s="69"/>
      <c r="CR1944" s="69"/>
      <c r="CS1944" s="69"/>
      <c r="CT1944" s="69"/>
      <c r="CU1944" s="69"/>
      <c r="CV1944" s="69"/>
      <c r="CW1944" s="69"/>
      <c r="CX1944" s="69"/>
      <c r="CY1944" s="69"/>
      <c r="CZ1944" s="69"/>
      <c r="DA1944" s="69"/>
      <c r="DB1944" s="69"/>
      <c r="DC1944" s="69"/>
      <c r="DD1944" s="69"/>
      <c r="DE1944" s="69"/>
      <c r="DF1944" s="69"/>
      <c r="DG1944" s="69"/>
      <c r="DH1944" s="69"/>
      <c r="DI1944" s="69"/>
      <c r="DJ1944" s="69"/>
      <c r="DK1944" s="69"/>
      <c r="DL1944" s="69"/>
      <c r="DM1944" s="69"/>
      <c r="DN1944" s="69"/>
      <c r="DO1944" s="69"/>
      <c r="DP1944" s="69"/>
      <c r="DQ1944" s="69"/>
      <c r="DR1944" s="69"/>
      <c r="DS1944" s="69"/>
      <c r="DT1944" s="69"/>
      <c r="DU1944" s="69"/>
      <c r="DV1944" s="69"/>
      <c r="DW1944" s="69"/>
      <c r="DX1944" s="69"/>
      <c r="DY1944" s="69"/>
      <c r="DZ1944" s="69"/>
      <c r="EA1944" s="69"/>
      <c r="EB1944" s="69"/>
      <c r="EC1944" s="69"/>
      <c r="ED1944" s="69"/>
      <c r="EE1944" s="69"/>
      <c r="EF1944" s="69"/>
      <c r="EG1944" s="69"/>
      <c r="EH1944" s="69"/>
      <c r="EI1944" s="69"/>
      <c r="EJ1944" s="69"/>
      <c r="EK1944" s="69"/>
      <c r="EL1944" s="69"/>
      <c r="EM1944" s="69"/>
      <c r="EN1944" s="69"/>
      <c r="EO1944" s="69"/>
      <c r="EP1944" s="69"/>
      <c r="EQ1944" s="69"/>
      <c r="ER1944" s="69"/>
      <c r="ES1944" s="69"/>
      <c r="ET1944" s="69"/>
      <c r="EU1944" s="69"/>
      <c r="EV1944" s="69"/>
      <c r="EW1944" s="69"/>
      <c r="EX1944" s="69"/>
      <c r="EY1944" s="69"/>
      <c r="EZ1944" s="69"/>
      <c r="FA1944" s="69"/>
      <c r="FB1944" s="69"/>
      <c r="FC1944" s="69"/>
      <c r="FD1944" s="69"/>
      <c r="FE1944" s="69"/>
      <c r="FF1944" s="69"/>
      <c r="FG1944" s="69"/>
      <c r="FH1944" s="69"/>
      <c r="FI1944" s="69"/>
      <c r="FJ1944" s="69"/>
      <c r="FK1944" s="69"/>
      <c r="FL1944" s="69"/>
      <c r="FM1944" s="69"/>
      <c r="FN1944" s="69"/>
      <c r="FO1944" s="69"/>
      <c r="FP1944" s="69"/>
      <c r="FQ1944" s="69"/>
      <c r="FR1944" s="69"/>
      <c r="FS1944" s="69"/>
      <c r="FT1944" s="69"/>
      <c r="FU1944" s="69"/>
      <c r="FV1944" s="69"/>
      <c r="FW1944" s="69"/>
      <c r="FX1944" s="69"/>
      <c r="FY1944" s="69"/>
      <c r="FZ1944" s="69"/>
      <c r="GA1944" s="69"/>
      <c r="GB1944" s="69"/>
      <c r="GC1944" s="69"/>
    </row>
    <row r="1945" spans="1:185" s="69" customFormat="1" ht="18" customHeight="1" x14ac:dyDescent="0.2">
      <c r="A1945" s="63" t="s">
        <v>2239</v>
      </c>
      <c r="B1945" s="63" t="s">
        <v>5062</v>
      </c>
      <c r="C1945" s="64" t="s">
        <v>2244</v>
      </c>
      <c r="D1945" s="70" t="s">
        <v>5243</v>
      </c>
      <c r="E1945" s="65" t="s">
        <v>5244</v>
      </c>
      <c r="F1945" s="65" t="s">
        <v>5245</v>
      </c>
      <c r="G1945" s="66">
        <v>4490</v>
      </c>
      <c r="H1945" s="68"/>
      <c r="I1945" s="68"/>
      <c r="J1945" s="68"/>
      <c r="K1945" s="68"/>
      <c r="L1945" s="68"/>
      <c r="M1945" s="68"/>
      <c r="N1945" s="68"/>
      <c r="O1945" s="68"/>
      <c r="P1945" s="68"/>
      <c r="Q1945" s="68"/>
      <c r="R1945" s="68"/>
      <c r="S1945" s="68"/>
      <c r="T1945" s="68"/>
      <c r="U1945" s="68"/>
      <c r="V1945" s="68"/>
      <c r="W1945" s="68"/>
      <c r="X1945" s="68"/>
      <c r="Y1945" s="68"/>
      <c r="Z1945" s="68"/>
      <c r="AA1945" s="68"/>
      <c r="AB1945" s="68"/>
      <c r="AC1945" s="68"/>
      <c r="AD1945" s="68"/>
      <c r="AE1945" s="68"/>
      <c r="AF1945" s="68"/>
      <c r="AG1945" s="68"/>
      <c r="AH1945" s="68"/>
      <c r="AI1945" s="68"/>
      <c r="AJ1945" s="68"/>
      <c r="AK1945" s="68"/>
      <c r="AL1945" s="68"/>
      <c r="AM1945" s="68"/>
      <c r="AN1945" s="68"/>
      <c r="AO1945" s="68"/>
      <c r="AP1945" s="68"/>
      <c r="AQ1945" s="68"/>
      <c r="AR1945" s="68"/>
      <c r="AS1945" s="68"/>
      <c r="AT1945" s="68"/>
      <c r="AU1945" s="68"/>
      <c r="AV1945" s="68"/>
      <c r="AW1945" s="68"/>
      <c r="AX1945" s="68"/>
      <c r="AY1945" s="68"/>
      <c r="AZ1945" s="68"/>
      <c r="BA1945" s="68"/>
      <c r="BB1945" s="68"/>
      <c r="BC1945" s="68"/>
      <c r="BD1945" s="68"/>
      <c r="BE1945" s="68"/>
      <c r="BF1945" s="68"/>
      <c r="BG1945" s="68"/>
      <c r="BH1945" s="68"/>
      <c r="BI1945" s="68"/>
      <c r="BJ1945" s="68"/>
      <c r="BK1945" s="68"/>
      <c r="BL1945" s="68"/>
    </row>
    <row r="1946" spans="1:185" s="69" customFormat="1" ht="18" customHeight="1" x14ac:dyDescent="0.2">
      <c r="A1946" s="63" t="s">
        <v>2239</v>
      </c>
      <c r="B1946" s="63" t="s">
        <v>5062</v>
      </c>
      <c r="C1946" s="64" t="s">
        <v>2245</v>
      </c>
      <c r="D1946" s="70" t="s">
        <v>2826</v>
      </c>
      <c r="E1946" s="65" t="s">
        <v>2246</v>
      </c>
      <c r="F1946" s="65" t="s">
        <v>6275</v>
      </c>
      <c r="G1946" s="66">
        <v>5156.5</v>
      </c>
      <c r="H1946" s="68"/>
      <c r="I1946" s="68"/>
      <c r="J1946" s="68"/>
      <c r="K1946" s="68"/>
      <c r="L1946" s="68"/>
      <c r="M1946" s="68"/>
      <c r="N1946" s="68"/>
      <c r="O1946" s="68"/>
      <c r="P1946" s="68"/>
      <c r="Q1946" s="68"/>
      <c r="R1946" s="68"/>
      <c r="S1946" s="68"/>
      <c r="T1946" s="68"/>
      <c r="U1946" s="68"/>
      <c r="V1946" s="68"/>
      <c r="W1946" s="68"/>
      <c r="X1946" s="68"/>
      <c r="Y1946" s="68"/>
      <c r="Z1946" s="68"/>
      <c r="AA1946" s="68"/>
      <c r="AB1946" s="68"/>
      <c r="AC1946" s="68"/>
      <c r="AD1946" s="68"/>
      <c r="AE1946" s="68"/>
      <c r="AF1946" s="68"/>
      <c r="AG1946" s="68"/>
      <c r="AH1946" s="68"/>
      <c r="AI1946" s="68"/>
      <c r="AJ1946" s="68"/>
      <c r="AK1946" s="68"/>
      <c r="AL1946" s="68"/>
      <c r="AM1946" s="68"/>
      <c r="AN1946" s="68"/>
      <c r="AO1946" s="68"/>
      <c r="AP1946" s="68"/>
      <c r="AQ1946" s="68"/>
      <c r="AR1946" s="68"/>
      <c r="AS1946" s="68"/>
      <c r="AT1946" s="68"/>
      <c r="AU1946" s="68"/>
      <c r="AV1946" s="68"/>
      <c r="AW1946" s="68"/>
      <c r="AX1946" s="68"/>
      <c r="AY1946" s="68"/>
      <c r="AZ1946" s="68"/>
      <c r="BA1946" s="68"/>
      <c r="BB1946" s="68"/>
      <c r="BC1946" s="68"/>
      <c r="BD1946" s="68"/>
      <c r="BE1946" s="68"/>
      <c r="BF1946" s="68"/>
      <c r="BG1946" s="68"/>
      <c r="BH1946" s="68"/>
      <c r="BI1946" s="68"/>
      <c r="BJ1946" s="68"/>
      <c r="BK1946" s="68"/>
      <c r="BL1946" s="68"/>
    </row>
    <row r="1947" spans="1:185" s="69" customFormat="1" ht="18" customHeight="1" x14ac:dyDescent="0.2">
      <c r="A1947" s="63" t="s">
        <v>2239</v>
      </c>
      <c r="B1947" s="63" t="s">
        <v>5084</v>
      </c>
      <c r="C1947" s="64" t="s">
        <v>2247</v>
      </c>
      <c r="D1947" s="70" t="s">
        <v>2248</v>
      </c>
      <c r="E1947" s="65" t="s">
        <v>2249</v>
      </c>
      <c r="F1947" s="65" t="s">
        <v>5275</v>
      </c>
      <c r="G1947" s="66">
        <v>1807.5</v>
      </c>
      <c r="H1947" s="68"/>
      <c r="I1947" s="68"/>
      <c r="J1947" s="68"/>
      <c r="K1947" s="68"/>
      <c r="L1947" s="68"/>
      <c r="M1947" s="68"/>
      <c r="N1947" s="68"/>
      <c r="O1947" s="68"/>
      <c r="P1947" s="68"/>
      <c r="Q1947" s="68"/>
      <c r="R1947" s="68"/>
      <c r="S1947" s="68"/>
      <c r="T1947" s="68"/>
      <c r="U1947" s="68"/>
      <c r="V1947" s="68"/>
      <c r="W1947" s="68"/>
      <c r="X1947" s="68"/>
      <c r="Y1947" s="68"/>
      <c r="Z1947" s="68"/>
      <c r="AA1947" s="68"/>
      <c r="AB1947" s="68"/>
      <c r="AC1947" s="68"/>
      <c r="AD1947" s="68"/>
      <c r="AE1947" s="68"/>
      <c r="AF1947" s="68"/>
      <c r="AG1947" s="68"/>
      <c r="AH1947" s="68"/>
      <c r="AI1947" s="68"/>
      <c r="AJ1947" s="68"/>
      <c r="AK1947" s="68"/>
      <c r="AL1947" s="68"/>
      <c r="AM1947" s="68"/>
      <c r="AN1947" s="68"/>
      <c r="AO1947" s="68"/>
      <c r="AP1947" s="68"/>
      <c r="AQ1947" s="68"/>
      <c r="AR1947" s="68"/>
      <c r="AS1947" s="68"/>
      <c r="AT1947" s="68"/>
      <c r="AU1947" s="68"/>
      <c r="AV1947" s="68"/>
      <c r="AW1947" s="68"/>
      <c r="AX1947" s="68"/>
      <c r="AY1947" s="68"/>
      <c r="AZ1947" s="68"/>
      <c r="BA1947" s="68"/>
      <c r="BB1947" s="68"/>
      <c r="BC1947" s="68"/>
      <c r="BD1947" s="68"/>
      <c r="BE1947" s="68"/>
      <c r="BF1947" s="68"/>
      <c r="BG1947" s="68"/>
      <c r="BH1947" s="68"/>
      <c r="BI1947" s="68"/>
      <c r="BJ1947" s="68"/>
      <c r="BK1947" s="68"/>
      <c r="BL1947" s="68"/>
    </row>
    <row r="1948" spans="1:185" s="69" customFormat="1" ht="18" customHeight="1" x14ac:dyDescent="0.2">
      <c r="A1948" s="63" t="s">
        <v>2239</v>
      </c>
      <c r="B1948" s="63" t="s">
        <v>5084</v>
      </c>
      <c r="C1948" s="64" t="s">
        <v>2250</v>
      </c>
      <c r="D1948" s="70" t="s">
        <v>5483</v>
      </c>
      <c r="E1948" s="65" t="s">
        <v>2251</v>
      </c>
      <c r="F1948" s="65" t="s">
        <v>5275</v>
      </c>
      <c r="G1948" s="66">
        <v>2101</v>
      </c>
      <c r="H1948" s="68"/>
      <c r="I1948" s="68"/>
      <c r="J1948" s="68"/>
      <c r="K1948" s="68"/>
      <c r="L1948" s="68"/>
      <c r="M1948" s="68"/>
      <c r="N1948" s="68"/>
      <c r="O1948" s="68"/>
      <c r="P1948" s="68"/>
      <c r="Q1948" s="68"/>
      <c r="R1948" s="68"/>
      <c r="S1948" s="68"/>
      <c r="T1948" s="68"/>
      <c r="U1948" s="68"/>
      <c r="V1948" s="68"/>
      <c r="W1948" s="68"/>
      <c r="X1948" s="68"/>
      <c r="Y1948" s="68"/>
      <c r="Z1948" s="68"/>
      <c r="AA1948" s="68"/>
      <c r="AB1948" s="68"/>
      <c r="AC1948" s="68"/>
      <c r="AD1948" s="68"/>
      <c r="AE1948" s="68"/>
      <c r="AF1948" s="68"/>
      <c r="AG1948" s="68"/>
      <c r="AH1948" s="68"/>
      <c r="AI1948" s="68"/>
      <c r="AJ1948" s="68"/>
      <c r="AK1948" s="68"/>
      <c r="AL1948" s="68"/>
      <c r="AM1948" s="68"/>
      <c r="AN1948" s="68"/>
      <c r="AO1948" s="68"/>
      <c r="AP1948" s="68"/>
      <c r="AQ1948" s="68"/>
      <c r="AR1948" s="68"/>
      <c r="AS1948" s="68"/>
      <c r="AT1948" s="68"/>
      <c r="AU1948" s="68"/>
      <c r="AV1948" s="68"/>
      <c r="AW1948" s="68"/>
      <c r="AX1948" s="68"/>
      <c r="AY1948" s="68"/>
      <c r="AZ1948" s="68"/>
      <c r="BA1948" s="68"/>
      <c r="BB1948" s="68"/>
      <c r="BC1948" s="68"/>
      <c r="BD1948" s="68"/>
      <c r="BE1948" s="68"/>
      <c r="BF1948" s="68"/>
      <c r="BG1948" s="68"/>
      <c r="BH1948" s="68"/>
      <c r="BI1948" s="68"/>
      <c r="BJ1948" s="68"/>
      <c r="BK1948" s="68"/>
      <c r="BL1948" s="68"/>
    </row>
    <row r="1949" spans="1:185" s="69" customFormat="1" ht="18" customHeight="1" x14ac:dyDescent="0.2">
      <c r="A1949" s="63" t="s">
        <v>2239</v>
      </c>
      <c r="B1949" s="63" t="s">
        <v>4980</v>
      </c>
      <c r="C1949" s="64" t="s">
        <v>2252</v>
      </c>
      <c r="D1949" s="70" t="s">
        <v>2253</v>
      </c>
      <c r="E1949" s="65" t="s">
        <v>2254</v>
      </c>
      <c r="F1949" s="65" t="s">
        <v>5019</v>
      </c>
      <c r="G1949" s="66">
        <v>5795.6</v>
      </c>
      <c r="H1949" s="68"/>
      <c r="I1949" s="68"/>
      <c r="J1949" s="68"/>
      <c r="K1949" s="68"/>
      <c r="L1949" s="68"/>
      <c r="M1949" s="68"/>
      <c r="N1949" s="68"/>
      <c r="O1949" s="68"/>
      <c r="P1949" s="68"/>
      <c r="Q1949" s="68"/>
      <c r="R1949" s="68"/>
      <c r="S1949" s="68"/>
      <c r="T1949" s="68"/>
      <c r="U1949" s="68"/>
      <c r="V1949" s="68"/>
      <c r="W1949" s="68"/>
      <c r="X1949" s="68"/>
      <c r="Y1949" s="68"/>
      <c r="Z1949" s="68"/>
      <c r="AA1949" s="68"/>
      <c r="AB1949" s="68"/>
      <c r="AC1949" s="68"/>
      <c r="AD1949" s="68"/>
      <c r="AE1949" s="68"/>
      <c r="AF1949" s="68"/>
      <c r="AG1949" s="68"/>
      <c r="AH1949" s="68"/>
      <c r="AI1949" s="68"/>
      <c r="AJ1949" s="68"/>
      <c r="AK1949" s="68"/>
      <c r="AL1949" s="68"/>
      <c r="AM1949" s="68"/>
      <c r="AN1949" s="68"/>
      <c r="AO1949" s="68"/>
      <c r="AP1949" s="68"/>
      <c r="AQ1949" s="68"/>
      <c r="AR1949" s="68"/>
      <c r="AS1949" s="68"/>
      <c r="AT1949" s="68"/>
      <c r="AU1949" s="68"/>
      <c r="AV1949" s="68"/>
      <c r="AW1949" s="68"/>
      <c r="AX1949" s="68"/>
      <c r="AY1949" s="68"/>
      <c r="AZ1949" s="68"/>
      <c r="BA1949" s="68"/>
      <c r="BB1949" s="68"/>
      <c r="BC1949" s="68"/>
      <c r="BD1949" s="68"/>
      <c r="BE1949" s="68"/>
      <c r="BF1949" s="68"/>
      <c r="BG1949" s="68"/>
      <c r="BH1949" s="68"/>
      <c r="BI1949" s="68"/>
      <c r="BJ1949" s="68"/>
      <c r="BK1949" s="68"/>
      <c r="BL1949" s="68"/>
    </row>
    <row r="1950" spans="1:185" s="69" customFormat="1" ht="18" customHeight="1" x14ac:dyDescent="0.2">
      <c r="A1950" s="63" t="s">
        <v>2239</v>
      </c>
      <c r="B1950" s="63" t="s">
        <v>5015</v>
      </c>
      <c r="C1950" s="64" t="s">
        <v>2255</v>
      </c>
      <c r="D1950" s="70" t="s">
        <v>5837</v>
      </c>
      <c r="E1950" s="65" t="s">
        <v>2256</v>
      </c>
      <c r="F1950" s="65" t="s">
        <v>2257</v>
      </c>
      <c r="G1950" s="66">
        <v>2727.5</v>
      </c>
      <c r="H1950" s="68"/>
      <c r="I1950" s="68"/>
      <c r="J1950" s="68"/>
      <c r="K1950" s="68"/>
      <c r="L1950" s="68"/>
      <c r="M1950" s="68"/>
      <c r="N1950" s="68"/>
      <c r="O1950" s="68"/>
      <c r="P1950" s="68"/>
      <c r="Q1950" s="68"/>
      <c r="R1950" s="68"/>
      <c r="S1950" s="68"/>
      <c r="T1950" s="68"/>
      <c r="U1950" s="68"/>
      <c r="V1950" s="68"/>
      <c r="W1950" s="68"/>
      <c r="X1950" s="68"/>
      <c r="Y1950" s="68"/>
      <c r="Z1950" s="68"/>
      <c r="AA1950" s="68"/>
      <c r="AB1950" s="68"/>
      <c r="AC1950" s="68"/>
      <c r="AD1950" s="68"/>
      <c r="AE1950" s="68"/>
      <c r="AF1950" s="68"/>
      <c r="AG1950" s="68"/>
      <c r="AH1950" s="68"/>
      <c r="AI1950" s="68"/>
      <c r="AJ1950" s="68"/>
      <c r="AK1950" s="68"/>
      <c r="AL1950" s="68"/>
      <c r="AM1950" s="68"/>
      <c r="AN1950" s="68"/>
      <c r="AO1950" s="68"/>
      <c r="AP1950" s="68"/>
      <c r="AQ1950" s="68"/>
      <c r="AR1950" s="68"/>
      <c r="AS1950" s="68"/>
      <c r="AT1950" s="68"/>
      <c r="AU1950" s="68"/>
      <c r="AV1950" s="68"/>
      <c r="AW1950" s="68"/>
      <c r="AX1950" s="68"/>
      <c r="AY1950" s="68"/>
      <c r="AZ1950" s="68"/>
      <c r="BA1950" s="68"/>
      <c r="BB1950" s="68"/>
      <c r="BC1950" s="68"/>
      <c r="BD1950" s="68"/>
      <c r="BE1950" s="68"/>
      <c r="BF1950" s="68"/>
      <c r="BG1950" s="68"/>
      <c r="BH1950" s="68"/>
      <c r="BI1950" s="68"/>
      <c r="BJ1950" s="68"/>
      <c r="BK1950" s="68"/>
      <c r="BL1950" s="68"/>
    </row>
    <row r="1951" spans="1:185" s="68" customFormat="1" ht="18" customHeight="1" x14ac:dyDescent="0.2">
      <c r="A1951" s="63" t="s">
        <v>2239</v>
      </c>
      <c r="B1951" s="63" t="s">
        <v>5048</v>
      </c>
      <c r="C1951" s="64" t="s">
        <v>2258</v>
      </c>
      <c r="D1951" s="70" t="s">
        <v>3571</v>
      </c>
      <c r="E1951" s="65" t="s">
        <v>3572</v>
      </c>
      <c r="F1951" s="65" t="s">
        <v>5336</v>
      </c>
      <c r="G1951" s="66">
        <v>2975</v>
      </c>
      <c r="BM1951" s="69"/>
      <c r="BN1951" s="69"/>
      <c r="BO1951" s="69"/>
      <c r="BP1951" s="69"/>
      <c r="BQ1951" s="69"/>
      <c r="BR1951" s="69"/>
      <c r="BS1951" s="69"/>
      <c r="BT1951" s="69"/>
      <c r="BU1951" s="69"/>
      <c r="BV1951" s="69"/>
      <c r="BW1951" s="69"/>
      <c r="BX1951" s="69"/>
      <c r="BY1951" s="69"/>
      <c r="BZ1951" s="69"/>
      <c r="CA1951" s="69"/>
      <c r="CB1951" s="69"/>
      <c r="CC1951" s="69"/>
      <c r="CD1951" s="69"/>
      <c r="CE1951" s="69"/>
      <c r="CF1951" s="69"/>
      <c r="CG1951" s="69"/>
      <c r="CH1951" s="69"/>
      <c r="CI1951" s="69"/>
      <c r="CJ1951" s="69"/>
      <c r="CK1951" s="69"/>
      <c r="CL1951" s="69"/>
      <c r="CM1951" s="69"/>
      <c r="CN1951" s="69"/>
      <c r="CO1951" s="69"/>
      <c r="CP1951" s="69"/>
      <c r="CQ1951" s="69"/>
      <c r="CR1951" s="69"/>
      <c r="CS1951" s="69"/>
      <c r="CT1951" s="69"/>
      <c r="CU1951" s="69"/>
      <c r="CV1951" s="69"/>
      <c r="CW1951" s="69"/>
      <c r="CX1951" s="69"/>
      <c r="CY1951" s="69"/>
      <c r="CZ1951" s="69"/>
      <c r="DA1951" s="69"/>
      <c r="DB1951" s="69"/>
      <c r="DC1951" s="69"/>
      <c r="DD1951" s="69"/>
      <c r="DE1951" s="69"/>
      <c r="DF1951" s="69"/>
      <c r="DG1951" s="69"/>
      <c r="DH1951" s="69"/>
      <c r="DI1951" s="69"/>
      <c r="DJ1951" s="69"/>
      <c r="DK1951" s="69"/>
      <c r="DL1951" s="69"/>
      <c r="DM1951" s="69"/>
      <c r="DN1951" s="69"/>
      <c r="DO1951" s="69"/>
      <c r="DP1951" s="69"/>
      <c r="DQ1951" s="69"/>
      <c r="DR1951" s="69"/>
      <c r="DS1951" s="69"/>
      <c r="DT1951" s="69"/>
      <c r="DU1951" s="69"/>
      <c r="DV1951" s="69"/>
      <c r="DW1951" s="69"/>
      <c r="DX1951" s="69"/>
      <c r="DY1951" s="69"/>
      <c r="DZ1951" s="69"/>
      <c r="EA1951" s="69"/>
      <c r="EB1951" s="69"/>
      <c r="EC1951" s="69"/>
      <c r="ED1951" s="69"/>
      <c r="EE1951" s="69"/>
      <c r="EF1951" s="69"/>
      <c r="EG1951" s="69"/>
      <c r="EH1951" s="69"/>
      <c r="EI1951" s="69"/>
      <c r="EJ1951" s="69"/>
      <c r="EK1951" s="69"/>
      <c r="EL1951" s="69"/>
      <c r="EM1951" s="69"/>
      <c r="EN1951" s="69"/>
      <c r="EO1951" s="69"/>
      <c r="EP1951" s="69"/>
      <c r="EQ1951" s="69"/>
      <c r="ER1951" s="69"/>
      <c r="ES1951" s="69"/>
      <c r="ET1951" s="69"/>
      <c r="EU1951" s="69"/>
      <c r="EV1951" s="69"/>
      <c r="EW1951" s="69"/>
      <c r="EX1951" s="69"/>
      <c r="EY1951" s="69"/>
      <c r="EZ1951" s="69"/>
      <c r="FA1951" s="69"/>
      <c r="FB1951" s="69"/>
      <c r="FC1951" s="69"/>
      <c r="FD1951" s="69"/>
      <c r="FE1951" s="69"/>
      <c r="FF1951" s="69"/>
      <c r="FG1951" s="69"/>
      <c r="FH1951" s="69"/>
      <c r="FI1951" s="69"/>
      <c r="FJ1951" s="69"/>
      <c r="FK1951" s="69"/>
      <c r="FL1951" s="69"/>
      <c r="FM1951" s="69"/>
      <c r="FN1951" s="69"/>
      <c r="FO1951" s="69"/>
      <c r="FP1951" s="69"/>
      <c r="FQ1951" s="69"/>
      <c r="FR1951" s="69"/>
      <c r="FS1951" s="69"/>
      <c r="FT1951" s="69"/>
      <c r="FU1951" s="69"/>
      <c r="FV1951" s="69"/>
      <c r="FW1951" s="69"/>
      <c r="FX1951" s="69"/>
      <c r="FY1951" s="69"/>
      <c r="FZ1951" s="69"/>
      <c r="GA1951" s="69"/>
      <c r="GB1951" s="69"/>
      <c r="GC1951" s="69"/>
    </row>
    <row r="1952" spans="1:185" s="69" customFormat="1" ht="18" customHeight="1" x14ac:dyDescent="0.2">
      <c r="A1952" s="63" t="s">
        <v>2239</v>
      </c>
      <c r="B1952" s="63" t="s">
        <v>5048</v>
      </c>
      <c r="C1952" s="64" t="s">
        <v>2259</v>
      </c>
      <c r="D1952" s="70" t="s">
        <v>2260</v>
      </c>
      <c r="E1952" s="65" t="s">
        <v>1518</v>
      </c>
      <c r="F1952" s="65" t="s">
        <v>5111</v>
      </c>
      <c r="G1952" s="66">
        <v>28194</v>
      </c>
      <c r="H1952" s="68"/>
      <c r="I1952" s="68"/>
      <c r="J1952" s="68"/>
      <c r="K1952" s="68"/>
      <c r="L1952" s="68"/>
      <c r="M1952" s="68"/>
      <c r="N1952" s="68"/>
      <c r="O1952" s="68"/>
      <c r="P1952" s="68"/>
      <c r="Q1952" s="68"/>
      <c r="R1952" s="68"/>
      <c r="S1952" s="68"/>
      <c r="T1952" s="68"/>
      <c r="U1952" s="68"/>
      <c r="V1952" s="68"/>
      <c r="W1952" s="68"/>
      <c r="X1952" s="68"/>
      <c r="Y1952" s="68"/>
      <c r="Z1952" s="68"/>
      <c r="AA1952" s="68"/>
      <c r="AB1952" s="68"/>
      <c r="AC1952" s="68"/>
      <c r="AD1952" s="68"/>
      <c r="AE1952" s="68"/>
      <c r="AF1952" s="68"/>
      <c r="AG1952" s="68"/>
      <c r="AH1952" s="68"/>
      <c r="AI1952" s="68"/>
      <c r="AJ1952" s="68"/>
      <c r="AK1952" s="68"/>
      <c r="AL1952" s="68"/>
      <c r="AM1952" s="68"/>
      <c r="AN1952" s="68"/>
      <c r="AO1952" s="68"/>
      <c r="AP1952" s="68"/>
      <c r="AQ1952" s="68"/>
      <c r="AR1952" s="68"/>
      <c r="AS1952" s="68"/>
      <c r="AT1952" s="68"/>
      <c r="AU1952" s="68"/>
      <c r="AV1952" s="68"/>
      <c r="AW1952" s="68"/>
      <c r="AX1952" s="68"/>
      <c r="AY1952" s="68"/>
      <c r="AZ1952" s="68"/>
      <c r="BA1952" s="68"/>
      <c r="BB1952" s="68"/>
      <c r="BC1952" s="68"/>
      <c r="BD1952" s="68"/>
      <c r="BE1952" s="68"/>
      <c r="BF1952" s="68"/>
      <c r="BG1952" s="68"/>
      <c r="BH1952" s="68"/>
      <c r="BI1952" s="68"/>
      <c r="BJ1952" s="68"/>
      <c r="BK1952" s="68"/>
      <c r="BL1952" s="68"/>
    </row>
    <row r="1953" spans="1:158" s="69" customFormat="1" ht="18" customHeight="1" x14ac:dyDescent="0.2">
      <c r="A1953" s="63" t="s">
        <v>2239</v>
      </c>
      <c r="B1953" s="63" t="s">
        <v>5048</v>
      </c>
      <c r="C1953" s="64" t="s">
        <v>2261</v>
      </c>
      <c r="D1953" s="70" t="s">
        <v>2262</v>
      </c>
      <c r="E1953" s="65" t="s">
        <v>2263</v>
      </c>
      <c r="F1953" s="65" t="s">
        <v>5198</v>
      </c>
      <c r="G1953" s="66">
        <v>1555</v>
      </c>
      <c r="H1953" s="68"/>
      <c r="I1953" s="68"/>
      <c r="J1953" s="68"/>
      <c r="K1953" s="68"/>
      <c r="L1953" s="68"/>
      <c r="M1953" s="68"/>
      <c r="N1953" s="68"/>
      <c r="O1953" s="68"/>
      <c r="P1953" s="68"/>
      <c r="Q1953" s="68"/>
      <c r="R1953" s="68"/>
      <c r="S1953" s="68"/>
      <c r="T1953" s="68"/>
      <c r="U1953" s="68"/>
      <c r="V1953" s="68"/>
      <c r="W1953" s="68"/>
      <c r="X1953" s="68"/>
      <c r="Y1953" s="68"/>
      <c r="Z1953" s="68"/>
      <c r="AA1953" s="68"/>
      <c r="AB1953" s="68"/>
      <c r="AC1953" s="68"/>
      <c r="AD1953" s="68"/>
      <c r="AE1953" s="68"/>
      <c r="AF1953" s="68"/>
      <c r="AG1953" s="68"/>
      <c r="AH1953" s="68"/>
      <c r="AI1953" s="68"/>
      <c r="AJ1953" s="68"/>
      <c r="AK1953" s="68"/>
      <c r="AL1953" s="68"/>
      <c r="AM1953" s="68"/>
      <c r="AN1953" s="68"/>
      <c r="AO1953" s="68"/>
      <c r="AP1953" s="68"/>
      <c r="AQ1953" s="68"/>
      <c r="AR1953" s="68"/>
      <c r="AS1953" s="68"/>
      <c r="AT1953" s="68"/>
      <c r="AU1953" s="68"/>
      <c r="AV1953" s="68"/>
      <c r="AW1953" s="68"/>
      <c r="AX1953" s="68"/>
      <c r="AY1953" s="68"/>
      <c r="AZ1953" s="68"/>
      <c r="BA1953" s="68"/>
      <c r="BB1953" s="68"/>
      <c r="BC1953" s="68"/>
      <c r="BD1953" s="68"/>
      <c r="BE1953" s="68"/>
      <c r="BF1953" s="68"/>
      <c r="BG1953" s="68"/>
      <c r="BH1953" s="68"/>
      <c r="BI1953" s="68"/>
      <c r="BJ1953" s="68"/>
      <c r="BK1953" s="68"/>
      <c r="BL1953" s="68"/>
    </row>
    <row r="1954" spans="1:158" s="69" customFormat="1" ht="18" customHeight="1" x14ac:dyDescent="0.2">
      <c r="A1954" s="71"/>
      <c r="B1954" s="71"/>
      <c r="C1954" s="72"/>
      <c r="D1954" s="107"/>
      <c r="E1954" s="73"/>
      <c r="F1954" s="108">
        <f>COUNTA(G1943:G1953)-COUNTIF(G1943:G1953,"NO COSTS INCURRED")</f>
        <v>11</v>
      </c>
      <c r="G1954" s="76">
        <f>SUM(G1943:G1953)</f>
        <v>65842.959999999992</v>
      </c>
      <c r="H1954" s="68"/>
      <c r="I1954" s="68"/>
      <c r="J1954" s="68"/>
      <c r="K1954" s="68"/>
      <c r="L1954" s="68"/>
      <c r="M1954" s="68"/>
      <c r="N1954" s="68"/>
      <c r="O1954" s="68"/>
      <c r="P1954" s="68"/>
      <c r="Q1954" s="68"/>
      <c r="R1954" s="68"/>
      <c r="S1954" s="68"/>
      <c r="T1954" s="68"/>
      <c r="U1954" s="68"/>
      <c r="V1954" s="68"/>
      <c r="W1954" s="68"/>
      <c r="X1954" s="68"/>
      <c r="Y1954" s="68"/>
      <c r="Z1954" s="68"/>
      <c r="AA1954" s="68"/>
      <c r="AB1954" s="68"/>
      <c r="AC1954" s="68"/>
      <c r="AD1954" s="68"/>
      <c r="AE1954" s="68"/>
      <c r="AF1954" s="68"/>
      <c r="AG1954" s="68"/>
      <c r="AH1954" s="68"/>
      <c r="AI1954" s="68"/>
      <c r="AJ1954" s="68"/>
      <c r="AK1954" s="68"/>
      <c r="AL1954" s="68"/>
      <c r="AM1954" s="68"/>
      <c r="AN1954" s="68"/>
      <c r="AO1954" s="68"/>
      <c r="AP1954" s="68"/>
      <c r="AQ1954" s="68"/>
      <c r="AR1954" s="68"/>
      <c r="AS1954" s="68"/>
      <c r="AT1954" s="68"/>
      <c r="AU1954" s="68"/>
      <c r="AV1954" s="68"/>
      <c r="AW1954" s="68"/>
      <c r="AX1954" s="68"/>
      <c r="AY1954" s="68"/>
      <c r="AZ1954" s="68"/>
      <c r="BA1954" s="68"/>
      <c r="BB1954" s="68"/>
      <c r="BC1954" s="68"/>
      <c r="BD1954" s="68"/>
      <c r="BE1954" s="68"/>
      <c r="BF1954" s="68"/>
      <c r="BG1954" s="68"/>
      <c r="BH1954" s="68"/>
      <c r="BI1954" s="68"/>
      <c r="BJ1954" s="68"/>
      <c r="BK1954" s="68"/>
      <c r="BL1954" s="68"/>
    </row>
    <row r="1955" spans="1:158" s="69" customFormat="1" ht="18" customHeight="1" x14ac:dyDescent="0.2">
      <c r="A1955" s="63" t="s">
        <v>2264</v>
      </c>
      <c r="B1955" s="63" t="s">
        <v>5027</v>
      </c>
      <c r="C1955" s="64" t="s">
        <v>2265</v>
      </c>
      <c r="D1955" s="70" t="s">
        <v>5598</v>
      </c>
      <c r="E1955" s="65" t="s">
        <v>2266</v>
      </c>
      <c r="F1955" s="65" t="s">
        <v>5031</v>
      </c>
      <c r="G1955" s="66">
        <v>6741.28</v>
      </c>
      <c r="H1955" s="68"/>
      <c r="I1955" s="68"/>
      <c r="J1955" s="68"/>
      <c r="K1955" s="68"/>
      <c r="L1955" s="68"/>
      <c r="M1955" s="68"/>
      <c r="N1955" s="68"/>
      <c r="O1955" s="68"/>
      <c r="P1955" s="68"/>
      <c r="Q1955" s="68"/>
      <c r="R1955" s="68"/>
      <c r="S1955" s="68"/>
      <c r="T1955" s="68"/>
      <c r="U1955" s="68"/>
      <c r="V1955" s="68"/>
      <c r="W1955" s="68"/>
      <c r="X1955" s="68"/>
      <c r="Y1955" s="68"/>
      <c r="Z1955" s="68"/>
      <c r="AA1955" s="68"/>
      <c r="AB1955" s="68"/>
      <c r="AC1955" s="68"/>
      <c r="AD1955" s="68"/>
      <c r="AE1955" s="68"/>
      <c r="AF1955" s="68"/>
      <c r="AG1955" s="68"/>
      <c r="AH1955" s="68"/>
      <c r="AI1955" s="68"/>
      <c r="AJ1955" s="68"/>
      <c r="AK1955" s="68"/>
      <c r="AL1955" s="68"/>
      <c r="AM1955" s="68"/>
      <c r="AN1955" s="68"/>
      <c r="AO1955" s="68"/>
      <c r="AP1955" s="68"/>
      <c r="AQ1955" s="68"/>
      <c r="AR1955" s="68"/>
      <c r="AS1955" s="68"/>
      <c r="AT1955" s="68"/>
      <c r="AU1955" s="68"/>
      <c r="AV1955" s="68"/>
      <c r="AW1955" s="68"/>
      <c r="AX1955" s="68"/>
      <c r="AY1955" s="68"/>
      <c r="AZ1955" s="68"/>
      <c r="BA1955" s="68"/>
      <c r="BB1955" s="68"/>
      <c r="BC1955" s="68"/>
      <c r="BD1955" s="68"/>
      <c r="BE1955" s="68"/>
      <c r="BF1955" s="68"/>
      <c r="BG1955" s="68"/>
      <c r="BH1955" s="68"/>
      <c r="BI1955" s="68"/>
      <c r="BJ1955" s="68"/>
      <c r="BK1955" s="68"/>
      <c r="BL1955" s="68"/>
    </row>
    <row r="1956" spans="1:158" s="69" customFormat="1" ht="18" customHeight="1" x14ac:dyDescent="0.2">
      <c r="A1956" s="63" t="s">
        <v>2264</v>
      </c>
      <c r="B1956" s="63" t="s">
        <v>5027</v>
      </c>
      <c r="C1956" s="64" t="s">
        <v>2267</v>
      </c>
      <c r="D1956" s="70" t="s">
        <v>5598</v>
      </c>
      <c r="E1956" s="65" t="s">
        <v>2268</v>
      </c>
      <c r="F1956" s="65" t="s">
        <v>5031</v>
      </c>
      <c r="G1956" s="66">
        <v>5864.72</v>
      </c>
      <c r="H1956" s="68"/>
      <c r="I1956" s="68"/>
      <c r="J1956" s="68"/>
      <c r="K1956" s="68"/>
      <c r="L1956" s="68"/>
      <c r="M1956" s="68"/>
      <c r="N1956" s="68"/>
      <c r="O1956" s="68"/>
      <c r="P1956" s="68"/>
      <c r="Q1956" s="68"/>
      <c r="R1956" s="68"/>
      <c r="S1956" s="68"/>
      <c r="T1956" s="68"/>
      <c r="U1956" s="68"/>
      <c r="V1956" s="68"/>
      <c r="W1956" s="68"/>
      <c r="X1956" s="68"/>
      <c r="Y1956" s="68"/>
      <c r="Z1956" s="68"/>
      <c r="AA1956" s="68"/>
      <c r="AB1956" s="68"/>
      <c r="AC1956" s="68"/>
      <c r="AD1956" s="68"/>
      <c r="AE1956" s="68"/>
      <c r="AF1956" s="68"/>
      <c r="AG1956" s="68"/>
      <c r="AH1956" s="68"/>
      <c r="AI1956" s="68"/>
      <c r="AJ1956" s="68"/>
      <c r="AK1956" s="68"/>
      <c r="AL1956" s="68"/>
      <c r="AM1956" s="68"/>
      <c r="AN1956" s="68"/>
      <c r="AO1956" s="68"/>
      <c r="AP1956" s="68"/>
      <c r="AQ1956" s="68"/>
      <c r="AR1956" s="68"/>
      <c r="AS1956" s="68"/>
      <c r="AT1956" s="68"/>
      <c r="AU1956" s="68"/>
      <c r="AV1956" s="68"/>
      <c r="AW1956" s="68"/>
      <c r="AX1956" s="68"/>
      <c r="AY1956" s="68"/>
      <c r="AZ1956" s="68"/>
      <c r="BA1956" s="68"/>
      <c r="BB1956" s="68"/>
      <c r="BC1956" s="68"/>
      <c r="BD1956" s="68"/>
      <c r="BE1956" s="68"/>
      <c r="BF1956" s="68"/>
      <c r="BG1956" s="68"/>
      <c r="BH1956" s="68"/>
      <c r="BI1956" s="68"/>
      <c r="BJ1956" s="68"/>
      <c r="BK1956" s="68"/>
      <c r="BL1956" s="68"/>
    </row>
    <row r="1957" spans="1:158" s="69" customFormat="1" ht="18" customHeight="1" x14ac:dyDescent="0.2">
      <c r="A1957" s="63" t="s">
        <v>2264</v>
      </c>
      <c r="B1957" s="63" t="s">
        <v>5027</v>
      </c>
      <c r="C1957" s="64" t="s">
        <v>2269</v>
      </c>
      <c r="D1957" s="70" t="s">
        <v>5598</v>
      </c>
      <c r="E1957" s="65" t="s">
        <v>5599</v>
      </c>
      <c r="F1957" s="65" t="s">
        <v>5031</v>
      </c>
      <c r="G1957" s="66">
        <v>5779.66</v>
      </c>
      <c r="H1957" s="68"/>
      <c r="I1957" s="68"/>
      <c r="J1957" s="68"/>
      <c r="K1957" s="68"/>
      <c r="L1957" s="68"/>
      <c r="M1957" s="68"/>
      <c r="N1957" s="68"/>
      <c r="O1957" s="68"/>
      <c r="P1957" s="68"/>
      <c r="Q1957" s="68"/>
      <c r="R1957" s="68"/>
      <c r="S1957" s="68"/>
      <c r="T1957" s="68"/>
      <c r="U1957" s="68"/>
      <c r="V1957" s="68"/>
      <c r="W1957" s="68"/>
      <c r="X1957" s="68"/>
      <c r="Y1957" s="68"/>
      <c r="Z1957" s="68"/>
      <c r="AA1957" s="68"/>
      <c r="AB1957" s="68"/>
      <c r="AC1957" s="68"/>
      <c r="AD1957" s="68"/>
      <c r="AE1957" s="68"/>
      <c r="AF1957" s="68"/>
      <c r="AG1957" s="68"/>
      <c r="AH1957" s="68"/>
      <c r="AI1957" s="68"/>
      <c r="AJ1957" s="68"/>
      <c r="AK1957" s="68"/>
      <c r="AL1957" s="68"/>
      <c r="AM1957" s="68"/>
      <c r="AN1957" s="68"/>
      <c r="AO1957" s="68"/>
      <c r="AP1957" s="68"/>
      <c r="AQ1957" s="68"/>
      <c r="AR1957" s="68"/>
      <c r="AS1957" s="68"/>
      <c r="AT1957" s="68"/>
      <c r="AU1957" s="68"/>
      <c r="AV1957" s="68"/>
      <c r="AW1957" s="68"/>
      <c r="AX1957" s="68"/>
      <c r="AY1957" s="68"/>
      <c r="AZ1957" s="68"/>
      <c r="BA1957" s="68"/>
      <c r="BB1957" s="68"/>
      <c r="BC1957" s="68"/>
      <c r="BD1957" s="68"/>
      <c r="BE1957" s="68"/>
      <c r="BF1957" s="68"/>
      <c r="BG1957" s="68"/>
      <c r="BH1957" s="68"/>
      <c r="BI1957" s="68"/>
      <c r="BJ1957" s="68"/>
      <c r="BK1957" s="68"/>
      <c r="BL1957" s="68"/>
    </row>
    <row r="1958" spans="1:158" s="69" customFormat="1" ht="18" customHeight="1" x14ac:dyDescent="0.2">
      <c r="A1958" s="63" t="s">
        <v>2264</v>
      </c>
      <c r="B1958" s="63" t="s">
        <v>4974</v>
      </c>
      <c r="C1958" s="64" t="s">
        <v>2270</v>
      </c>
      <c r="D1958" s="70" t="s">
        <v>2271</v>
      </c>
      <c r="E1958" s="65" t="s">
        <v>2272</v>
      </c>
      <c r="F1958" s="65" t="s">
        <v>5397</v>
      </c>
      <c r="G1958" s="66">
        <v>11974</v>
      </c>
      <c r="H1958" s="68"/>
      <c r="I1958" s="68"/>
      <c r="J1958" s="68"/>
      <c r="K1958" s="68"/>
      <c r="L1958" s="68"/>
      <c r="M1958" s="68"/>
      <c r="N1958" s="68"/>
      <c r="O1958" s="68"/>
      <c r="P1958" s="68"/>
      <c r="Q1958" s="68"/>
      <c r="R1958" s="68"/>
      <c r="S1958" s="68"/>
      <c r="T1958" s="68"/>
      <c r="U1958" s="68"/>
      <c r="V1958" s="68"/>
      <c r="W1958" s="68"/>
      <c r="X1958" s="68"/>
      <c r="Y1958" s="68"/>
      <c r="Z1958" s="68"/>
      <c r="AA1958" s="68"/>
      <c r="AB1958" s="68"/>
      <c r="AC1958" s="68"/>
      <c r="AD1958" s="68"/>
      <c r="AE1958" s="68"/>
      <c r="AF1958" s="68"/>
      <c r="AG1958" s="68"/>
      <c r="AH1958" s="68"/>
      <c r="AI1958" s="68"/>
      <c r="AJ1958" s="68"/>
      <c r="AK1958" s="68"/>
      <c r="AL1958" s="68"/>
      <c r="AM1958" s="68"/>
      <c r="AN1958" s="68"/>
      <c r="AO1958" s="68"/>
      <c r="AP1958" s="68"/>
      <c r="AQ1958" s="68"/>
      <c r="AR1958" s="68"/>
      <c r="AS1958" s="68"/>
      <c r="AT1958" s="68"/>
      <c r="AU1958" s="68"/>
      <c r="AV1958" s="68"/>
      <c r="AW1958" s="68"/>
      <c r="AX1958" s="68"/>
      <c r="AY1958" s="68"/>
      <c r="AZ1958" s="68"/>
      <c r="BA1958" s="68"/>
      <c r="BB1958" s="68"/>
      <c r="BC1958" s="68"/>
      <c r="BD1958" s="68"/>
      <c r="BE1958" s="68"/>
      <c r="BF1958" s="68"/>
      <c r="BG1958" s="68"/>
      <c r="BH1958" s="68"/>
      <c r="BI1958" s="68"/>
      <c r="BJ1958" s="68"/>
      <c r="BK1958" s="68"/>
      <c r="BL1958" s="68"/>
    </row>
    <row r="1959" spans="1:158" s="68" customFormat="1" ht="18" customHeight="1" x14ac:dyDescent="0.2">
      <c r="A1959" s="63" t="s">
        <v>2264</v>
      </c>
      <c r="B1959" s="63" t="s">
        <v>4974</v>
      </c>
      <c r="C1959" s="64" t="s">
        <v>2273</v>
      </c>
      <c r="D1959" s="70" t="s">
        <v>4729</v>
      </c>
      <c r="E1959" s="65" t="s">
        <v>4730</v>
      </c>
      <c r="F1959" s="65" t="s">
        <v>5970</v>
      </c>
      <c r="G1959" s="66">
        <v>776.28</v>
      </c>
      <c r="BM1959" s="69"/>
      <c r="BN1959" s="69"/>
      <c r="BO1959" s="69"/>
      <c r="BP1959" s="69"/>
      <c r="BQ1959" s="69"/>
      <c r="BR1959" s="69"/>
      <c r="BS1959" s="69"/>
      <c r="BT1959" s="69"/>
      <c r="BU1959" s="69"/>
      <c r="BV1959" s="69"/>
      <c r="BW1959" s="69"/>
      <c r="BX1959" s="69"/>
      <c r="BY1959" s="69"/>
      <c r="BZ1959" s="69"/>
      <c r="CA1959" s="69"/>
      <c r="CB1959" s="69"/>
      <c r="CC1959" s="69"/>
      <c r="CD1959" s="69"/>
      <c r="CE1959" s="69"/>
      <c r="CF1959" s="69"/>
      <c r="CG1959" s="69"/>
      <c r="CH1959" s="69"/>
      <c r="CI1959" s="69"/>
      <c r="CJ1959" s="69"/>
      <c r="CK1959" s="69"/>
      <c r="CL1959" s="69"/>
      <c r="CM1959" s="69"/>
      <c r="CN1959" s="69"/>
      <c r="CO1959" s="69"/>
      <c r="CP1959" s="69"/>
      <c r="CQ1959" s="69"/>
      <c r="CR1959" s="69"/>
      <c r="CS1959" s="69"/>
      <c r="CT1959" s="69"/>
      <c r="CU1959" s="69"/>
      <c r="CV1959" s="69"/>
      <c r="CW1959" s="69"/>
      <c r="CX1959" s="69"/>
      <c r="CY1959" s="69"/>
      <c r="CZ1959" s="69"/>
      <c r="DA1959" s="69"/>
      <c r="DB1959" s="69"/>
      <c r="DC1959" s="69"/>
      <c r="DD1959" s="69"/>
      <c r="DE1959" s="69"/>
      <c r="DF1959" s="69"/>
      <c r="DG1959" s="69"/>
      <c r="DH1959" s="69"/>
      <c r="DI1959" s="69"/>
      <c r="DJ1959" s="69"/>
      <c r="DK1959" s="69"/>
      <c r="DL1959" s="69"/>
      <c r="DM1959" s="69"/>
      <c r="DN1959" s="69"/>
      <c r="DO1959" s="69"/>
      <c r="DP1959" s="69"/>
      <c r="DQ1959" s="69"/>
      <c r="DR1959" s="69"/>
      <c r="DS1959" s="69"/>
      <c r="DT1959" s="69"/>
      <c r="DU1959" s="69"/>
      <c r="DV1959" s="69"/>
      <c r="DW1959" s="69"/>
      <c r="DX1959" s="69"/>
      <c r="DY1959" s="69"/>
      <c r="DZ1959" s="69"/>
      <c r="EA1959" s="69"/>
      <c r="EB1959" s="69"/>
      <c r="EC1959" s="69"/>
      <c r="ED1959" s="69"/>
      <c r="EE1959" s="69"/>
      <c r="EF1959" s="69"/>
      <c r="EG1959" s="69"/>
      <c r="EH1959" s="69"/>
      <c r="EI1959" s="69"/>
      <c r="EJ1959" s="69"/>
      <c r="EK1959" s="69"/>
      <c r="EL1959" s="69"/>
      <c r="EM1959" s="69"/>
      <c r="EN1959" s="69"/>
      <c r="EO1959" s="69"/>
      <c r="EP1959" s="69"/>
      <c r="EQ1959" s="69"/>
      <c r="ER1959" s="69"/>
      <c r="ES1959" s="69"/>
      <c r="ET1959" s="69"/>
      <c r="EU1959" s="69"/>
      <c r="EV1959" s="69"/>
      <c r="EW1959" s="69"/>
      <c r="EX1959" s="69"/>
      <c r="EY1959" s="69"/>
      <c r="EZ1959" s="69"/>
      <c r="FA1959" s="69"/>
      <c r="FB1959" s="69"/>
    </row>
    <row r="1960" spans="1:158" s="69" customFormat="1" ht="18" customHeight="1" x14ac:dyDescent="0.2">
      <c r="A1960" s="63" t="s">
        <v>2264</v>
      </c>
      <c r="B1960" s="63" t="s">
        <v>4974</v>
      </c>
      <c r="C1960" s="64" t="s">
        <v>2274</v>
      </c>
      <c r="D1960" s="70" t="s">
        <v>3497</v>
      </c>
      <c r="E1960" s="65" t="s">
        <v>3498</v>
      </c>
      <c r="F1960" s="65" t="s">
        <v>5214</v>
      </c>
      <c r="G1960" s="66">
        <v>4112</v>
      </c>
      <c r="H1960" s="68"/>
      <c r="I1960" s="68"/>
      <c r="J1960" s="68"/>
      <c r="K1960" s="68"/>
      <c r="L1960" s="68"/>
      <c r="M1960" s="68"/>
      <c r="N1960" s="68"/>
      <c r="O1960" s="68"/>
      <c r="P1960" s="68"/>
      <c r="Q1960" s="68"/>
      <c r="R1960" s="68"/>
      <c r="S1960" s="68"/>
      <c r="T1960" s="68"/>
      <c r="U1960" s="68"/>
      <c r="V1960" s="68"/>
      <c r="W1960" s="68"/>
      <c r="X1960" s="68"/>
      <c r="Y1960" s="68"/>
      <c r="Z1960" s="68"/>
      <c r="AA1960" s="68"/>
      <c r="AB1960" s="68"/>
      <c r="AC1960" s="68"/>
      <c r="AD1960" s="68"/>
      <c r="AE1960" s="68"/>
      <c r="AF1960" s="68"/>
      <c r="AG1960" s="68"/>
      <c r="AH1960" s="68"/>
      <c r="AI1960" s="68"/>
      <c r="AJ1960" s="68"/>
      <c r="AK1960" s="68"/>
      <c r="AL1960" s="68"/>
      <c r="AM1960" s="68"/>
      <c r="AN1960" s="68"/>
      <c r="AO1960" s="68"/>
      <c r="AP1960" s="68"/>
      <c r="AQ1960" s="68"/>
      <c r="AR1960" s="68"/>
      <c r="AS1960" s="68"/>
      <c r="AT1960" s="68"/>
      <c r="AU1960" s="68"/>
      <c r="AV1960" s="68"/>
      <c r="AW1960" s="68"/>
      <c r="AX1960" s="68"/>
      <c r="AY1960" s="68"/>
      <c r="AZ1960" s="68"/>
      <c r="BA1960" s="68"/>
      <c r="BB1960" s="68"/>
      <c r="BC1960" s="68"/>
      <c r="BD1960" s="68"/>
      <c r="BE1960" s="68"/>
      <c r="BF1960" s="68"/>
      <c r="BG1960" s="68"/>
      <c r="BH1960" s="68"/>
      <c r="BI1960" s="68"/>
      <c r="BJ1960" s="68"/>
      <c r="BK1960" s="68"/>
      <c r="BL1960" s="68"/>
    </row>
    <row r="1961" spans="1:158" s="69" customFormat="1" ht="18" customHeight="1" x14ac:dyDescent="0.2">
      <c r="A1961" s="63" t="s">
        <v>2264</v>
      </c>
      <c r="B1961" s="63" t="s">
        <v>4974</v>
      </c>
      <c r="C1961" s="64" t="s">
        <v>2275</v>
      </c>
      <c r="D1961" s="65" t="s">
        <v>6178</v>
      </c>
      <c r="E1961" s="65" t="s">
        <v>2276</v>
      </c>
      <c r="F1961" s="65" t="s">
        <v>4993</v>
      </c>
      <c r="G1961" s="66">
        <v>20650</v>
      </c>
      <c r="H1961" s="68"/>
      <c r="I1961" s="68"/>
      <c r="J1961" s="68"/>
      <c r="K1961" s="68"/>
      <c r="L1961" s="68"/>
      <c r="M1961" s="68"/>
      <c r="N1961" s="68"/>
      <c r="O1961" s="68"/>
      <c r="P1961" s="68"/>
      <c r="Q1961" s="68"/>
      <c r="R1961" s="68"/>
      <c r="S1961" s="68"/>
      <c r="T1961" s="68"/>
      <c r="U1961" s="68"/>
      <c r="V1961" s="68"/>
      <c r="W1961" s="68"/>
      <c r="X1961" s="68"/>
      <c r="Y1961" s="68"/>
      <c r="Z1961" s="68"/>
      <c r="AA1961" s="68"/>
      <c r="AB1961" s="68"/>
      <c r="AC1961" s="68"/>
      <c r="AD1961" s="68"/>
      <c r="AE1961" s="68"/>
      <c r="AF1961" s="68"/>
      <c r="AG1961" s="68"/>
      <c r="AH1961" s="68"/>
      <c r="AI1961" s="68"/>
      <c r="AJ1961" s="68"/>
      <c r="AK1961" s="68"/>
      <c r="AL1961" s="68"/>
      <c r="AM1961" s="68"/>
      <c r="AN1961" s="68"/>
      <c r="AO1961" s="68"/>
      <c r="AP1961" s="68"/>
      <c r="AQ1961" s="68"/>
      <c r="AR1961" s="68"/>
      <c r="AS1961" s="68"/>
      <c r="AT1961" s="68"/>
      <c r="AU1961" s="68"/>
      <c r="AV1961" s="68"/>
      <c r="AW1961" s="68"/>
      <c r="AX1961" s="68"/>
      <c r="AY1961" s="68"/>
      <c r="AZ1961" s="68"/>
      <c r="BA1961" s="68"/>
      <c r="BB1961" s="68"/>
      <c r="BC1961" s="68"/>
      <c r="BD1961" s="68"/>
      <c r="BE1961" s="68"/>
      <c r="BF1961" s="68"/>
      <c r="BG1961" s="68"/>
      <c r="BH1961" s="68"/>
      <c r="BI1961" s="68"/>
      <c r="BJ1961" s="68"/>
      <c r="BK1961" s="68"/>
      <c r="BL1961" s="68"/>
    </row>
    <row r="1962" spans="1:158" s="69" customFormat="1" ht="18" customHeight="1" x14ac:dyDescent="0.2">
      <c r="A1962" s="63" t="s">
        <v>2264</v>
      </c>
      <c r="B1962" s="63" t="s">
        <v>6121</v>
      </c>
      <c r="C1962" s="64" t="s">
        <v>2277</v>
      </c>
      <c r="D1962" s="70" t="s">
        <v>6860</v>
      </c>
      <c r="E1962" s="65" t="s">
        <v>4648</v>
      </c>
      <c r="F1962" s="65" t="s">
        <v>6371</v>
      </c>
      <c r="G1962" s="66">
        <v>2717</v>
      </c>
      <c r="H1962" s="68"/>
      <c r="I1962" s="68"/>
      <c r="J1962" s="68"/>
      <c r="K1962" s="68"/>
      <c r="L1962" s="68"/>
      <c r="M1962" s="68"/>
      <c r="N1962" s="68"/>
      <c r="O1962" s="68"/>
      <c r="P1962" s="68"/>
      <c r="Q1962" s="68"/>
      <c r="R1962" s="68"/>
      <c r="S1962" s="68"/>
      <c r="T1962" s="68"/>
      <c r="U1962" s="68"/>
      <c r="V1962" s="68"/>
      <c r="W1962" s="68"/>
      <c r="X1962" s="68"/>
      <c r="Y1962" s="68"/>
      <c r="Z1962" s="68"/>
      <c r="AA1962" s="68"/>
      <c r="AB1962" s="68"/>
      <c r="AC1962" s="68"/>
      <c r="AD1962" s="68"/>
      <c r="AE1962" s="68"/>
      <c r="AF1962" s="68"/>
      <c r="AG1962" s="68"/>
      <c r="AH1962" s="68"/>
      <c r="AI1962" s="68"/>
      <c r="AJ1962" s="68"/>
      <c r="AK1962" s="68"/>
      <c r="AL1962" s="68"/>
      <c r="AM1962" s="68"/>
      <c r="AN1962" s="68"/>
      <c r="AO1962" s="68"/>
      <c r="AP1962" s="68"/>
      <c r="AQ1962" s="68"/>
      <c r="AR1962" s="68"/>
      <c r="AS1962" s="68"/>
      <c r="AT1962" s="68"/>
      <c r="AU1962" s="68"/>
      <c r="AV1962" s="68"/>
      <c r="AW1962" s="68"/>
      <c r="AX1962" s="68"/>
      <c r="AY1962" s="68"/>
      <c r="AZ1962" s="68"/>
      <c r="BA1962" s="68"/>
      <c r="BB1962" s="68"/>
      <c r="BC1962" s="68"/>
      <c r="BD1962" s="68"/>
      <c r="BE1962" s="68"/>
      <c r="BF1962" s="68"/>
      <c r="BG1962" s="68"/>
      <c r="BH1962" s="68"/>
      <c r="BI1962" s="68"/>
      <c r="BJ1962" s="68"/>
      <c r="BK1962" s="68"/>
      <c r="BL1962" s="68"/>
    </row>
    <row r="1963" spans="1:158" s="69" customFormat="1" ht="18" customHeight="1" x14ac:dyDescent="0.2">
      <c r="A1963" s="63" t="s">
        <v>2264</v>
      </c>
      <c r="B1963" s="63" t="s">
        <v>5069</v>
      </c>
      <c r="C1963" s="64" t="s">
        <v>2278</v>
      </c>
      <c r="D1963" s="70" t="s">
        <v>1342</v>
      </c>
      <c r="E1963" s="65" t="s">
        <v>2279</v>
      </c>
      <c r="F1963" s="65" t="s">
        <v>4726</v>
      </c>
      <c r="G1963" s="66">
        <v>3655.5</v>
      </c>
      <c r="H1963" s="68"/>
      <c r="I1963" s="68"/>
      <c r="J1963" s="68"/>
      <c r="K1963" s="68"/>
      <c r="L1963" s="68"/>
      <c r="M1963" s="68"/>
      <c r="N1963" s="68"/>
      <c r="O1963" s="68"/>
      <c r="P1963" s="68"/>
      <c r="Q1963" s="68"/>
      <c r="R1963" s="68"/>
      <c r="S1963" s="68"/>
      <c r="T1963" s="68"/>
      <c r="U1963" s="68"/>
      <c r="V1963" s="68"/>
      <c r="W1963" s="68"/>
      <c r="X1963" s="68"/>
      <c r="Y1963" s="68"/>
      <c r="Z1963" s="68"/>
      <c r="AA1963" s="68"/>
      <c r="AB1963" s="68"/>
      <c r="AC1963" s="68"/>
      <c r="AD1963" s="68"/>
      <c r="AE1963" s="68"/>
      <c r="AF1963" s="68"/>
      <c r="AG1963" s="68"/>
      <c r="AH1963" s="68"/>
      <c r="AI1963" s="68"/>
      <c r="AJ1963" s="68"/>
      <c r="AK1963" s="68"/>
      <c r="AL1963" s="68"/>
      <c r="AM1963" s="68"/>
      <c r="AN1963" s="68"/>
      <c r="AO1963" s="68"/>
      <c r="AP1963" s="68"/>
      <c r="AQ1963" s="68"/>
      <c r="AR1963" s="68"/>
      <c r="AS1963" s="68"/>
      <c r="AT1963" s="68"/>
      <c r="AU1963" s="68"/>
      <c r="AV1963" s="68"/>
      <c r="AW1963" s="68"/>
      <c r="AX1963" s="68"/>
      <c r="AY1963" s="68"/>
      <c r="AZ1963" s="68"/>
      <c r="BA1963" s="68"/>
      <c r="BB1963" s="68"/>
      <c r="BC1963" s="68"/>
      <c r="BD1963" s="68"/>
      <c r="BE1963" s="68"/>
      <c r="BF1963" s="68"/>
      <c r="BG1963" s="68"/>
      <c r="BH1963" s="68"/>
      <c r="BI1963" s="68"/>
      <c r="BJ1963" s="68"/>
      <c r="BK1963" s="68"/>
      <c r="BL1963" s="68"/>
    </row>
    <row r="1964" spans="1:158" s="69" customFormat="1" ht="18" customHeight="1" x14ac:dyDescent="0.2">
      <c r="A1964" s="63" t="s">
        <v>2264</v>
      </c>
      <c r="B1964" s="63" t="s">
        <v>5069</v>
      </c>
      <c r="C1964" s="64" t="s">
        <v>2280</v>
      </c>
      <c r="D1964" s="70" t="s">
        <v>2671</v>
      </c>
      <c r="E1964" s="65" t="s">
        <v>2281</v>
      </c>
      <c r="F1964" s="65" t="s">
        <v>2673</v>
      </c>
      <c r="G1964" s="66">
        <v>3538</v>
      </c>
      <c r="H1964" s="68"/>
      <c r="I1964" s="68"/>
      <c r="J1964" s="68"/>
      <c r="K1964" s="68"/>
      <c r="L1964" s="68"/>
      <c r="M1964" s="68"/>
      <c r="N1964" s="68"/>
      <c r="O1964" s="68"/>
      <c r="P1964" s="68"/>
      <c r="Q1964" s="68"/>
      <c r="R1964" s="68"/>
      <c r="S1964" s="68"/>
      <c r="T1964" s="68"/>
      <c r="U1964" s="68"/>
      <c r="V1964" s="68"/>
      <c r="W1964" s="68"/>
      <c r="X1964" s="68"/>
      <c r="Y1964" s="68"/>
      <c r="Z1964" s="68"/>
      <c r="AA1964" s="68"/>
      <c r="AB1964" s="68"/>
      <c r="AC1964" s="68"/>
      <c r="AD1964" s="68"/>
      <c r="AE1964" s="68"/>
      <c r="AF1964" s="68"/>
      <c r="AG1964" s="68"/>
      <c r="AH1964" s="68"/>
      <c r="AI1964" s="68"/>
      <c r="AJ1964" s="68"/>
      <c r="AK1964" s="68"/>
      <c r="AL1964" s="68"/>
      <c r="AM1964" s="68"/>
      <c r="AN1964" s="68"/>
      <c r="AO1964" s="68"/>
      <c r="AP1964" s="68"/>
      <c r="AQ1964" s="68"/>
      <c r="AR1964" s="68"/>
      <c r="AS1964" s="68"/>
      <c r="AT1964" s="68"/>
      <c r="AU1964" s="68"/>
      <c r="AV1964" s="68"/>
      <c r="AW1964" s="68"/>
      <c r="AX1964" s="68"/>
      <c r="AY1964" s="68"/>
      <c r="AZ1964" s="68"/>
      <c r="BA1964" s="68"/>
      <c r="BB1964" s="68"/>
      <c r="BC1964" s="68"/>
      <c r="BD1964" s="68"/>
      <c r="BE1964" s="68"/>
      <c r="BF1964" s="68"/>
      <c r="BG1964" s="68"/>
      <c r="BH1964" s="68"/>
      <c r="BI1964" s="68"/>
      <c r="BJ1964" s="68"/>
      <c r="BK1964" s="68"/>
      <c r="BL1964" s="68"/>
    </row>
    <row r="1965" spans="1:158" s="69" customFormat="1" ht="18" customHeight="1" x14ac:dyDescent="0.2">
      <c r="A1965" s="71"/>
      <c r="B1965" s="71"/>
      <c r="C1965" s="72"/>
      <c r="D1965" s="107"/>
      <c r="E1965" s="73"/>
      <c r="F1965" s="108">
        <f>COUNTA(G1955:G1964)-COUNTIF(G1955:G1964,"NO COSTS INCURRED")</f>
        <v>10</v>
      </c>
      <c r="G1965" s="76">
        <f>SUM(G1955:G1964)</f>
        <v>65808.44</v>
      </c>
      <c r="H1965" s="68"/>
      <c r="I1965" s="68"/>
      <c r="J1965" s="68"/>
      <c r="K1965" s="68"/>
      <c r="L1965" s="68"/>
      <c r="M1965" s="68"/>
      <c r="N1965" s="68"/>
      <c r="O1965" s="68"/>
      <c r="P1965" s="68"/>
      <c r="Q1965" s="68"/>
      <c r="R1965" s="68"/>
      <c r="S1965" s="68"/>
      <c r="T1965" s="68"/>
      <c r="U1965" s="68"/>
      <c r="V1965" s="68"/>
      <c r="W1965" s="68"/>
      <c r="X1965" s="68"/>
      <c r="Y1965" s="68"/>
      <c r="Z1965" s="68"/>
      <c r="AA1965" s="68"/>
      <c r="AB1965" s="68"/>
      <c r="AC1965" s="68"/>
      <c r="AD1965" s="68"/>
      <c r="AE1965" s="68"/>
      <c r="AF1965" s="68"/>
      <c r="AG1965" s="68"/>
      <c r="AH1965" s="68"/>
      <c r="AI1965" s="68"/>
      <c r="AJ1965" s="68"/>
      <c r="AK1965" s="68"/>
      <c r="AL1965" s="68"/>
      <c r="AM1965" s="68"/>
      <c r="AN1965" s="68"/>
      <c r="AO1965" s="68"/>
      <c r="AP1965" s="68"/>
      <c r="AQ1965" s="68"/>
      <c r="AR1965" s="68"/>
      <c r="AS1965" s="68"/>
      <c r="AT1965" s="68"/>
      <c r="AU1965" s="68"/>
      <c r="AV1965" s="68"/>
      <c r="AW1965" s="68"/>
      <c r="AX1965" s="68"/>
      <c r="AY1965" s="68"/>
      <c r="AZ1965" s="68"/>
      <c r="BA1965" s="68"/>
      <c r="BB1965" s="68"/>
      <c r="BC1965" s="68"/>
      <c r="BD1965" s="68"/>
      <c r="BE1965" s="68"/>
      <c r="BF1965" s="68"/>
      <c r="BG1965" s="68"/>
      <c r="BH1965" s="68"/>
      <c r="BI1965" s="68"/>
      <c r="BJ1965" s="68"/>
      <c r="BK1965" s="68"/>
      <c r="BL1965" s="68"/>
    </row>
    <row r="1966" spans="1:158" s="69" customFormat="1" ht="18" customHeight="1" x14ac:dyDescent="0.2">
      <c r="A1966" s="63" t="s">
        <v>2282</v>
      </c>
      <c r="B1966" s="63" t="s">
        <v>5027</v>
      </c>
      <c r="C1966" s="64" t="s">
        <v>2283</v>
      </c>
      <c r="D1966" s="70" t="s">
        <v>2284</v>
      </c>
      <c r="E1966" s="65" t="s">
        <v>2285</v>
      </c>
      <c r="F1966" s="65" t="s">
        <v>6038</v>
      </c>
      <c r="G1966" s="66">
        <v>2888.9</v>
      </c>
      <c r="H1966" s="68"/>
      <c r="I1966" s="68"/>
      <c r="J1966" s="68"/>
      <c r="K1966" s="68"/>
      <c r="L1966" s="68"/>
      <c r="M1966" s="68"/>
      <c r="N1966" s="68"/>
      <c r="O1966" s="68"/>
      <c r="P1966" s="68"/>
      <c r="Q1966" s="68"/>
      <c r="R1966" s="68"/>
      <c r="S1966" s="68"/>
      <c r="T1966" s="68"/>
      <c r="U1966" s="68"/>
      <c r="V1966" s="68"/>
      <c r="W1966" s="68"/>
      <c r="X1966" s="68"/>
      <c r="Y1966" s="68"/>
      <c r="Z1966" s="68"/>
      <c r="AA1966" s="68"/>
      <c r="AB1966" s="68"/>
      <c r="AC1966" s="68"/>
      <c r="AD1966" s="68"/>
      <c r="AE1966" s="68"/>
      <c r="AF1966" s="68"/>
      <c r="AG1966" s="68"/>
      <c r="AH1966" s="68"/>
      <c r="AI1966" s="68"/>
      <c r="AJ1966" s="68"/>
      <c r="AK1966" s="68"/>
      <c r="AL1966" s="68"/>
      <c r="AM1966" s="68"/>
      <c r="AN1966" s="68"/>
      <c r="AO1966" s="68"/>
      <c r="AP1966" s="68"/>
      <c r="AQ1966" s="68"/>
      <c r="AR1966" s="68"/>
      <c r="AS1966" s="68"/>
      <c r="AT1966" s="68"/>
      <c r="AU1966" s="68"/>
      <c r="AV1966" s="68"/>
      <c r="AW1966" s="68"/>
      <c r="AX1966" s="68"/>
      <c r="AY1966" s="68"/>
      <c r="AZ1966" s="68"/>
      <c r="BA1966" s="68"/>
      <c r="BB1966" s="68"/>
      <c r="BC1966" s="68"/>
      <c r="BD1966" s="68"/>
      <c r="BE1966" s="68"/>
      <c r="BF1966" s="68"/>
      <c r="BG1966" s="68"/>
      <c r="BH1966" s="68"/>
      <c r="BI1966" s="68"/>
      <c r="BJ1966" s="68"/>
      <c r="BK1966" s="68"/>
      <c r="BL1966" s="68"/>
    </row>
    <row r="1967" spans="1:158" s="68" customFormat="1" ht="18" customHeight="1" x14ac:dyDescent="0.2">
      <c r="A1967" s="63" t="s">
        <v>2282</v>
      </c>
      <c r="B1967" s="63" t="s">
        <v>6494</v>
      </c>
      <c r="C1967" s="64" t="s">
        <v>2286</v>
      </c>
      <c r="D1967" s="70" t="s">
        <v>2287</v>
      </c>
      <c r="E1967" s="65" t="s">
        <v>2288</v>
      </c>
      <c r="F1967" s="65" t="s">
        <v>6497</v>
      </c>
      <c r="G1967" s="66">
        <v>1746</v>
      </c>
    </row>
    <row r="1968" spans="1:158" s="69" customFormat="1" ht="18" customHeight="1" x14ac:dyDescent="0.2">
      <c r="A1968" s="63" t="s">
        <v>2282</v>
      </c>
      <c r="B1968" s="63" t="s">
        <v>4974</v>
      </c>
      <c r="C1968" s="64" t="s">
        <v>2289</v>
      </c>
      <c r="D1968" s="70" t="s">
        <v>4494</v>
      </c>
      <c r="E1968" s="65" t="s">
        <v>4495</v>
      </c>
      <c r="F1968" s="65" t="s">
        <v>5038</v>
      </c>
      <c r="G1968" s="66">
        <v>7133</v>
      </c>
      <c r="H1968" s="68"/>
      <c r="I1968" s="68"/>
      <c r="J1968" s="68"/>
      <c r="K1968" s="68"/>
      <c r="L1968" s="68"/>
      <c r="M1968" s="68"/>
      <c r="N1968" s="68"/>
      <c r="O1968" s="68"/>
      <c r="P1968" s="68"/>
      <c r="Q1968" s="68"/>
      <c r="R1968" s="68"/>
      <c r="S1968" s="68"/>
      <c r="T1968" s="68"/>
      <c r="U1968" s="68"/>
      <c r="V1968" s="68"/>
      <c r="W1968" s="68"/>
      <c r="X1968" s="68"/>
      <c r="Y1968" s="68"/>
      <c r="Z1968" s="68"/>
      <c r="AA1968" s="68"/>
      <c r="AB1968" s="68"/>
      <c r="AC1968" s="68"/>
      <c r="AD1968" s="68"/>
      <c r="AE1968" s="68"/>
      <c r="AF1968" s="68"/>
      <c r="AG1968" s="68"/>
      <c r="AH1968" s="68"/>
      <c r="AI1968" s="68"/>
      <c r="AJ1968" s="68"/>
      <c r="AK1968" s="68"/>
      <c r="AL1968" s="68"/>
      <c r="AM1968" s="68"/>
      <c r="AN1968" s="68"/>
      <c r="AO1968" s="68"/>
      <c r="AP1968" s="68"/>
      <c r="AQ1968" s="68"/>
      <c r="AR1968" s="68"/>
      <c r="AS1968" s="68"/>
      <c r="AT1968" s="68"/>
      <c r="AU1968" s="68"/>
      <c r="AV1968" s="68"/>
      <c r="AW1968" s="68"/>
      <c r="AX1968" s="68"/>
      <c r="AY1968" s="68"/>
      <c r="AZ1968" s="68"/>
      <c r="BA1968" s="68"/>
      <c r="BB1968" s="68"/>
      <c r="BC1968" s="68"/>
      <c r="BD1968" s="68"/>
      <c r="BE1968" s="68"/>
      <c r="BF1968" s="68"/>
      <c r="BG1968" s="68"/>
      <c r="BH1968" s="68"/>
      <c r="BI1968" s="68"/>
      <c r="BJ1968" s="68"/>
      <c r="BK1968" s="68"/>
      <c r="BL1968" s="68"/>
    </row>
    <row r="1969" spans="1:185" s="69" customFormat="1" ht="18" customHeight="1" x14ac:dyDescent="0.2">
      <c r="A1969" s="63" t="s">
        <v>2282</v>
      </c>
      <c r="B1969" s="63" t="s">
        <v>4974</v>
      </c>
      <c r="C1969" s="64" t="s">
        <v>2290</v>
      </c>
      <c r="D1969" s="70" t="s">
        <v>4494</v>
      </c>
      <c r="E1969" s="65" t="s">
        <v>2291</v>
      </c>
      <c r="F1969" s="65" t="s">
        <v>5038</v>
      </c>
      <c r="G1969" s="66">
        <v>11251</v>
      </c>
      <c r="H1969" s="68"/>
      <c r="I1969" s="68"/>
      <c r="J1969" s="68"/>
      <c r="K1969" s="68"/>
      <c r="L1969" s="68"/>
      <c r="M1969" s="68"/>
      <c r="N1969" s="68"/>
      <c r="O1969" s="68"/>
      <c r="P1969" s="68"/>
      <c r="Q1969" s="68"/>
      <c r="R1969" s="68"/>
      <c r="S1969" s="68"/>
      <c r="T1969" s="68"/>
      <c r="U1969" s="68"/>
      <c r="V1969" s="68"/>
      <c r="W1969" s="68"/>
      <c r="X1969" s="68"/>
      <c r="Y1969" s="68"/>
      <c r="Z1969" s="68"/>
      <c r="AA1969" s="68"/>
      <c r="AB1969" s="68"/>
      <c r="AC1969" s="68"/>
      <c r="AD1969" s="68"/>
      <c r="AE1969" s="68"/>
      <c r="AF1969" s="68"/>
      <c r="AG1969" s="68"/>
      <c r="AH1969" s="68"/>
      <c r="AI1969" s="68"/>
      <c r="AJ1969" s="68"/>
      <c r="AK1969" s="68"/>
      <c r="AL1969" s="68"/>
      <c r="AM1969" s="68"/>
      <c r="AN1969" s="68"/>
      <c r="AO1969" s="68"/>
      <c r="AP1969" s="68"/>
      <c r="AQ1969" s="68"/>
      <c r="AR1969" s="68"/>
      <c r="AS1969" s="68"/>
      <c r="AT1969" s="68"/>
      <c r="AU1969" s="68"/>
      <c r="AV1969" s="68"/>
      <c r="AW1969" s="68"/>
      <c r="AX1969" s="68"/>
      <c r="AY1969" s="68"/>
      <c r="AZ1969" s="68"/>
      <c r="BA1969" s="68"/>
      <c r="BB1969" s="68"/>
      <c r="BC1969" s="68"/>
      <c r="BD1969" s="68"/>
      <c r="BE1969" s="68"/>
      <c r="BF1969" s="68"/>
      <c r="BG1969" s="68"/>
      <c r="BH1969" s="68"/>
      <c r="BI1969" s="68"/>
      <c r="BJ1969" s="68"/>
      <c r="BK1969" s="68"/>
      <c r="BL1969" s="68"/>
    </row>
    <row r="1970" spans="1:185" s="69" customFormat="1" ht="18" customHeight="1" x14ac:dyDescent="0.2">
      <c r="A1970" s="63" t="s">
        <v>2282</v>
      </c>
      <c r="B1970" s="63" t="s">
        <v>4974</v>
      </c>
      <c r="C1970" s="64" t="s">
        <v>2292</v>
      </c>
      <c r="D1970" s="70" t="s">
        <v>2293</v>
      </c>
      <c r="E1970" s="65" t="s">
        <v>2294</v>
      </c>
      <c r="F1970" s="65" t="s">
        <v>5061</v>
      </c>
      <c r="G1970" s="66">
        <v>504.39</v>
      </c>
      <c r="H1970" s="68"/>
      <c r="I1970" s="68"/>
      <c r="J1970" s="68"/>
      <c r="K1970" s="68"/>
      <c r="L1970" s="68"/>
      <c r="M1970" s="68"/>
      <c r="N1970" s="68"/>
      <c r="O1970" s="68"/>
      <c r="P1970" s="68"/>
      <c r="Q1970" s="68"/>
      <c r="R1970" s="68"/>
      <c r="S1970" s="68"/>
      <c r="T1970" s="68"/>
      <c r="U1970" s="68"/>
      <c r="V1970" s="68"/>
      <c r="W1970" s="68"/>
      <c r="X1970" s="68"/>
      <c r="Y1970" s="68"/>
      <c r="Z1970" s="68"/>
      <c r="AA1970" s="68"/>
      <c r="AB1970" s="68"/>
      <c r="AC1970" s="68"/>
      <c r="AD1970" s="68"/>
      <c r="AE1970" s="68"/>
      <c r="AF1970" s="68"/>
      <c r="AG1970" s="68"/>
      <c r="AH1970" s="68"/>
      <c r="AI1970" s="68"/>
      <c r="AJ1970" s="68"/>
      <c r="AK1970" s="68"/>
      <c r="AL1970" s="68"/>
      <c r="AM1970" s="68"/>
      <c r="AN1970" s="68"/>
      <c r="AO1970" s="68"/>
      <c r="AP1970" s="68"/>
      <c r="AQ1970" s="68"/>
      <c r="AR1970" s="68"/>
      <c r="AS1970" s="68"/>
      <c r="AT1970" s="68"/>
      <c r="AU1970" s="68"/>
      <c r="AV1970" s="68"/>
      <c r="AW1970" s="68"/>
      <c r="AX1970" s="68"/>
      <c r="AY1970" s="68"/>
      <c r="AZ1970" s="68"/>
      <c r="BA1970" s="68"/>
      <c r="BB1970" s="68"/>
      <c r="BC1970" s="68"/>
      <c r="BD1970" s="68"/>
      <c r="BE1970" s="68"/>
      <c r="BF1970" s="68"/>
      <c r="BG1970" s="68"/>
      <c r="BH1970" s="68"/>
      <c r="BI1970" s="68"/>
      <c r="BJ1970" s="68"/>
      <c r="BK1970" s="68"/>
      <c r="BL1970" s="68"/>
    </row>
    <row r="1971" spans="1:185" s="69" customFormat="1" ht="18" customHeight="1" x14ac:dyDescent="0.2">
      <c r="A1971" s="63" t="s">
        <v>2282</v>
      </c>
      <c r="B1971" s="63" t="s">
        <v>4974</v>
      </c>
      <c r="C1971" s="64" t="s">
        <v>2295</v>
      </c>
      <c r="D1971" s="70" t="s">
        <v>2296</v>
      </c>
      <c r="E1971" s="65" t="s">
        <v>2297</v>
      </c>
      <c r="F1971" s="65" t="s">
        <v>4993</v>
      </c>
      <c r="G1971" s="66">
        <v>660.6</v>
      </c>
      <c r="H1971" s="68"/>
      <c r="I1971" s="68"/>
      <c r="J1971" s="68"/>
      <c r="K1971" s="68"/>
      <c r="L1971" s="68"/>
      <c r="M1971" s="68"/>
      <c r="N1971" s="68"/>
      <c r="O1971" s="68"/>
      <c r="P1971" s="68"/>
      <c r="Q1971" s="68"/>
      <c r="R1971" s="68"/>
      <c r="S1971" s="68"/>
      <c r="T1971" s="68"/>
      <c r="U1971" s="68"/>
      <c r="V1971" s="68"/>
      <c r="W1971" s="68"/>
      <c r="X1971" s="68"/>
      <c r="Y1971" s="68"/>
      <c r="Z1971" s="68"/>
      <c r="AA1971" s="68"/>
      <c r="AB1971" s="68"/>
      <c r="AC1971" s="68"/>
      <c r="AD1971" s="68"/>
      <c r="AE1971" s="68"/>
      <c r="AF1971" s="68"/>
      <c r="AG1971" s="68"/>
      <c r="AH1971" s="68"/>
      <c r="AI1971" s="68"/>
      <c r="AJ1971" s="68"/>
      <c r="AK1971" s="68"/>
      <c r="AL1971" s="68"/>
      <c r="AM1971" s="68"/>
      <c r="AN1971" s="68"/>
      <c r="AO1971" s="68"/>
      <c r="AP1971" s="68"/>
      <c r="AQ1971" s="68"/>
      <c r="AR1971" s="68"/>
      <c r="AS1971" s="68"/>
      <c r="AT1971" s="68"/>
      <c r="AU1971" s="68"/>
      <c r="AV1971" s="68"/>
      <c r="AW1971" s="68"/>
      <c r="AX1971" s="68"/>
      <c r="AY1971" s="68"/>
      <c r="AZ1971" s="68"/>
      <c r="BA1971" s="68"/>
      <c r="BB1971" s="68"/>
      <c r="BC1971" s="68"/>
      <c r="BD1971" s="68"/>
      <c r="BE1971" s="68"/>
      <c r="BF1971" s="68"/>
      <c r="BG1971" s="68"/>
      <c r="BH1971" s="68"/>
      <c r="BI1971" s="68"/>
      <c r="BJ1971" s="68"/>
      <c r="BK1971" s="68"/>
      <c r="BL1971" s="68"/>
    </row>
    <row r="1972" spans="1:185" s="69" customFormat="1" ht="18" customHeight="1" x14ac:dyDescent="0.2">
      <c r="A1972" s="63" t="s">
        <v>2282</v>
      </c>
      <c r="B1972" s="63" t="s">
        <v>4974</v>
      </c>
      <c r="C1972" s="64" t="s">
        <v>2298</v>
      </c>
      <c r="D1972" s="70" t="s">
        <v>2299</v>
      </c>
      <c r="E1972" s="65" t="s">
        <v>2300</v>
      </c>
      <c r="F1972" s="65" t="s">
        <v>4978</v>
      </c>
      <c r="G1972" s="66">
        <v>975</v>
      </c>
      <c r="H1972" s="68"/>
      <c r="I1972" s="68"/>
      <c r="J1972" s="68"/>
      <c r="K1972" s="68"/>
      <c r="L1972" s="68"/>
      <c r="M1972" s="68"/>
      <c r="N1972" s="68"/>
      <c r="O1972" s="68"/>
      <c r="P1972" s="68"/>
      <c r="Q1972" s="68"/>
      <c r="R1972" s="68"/>
      <c r="S1972" s="68"/>
      <c r="T1972" s="68"/>
      <c r="U1972" s="68"/>
      <c r="V1972" s="68"/>
      <c r="W1972" s="68"/>
      <c r="X1972" s="68"/>
      <c r="Y1972" s="68"/>
      <c r="Z1972" s="68"/>
      <c r="AA1972" s="68"/>
      <c r="AB1972" s="68"/>
      <c r="AC1972" s="68"/>
      <c r="AD1972" s="68"/>
      <c r="AE1972" s="68"/>
      <c r="AF1972" s="68"/>
      <c r="AG1972" s="68"/>
      <c r="AH1972" s="68"/>
      <c r="AI1972" s="68"/>
      <c r="AJ1972" s="68"/>
      <c r="AK1972" s="68"/>
      <c r="AL1972" s="68"/>
      <c r="AM1972" s="68"/>
      <c r="AN1972" s="68"/>
      <c r="AO1972" s="68"/>
      <c r="AP1972" s="68"/>
      <c r="AQ1972" s="68"/>
      <c r="AR1972" s="68"/>
      <c r="AS1972" s="68"/>
      <c r="AT1972" s="68"/>
      <c r="AU1972" s="68"/>
      <c r="AV1972" s="68"/>
      <c r="AW1972" s="68"/>
      <c r="AX1972" s="68"/>
      <c r="AY1972" s="68"/>
      <c r="AZ1972" s="68"/>
      <c r="BA1972" s="68"/>
      <c r="BB1972" s="68"/>
      <c r="BC1972" s="68"/>
      <c r="BD1972" s="68"/>
      <c r="BE1972" s="68"/>
      <c r="BF1972" s="68"/>
      <c r="BG1972" s="68"/>
      <c r="BH1972" s="68"/>
      <c r="BI1972" s="68"/>
      <c r="BJ1972" s="68"/>
      <c r="BK1972" s="68"/>
      <c r="BL1972" s="68"/>
    </row>
    <row r="1973" spans="1:185" s="68" customFormat="1" ht="18" customHeight="1" x14ac:dyDescent="0.2">
      <c r="A1973" s="63" t="s">
        <v>2282</v>
      </c>
      <c r="B1973" s="63" t="s">
        <v>5062</v>
      </c>
      <c r="C1973" s="64" t="s">
        <v>2301</v>
      </c>
      <c r="D1973" s="70" t="s">
        <v>3517</v>
      </c>
      <c r="E1973" s="65" t="s">
        <v>2302</v>
      </c>
      <c r="F1973" s="65" t="s">
        <v>5915</v>
      </c>
      <c r="G1973" s="66">
        <v>1200</v>
      </c>
      <c r="BM1973" s="69"/>
      <c r="BN1973" s="69"/>
      <c r="BO1973" s="69"/>
      <c r="BP1973" s="69"/>
      <c r="BQ1973" s="69"/>
      <c r="BR1973" s="69"/>
      <c r="BS1973" s="69"/>
      <c r="BT1973" s="69"/>
      <c r="BU1973" s="69"/>
      <c r="BV1973" s="69"/>
      <c r="BW1973" s="69"/>
      <c r="BX1973" s="69"/>
      <c r="BY1973" s="69"/>
      <c r="BZ1973" s="69"/>
      <c r="CA1973" s="69"/>
      <c r="CB1973" s="69"/>
      <c r="CC1973" s="69"/>
      <c r="CD1973" s="69"/>
      <c r="CE1973" s="69"/>
      <c r="CF1973" s="69"/>
      <c r="CG1973" s="69"/>
      <c r="CH1973" s="69"/>
      <c r="CI1973" s="69"/>
      <c r="CJ1973" s="69"/>
      <c r="CK1973" s="69"/>
      <c r="CL1973" s="69"/>
      <c r="CM1973" s="69"/>
      <c r="CN1973" s="69"/>
      <c r="CO1973" s="69"/>
      <c r="CP1973" s="69"/>
      <c r="CQ1973" s="69"/>
      <c r="CR1973" s="69"/>
      <c r="CS1973" s="69"/>
      <c r="CT1973" s="69"/>
      <c r="CU1973" s="69"/>
      <c r="CV1973" s="69"/>
      <c r="CW1973" s="69"/>
      <c r="CX1973" s="69"/>
      <c r="CY1973" s="69"/>
      <c r="CZ1973" s="69"/>
      <c r="DA1973" s="69"/>
      <c r="DB1973" s="69"/>
      <c r="DC1973" s="69"/>
      <c r="DD1973" s="69"/>
      <c r="DE1973" s="69"/>
      <c r="DF1973" s="69"/>
      <c r="DG1973" s="69"/>
      <c r="DH1973" s="69"/>
      <c r="DI1973" s="69"/>
      <c r="DJ1973" s="69"/>
      <c r="DK1973" s="69"/>
      <c r="DL1973" s="69"/>
      <c r="DM1973" s="69"/>
      <c r="DN1973" s="69"/>
      <c r="DO1973" s="69"/>
      <c r="DP1973" s="69"/>
      <c r="DQ1973" s="69"/>
      <c r="DR1973" s="69"/>
      <c r="DS1973" s="69"/>
      <c r="DT1973" s="69"/>
      <c r="DU1973" s="69"/>
      <c r="DV1973" s="69"/>
      <c r="DW1973" s="69"/>
      <c r="DX1973" s="69"/>
      <c r="DY1973" s="69"/>
      <c r="DZ1973" s="69"/>
      <c r="EA1973" s="69"/>
      <c r="EB1973" s="69"/>
      <c r="EC1973" s="69"/>
      <c r="ED1973" s="69"/>
      <c r="EE1973" s="69"/>
      <c r="EF1973" s="69"/>
      <c r="EG1973" s="69"/>
      <c r="EH1973" s="69"/>
      <c r="EI1973" s="69"/>
      <c r="EJ1973" s="69"/>
      <c r="EK1973" s="69"/>
      <c r="EL1973" s="69"/>
      <c r="EM1973" s="69"/>
      <c r="EN1973" s="69"/>
      <c r="EO1973" s="69"/>
      <c r="EP1973" s="69"/>
      <c r="EQ1973" s="69"/>
      <c r="ER1973" s="69"/>
      <c r="ES1973" s="69"/>
      <c r="ET1973" s="69"/>
      <c r="EU1973" s="69"/>
      <c r="EV1973" s="69"/>
      <c r="EW1973" s="69"/>
      <c r="EX1973" s="69"/>
      <c r="EY1973" s="69"/>
      <c r="EZ1973" s="69"/>
      <c r="FA1973" s="69"/>
      <c r="FB1973" s="69"/>
    </row>
    <row r="1974" spans="1:185" s="68" customFormat="1" ht="18" customHeight="1" x14ac:dyDescent="0.2">
      <c r="A1974" s="63" t="s">
        <v>2282</v>
      </c>
      <c r="B1974" s="63" t="s">
        <v>4994</v>
      </c>
      <c r="C1974" s="64" t="s">
        <v>2303</v>
      </c>
      <c r="D1974" s="70" t="s">
        <v>3527</v>
      </c>
      <c r="E1974" s="65" t="s">
        <v>2304</v>
      </c>
      <c r="F1974" s="65" t="s">
        <v>6379</v>
      </c>
      <c r="G1974" s="66">
        <v>3291.5</v>
      </c>
      <c r="BM1974" s="69"/>
      <c r="BN1974" s="69"/>
      <c r="BO1974" s="69"/>
      <c r="BP1974" s="69"/>
      <c r="BQ1974" s="69"/>
      <c r="BR1974" s="69"/>
      <c r="BS1974" s="69"/>
      <c r="BT1974" s="69"/>
      <c r="BU1974" s="69"/>
      <c r="BV1974" s="69"/>
      <c r="BW1974" s="69"/>
      <c r="BX1974" s="69"/>
      <c r="BY1974" s="69"/>
      <c r="BZ1974" s="69"/>
      <c r="CA1974" s="69"/>
      <c r="CB1974" s="69"/>
      <c r="CC1974" s="69"/>
      <c r="CD1974" s="69"/>
      <c r="CE1974" s="69"/>
      <c r="CF1974" s="69"/>
      <c r="CG1974" s="69"/>
      <c r="CH1974" s="69"/>
      <c r="CI1974" s="69"/>
      <c r="CJ1974" s="69"/>
      <c r="CK1974" s="69"/>
      <c r="CL1974" s="69"/>
      <c r="CM1974" s="69"/>
      <c r="CN1974" s="69"/>
      <c r="CO1974" s="69"/>
      <c r="CP1974" s="69"/>
      <c r="CQ1974" s="69"/>
      <c r="CR1974" s="69"/>
      <c r="CS1974" s="69"/>
      <c r="CT1974" s="69"/>
      <c r="CU1974" s="69"/>
      <c r="CV1974" s="69"/>
      <c r="CW1974" s="69"/>
      <c r="CX1974" s="69"/>
      <c r="CY1974" s="69"/>
      <c r="CZ1974" s="69"/>
      <c r="DA1974" s="69"/>
      <c r="DB1974" s="69"/>
      <c r="DC1974" s="69"/>
      <c r="DD1974" s="69"/>
      <c r="DE1974" s="69"/>
      <c r="DF1974" s="69"/>
      <c r="DG1974" s="69"/>
      <c r="DH1974" s="69"/>
      <c r="DI1974" s="69"/>
      <c r="DJ1974" s="69"/>
      <c r="DK1974" s="69"/>
      <c r="DL1974" s="69"/>
      <c r="DM1974" s="69"/>
      <c r="DN1974" s="69"/>
      <c r="DO1974" s="69"/>
      <c r="DP1974" s="69"/>
      <c r="DQ1974" s="69"/>
      <c r="DR1974" s="69"/>
      <c r="DS1974" s="69"/>
      <c r="DT1974" s="69"/>
      <c r="DU1974" s="69"/>
      <c r="DV1974" s="69"/>
      <c r="DW1974" s="69"/>
      <c r="DX1974" s="69"/>
      <c r="DY1974" s="69"/>
      <c r="DZ1974" s="69"/>
      <c r="EA1974" s="69"/>
      <c r="EB1974" s="69"/>
      <c r="EC1974" s="69"/>
      <c r="ED1974" s="69"/>
      <c r="EE1974" s="69"/>
      <c r="EF1974" s="69"/>
      <c r="EG1974" s="69"/>
      <c r="EH1974" s="69"/>
      <c r="EI1974" s="69"/>
      <c r="EJ1974" s="69"/>
      <c r="EK1974" s="69"/>
      <c r="EL1974" s="69"/>
      <c r="EM1974" s="69"/>
      <c r="EN1974" s="69"/>
      <c r="EO1974" s="69"/>
      <c r="EP1974" s="69"/>
      <c r="EQ1974" s="69"/>
      <c r="ER1974" s="69"/>
      <c r="ES1974" s="69"/>
      <c r="ET1974" s="69"/>
      <c r="EU1974" s="69"/>
      <c r="EV1974" s="69"/>
      <c r="EW1974" s="69"/>
      <c r="EX1974" s="69"/>
      <c r="EY1974" s="69"/>
      <c r="EZ1974" s="69"/>
      <c r="FA1974" s="69"/>
      <c r="FB1974" s="69"/>
      <c r="FC1974" s="69"/>
      <c r="FD1974" s="69"/>
      <c r="FE1974" s="69"/>
      <c r="FF1974" s="69"/>
      <c r="FG1974" s="69"/>
      <c r="FH1974" s="69"/>
      <c r="FI1974" s="69"/>
      <c r="FJ1974" s="69"/>
      <c r="FK1974" s="69"/>
      <c r="FL1974" s="69"/>
      <c r="FM1974" s="69"/>
      <c r="FN1974" s="69"/>
      <c r="FO1974" s="69"/>
      <c r="FP1974" s="69"/>
      <c r="FQ1974" s="69"/>
      <c r="FR1974" s="69"/>
      <c r="FS1974" s="69"/>
      <c r="FT1974" s="69"/>
      <c r="FU1974" s="69"/>
      <c r="FV1974" s="69"/>
      <c r="FW1974" s="69"/>
      <c r="FX1974" s="69"/>
      <c r="FY1974" s="69"/>
      <c r="FZ1974" s="69"/>
      <c r="GA1974" s="69"/>
      <c r="GB1974" s="69"/>
      <c r="GC1974" s="69"/>
    </row>
    <row r="1975" spans="1:185" s="69" customFormat="1" ht="18" customHeight="1" x14ac:dyDescent="0.2">
      <c r="A1975" s="63" t="s">
        <v>2282</v>
      </c>
      <c r="B1975" s="63" t="s">
        <v>4994</v>
      </c>
      <c r="C1975" s="64" t="s">
        <v>2305</v>
      </c>
      <c r="D1975" s="70" t="s">
        <v>2306</v>
      </c>
      <c r="E1975" s="65" t="s">
        <v>2307</v>
      </c>
      <c r="F1975" s="65" t="s">
        <v>5099</v>
      </c>
      <c r="G1975" s="66">
        <v>1625</v>
      </c>
      <c r="H1975" s="68"/>
      <c r="I1975" s="68"/>
      <c r="J1975" s="68"/>
      <c r="K1975" s="68"/>
      <c r="L1975" s="68"/>
      <c r="M1975" s="68"/>
      <c r="N1975" s="68"/>
      <c r="O1975" s="68"/>
      <c r="P1975" s="68"/>
      <c r="Q1975" s="68"/>
      <c r="R1975" s="68"/>
      <c r="S1975" s="68"/>
      <c r="T1975" s="68"/>
      <c r="U1975" s="68"/>
      <c r="V1975" s="68"/>
      <c r="W1975" s="68"/>
      <c r="X1975" s="68"/>
      <c r="Y1975" s="68"/>
      <c r="Z1975" s="68"/>
      <c r="AA1975" s="68"/>
      <c r="AB1975" s="68"/>
      <c r="AC1975" s="68"/>
      <c r="AD1975" s="68"/>
      <c r="AE1975" s="68"/>
      <c r="AF1975" s="68"/>
      <c r="AG1975" s="68"/>
      <c r="AH1975" s="68"/>
      <c r="AI1975" s="68"/>
      <c r="AJ1975" s="68"/>
      <c r="AK1975" s="68"/>
      <c r="AL1975" s="68"/>
      <c r="AM1975" s="68"/>
      <c r="AN1975" s="68"/>
      <c r="AO1975" s="68"/>
      <c r="AP1975" s="68"/>
      <c r="AQ1975" s="68"/>
      <c r="AR1975" s="68"/>
      <c r="AS1975" s="68"/>
      <c r="AT1975" s="68"/>
      <c r="AU1975" s="68"/>
      <c r="AV1975" s="68"/>
      <c r="AW1975" s="68"/>
      <c r="AX1975" s="68"/>
      <c r="AY1975" s="68"/>
      <c r="AZ1975" s="68"/>
      <c r="BA1975" s="68"/>
      <c r="BB1975" s="68"/>
      <c r="BC1975" s="68"/>
      <c r="BD1975" s="68"/>
      <c r="BE1975" s="68"/>
      <c r="BF1975" s="68"/>
      <c r="BG1975" s="68"/>
      <c r="BH1975" s="68"/>
      <c r="BI1975" s="68"/>
      <c r="BJ1975" s="68"/>
      <c r="BK1975" s="68"/>
      <c r="BL1975" s="68"/>
    </row>
    <row r="1976" spans="1:185" s="69" customFormat="1" ht="18" customHeight="1" x14ac:dyDescent="0.2">
      <c r="A1976" s="63" t="s">
        <v>2282</v>
      </c>
      <c r="B1976" s="63" t="s">
        <v>4994</v>
      </c>
      <c r="C1976" s="64" t="s">
        <v>2308</v>
      </c>
      <c r="D1976" s="70" t="s">
        <v>2309</v>
      </c>
      <c r="E1976" s="65" t="s">
        <v>2310</v>
      </c>
      <c r="F1976" s="65" t="s">
        <v>5172</v>
      </c>
      <c r="G1976" s="66">
        <v>1175</v>
      </c>
      <c r="H1976" s="68"/>
      <c r="I1976" s="68"/>
      <c r="J1976" s="68"/>
      <c r="K1976" s="68"/>
      <c r="L1976" s="68"/>
      <c r="M1976" s="68"/>
      <c r="N1976" s="68"/>
      <c r="O1976" s="68"/>
      <c r="P1976" s="68"/>
      <c r="Q1976" s="68"/>
      <c r="R1976" s="68"/>
      <c r="S1976" s="68"/>
      <c r="T1976" s="68"/>
      <c r="U1976" s="68"/>
      <c r="V1976" s="68"/>
      <c r="W1976" s="68"/>
      <c r="X1976" s="68"/>
      <c r="Y1976" s="68"/>
      <c r="Z1976" s="68"/>
      <c r="AA1976" s="68"/>
      <c r="AB1976" s="68"/>
      <c r="AC1976" s="68"/>
      <c r="AD1976" s="68"/>
      <c r="AE1976" s="68"/>
      <c r="AF1976" s="68"/>
      <c r="AG1976" s="68"/>
      <c r="AH1976" s="68"/>
      <c r="AI1976" s="68"/>
      <c r="AJ1976" s="68"/>
      <c r="AK1976" s="68"/>
      <c r="AL1976" s="68"/>
      <c r="AM1976" s="68"/>
      <c r="AN1976" s="68"/>
      <c r="AO1976" s="68"/>
      <c r="AP1976" s="68"/>
      <c r="AQ1976" s="68"/>
      <c r="AR1976" s="68"/>
      <c r="AS1976" s="68"/>
      <c r="AT1976" s="68"/>
      <c r="AU1976" s="68"/>
      <c r="AV1976" s="68"/>
      <c r="AW1976" s="68"/>
      <c r="AX1976" s="68"/>
      <c r="AY1976" s="68"/>
      <c r="AZ1976" s="68"/>
      <c r="BA1976" s="68"/>
      <c r="BB1976" s="68"/>
      <c r="BC1976" s="68"/>
      <c r="BD1976" s="68"/>
      <c r="BE1976" s="68"/>
      <c r="BF1976" s="68"/>
      <c r="BG1976" s="68"/>
      <c r="BH1976" s="68"/>
      <c r="BI1976" s="68"/>
      <c r="BJ1976" s="68"/>
      <c r="BK1976" s="68"/>
      <c r="BL1976" s="68"/>
    </row>
    <row r="1977" spans="1:185" s="69" customFormat="1" ht="18" customHeight="1" x14ac:dyDescent="0.2">
      <c r="A1977" s="63" t="s">
        <v>2282</v>
      </c>
      <c r="B1977" s="63" t="s">
        <v>4994</v>
      </c>
      <c r="C1977" s="64" t="s">
        <v>2311</v>
      </c>
      <c r="D1977" s="70" t="s">
        <v>2309</v>
      </c>
      <c r="E1977" s="65" t="s">
        <v>2312</v>
      </c>
      <c r="F1977" s="65" t="s">
        <v>6131</v>
      </c>
      <c r="G1977" s="66">
        <v>189</v>
      </c>
      <c r="H1977" s="68"/>
      <c r="I1977" s="68"/>
      <c r="J1977" s="68"/>
      <c r="K1977" s="68"/>
      <c r="L1977" s="68"/>
      <c r="M1977" s="68"/>
      <c r="N1977" s="68"/>
      <c r="O1977" s="68"/>
      <c r="P1977" s="68"/>
      <c r="Q1977" s="68"/>
      <c r="R1977" s="68"/>
      <c r="S1977" s="68"/>
      <c r="T1977" s="68"/>
      <c r="U1977" s="68"/>
      <c r="V1977" s="68"/>
      <c r="W1977" s="68"/>
      <c r="X1977" s="68"/>
      <c r="Y1977" s="68"/>
      <c r="Z1977" s="68"/>
      <c r="AA1977" s="68"/>
      <c r="AB1977" s="68"/>
      <c r="AC1977" s="68"/>
      <c r="AD1977" s="68"/>
      <c r="AE1977" s="68"/>
      <c r="AF1977" s="68"/>
      <c r="AG1977" s="68"/>
      <c r="AH1977" s="68"/>
      <c r="AI1977" s="68"/>
      <c r="AJ1977" s="68"/>
      <c r="AK1977" s="68"/>
      <c r="AL1977" s="68"/>
      <c r="AM1977" s="68"/>
      <c r="AN1977" s="68"/>
      <c r="AO1977" s="68"/>
      <c r="AP1977" s="68"/>
      <c r="AQ1977" s="68"/>
      <c r="AR1977" s="68"/>
      <c r="AS1977" s="68"/>
      <c r="AT1977" s="68"/>
      <c r="AU1977" s="68"/>
      <c r="AV1977" s="68"/>
      <c r="AW1977" s="68"/>
      <c r="AX1977" s="68"/>
      <c r="AY1977" s="68"/>
      <c r="AZ1977" s="68"/>
      <c r="BA1977" s="68"/>
      <c r="BB1977" s="68"/>
      <c r="BC1977" s="68"/>
      <c r="BD1977" s="68"/>
      <c r="BE1977" s="68"/>
      <c r="BF1977" s="68"/>
      <c r="BG1977" s="68"/>
      <c r="BH1977" s="68"/>
      <c r="BI1977" s="68"/>
      <c r="BJ1977" s="68"/>
      <c r="BK1977" s="68"/>
      <c r="BL1977" s="68"/>
    </row>
    <row r="1978" spans="1:185" s="69" customFormat="1" ht="18" customHeight="1" x14ac:dyDescent="0.2">
      <c r="A1978" s="63" t="s">
        <v>2282</v>
      </c>
      <c r="B1978" s="63" t="s">
        <v>4994</v>
      </c>
      <c r="C1978" s="64" t="s">
        <v>2313</v>
      </c>
      <c r="D1978" s="70" t="s">
        <v>2314</v>
      </c>
      <c r="E1978" s="65" t="s">
        <v>2315</v>
      </c>
      <c r="F1978" s="65" t="s">
        <v>5099</v>
      </c>
      <c r="G1978" s="66">
        <v>702.5</v>
      </c>
      <c r="H1978" s="68"/>
      <c r="I1978" s="68"/>
      <c r="J1978" s="68"/>
      <c r="K1978" s="68"/>
      <c r="L1978" s="68"/>
      <c r="M1978" s="68"/>
      <c r="N1978" s="68"/>
      <c r="O1978" s="68"/>
      <c r="P1978" s="68"/>
      <c r="Q1978" s="68"/>
      <c r="R1978" s="68"/>
      <c r="S1978" s="68"/>
      <c r="T1978" s="68"/>
      <c r="U1978" s="68"/>
      <c r="V1978" s="68"/>
      <c r="W1978" s="68"/>
      <c r="X1978" s="68"/>
      <c r="Y1978" s="68"/>
      <c r="Z1978" s="68"/>
      <c r="AA1978" s="68"/>
      <c r="AB1978" s="68"/>
      <c r="AC1978" s="68"/>
      <c r="AD1978" s="68"/>
      <c r="AE1978" s="68"/>
      <c r="AF1978" s="68"/>
      <c r="AG1978" s="68"/>
      <c r="AH1978" s="68"/>
      <c r="AI1978" s="68"/>
      <c r="AJ1978" s="68"/>
      <c r="AK1978" s="68"/>
      <c r="AL1978" s="68"/>
      <c r="AM1978" s="68"/>
      <c r="AN1978" s="68"/>
      <c r="AO1978" s="68"/>
      <c r="AP1978" s="68"/>
      <c r="AQ1978" s="68"/>
      <c r="AR1978" s="68"/>
      <c r="AS1978" s="68"/>
      <c r="AT1978" s="68"/>
      <c r="AU1978" s="68"/>
      <c r="AV1978" s="68"/>
      <c r="AW1978" s="68"/>
      <c r="AX1978" s="68"/>
      <c r="AY1978" s="68"/>
      <c r="AZ1978" s="68"/>
      <c r="BA1978" s="68"/>
      <c r="BB1978" s="68"/>
      <c r="BC1978" s="68"/>
      <c r="BD1978" s="68"/>
      <c r="BE1978" s="68"/>
      <c r="BF1978" s="68"/>
      <c r="BG1978" s="68"/>
      <c r="BH1978" s="68"/>
      <c r="BI1978" s="68"/>
      <c r="BJ1978" s="68"/>
      <c r="BK1978" s="68"/>
      <c r="BL1978" s="68"/>
    </row>
    <row r="1979" spans="1:185" s="69" customFormat="1" ht="18" customHeight="1" x14ac:dyDescent="0.2">
      <c r="A1979" s="63" t="s">
        <v>2282</v>
      </c>
      <c r="B1979" s="63" t="s">
        <v>4980</v>
      </c>
      <c r="C1979" s="64" t="s">
        <v>2316</v>
      </c>
      <c r="D1979" s="70" t="s">
        <v>2188</v>
      </c>
      <c r="E1979" s="65" t="s">
        <v>2189</v>
      </c>
      <c r="F1979" s="65" t="s">
        <v>5008</v>
      </c>
      <c r="G1979" s="66">
        <v>220.8</v>
      </c>
      <c r="H1979" s="68"/>
      <c r="I1979" s="68"/>
      <c r="J1979" s="68"/>
      <c r="K1979" s="68"/>
      <c r="L1979" s="68"/>
      <c r="M1979" s="68"/>
      <c r="N1979" s="68"/>
      <c r="O1979" s="68"/>
      <c r="P1979" s="68"/>
      <c r="Q1979" s="68"/>
      <c r="R1979" s="68"/>
      <c r="S1979" s="68"/>
      <c r="T1979" s="68"/>
      <c r="U1979" s="68"/>
      <c r="V1979" s="68"/>
      <c r="W1979" s="68"/>
      <c r="X1979" s="68"/>
      <c r="Y1979" s="68"/>
      <c r="Z1979" s="68"/>
      <c r="AA1979" s="68"/>
      <c r="AB1979" s="68"/>
      <c r="AC1979" s="68"/>
      <c r="AD1979" s="68"/>
      <c r="AE1979" s="68"/>
      <c r="AF1979" s="68"/>
      <c r="AG1979" s="68"/>
      <c r="AH1979" s="68"/>
      <c r="AI1979" s="68"/>
      <c r="AJ1979" s="68"/>
      <c r="AK1979" s="68"/>
      <c r="AL1979" s="68"/>
      <c r="AM1979" s="68"/>
      <c r="AN1979" s="68"/>
      <c r="AO1979" s="68"/>
      <c r="AP1979" s="68"/>
      <c r="AQ1979" s="68"/>
      <c r="AR1979" s="68"/>
      <c r="AS1979" s="68"/>
      <c r="AT1979" s="68"/>
      <c r="AU1979" s="68"/>
      <c r="AV1979" s="68"/>
      <c r="AW1979" s="68"/>
      <c r="AX1979" s="68"/>
      <c r="AY1979" s="68"/>
      <c r="AZ1979" s="68"/>
      <c r="BA1979" s="68"/>
      <c r="BB1979" s="68"/>
      <c r="BC1979" s="68"/>
      <c r="BD1979" s="68"/>
      <c r="BE1979" s="68"/>
      <c r="BF1979" s="68"/>
      <c r="BG1979" s="68"/>
      <c r="BH1979" s="68"/>
      <c r="BI1979" s="68"/>
      <c r="BJ1979" s="68"/>
      <c r="BK1979" s="68"/>
      <c r="BL1979" s="68"/>
    </row>
    <row r="1980" spans="1:185" s="69" customFormat="1" ht="18" customHeight="1" x14ac:dyDescent="0.2">
      <c r="A1980" s="63" t="s">
        <v>2282</v>
      </c>
      <c r="B1980" s="63" t="s">
        <v>4980</v>
      </c>
      <c r="C1980" s="64" t="s">
        <v>2317</v>
      </c>
      <c r="D1980" s="70" t="s">
        <v>4237</v>
      </c>
      <c r="E1980" s="65" t="s">
        <v>4238</v>
      </c>
      <c r="F1980" s="65" t="s">
        <v>5008</v>
      </c>
      <c r="G1980" s="66">
        <v>220.8</v>
      </c>
      <c r="H1980" s="68"/>
      <c r="I1980" s="68"/>
      <c r="J1980" s="68"/>
      <c r="K1980" s="68"/>
      <c r="L1980" s="68"/>
      <c r="M1980" s="68"/>
      <c r="N1980" s="68"/>
      <c r="O1980" s="68"/>
      <c r="P1980" s="68"/>
      <c r="Q1980" s="68"/>
      <c r="R1980" s="68"/>
      <c r="S1980" s="68"/>
      <c r="T1980" s="68"/>
      <c r="U1980" s="68"/>
      <c r="V1980" s="68"/>
      <c r="W1980" s="68"/>
      <c r="X1980" s="68"/>
      <c r="Y1980" s="68"/>
      <c r="Z1980" s="68"/>
      <c r="AA1980" s="68"/>
      <c r="AB1980" s="68"/>
      <c r="AC1980" s="68"/>
      <c r="AD1980" s="68"/>
      <c r="AE1980" s="68"/>
      <c r="AF1980" s="68"/>
      <c r="AG1980" s="68"/>
      <c r="AH1980" s="68"/>
      <c r="AI1980" s="68"/>
      <c r="AJ1980" s="68"/>
      <c r="AK1980" s="68"/>
      <c r="AL1980" s="68"/>
      <c r="AM1980" s="68"/>
      <c r="AN1980" s="68"/>
      <c r="AO1980" s="68"/>
      <c r="AP1980" s="68"/>
      <c r="AQ1980" s="68"/>
      <c r="AR1980" s="68"/>
      <c r="AS1980" s="68"/>
      <c r="AT1980" s="68"/>
      <c r="AU1980" s="68"/>
      <c r="AV1980" s="68"/>
      <c r="AW1980" s="68"/>
      <c r="AX1980" s="68"/>
      <c r="AY1980" s="68"/>
      <c r="AZ1980" s="68"/>
      <c r="BA1980" s="68"/>
      <c r="BB1980" s="68"/>
      <c r="BC1980" s="68"/>
      <c r="BD1980" s="68"/>
      <c r="BE1980" s="68"/>
      <c r="BF1980" s="68"/>
      <c r="BG1980" s="68"/>
      <c r="BH1980" s="68"/>
      <c r="BI1980" s="68"/>
      <c r="BJ1980" s="68"/>
      <c r="BK1980" s="68"/>
      <c r="BL1980" s="68"/>
    </row>
    <row r="1981" spans="1:185" s="69" customFormat="1" ht="18" customHeight="1" x14ac:dyDescent="0.2">
      <c r="A1981" s="63" t="s">
        <v>2282</v>
      </c>
      <c r="B1981" s="63" t="s">
        <v>5069</v>
      </c>
      <c r="C1981" s="64" t="s">
        <v>2318</v>
      </c>
      <c r="D1981" s="70" t="s">
        <v>1514</v>
      </c>
      <c r="E1981" s="65" t="s">
        <v>2319</v>
      </c>
      <c r="F1981" s="65" t="s">
        <v>5111</v>
      </c>
      <c r="G1981" s="66">
        <v>4015</v>
      </c>
      <c r="H1981" s="68"/>
      <c r="I1981" s="68"/>
      <c r="J1981" s="68"/>
      <c r="K1981" s="68"/>
      <c r="L1981" s="68"/>
      <c r="M1981" s="68"/>
      <c r="N1981" s="68"/>
      <c r="O1981" s="68"/>
      <c r="P1981" s="68"/>
      <c r="Q1981" s="68"/>
      <c r="R1981" s="68"/>
      <c r="S1981" s="68"/>
      <c r="T1981" s="68"/>
      <c r="U1981" s="68"/>
      <c r="V1981" s="68"/>
      <c r="W1981" s="68"/>
      <c r="X1981" s="68"/>
      <c r="Y1981" s="68"/>
      <c r="Z1981" s="68"/>
      <c r="AA1981" s="68"/>
      <c r="AB1981" s="68"/>
      <c r="AC1981" s="68"/>
      <c r="AD1981" s="68"/>
      <c r="AE1981" s="68"/>
      <c r="AF1981" s="68"/>
      <c r="AG1981" s="68"/>
      <c r="AH1981" s="68"/>
      <c r="AI1981" s="68"/>
      <c r="AJ1981" s="68"/>
      <c r="AK1981" s="68"/>
      <c r="AL1981" s="68"/>
      <c r="AM1981" s="68"/>
      <c r="AN1981" s="68"/>
      <c r="AO1981" s="68"/>
      <c r="AP1981" s="68"/>
      <c r="AQ1981" s="68"/>
      <c r="AR1981" s="68"/>
      <c r="AS1981" s="68"/>
      <c r="AT1981" s="68"/>
      <c r="AU1981" s="68"/>
      <c r="AV1981" s="68"/>
      <c r="AW1981" s="68"/>
      <c r="AX1981" s="68"/>
      <c r="AY1981" s="68"/>
      <c r="AZ1981" s="68"/>
      <c r="BA1981" s="68"/>
      <c r="BB1981" s="68"/>
      <c r="BC1981" s="68"/>
      <c r="BD1981" s="68"/>
      <c r="BE1981" s="68"/>
      <c r="BF1981" s="68"/>
      <c r="BG1981" s="68"/>
      <c r="BH1981" s="68"/>
      <c r="BI1981" s="68"/>
      <c r="BJ1981" s="68"/>
      <c r="BK1981" s="68"/>
      <c r="BL1981" s="68"/>
    </row>
    <row r="1982" spans="1:185" s="69" customFormat="1" ht="18" customHeight="1" x14ac:dyDescent="0.2">
      <c r="A1982" s="71"/>
      <c r="B1982" s="71"/>
      <c r="C1982" s="72"/>
      <c r="D1982" s="107"/>
      <c r="E1982" s="73"/>
      <c r="F1982" s="108">
        <f>COUNTA(G1966:G1981)-COUNTIF(G1966:G1981,"NO COSTS INCURRED")</f>
        <v>16</v>
      </c>
      <c r="G1982" s="76">
        <f>SUM(G1966:G1981)</f>
        <v>37798.490000000005</v>
      </c>
      <c r="H1982" s="68"/>
      <c r="I1982" s="68"/>
      <c r="J1982" s="68"/>
      <c r="K1982" s="68"/>
      <c r="L1982" s="68"/>
      <c r="M1982" s="68"/>
      <c r="N1982" s="68"/>
      <c r="O1982" s="68"/>
      <c r="P1982" s="68"/>
      <c r="Q1982" s="68"/>
      <c r="R1982" s="68"/>
      <c r="S1982" s="68"/>
      <c r="T1982" s="68"/>
      <c r="U1982" s="68"/>
      <c r="V1982" s="68"/>
      <c r="W1982" s="68"/>
      <c r="X1982" s="68"/>
      <c r="Y1982" s="68"/>
      <c r="Z1982" s="68"/>
      <c r="AA1982" s="68"/>
      <c r="AB1982" s="68"/>
      <c r="AC1982" s="68"/>
      <c r="AD1982" s="68"/>
      <c r="AE1982" s="68"/>
      <c r="AF1982" s="68"/>
      <c r="AG1982" s="68"/>
      <c r="AH1982" s="68"/>
      <c r="AI1982" s="68"/>
      <c r="AJ1982" s="68"/>
      <c r="AK1982" s="68"/>
      <c r="AL1982" s="68"/>
      <c r="AM1982" s="68"/>
      <c r="AN1982" s="68"/>
      <c r="AO1982" s="68"/>
      <c r="AP1982" s="68"/>
      <c r="AQ1982" s="68"/>
      <c r="AR1982" s="68"/>
      <c r="AS1982" s="68"/>
      <c r="AT1982" s="68"/>
      <c r="AU1982" s="68"/>
      <c r="AV1982" s="68"/>
      <c r="AW1982" s="68"/>
      <c r="AX1982" s="68"/>
      <c r="AY1982" s="68"/>
      <c r="AZ1982" s="68"/>
      <c r="BA1982" s="68"/>
      <c r="BB1982" s="68"/>
      <c r="BC1982" s="68"/>
      <c r="BD1982" s="68"/>
      <c r="BE1982" s="68"/>
      <c r="BF1982" s="68"/>
      <c r="BG1982" s="68"/>
      <c r="BH1982" s="68"/>
      <c r="BI1982" s="68"/>
      <c r="BJ1982" s="68"/>
      <c r="BK1982" s="68"/>
      <c r="BL1982" s="68"/>
    </row>
    <row r="1983" spans="1:185" s="69" customFormat="1" ht="18" customHeight="1" x14ac:dyDescent="0.2">
      <c r="A1983" s="63" t="s">
        <v>2320</v>
      </c>
      <c r="B1983" s="63" t="s">
        <v>5027</v>
      </c>
      <c r="C1983" s="64" t="s">
        <v>2321</v>
      </c>
      <c r="D1983" s="70" t="s">
        <v>6746</v>
      </c>
      <c r="E1983" s="65" t="s">
        <v>2322</v>
      </c>
      <c r="F1983" s="65" t="s">
        <v>6855</v>
      </c>
      <c r="G1983" s="66">
        <v>995.75</v>
      </c>
      <c r="H1983" s="68"/>
      <c r="I1983" s="68"/>
      <c r="J1983" s="68"/>
      <c r="K1983" s="68"/>
      <c r="L1983" s="68"/>
      <c r="M1983" s="68"/>
      <c r="N1983" s="68"/>
      <c r="O1983" s="68"/>
      <c r="P1983" s="68"/>
      <c r="Q1983" s="68"/>
      <c r="R1983" s="68"/>
      <c r="S1983" s="68"/>
      <c r="T1983" s="68"/>
      <c r="U1983" s="68"/>
      <c r="V1983" s="68"/>
      <c r="W1983" s="68"/>
      <c r="X1983" s="68"/>
      <c r="Y1983" s="68"/>
      <c r="Z1983" s="68"/>
      <c r="AA1983" s="68"/>
      <c r="AB1983" s="68"/>
      <c r="AC1983" s="68"/>
      <c r="AD1983" s="68"/>
      <c r="AE1983" s="68"/>
      <c r="AF1983" s="68"/>
      <c r="AG1983" s="68"/>
      <c r="AH1983" s="68"/>
      <c r="AI1983" s="68"/>
      <c r="AJ1983" s="68"/>
      <c r="AK1983" s="68"/>
      <c r="AL1983" s="68"/>
      <c r="AM1983" s="68"/>
      <c r="AN1983" s="68"/>
      <c r="AO1983" s="68"/>
      <c r="AP1983" s="68"/>
      <c r="AQ1983" s="68"/>
      <c r="AR1983" s="68"/>
      <c r="AS1983" s="68"/>
      <c r="AT1983" s="68"/>
      <c r="AU1983" s="68"/>
      <c r="AV1983" s="68"/>
      <c r="AW1983" s="68"/>
      <c r="AX1983" s="68"/>
      <c r="AY1983" s="68"/>
      <c r="AZ1983" s="68"/>
      <c r="BA1983" s="68"/>
      <c r="BB1983" s="68"/>
      <c r="BC1983" s="68"/>
      <c r="BD1983" s="68"/>
      <c r="BE1983" s="68"/>
      <c r="BF1983" s="68"/>
      <c r="BG1983" s="68"/>
      <c r="BH1983" s="68"/>
      <c r="BI1983" s="68"/>
      <c r="BJ1983" s="68"/>
      <c r="BK1983" s="68"/>
      <c r="BL1983" s="68"/>
    </row>
    <row r="1984" spans="1:185" s="69" customFormat="1" ht="18" customHeight="1" x14ac:dyDescent="0.2">
      <c r="A1984" s="63" t="s">
        <v>2320</v>
      </c>
      <c r="B1984" s="63" t="s">
        <v>5027</v>
      </c>
      <c r="C1984" s="64" t="s">
        <v>2323</v>
      </c>
      <c r="D1984" s="70" t="s">
        <v>2324</v>
      </c>
      <c r="E1984" s="65" t="s">
        <v>2325</v>
      </c>
      <c r="F1984" s="65" t="s">
        <v>5238</v>
      </c>
      <c r="G1984" s="66">
        <v>2389.64</v>
      </c>
      <c r="H1984" s="68"/>
      <c r="I1984" s="68"/>
      <c r="J1984" s="68"/>
      <c r="K1984" s="68"/>
      <c r="L1984" s="68"/>
      <c r="M1984" s="68"/>
      <c r="N1984" s="68"/>
      <c r="O1984" s="68"/>
      <c r="P1984" s="68"/>
      <c r="Q1984" s="68"/>
      <c r="R1984" s="68"/>
      <c r="S1984" s="68"/>
      <c r="T1984" s="68"/>
      <c r="U1984" s="68"/>
      <c r="V1984" s="68"/>
      <c r="W1984" s="68"/>
      <c r="X1984" s="68"/>
      <c r="Y1984" s="68"/>
      <c r="Z1984" s="68"/>
      <c r="AA1984" s="68"/>
      <c r="AB1984" s="68"/>
      <c r="AC1984" s="68"/>
      <c r="AD1984" s="68"/>
      <c r="AE1984" s="68"/>
      <c r="AF1984" s="68"/>
      <c r="AG1984" s="68"/>
      <c r="AH1984" s="68"/>
      <c r="AI1984" s="68"/>
      <c r="AJ1984" s="68"/>
      <c r="AK1984" s="68"/>
      <c r="AL1984" s="68"/>
      <c r="AM1984" s="68"/>
      <c r="AN1984" s="68"/>
      <c r="AO1984" s="68"/>
      <c r="AP1984" s="68"/>
      <c r="AQ1984" s="68"/>
      <c r="AR1984" s="68"/>
      <c r="AS1984" s="68"/>
      <c r="AT1984" s="68"/>
      <c r="AU1984" s="68"/>
      <c r="AV1984" s="68"/>
      <c r="AW1984" s="68"/>
      <c r="AX1984" s="68"/>
      <c r="AY1984" s="68"/>
      <c r="AZ1984" s="68"/>
      <c r="BA1984" s="68"/>
      <c r="BB1984" s="68"/>
      <c r="BC1984" s="68"/>
      <c r="BD1984" s="68"/>
      <c r="BE1984" s="68"/>
      <c r="BF1984" s="68"/>
      <c r="BG1984" s="68"/>
      <c r="BH1984" s="68"/>
      <c r="BI1984" s="68"/>
      <c r="BJ1984" s="68"/>
      <c r="BK1984" s="68"/>
      <c r="BL1984" s="68"/>
    </row>
    <row r="1985" spans="1:185" s="69" customFormat="1" ht="18" customHeight="1" x14ac:dyDescent="0.2">
      <c r="A1985" s="63" t="s">
        <v>2320</v>
      </c>
      <c r="B1985" s="63" t="s">
        <v>4974</v>
      </c>
      <c r="C1985" s="64" t="s">
        <v>2326</v>
      </c>
      <c r="D1985" s="70" t="s">
        <v>2327</v>
      </c>
      <c r="E1985" s="65" t="s">
        <v>2328</v>
      </c>
      <c r="F1985" s="65" t="s">
        <v>4978</v>
      </c>
      <c r="G1985" s="66">
        <v>175</v>
      </c>
      <c r="H1985" s="68"/>
      <c r="I1985" s="68"/>
      <c r="J1985" s="68"/>
      <c r="K1985" s="68"/>
      <c r="L1985" s="68"/>
      <c r="M1985" s="68"/>
      <c r="N1985" s="68"/>
      <c r="O1985" s="68"/>
      <c r="P1985" s="68"/>
      <c r="Q1985" s="68"/>
      <c r="R1985" s="68"/>
      <c r="S1985" s="68"/>
      <c r="T1985" s="68"/>
      <c r="U1985" s="68"/>
      <c r="V1985" s="68"/>
      <c r="W1985" s="68"/>
      <c r="X1985" s="68"/>
      <c r="Y1985" s="68"/>
      <c r="Z1985" s="68"/>
      <c r="AA1985" s="68"/>
      <c r="AB1985" s="68"/>
      <c r="AC1985" s="68"/>
      <c r="AD1985" s="68"/>
      <c r="AE1985" s="68"/>
      <c r="AF1985" s="68"/>
      <c r="AG1985" s="68"/>
      <c r="AH1985" s="68"/>
      <c r="AI1985" s="68"/>
      <c r="AJ1985" s="68"/>
      <c r="AK1985" s="68"/>
      <c r="AL1985" s="68"/>
      <c r="AM1985" s="68"/>
      <c r="AN1985" s="68"/>
      <c r="AO1985" s="68"/>
      <c r="AP1985" s="68"/>
      <c r="AQ1985" s="68"/>
      <c r="AR1985" s="68"/>
      <c r="AS1985" s="68"/>
      <c r="AT1985" s="68"/>
      <c r="AU1985" s="68"/>
      <c r="AV1985" s="68"/>
      <c r="AW1985" s="68"/>
      <c r="AX1985" s="68"/>
      <c r="AY1985" s="68"/>
      <c r="AZ1985" s="68"/>
      <c r="BA1985" s="68"/>
      <c r="BB1985" s="68"/>
      <c r="BC1985" s="68"/>
      <c r="BD1985" s="68"/>
      <c r="BE1985" s="68"/>
      <c r="BF1985" s="68"/>
      <c r="BG1985" s="68"/>
      <c r="BH1985" s="68"/>
      <c r="BI1985" s="68"/>
      <c r="BJ1985" s="68"/>
      <c r="BK1985" s="68"/>
      <c r="BL1985" s="68"/>
    </row>
    <row r="1986" spans="1:185" s="68" customFormat="1" ht="18" customHeight="1" x14ac:dyDescent="0.2">
      <c r="A1986" s="63" t="s">
        <v>2320</v>
      </c>
      <c r="B1986" s="63" t="s">
        <v>4974</v>
      </c>
      <c r="C1986" s="64" t="s">
        <v>2329</v>
      </c>
      <c r="D1986" s="70" t="s">
        <v>3425</v>
      </c>
      <c r="E1986" s="65" t="s">
        <v>3426</v>
      </c>
      <c r="F1986" s="65" t="s">
        <v>5038</v>
      </c>
      <c r="G1986" s="66">
        <v>10010</v>
      </c>
      <c r="BM1986" s="69"/>
      <c r="BN1986" s="69"/>
      <c r="BO1986" s="69"/>
      <c r="BP1986" s="69"/>
      <c r="BQ1986" s="69"/>
      <c r="BR1986" s="69"/>
      <c r="BS1986" s="69"/>
      <c r="BT1986" s="69"/>
      <c r="BU1986" s="69"/>
      <c r="BV1986" s="69"/>
      <c r="BW1986" s="69"/>
      <c r="BX1986" s="69"/>
      <c r="BY1986" s="69"/>
      <c r="BZ1986" s="69"/>
      <c r="CA1986" s="69"/>
      <c r="CB1986" s="69"/>
      <c r="CC1986" s="69"/>
      <c r="CD1986" s="69"/>
      <c r="CE1986" s="69"/>
      <c r="CF1986" s="69"/>
      <c r="CG1986" s="69"/>
      <c r="CH1986" s="69"/>
      <c r="CI1986" s="69"/>
      <c r="CJ1986" s="69"/>
      <c r="CK1986" s="69"/>
      <c r="CL1986" s="69"/>
      <c r="CM1986" s="69"/>
      <c r="CN1986" s="69"/>
      <c r="CO1986" s="69"/>
      <c r="CP1986" s="69"/>
      <c r="CQ1986" s="69"/>
      <c r="CR1986" s="69"/>
      <c r="CS1986" s="69"/>
      <c r="CT1986" s="69"/>
      <c r="CU1986" s="69"/>
      <c r="CV1986" s="69"/>
      <c r="CW1986" s="69"/>
      <c r="CX1986" s="69"/>
      <c r="CY1986" s="69"/>
      <c r="CZ1986" s="69"/>
      <c r="DA1986" s="69"/>
      <c r="DB1986" s="69"/>
      <c r="DC1986" s="69"/>
      <c r="DD1986" s="69"/>
      <c r="DE1986" s="69"/>
      <c r="DF1986" s="69"/>
      <c r="DG1986" s="69"/>
      <c r="DH1986" s="69"/>
      <c r="DI1986" s="69"/>
      <c r="DJ1986" s="69"/>
      <c r="DK1986" s="69"/>
      <c r="DL1986" s="69"/>
      <c r="DM1986" s="69"/>
      <c r="DN1986" s="69"/>
      <c r="DO1986" s="69"/>
      <c r="DP1986" s="69"/>
      <c r="DQ1986" s="69"/>
      <c r="DR1986" s="69"/>
      <c r="DS1986" s="69"/>
      <c r="DT1986" s="69"/>
      <c r="DU1986" s="69"/>
      <c r="DV1986" s="69"/>
      <c r="DW1986" s="69"/>
      <c r="DX1986" s="69"/>
      <c r="DY1986" s="69"/>
      <c r="DZ1986" s="69"/>
      <c r="EA1986" s="69"/>
      <c r="EB1986" s="69"/>
      <c r="EC1986" s="69"/>
      <c r="ED1986" s="69"/>
      <c r="EE1986" s="69"/>
      <c r="EF1986" s="69"/>
      <c r="EG1986" s="69"/>
      <c r="EH1986" s="69"/>
      <c r="EI1986" s="69"/>
      <c r="EJ1986" s="69"/>
      <c r="EK1986" s="69"/>
      <c r="EL1986" s="69"/>
      <c r="EM1986" s="69"/>
      <c r="EN1986" s="69"/>
      <c r="EO1986" s="69"/>
      <c r="EP1986" s="69"/>
      <c r="EQ1986" s="69"/>
      <c r="ER1986" s="69"/>
      <c r="ES1986" s="69"/>
      <c r="ET1986" s="69"/>
      <c r="EU1986" s="69"/>
      <c r="EV1986" s="69"/>
      <c r="EW1986" s="69"/>
      <c r="EX1986" s="69"/>
      <c r="EY1986" s="69"/>
      <c r="EZ1986" s="69"/>
      <c r="FA1986" s="69"/>
      <c r="FB1986" s="69"/>
      <c r="FC1986" s="69"/>
      <c r="FD1986" s="69"/>
      <c r="FE1986" s="69"/>
      <c r="FF1986" s="69"/>
      <c r="FG1986" s="69"/>
      <c r="FH1986" s="69"/>
      <c r="FI1986" s="69"/>
      <c r="FJ1986" s="69"/>
      <c r="FK1986" s="69"/>
      <c r="FL1986" s="69"/>
      <c r="FM1986" s="69"/>
      <c r="FN1986" s="69"/>
      <c r="FO1986" s="69"/>
      <c r="FP1986" s="69"/>
      <c r="FQ1986" s="69"/>
      <c r="FR1986" s="69"/>
      <c r="FS1986" s="69"/>
      <c r="FT1986" s="69"/>
      <c r="FU1986" s="69"/>
      <c r="FV1986" s="69"/>
      <c r="FW1986" s="69"/>
      <c r="FX1986" s="69"/>
      <c r="FY1986" s="69"/>
      <c r="FZ1986" s="69"/>
      <c r="GA1986" s="69"/>
      <c r="GB1986" s="69"/>
      <c r="GC1986" s="69"/>
    </row>
    <row r="1987" spans="1:185" s="68" customFormat="1" ht="18" customHeight="1" x14ac:dyDescent="0.2">
      <c r="A1987" s="63" t="s">
        <v>2320</v>
      </c>
      <c r="B1987" s="63" t="s">
        <v>4974</v>
      </c>
      <c r="C1987" s="64" t="s">
        <v>2330</v>
      </c>
      <c r="D1987" s="70" t="s">
        <v>2331</v>
      </c>
      <c r="E1987" s="65" t="s">
        <v>6917</v>
      </c>
      <c r="F1987" s="65" t="s">
        <v>4978</v>
      </c>
      <c r="G1987" s="66">
        <v>247</v>
      </c>
      <c r="BM1987" s="69"/>
      <c r="BN1987" s="69"/>
      <c r="BO1987" s="69"/>
      <c r="BP1987" s="69"/>
      <c r="BQ1987" s="69"/>
      <c r="BR1987" s="69"/>
      <c r="BS1987" s="69"/>
      <c r="BT1987" s="69"/>
      <c r="BU1987" s="69"/>
      <c r="BV1987" s="69"/>
      <c r="BW1987" s="69"/>
      <c r="BX1987" s="69"/>
      <c r="BY1987" s="69"/>
      <c r="BZ1987" s="69"/>
      <c r="CA1987" s="69"/>
      <c r="CB1987" s="69"/>
      <c r="CC1987" s="69"/>
      <c r="CD1987" s="69"/>
      <c r="CE1987" s="69"/>
      <c r="CF1987" s="69"/>
      <c r="CG1987" s="69"/>
      <c r="CH1987" s="69"/>
      <c r="CI1987" s="69"/>
      <c r="CJ1987" s="69"/>
      <c r="CK1987" s="69"/>
      <c r="CL1987" s="69"/>
      <c r="CM1987" s="69"/>
      <c r="CN1987" s="69"/>
      <c r="CO1987" s="69"/>
      <c r="CP1987" s="69"/>
      <c r="CQ1987" s="69"/>
      <c r="CR1987" s="69"/>
      <c r="CS1987" s="69"/>
      <c r="CT1987" s="69"/>
      <c r="CU1987" s="69"/>
      <c r="CV1987" s="69"/>
      <c r="CW1987" s="69"/>
      <c r="CX1987" s="69"/>
      <c r="CY1987" s="69"/>
      <c r="CZ1987" s="69"/>
      <c r="DA1987" s="69"/>
      <c r="DB1987" s="69"/>
      <c r="DC1987" s="69"/>
      <c r="DD1987" s="69"/>
      <c r="DE1987" s="69"/>
      <c r="DF1987" s="69"/>
      <c r="DG1987" s="69"/>
      <c r="DH1987" s="69"/>
      <c r="DI1987" s="69"/>
      <c r="DJ1987" s="69"/>
      <c r="DK1987" s="69"/>
      <c r="DL1987" s="69"/>
      <c r="DM1987" s="69"/>
      <c r="DN1987" s="69"/>
      <c r="DO1987" s="69"/>
      <c r="DP1987" s="69"/>
      <c r="DQ1987" s="69"/>
      <c r="DR1987" s="69"/>
      <c r="DS1987" s="69"/>
      <c r="DT1987" s="69"/>
      <c r="DU1987" s="69"/>
      <c r="DV1987" s="69"/>
      <c r="DW1987" s="69"/>
      <c r="DX1987" s="69"/>
      <c r="DY1987" s="69"/>
      <c r="DZ1987" s="69"/>
      <c r="EA1987" s="69"/>
      <c r="EB1987" s="69"/>
      <c r="EC1987" s="69"/>
      <c r="ED1987" s="69"/>
      <c r="EE1987" s="69"/>
      <c r="EF1987" s="69"/>
      <c r="EG1987" s="69"/>
      <c r="EH1987" s="69"/>
      <c r="EI1987" s="69"/>
      <c r="EJ1987" s="69"/>
      <c r="EK1987" s="69"/>
      <c r="EL1987" s="69"/>
      <c r="EM1987" s="69"/>
      <c r="EN1987" s="69"/>
      <c r="EO1987" s="69"/>
      <c r="EP1987" s="69"/>
      <c r="EQ1987" s="69"/>
      <c r="ER1987" s="69"/>
      <c r="ES1987" s="69"/>
      <c r="ET1987" s="69"/>
      <c r="EU1987" s="69"/>
      <c r="EV1987" s="69"/>
      <c r="EW1987" s="69"/>
      <c r="EX1987" s="69"/>
      <c r="EY1987" s="69"/>
      <c r="EZ1987" s="69"/>
      <c r="FA1987" s="69"/>
      <c r="FB1987" s="69"/>
      <c r="FC1987" s="69"/>
      <c r="FD1987" s="69"/>
      <c r="FE1987" s="69"/>
      <c r="FF1987" s="69"/>
      <c r="FG1987" s="69"/>
      <c r="FH1987" s="69"/>
      <c r="FI1987" s="69"/>
      <c r="FJ1987" s="69"/>
      <c r="FK1987" s="69"/>
      <c r="FL1987" s="69"/>
      <c r="FM1987" s="69"/>
      <c r="FN1987" s="69"/>
      <c r="FO1987" s="69"/>
      <c r="FP1987" s="69"/>
      <c r="FQ1987" s="69"/>
      <c r="FR1987" s="69"/>
      <c r="FS1987" s="69"/>
      <c r="FT1987" s="69"/>
      <c r="FU1987" s="69"/>
      <c r="FV1987" s="69"/>
      <c r="FW1987" s="69"/>
      <c r="FX1987" s="69"/>
      <c r="FY1987" s="69"/>
      <c r="FZ1987" s="69"/>
      <c r="GA1987" s="69"/>
      <c r="GB1987" s="69"/>
      <c r="GC1987" s="69"/>
    </row>
    <row r="1988" spans="1:185" s="69" customFormat="1" ht="18" customHeight="1" x14ac:dyDescent="0.2">
      <c r="A1988" s="63" t="s">
        <v>2320</v>
      </c>
      <c r="B1988" s="63" t="s">
        <v>5062</v>
      </c>
      <c r="C1988" s="64" t="s">
        <v>2332</v>
      </c>
      <c r="D1988" s="70" t="s">
        <v>6964</v>
      </c>
      <c r="E1988" s="65" t="s">
        <v>7085</v>
      </c>
      <c r="F1988" s="65" t="s">
        <v>5915</v>
      </c>
      <c r="G1988" s="66">
        <v>81205.06</v>
      </c>
      <c r="H1988" s="68"/>
      <c r="I1988" s="68"/>
      <c r="J1988" s="68"/>
      <c r="K1988" s="68"/>
      <c r="L1988" s="68"/>
      <c r="M1988" s="68"/>
      <c r="N1988" s="68"/>
      <c r="O1988" s="68"/>
      <c r="P1988" s="68"/>
      <c r="Q1988" s="68"/>
      <c r="R1988" s="68"/>
      <c r="S1988" s="68"/>
      <c r="T1988" s="68"/>
      <c r="U1988" s="68"/>
      <c r="V1988" s="68"/>
      <c r="W1988" s="68"/>
      <c r="X1988" s="68"/>
      <c r="Y1988" s="68"/>
      <c r="Z1988" s="68"/>
      <c r="AA1988" s="68"/>
      <c r="AB1988" s="68"/>
      <c r="AC1988" s="68"/>
      <c r="AD1988" s="68"/>
      <c r="AE1988" s="68"/>
      <c r="AF1988" s="68"/>
      <c r="AG1988" s="68"/>
      <c r="AH1988" s="68"/>
      <c r="AI1988" s="68"/>
      <c r="AJ1988" s="68"/>
      <c r="AK1988" s="68"/>
      <c r="AL1988" s="68"/>
      <c r="AM1988" s="68"/>
      <c r="AN1988" s="68"/>
      <c r="AO1988" s="68"/>
      <c r="AP1988" s="68"/>
      <c r="AQ1988" s="68"/>
      <c r="AR1988" s="68"/>
      <c r="AS1988" s="68"/>
      <c r="AT1988" s="68"/>
      <c r="AU1988" s="68"/>
      <c r="AV1988" s="68"/>
      <c r="AW1988" s="68"/>
      <c r="AX1988" s="68"/>
      <c r="AY1988" s="68"/>
      <c r="AZ1988" s="68"/>
      <c r="BA1988" s="68"/>
      <c r="BB1988" s="68"/>
      <c r="BC1988" s="68"/>
      <c r="BD1988" s="68"/>
      <c r="BE1988" s="68"/>
      <c r="BF1988" s="68"/>
      <c r="BG1988" s="68"/>
      <c r="BH1988" s="68"/>
      <c r="BI1988" s="68"/>
      <c r="BJ1988" s="68"/>
      <c r="BK1988" s="68"/>
      <c r="BL1988" s="68"/>
    </row>
    <row r="1989" spans="1:185" s="68" customFormat="1" ht="18" customHeight="1" x14ac:dyDescent="0.2">
      <c r="A1989" s="63" t="s">
        <v>2320</v>
      </c>
      <c r="B1989" s="63" t="s">
        <v>4994</v>
      </c>
      <c r="C1989" s="64" t="s">
        <v>2333</v>
      </c>
      <c r="D1989" s="70" t="s">
        <v>4199</v>
      </c>
      <c r="E1989" s="65" t="s">
        <v>2334</v>
      </c>
      <c r="F1989" s="65" t="s">
        <v>5095</v>
      </c>
      <c r="G1989" s="66">
        <v>1825</v>
      </c>
      <c r="BM1989" s="69"/>
      <c r="BN1989" s="69"/>
      <c r="BO1989" s="69"/>
      <c r="BP1989" s="69"/>
      <c r="BQ1989" s="69"/>
      <c r="BR1989" s="69"/>
      <c r="BS1989" s="69"/>
      <c r="BT1989" s="69"/>
      <c r="BU1989" s="69"/>
      <c r="BV1989" s="69"/>
      <c r="BW1989" s="69"/>
      <c r="BX1989" s="69"/>
      <c r="BY1989" s="69"/>
      <c r="BZ1989" s="69"/>
      <c r="CA1989" s="69"/>
      <c r="CB1989" s="69"/>
      <c r="CC1989" s="69"/>
      <c r="CD1989" s="69"/>
      <c r="CE1989" s="69"/>
      <c r="CF1989" s="69"/>
      <c r="CG1989" s="69"/>
      <c r="CH1989" s="69"/>
      <c r="CI1989" s="69"/>
      <c r="CJ1989" s="69"/>
      <c r="CK1989" s="69"/>
      <c r="CL1989" s="69"/>
      <c r="CM1989" s="69"/>
      <c r="CN1989" s="69"/>
      <c r="CO1989" s="69"/>
      <c r="CP1989" s="69"/>
      <c r="CQ1989" s="69"/>
      <c r="CR1989" s="69"/>
      <c r="CS1989" s="69"/>
      <c r="CT1989" s="69"/>
      <c r="CU1989" s="69"/>
      <c r="CV1989" s="69"/>
      <c r="CW1989" s="69"/>
      <c r="CX1989" s="69"/>
      <c r="CY1989" s="69"/>
      <c r="CZ1989" s="69"/>
      <c r="DA1989" s="69"/>
      <c r="DB1989" s="69"/>
      <c r="DC1989" s="69"/>
      <c r="DD1989" s="69"/>
      <c r="DE1989" s="69"/>
      <c r="DF1989" s="69"/>
      <c r="DG1989" s="69"/>
      <c r="DH1989" s="69"/>
      <c r="DI1989" s="69"/>
      <c r="DJ1989" s="69"/>
      <c r="DK1989" s="69"/>
      <c r="DL1989" s="69"/>
      <c r="DM1989" s="69"/>
      <c r="DN1989" s="69"/>
      <c r="DO1989" s="69"/>
      <c r="DP1989" s="69"/>
      <c r="DQ1989" s="69"/>
      <c r="DR1989" s="69"/>
      <c r="DS1989" s="69"/>
      <c r="DT1989" s="69"/>
      <c r="DU1989" s="69"/>
      <c r="DV1989" s="69"/>
      <c r="DW1989" s="69"/>
      <c r="DX1989" s="69"/>
      <c r="DY1989" s="69"/>
      <c r="DZ1989" s="69"/>
      <c r="EA1989" s="69"/>
      <c r="EB1989" s="69"/>
      <c r="EC1989" s="69"/>
      <c r="ED1989" s="69"/>
      <c r="EE1989" s="69"/>
      <c r="EF1989" s="69"/>
      <c r="EG1989" s="69"/>
      <c r="EH1989" s="69"/>
      <c r="EI1989" s="69"/>
      <c r="EJ1989" s="69"/>
      <c r="EK1989" s="69"/>
      <c r="EL1989" s="69"/>
      <c r="EM1989" s="69"/>
      <c r="EN1989" s="69"/>
      <c r="EO1989" s="69"/>
      <c r="EP1989" s="69"/>
      <c r="EQ1989" s="69"/>
      <c r="ER1989" s="69"/>
      <c r="ES1989" s="69"/>
      <c r="ET1989" s="69"/>
      <c r="EU1989" s="69"/>
      <c r="EV1989" s="69"/>
      <c r="EW1989" s="69"/>
      <c r="EX1989" s="69"/>
      <c r="EY1989" s="69"/>
      <c r="EZ1989" s="69"/>
      <c r="FA1989" s="69"/>
      <c r="FB1989" s="69"/>
      <c r="FC1989" s="69"/>
      <c r="FD1989" s="69"/>
      <c r="FE1989" s="69"/>
      <c r="FF1989" s="69"/>
      <c r="FG1989" s="69"/>
      <c r="FH1989" s="69"/>
      <c r="FI1989" s="69"/>
      <c r="FJ1989" s="69"/>
      <c r="FK1989" s="69"/>
      <c r="FL1989" s="69"/>
      <c r="FM1989" s="69"/>
      <c r="FN1989" s="69"/>
      <c r="FO1989" s="69"/>
      <c r="FP1989" s="69"/>
      <c r="FQ1989" s="69"/>
      <c r="FR1989" s="69"/>
      <c r="FS1989" s="69"/>
      <c r="FT1989" s="69"/>
      <c r="FU1989" s="69"/>
      <c r="FV1989" s="69"/>
      <c r="FW1989" s="69"/>
      <c r="FX1989" s="69"/>
      <c r="FY1989" s="69"/>
      <c r="FZ1989" s="69"/>
      <c r="GA1989" s="69"/>
      <c r="GB1989" s="69"/>
      <c r="GC1989" s="69"/>
    </row>
    <row r="1990" spans="1:185" s="69" customFormat="1" ht="18" customHeight="1" x14ac:dyDescent="0.2">
      <c r="A1990" s="63" t="s">
        <v>2320</v>
      </c>
      <c r="B1990" s="63" t="s">
        <v>4994</v>
      </c>
      <c r="C1990" s="64" t="s">
        <v>2335</v>
      </c>
      <c r="D1990" s="70" t="s">
        <v>2148</v>
      </c>
      <c r="E1990" s="65" t="s">
        <v>2149</v>
      </c>
      <c r="F1990" s="65" t="s">
        <v>5329</v>
      </c>
      <c r="G1990" s="66">
        <v>58198.77</v>
      </c>
      <c r="H1990" s="68"/>
      <c r="I1990" s="68"/>
      <c r="J1990" s="68"/>
      <c r="K1990" s="68"/>
      <c r="L1990" s="68"/>
      <c r="M1990" s="68"/>
      <c r="N1990" s="68"/>
      <c r="O1990" s="68"/>
      <c r="P1990" s="68"/>
      <c r="Q1990" s="68"/>
      <c r="R1990" s="68"/>
      <c r="S1990" s="68"/>
      <c r="T1990" s="68"/>
      <c r="U1990" s="68"/>
      <c r="V1990" s="68"/>
      <c r="W1990" s="68"/>
      <c r="X1990" s="68"/>
      <c r="Y1990" s="68"/>
      <c r="Z1990" s="68"/>
      <c r="AA1990" s="68"/>
      <c r="AB1990" s="68"/>
      <c r="AC1990" s="68"/>
      <c r="AD1990" s="68"/>
      <c r="AE1990" s="68"/>
      <c r="AF1990" s="68"/>
      <c r="AG1990" s="68"/>
      <c r="AH1990" s="68"/>
      <c r="AI1990" s="68"/>
      <c r="AJ1990" s="68"/>
      <c r="AK1990" s="68"/>
      <c r="AL1990" s="68"/>
      <c r="AM1990" s="68"/>
      <c r="AN1990" s="68"/>
      <c r="AO1990" s="68"/>
      <c r="AP1990" s="68"/>
      <c r="AQ1990" s="68"/>
      <c r="AR1990" s="68"/>
      <c r="AS1990" s="68"/>
      <c r="AT1990" s="68"/>
      <c r="AU1990" s="68"/>
      <c r="AV1990" s="68"/>
      <c r="AW1990" s="68"/>
      <c r="AX1990" s="68"/>
      <c r="AY1990" s="68"/>
      <c r="AZ1990" s="68"/>
      <c r="BA1990" s="68"/>
      <c r="BB1990" s="68"/>
      <c r="BC1990" s="68"/>
      <c r="BD1990" s="68"/>
      <c r="BE1990" s="68"/>
      <c r="BF1990" s="68"/>
      <c r="BG1990" s="68"/>
      <c r="BH1990" s="68"/>
      <c r="BI1990" s="68"/>
      <c r="BJ1990" s="68"/>
      <c r="BK1990" s="68"/>
      <c r="BL1990" s="68"/>
    </row>
    <row r="1991" spans="1:185" s="68" customFormat="1" ht="18" customHeight="1" x14ac:dyDescent="0.2">
      <c r="A1991" s="63" t="s">
        <v>2320</v>
      </c>
      <c r="B1991" s="63" t="s">
        <v>5010</v>
      </c>
      <c r="C1991" s="64" t="s">
        <v>2336</v>
      </c>
      <c r="D1991" s="70" t="s">
        <v>4906</v>
      </c>
      <c r="E1991" s="65" t="s">
        <v>4907</v>
      </c>
      <c r="F1991" s="65" t="s">
        <v>6409</v>
      </c>
      <c r="G1991" s="66">
        <v>107135.03</v>
      </c>
      <c r="BM1991" s="69"/>
      <c r="BN1991" s="69"/>
      <c r="BO1991" s="69"/>
      <c r="BP1991" s="69"/>
      <c r="BQ1991" s="69"/>
      <c r="BR1991" s="69"/>
      <c r="BS1991" s="69"/>
      <c r="BT1991" s="69"/>
      <c r="BU1991" s="69"/>
      <c r="BV1991" s="69"/>
      <c r="BW1991" s="69"/>
      <c r="BX1991" s="69"/>
      <c r="BY1991" s="69"/>
      <c r="BZ1991" s="69"/>
      <c r="CA1991" s="69"/>
      <c r="CB1991" s="69"/>
      <c r="CC1991" s="69"/>
      <c r="CD1991" s="69"/>
      <c r="CE1991" s="69"/>
      <c r="CF1991" s="69"/>
      <c r="CG1991" s="69"/>
      <c r="CH1991" s="69"/>
      <c r="CI1991" s="69"/>
      <c r="CJ1991" s="69"/>
      <c r="CK1991" s="69"/>
      <c r="CL1991" s="69"/>
      <c r="CM1991" s="69"/>
      <c r="CN1991" s="69"/>
      <c r="CO1991" s="69"/>
      <c r="CP1991" s="69"/>
      <c r="CQ1991" s="69"/>
      <c r="CR1991" s="69"/>
      <c r="CS1991" s="69"/>
      <c r="CT1991" s="69"/>
      <c r="CU1991" s="69"/>
      <c r="CV1991" s="69"/>
      <c r="CW1991" s="69"/>
      <c r="CX1991" s="69"/>
      <c r="CY1991" s="69"/>
      <c r="CZ1991" s="69"/>
      <c r="DA1991" s="69"/>
      <c r="DB1991" s="69"/>
      <c r="DC1991" s="69"/>
      <c r="DD1991" s="69"/>
      <c r="DE1991" s="69"/>
      <c r="DF1991" s="69"/>
      <c r="DG1991" s="69"/>
      <c r="DH1991" s="69"/>
      <c r="DI1991" s="69"/>
      <c r="DJ1991" s="69"/>
      <c r="DK1991" s="69"/>
      <c r="DL1991" s="69"/>
      <c r="DM1991" s="69"/>
      <c r="DN1991" s="69"/>
      <c r="DO1991" s="69"/>
      <c r="DP1991" s="69"/>
      <c r="DQ1991" s="69"/>
      <c r="DR1991" s="69"/>
      <c r="DS1991" s="69"/>
      <c r="DT1991" s="69"/>
      <c r="DU1991" s="69"/>
      <c r="DV1991" s="69"/>
      <c r="DW1991" s="69"/>
      <c r="DX1991" s="69"/>
      <c r="DY1991" s="69"/>
      <c r="DZ1991" s="69"/>
      <c r="EA1991" s="69"/>
      <c r="EB1991" s="69"/>
      <c r="EC1991" s="69"/>
      <c r="ED1991" s="69"/>
      <c r="EE1991" s="69"/>
      <c r="EF1991" s="69"/>
      <c r="EG1991" s="69"/>
      <c r="EH1991" s="69"/>
      <c r="EI1991" s="69"/>
      <c r="EJ1991" s="69"/>
      <c r="EK1991" s="69"/>
      <c r="EL1991" s="69"/>
      <c r="EM1991" s="69"/>
      <c r="EN1991" s="69"/>
      <c r="EO1991" s="69"/>
      <c r="EP1991" s="69"/>
      <c r="EQ1991" s="69"/>
      <c r="ER1991" s="69"/>
      <c r="ES1991" s="69"/>
      <c r="ET1991" s="69"/>
      <c r="EU1991" s="69"/>
      <c r="EV1991" s="69"/>
      <c r="EW1991" s="69"/>
      <c r="EX1991" s="69"/>
      <c r="EY1991" s="69"/>
      <c r="EZ1991" s="69"/>
      <c r="FA1991" s="69"/>
      <c r="FB1991" s="69"/>
      <c r="FC1991" s="69"/>
      <c r="FD1991" s="69"/>
      <c r="FE1991" s="69"/>
      <c r="FF1991" s="69"/>
      <c r="FG1991" s="69"/>
      <c r="FH1991" s="69"/>
      <c r="FI1991" s="69"/>
      <c r="FJ1991" s="69"/>
      <c r="FK1991" s="69"/>
      <c r="FL1991" s="69"/>
      <c r="FM1991" s="69"/>
      <c r="FN1991" s="69"/>
      <c r="FO1991" s="69"/>
      <c r="FP1991" s="69"/>
      <c r="FQ1991" s="69"/>
      <c r="FR1991" s="69"/>
      <c r="FS1991" s="69"/>
      <c r="FT1991" s="69"/>
      <c r="FU1991" s="69"/>
      <c r="FV1991" s="69"/>
      <c r="FW1991" s="69"/>
      <c r="FX1991" s="69"/>
      <c r="FY1991" s="69"/>
      <c r="FZ1991" s="69"/>
      <c r="GA1991" s="69"/>
      <c r="GB1991" s="69"/>
      <c r="GC1991" s="69"/>
    </row>
    <row r="1992" spans="1:185" s="69" customFormat="1" ht="18" customHeight="1" x14ac:dyDescent="0.2">
      <c r="A1992" s="63" t="s">
        <v>2320</v>
      </c>
      <c r="B1992" s="63" t="s">
        <v>4980</v>
      </c>
      <c r="C1992" s="64" t="s">
        <v>2337</v>
      </c>
      <c r="D1992" s="70" t="s">
        <v>2338</v>
      </c>
      <c r="E1992" s="65" t="s">
        <v>2339</v>
      </c>
      <c r="F1992" s="65" t="s">
        <v>5131</v>
      </c>
      <c r="G1992" s="66">
        <v>58404.78</v>
      </c>
      <c r="H1992" s="68"/>
      <c r="I1992" s="68"/>
      <c r="J1992" s="68"/>
      <c r="K1992" s="68"/>
      <c r="L1992" s="68"/>
      <c r="M1992" s="68"/>
      <c r="N1992" s="68"/>
      <c r="O1992" s="68"/>
      <c r="P1992" s="68"/>
      <c r="Q1992" s="68"/>
      <c r="R1992" s="68"/>
      <c r="S1992" s="68"/>
      <c r="T1992" s="68"/>
      <c r="U1992" s="68"/>
      <c r="V1992" s="68"/>
      <c r="W1992" s="68"/>
      <c r="X1992" s="68"/>
      <c r="Y1992" s="68"/>
      <c r="Z1992" s="68"/>
      <c r="AA1992" s="68"/>
      <c r="AB1992" s="68"/>
      <c r="AC1992" s="68"/>
      <c r="AD1992" s="68"/>
      <c r="AE1992" s="68"/>
      <c r="AF1992" s="68"/>
      <c r="AG1992" s="68"/>
      <c r="AH1992" s="68"/>
      <c r="AI1992" s="68"/>
      <c r="AJ1992" s="68"/>
      <c r="AK1992" s="68"/>
      <c r="AL1992" s="68"/>
      <c r="AM1992" s="68"/>
      <c r="AN1992" s="68"/>
      <c r="AO1992" s="68"/>
      <c r="AP1992" s="68"/>
      <c r="AQ1992" s="68"/>
      <c r="AR1992" s="68"/>
      <c r="AS1992" s="68"/>
      <c r="AT1992" s="68"/>
      <c r="AU1992" s="68"/>
      <c r="AV1992" s="68"/>
      <c r="AW1992" s="68"/>
      <c r="AX1992" s="68"/>
      <c r="AY1992" s="68"/>
      <c r="AZ1992" s="68"/>
      <c r="BA1992" s="68"/>
      <c r="BB1992" s="68"/>
      <c r="BC1992" s="68"/>
      <c r="BD1992" s="68"/>
      <c r="BE1992" s="68"/>
      <c r="BF1992" s="68"/>
      <c r="BG1992" s="68"/>
      <c r="BH1992" s="68"/>
      <c r="BI1992" s="68"/>
      <c r="BJ1992" s="68"/>
      <c r="BK1992" s="68"/>
      <c r="BL1992" s="68"/>
    </row>
    <row r="1993" spans="1:185" s="69" customFormat="1" ht="18" customHeight="1" x14ac:dyDescent="0.2">
      <c r="A1993" s="63" t="s">
        <v>2320</v>
      </c>
      <c r="B1993" s="63" t="s">
        <v>5048</v>
      </c>
      <c r="C1993" s="64" t="s">
        <v>2340</v>
      </c>
      <c r="D1993" s="70" t="s">
        <v>2341</v>
      </c>
      <c r="E1993" s="65" t="s">
        <v>2342</v>
      </c>
      <c r="F1993" s="65" t="s">
        <v>2343</v>
      </c>
      <c r="G1993" s="66">
        <v>2246</v>
      </c>
      <c r="H1993" s="68"/>
      <c r="I1993" s="68"/>
      <c r="J1993" s="68"/>
      <c r="K1993" s="68"/>
      <c r="L1993" s="68"/>
      <c r="M1993" s="68"/>
      <c r="N1993" s="68"/>
      <c r="O1993" s="68"/>
      <c r="P1993" s="68"/>
      <c r="Q1993" s="68"/>
      <c r="R1993" s="68"/>
      <c r="S1993" s="68"/>
      <c r="T1993" s="68"/>
      <c r="U1993" s="68"/>
      <c r="V1993" s="68"/>
      <c r="W1993" s="68"/>
      <c r="X1993" s="68"/>
      <c r="Y1993" s="68"/>
      <c r="Z1993" s="68"/>
      <c r="AA1993" s="68"/>
      <c r="AB1993" s="68"/>
      <c r="AC1993" s="68"/>
      <c r="AD1993" s="68"/>
      <c r="AE1993" s="68"/>
      <c r="AF1993" s="68"/>
      <c r="AG1993" s="68"/>
      <c r="AH1993" s="68"/>
      <c r="AI1993" s="68"/>
      <c r="AJ1993" s="68"/>
      <c r="AK1993" s="68"/>
      <c r="AL1993" s="68"/>
      <c r="AM1993" s="68"/>
      <c r="AN1993" s="68"/>
      <c r="AO1993" s="68"/>
      <c r="AP1993" s="68"/>
      <c r="AQ1993" s="68"/>
      <c r="AR1993" s="68"/>
      <c r="AS1993" s="68"/>
      <c r="AT1993" s="68"/>
      <c r="AU1993" s="68"/>
      <c r="AV1993" s="68"/>
      <c r="AW1993" s="68"/>
      <c r="AX1993" s="68"/>
      <c r="AY1993" s="68"/>
      <c r="AZ1993" s="68"/>
      <c r="BA1993" s="68"/>
      <c r="BB1993" s="68"/>
      <c r="BC1993" s="68"/>
      <c r="BD1993" s="68"/>
      <c r="BE1993" s="68"/>
      <c r="BF1993" s="68"/>
      <c r="BG1993" s="68"/>
      <c r="BH1993" s="68"/>
      <c r="BI1993" s="68"/>
      <c r="BJ1993" s="68"/>
      <c r="BK1993" s="68"/>
      <c r="BL1993" s="68"/>
    </row>
    <row r="1994" spans="1:185" s="69" customFormat="1" ht="18" customHeight="1" x14ac:dyDescent="0.2">
      <c r="A1994" s="63" t="s">
        <v>2320</v>
      </c>
      <c r="B1994" s="63" t="s">
        <v>5069</v>
      </c>
      <c r="C1994" s="64" t="s">
        <v>2344</v>
      </c>
      <c r="D1994" s="70" t="s">
        <v>1514</v>
      </c>
      <c r="E1994" s="65" t="s">
        <v>2342</v>
      </c>
      <c r="F1994" s="65" t="s">
        <v>5111</v>
      </c>
      <c r="G1994" s="66">
        <v>5897</v>
      </c>
      <c r="H1994" s="68"/>
      <c r="I1994" s="68"/>
      <c r="J1994" s="68"/>
      <c r="K1994" s="68"/>
      <c r="L1994" s="68"/>
      <c r="M1994" s="68"/>
      <c r="N1994" s="68"/>
      <c r="O1994" s="68"/>
      <c r="P1994" s="68"/>
      <c r="Q1994" s="68"/>
      <c r="R1994" s="68"/>
      <c r="S1994" s="68"/>
      <c r="T1994" s="68"/>
      <c r="U1994" s="68"/>
      <c r="V1994" s="68"/>
      <c r="W1994" s="68"/>
      <c r="X1994" s="68"/>
      <c r="Y1994" s="68"/>
      <c r="Z1994" s="68"/>
      <c r="AA1994" s="68"/>
      <c r="AB1994" s="68"/>
      <c r="AC1994" s="68"/>
      <c r="AD1994" s="68"/>
      <c r="AE1994" s="68"/>
      <c r="AF1994" s="68"/>
      <c r="AG1994" s="68"/>
      <c r="AH1994" s="68"/>
      <c r="AI1994" s="68"/>
      <c r="AJ1994" s="68"/>
      <c r="AK1994" s="68"/>
      <c r="AL1994" s="68"/>
      <c r="AM1994" s="68"/>
      <c r="AN1994" s="68"/>
      <c r="AO1994" s="68"/>
      <c r="AP1994" s="68"/>
      <c r="AQ1994" s="68"/>
      <c r="AR1994" s="68"/>
      <c r="AS1994" s="68"/>
      <c r="AT1994" s="68"/>
      <c r="AU1994" s="68"/>
      <c r="AV1994" s="68"/>
      <c r="AW1994" s="68"/>
      <c r="AX1994" s="68"/>
      <c r="AY1994" s="68"/>
      <c r="AZ1994" s="68"/>
      <c r="BA1994" s="68"/>
      <c r="BB1994" s="68"/>
      <c r="BC1994" s="68"/>
      <c r="BD1994" s="68"/>
      <c r="BE1994" s="68"/>
      <c r="BF1994" s="68"/>
      <c r="BG1994" s="68"/>
      <c r="BH1994" s="68"/>
      <c r="BI1994" s="68"/>
      <c r="BJ1994" s="68"/>
      <c r="BK1994" s="68"/>
      <c r="BL1994" s="68"/>
    </row>
    <row r="1995" spans="1:185" s="69" customFormat="1" ht="18" customHeight="1" x14ac:dyDescent="0.2">
      <c r="A1995" s="71"/>
      <c r="B1995" s="71"/>
      <c r="C1995" s="72"/>
      <c r="D1995" s="107"/>
      <c r="E1995" s="73"/>
      <c r="F1995" s="108">
        <f>COUNTA(G1983:G1994)-COUNTIF(G1983:G1994,"NO COSTS INCURRED")</f>
        <v>12</v>
      </c>
      <c r="G1995" s="76">
        <f>SUM(G1983:G1994)</f>
        <v>328729.03000000003</v>
      </c>
      <c r="H1995" s="68"/>
      <c r="I1995" s="68"/>
      <c r="J1995" s="68"/>
      <c r="K1995" s="68"/>
      <c r="L1995" s="68"/>
      <c r="M1995" s="68"/>
      <c r="N1995" s="68"/>
      <c r="O1995" s="68"/>
      <c r="P1995" s="68"/>
      <c r="Q1995" s="68"/>
      <c r="R1995" s="68"/>
      <c r="S1995" s="68"/>
      <c r="T1995" s="68"/>
      <c r="U1995" s="68"/>
      <c r="V1995" s="68"/>
      <c r="W1995" s="68"/>
      <c r="X1995" s="68"/>
      <c r="Y1995" s="68"/>
      <c r="Z1995" s="68"/>
      <c r="AA1995" s="68"/>
      <c r="AB1995" s="68"/>
      <c r="AC1995" s="68"/>
      <c r="AD1995" s="68"/>
      <c r="AE1995" s="68"/>
      <c r="AF1995" s="68"/>
      <c r="AG1995" s="68"/>
      <c r="AH1995" s="68"/>
      <c r="AI1995" s="68"/>
      <c r="AJ1995" s="68"/>
      <c r="AK1995" s="68"/>
      <c r="AL1995" s="68"/>
      <c r="AM1995" s="68"/>
      <c r="AN1995" s="68"/>
      <c r="AO1995" s="68"/>
      <c r="AP1995" s="68"/>
      <c r="AQ1995" s="68"/>
      <c r="AR1995" s="68"/>
      <c r="AS1995" s="68"/>
      <c r="AT1995" s="68"/>
      <c r="AU1995" s="68"/>
      <c r="AV1995" s="68"/>
      <c r="AW1995" s="68"/>
      <c r="AX1995" s="68"/>
      <c r="AY1995" s="68"/>
      <c r="AZ1995" s="68"/>
      <c r="BA1995" s="68"/>
      <c r="BB1995" s="68"/>
      <c r="BC1995" s="68"/>
      <c r="BD1995" s="68"/>
      <c r="BE1995" s="68"/>
      <c r="BF1995" s="68"/>
      <c r="BG1995" s="68"/>
      <c r="BH1995" s="68"/>
      <c r="BI1995" s="68"/>
      <c r="BJ1995" s="68"/>
      <c r="BK1995" s="68"/>
      <c r="BL1995" s="68"/>
    </row>
    <row r="1996" spans="1:185" s="69" customFormat="1" ht="18" customHeight="1" x14ac:dyDescent="0.2">
      <c r="A1996" s="63" t="s">
        <v>2345</v>
      </c>
      <c r="B1996" s="63" t="s">
        <v>5027</v>
      </c>
      <c r="C1996" s="64" t="s">
        <v>2346</v>
      </c>
      <c r="D1996" s="70" t="s">
        <v>2347</v>
      </c>
      <c r="E1996" s="65" t="s">
        <v>2348</v>
      </c>
      <c r="F1996" s="65" t="s">
        <v>5168</v>
      </c>
      <c r="G1996" s="66">
        <v>748</v>
      </c>
      <c r="H1996" s="68"/>
      <c r="I1996" s="68"/>
      <c r="J1996" s="68"/>
      <c r="K1996" s="68"/>
      <c r="L1996" s="68"/>
      <c r="M1996" s="68"/>
      <c r="N1996" s="68"/>
      <c r="O1996" s="68"/>
      <c r="P1996" s="68"/>
      <c r="Q1996" s="68"/>
      <c r="R1996" s="68"/>
      <c r="S1996" s="68"/>
      <c r="T1996" s="68"/>
      <c r="U1996" s="68"/>
      <c r="V1996" s="68"/>
      <c r="W1996" s="68"/>
      <c r="X1996" s="68"/>
      <c r="Y1996" s="68"/>
      <c r="Z1996" s="68"/>
      <c r="AA1996" s="68"/>
      <c r="AB1996" s="68"/>
      <c r="AC1996" s="68"/>
      <c r="AD1996" s="68"/>
      <c r="AE1996" s="68"/>
      <c r="AF1996" s="68"/>
      <c r="AG1996" s="68"/>
      <c r="AH1996" s="68"/>
      <c r="AI1996" s="68"/>
      <c r="AJ1996" s="68"/>
      <c r="AK1996" s="68"/>
      <c r="AL1996" s="68"/>
      <c r="AM1996" s="68"/>
      <c r="AN1996" s="68"/>
      <c r="AO1996" s="68"/>
      <c r="AP1996" s="68"/>
      <c r="AQ1996" s="68"/>
      <c r="AR1996" s="68"/>
      <c r="AS1996" s="68"/>
      <c r="AT1996" s="68"/>
      <c r="AU1996" s="68"/>
      <c r="AV1996" s="68"/>
      <c r="AW1996" s="68"/>
      <c r="AX1996" s="68"/>
      <c r="AY1996" s="68"/>
      <c r="AZ1996" s="68"/>
      <c r="BA1996" s="68"/>
      <c r="BB1996" s="68"/>
      <c r="BC1996" s="68"/>
      <c r="BD1996" s="68"/>
      <c r="BE1996" s="68"/>
      <c r="BF1996" s="68"/>
      <c r="BG1996" s="68"/>
      <c r="BH1996" s="68"/>
      <c r="BI1996" s="68"/>
      <c r="BJ1996" s="68"/>
      <c r="BK1996" s="68"/>
      <c r="BL1996" s="68"/>
    </row>
    <row r="1997" spans="1:185" s="69" customFormat="1" ht="18" customHeight="1" x14ac:dyDescent="0.2">
      <c r="A1997" s="63" t="s">
        <v>2345</v>
      </c>
      <c r="B1997" s="63" t="s">
        <v>6494</v>
      </c>
      <c r="C1997" s="64" t="s">
        <v>2349</v>
      </c>
      <c r="D1997" s="70" t="s">
        <v>2350</v>
      </c>
      <c r="E1997" s="65" t="s">
        <v>2351</v>
      </c>
      <c r="F1997" s="65" t="s">
        <v>6497</v>
      </c>
      <c r="G1997" s="66" t="s">
        <v>4979</v>
      </c>
      <c r="H1997" s="68"/>
      <c r="I1997" s="68"/>
      <c r="J1997" s="68"/>
      <c r="K1997" s="68"/>
      <c r="L1997" s="68"/>
      <c r="M1997" s="68"/>
      <c r="N1997" s="68"/>
      <c r="O1997" s="68"/>
      <c r="P1997" s="68"/>
      <c r="Q1997" s="68"/>
      <c r="R1997" s="68"/>
      <c r="S1997" s="68"/>
      <c r="T1997" s="68"/>
      <c r="U1997" s="68"/>
      <c r="V1997" s="68"/>
      <c r="W1997" s="68"/>
      <c r="X1997" s="68"/>
      <c r="Y1997" s="68"/>
      <c r="Z1997" s="68"/>
      <c r="AA1997" s="68"/>
      <c r="AB1997" s="68"/>
      <c r="AC1997" s="68"/>
      <c r="AD1997" s="68"/>
      <c r="AE1997" s="68"/>
      <c r="AF1997" s="68"/>
      <c r="AG1997" s="68"/>
      <c r="AH1997" s="68"/>
      <c r="AI1997" s="68"/>
      <c r="AJ1997" s="68"/>
      <c r="AK1997" s="68"/>
      <c r="AL1997" s="68"/>
      <c r="AM1997" s="68"/>
      <c r="AN1997" s="68"/>
      <c r="AO1997" s="68"/>
      <c r="AP1997" s="68"/>
      <c r="AQ1997" s="68"/>
      <c r="AR1997" s="68"/>
      <c r="AS1997" s="68"/>
      <c r="AT1997" s="68"/>
      <c r="AU1997" s="68"/>
      <c r="AV1997" s="68"/>
      <c r="AW1997" s="68"/>
      <c r="AX1997" s="68"/>
      <c r="AY1997" s="68"/>
      <c r="AZ1997" s="68"/>
      <c r="BA1997" s="68"/>
      <c r="BB1997" s="68"/>
      <c r="BC1997" s="68"/>
      <c r="BD1997" s="68"/>
      <c r="BE1997" s="68"/>
      <c r="BF1997" s="68"/>
      <c r="BG1997" s="68"/>
      <c r="BH1997" s="68"/>
      <c r="BI1997" s="68"/>
      <c r="BJ1997" s="68"/>
      <c r="BK1997" s="68"/>
      <c r="BL1997" s="68"/>
    </row>
    <row r="1998" spans="1:185" s="69" customFormat="1" ht="18" customHeight="1" x14ac:dyDescent="0.2">
      <c r="A1998" s="63" t="s">
        <v>2345</v>
      </c>
      <c r="B1998" s="63" t="s">
        <v>4974</v>
      </c>
      <c r="C1998" s="64" t="s">
        <v>2352</v>
      </c>
      <c r="D1998" s="70" t="s">
        <v>3497</v>
      </c>
      <c r="E1998" s="65" t="s">
        <v>3498</v>
      </c>
      <c r="F1998" s="65" t="s">
        <v>5214</v>
      </c>
      <c r="G1998" s="66">
        <v>5400</v>
      </c>
      <c r="H1998" s="68"/>
      <c r="I1998" s="68"/>
      <c r="J1998" s="68"/>
      <c r="K1998" s="68"/>
      <c r="L1998" s="68"/>
      <c r="M1998" s="68"/>
      <c r="N1998" s="68"/>
      <c r="O1998" s="68"/>
      <c r="P1998" s="68"/>
      <c r="Q1998" s="68"/>
      <c r="R1998" s="68"/>
      <c r="S1998" s="68"/>
      <c r="T1998" s="68"/>
      <c r="U1998" s="68"/>
      <c r="V1998" s="68"/>
      <c r="W1998" s="68"/>
      <c r="X1998" s="68"/>
      <c r="Y1998" s="68"/>
      <c r="Z1998" s="68"/>
      <c r="AA1998" s="68"/>
      <c r="AB1998" s="68"/>
      <c r="AC1998" s="68"/>
      <c r="AD1998" s="68"/>
      <c r="AE1998" s="68"/>
      <c r="AF1998" s="68"/>
      <c r="AG1998" s="68"/>
      <c r="AH1998" s="68"/>
      <c r="AI1998" s="68"/>
      <c r="AJ1998" s="68"/>
      <c r="AK1998" s="68"/>
      <c r="AL1998" s="68"/>
      <c r="AM1998" s="68"/>
      <c r="AN1998" s="68"/>
      <c r="AO1998" s="68"/>
      <c r="AP1998" s="68"/>
      <c r="AQ1998" s="68"/>
      <c r="AR1998" s="68"/>
      <c r="AS1998" s="68"/>
      <c r="AT1998" s="68"/>
      <c r="AU1998" s="68"/>
      <c r="AV1998" s="68"/>
      <c r="AW1998" s="68"/>
      <c r="AX1998" s="68"/>
      <c r="AY1998" s="68"/>
      <c r="AZ1998" s="68"/>
      <c r="BA1998" s="68"/>
      <c r="BB1998" s="68"/>
      <c r="BC1998" s="68"/>
      <c r="BD1998" s="68"/>
      <c r="BE1998" s="68"/>
      <c r="BF1998" s="68"/>
      <c r="BG1998" s="68"/>
      <c r="BH1998" s="68"/>
      <c r="BI1998" s="68"/>
      <c r="BJ1998" s="68"/>
      <c r="BK1998" s="68"/>
      <c r="BL1998" s="68"/>
    </row>
    <row r="1999" spans="1:185" s="69" customFormat="1" ht="18" customHeight="1" x14ac:dyDescent="0.2">
      <c r="A1999" s="63" t="s">
        <v>2345</v>
      </c>
      <c r="B1999" s="63" t="s">
        <v>4974</v>
      </c>
      <c r="C1999" s="64" t="s">
        <v>2353</v>
      </c>
      <c r="D1999" s="65" t="s">
        <v>2750</v>
      </c>
      <c r="E1999" s="65" t="s">
        <v>2354</v>
      </c>
      <c r="F1999" s="65" t="s">
        <v>2752</v>
      </c>
      <c r="G1999" s="66">
        <v>16075.37</v>
      </c>
      <c r="H1999" s="68"/>
      <c r="I1999" s="68"/>
      <c r="J1999" s="68"/>
      <c r="K1999" s="68"/>
      <c r="L1999" s="68"/>
      <c r="M1999" s="68"/>
      <c r="N1999" s="68"/>
      <c r="O1999" s="68"/>
      <c r="P1999" s="68"/>
      <c r="Q1999" s="68"/>
      <c r="R1999" s="68"/>
      <c r="S1999" s="68"/>
      <c r="T1999" s="68"/>
      <c r="U1999" s="68"/>
      <c r="V1999" s="68"/>
      <c r="W1999" s="68"/>
      <c r="X1999" s="68"/>
      <c r="Y1999" s="68"/>
      <c r="Z1999" s="68"/>
      <c r="AA1999" s="68"/>
      <c r="AB1999" s="68"/>
      <c r="AC1999" s="68"/>
      <c r="AD1999" s="68"/>
      <c r="AE1999" s="68"/>
      <c r="AF1999" s="68"/>
      <c r="AG1999" s="68"/>
      <c r="AH1999" s="68"/>
      <c r="AI1999" s="68"/>
      <c r="AJ1999" s="68"/>
      <c r="AK1999" s="68"/>
      <c r="AL1999" s="68"/>
      <c r="AM1999" s="68"/>
      <c r="AN1999" s="68"/>
      <c r="AO1999" s="68"/>
      <c r="AP1999" s="68"/>
      <c r="AQ1999" s="68"/>
      <c r="AR1999" s="68"/>
      <c r="AS1999" s="68"/>
      <c r="AT1999" s="68"/>
      <c r="AU1999" s="68"/>
      <c r="AV1999" s="68"/>
      <c r="AW1999" s="68"/>
      <c r="AX1999" s="68"/>
      <c r="AY1999" s="68"/>
      <c r="AZ1999" s="68"/>
      <c r="BA1999" s="68"/>
      <c r="BB1999" s="68"/>
      <c r="BC1999" s="68"/>
      <c r="BD1999" s="68"/>
      <c r="BE1999" s="68"/>
      <c r="BF1999" s="68"/>
      <c r="BG1999" s="68"/>
      <c r="BH1999" s="68"/>
      <c r="BI1999" s="68"/>
      <c r="BJ1999" s="68"/>
      <c r="BK1999" s="68"/>
      <c r="BL1999" s="68"/>
    </row>
    <row r="2000" spans="1:185" s="69" customFormat="1" ht="18" customHeight="1" x14ac:dyDescent="0.2">
      <c r="A2000" s="63" t="s">
        <v>2345</v>
      </c>
      <c r="B2000" s="63" t="s">
        <v>4974</v>
      </c>
      <c r="C2000" s="64" t="s">
        <v>2355</v>
      </c>
      <c r="D2000" s="70" t="s">
        <v>2750</v>
      </c>
      <c r="E2000" s="65" t="s">
        <v>2356</v>
      </c>
      <c r="F2000" s="65" t="s">
        <v>2752</v>
      </c>
      <c r="G2000" s="66" t="s">
        <v>4979</v>
      </c>
      <c r="H2000" s="68"/>
      <c r="I2000" s="68"/>
      <c r="J2000" s="68"/>
      <c r="K2000" s="68"/>
      <c r="L2000" s="68"/>
      <c r="M2000" s="68"/>
      <c r="N2000" s="68"/>
      <c r="O2000" s="68"/>
      <c r="P2000" s="68"/>
      <c r="Q2000" s="68"/>
      <c r="R2000" s="68"/>
      <c r="S2000" s="68"/>
      <c r="T2000" s="68"/>
      <c r="U2000" s="68"/>
      <c r="V2000" s="68"/>
      <c r="W2000" s="68"/>
      <c r="X2000" s="68"/>
      <c r="Y2000" s="68"/>
      <c r="Z2000" s="68"/>
      <c r="AA2000" s="68"/>
      <c r="AB2000" s="68"/>
      <c r="AC2000" s="68"/>
      <c r="AD2000" s="68"/>
      <c r="AE2000" s="68"/>
      <c r="AF2000" s="68"/>
      <c r="AG2000" s="68"/>
      <c r="AH2000" s="68"/>
      <c r="AI2000" s="68"/>
      <c r="AJ2000" s="68"/>
      <c r="AK2000" s="68"/>
      <c r="AL2000" s="68"/>
      <c r="AM2000" s="68"/>
      <c r="AN2000" s="68"/>
      <c r="AO2000" s="68"/>
      <c r="AP2000" s="68"/>
      <c r="AQ2000" s="68"/>
      <c r="AR2000" s="68"/>
      <c r="AS2000" s="68"/>
      <c r="AT2000" s="68"/>
      <c r="AU2000" s="68"/>
      <c r="AV2000" s="68"/>
      <c r="AW2000" s="68"/>
      <c r="AX2000" s="68"/>
      <c r="AY2000" s="68"/>
      <c r="AZ2000" s="68"/>
      <c r="BA2000" s="68"/>
      <c r="BB2000" s="68"/>
      <c r="BC2000" s="68"/>
      <c r="BD2000" s="68"/>
      <c r="BE2000" s="68"/>
      <c r="BF2000" s="68"/>
      <c r="BG2000" s="68"/>
      <c r="BH2000" s="68"/>
      <c r="BI2000" s="68"/>
      <c r="BJ2000" s="68"/>
      <c r="BK2000" s="68"/>
      <c r="BL2000" s="68"/>
    </row>
    <row r="2001" spans="1:185" s="69" customFormat="1" ht="18" customHeight="1" x14ac:dyDescent="0.2">
      <c r="A2001" s="63" t="s">
        <v>2345</v>
      </c>
      <c r="B2001" s="63" t="s">
        <v>4974</v>
      </c>
      <c r="C2001" s="64" t="s">
        <v>2357</v>
      </c>
      <c r="D2001" s="70" t="s">
        <v>2358</v>
      </c>
      <c r="E2001" s="65" t="s">
        <v>2359</v>
      </c>
      <c r="F2001" s="65" t="s">
        <v>5214</v>
      </c>
      <c r="G2001" s="66">
        <v>2030</v>
      </c>
      <c r="H2001" s="68"/>
      <c r="I2001" s="68"/>
      <c r="J2001" s="68"/>
      <c r="K2001" s="68"/>
      <c r="L2001" s="68"/>
      <c r="M2001" s="68"/>
      <c r="N2001" s="68"/>
      <c r="O2001" s="68"/>
      <c r="P2001" s="68"/>
      <c r="Q2001" s="68"/>
      <c r="R2001" s="68"/>
      <c r="S2001" s="68"/>
      <c r="T2001" s="68"/>
      <c r="U2001" s="68"/>
      <c r="V2001" s="68"/>
      <c r="W2001" s="68"/>
      <c r="X2001" s="68"/>
      <c r="Y2001" s="68"/>
      <c r="Z2001" s="68"/>
      <c r="AA2001" s="68"/>
      <c r="AB2001" s="68"/>
      <c r="AC2001" s="68"/>
      <c r="AD2001" s="68"/>
      <c r="AE2001" s="68"/>
      <c r="AF2001" s="68"/>
      <c r="AG2001" s="68"/>
      <c r="AH2001" s="68"/>
      <c r="AI2001" s="68"/>
      <c r="AJ2001" s="68"/>
      <c r="AK2001" s="68"/>
      <c r="AL2001" s="68"/>
      <c r="AM2001" s="68"/>
      <c r="AN2001" s="68"/>
      <c r="AO2001" s="68"/>
      <c r="AP2001" s="68"/>
      <c r="AQ2001" s="68"/>
      <c r="AR2001" s="68"/>
      <c r="AS2001" s="68"/>
      <c r="AT2001" s="68"/>
      <c r="AU2001" s="68"/>
      <c r="AV2001" s="68"/>
      <c r="AW2001" s="68"/>
      <c r="AX2001" s="68"/>
      <c r="AY2001" s="68"/>
      <c r="AZ2001" s="68"/>
      <c r="BA2001" s="68"/>
      <c r="BB2001" s="68"/>
      <c r="BC2001" s="68"/>
      <c r="BD2001" s="68"/>
      <c r="BE2001" s="68"/>
      <c r="BF2001" s="68"/>
      <c r="BG2001" s="68"/>
      <c r="BH2001" s="68"/>
      <c r="BI2001" s="68"/>
      <c r="BJ2001" s="68"/>
      <c r="BK2001" s="68"/>
      <c r="BL2001" s="68"/>
    </row>
    <row r="2002" spans="1:185" s="69" customFormat="1" ht="18" customHeight="1" x14ac:dyDescent="0.2">
      <c r="A2002" s="63" t="s">
        <v>2345</v>
      </c>
      <c r="B2002" s="63" t="s">
        <v>4974</v>
      </c>
      <c r="C2002" s="64" t="s">
        <v>2360</v>
      </c>
      <c r="D2002" s="70" t="s">
        <v>6044</v>
      </c>
      <c r="E2002" s="65" t="s">
        <v>4283</v>
      </c>
      <c r="F2002" s="65" t="s">
        <v>4993</v>
      </c>
      <c r="G2002" s="66" t="s">
        <v>4979</v>
      </c>
      <c r="H2002" s="68"/>
      <c r="I2002" s="68"/>
      <c r="J2002" s="68"/>
      <c r="K2002" s="68"/>
      <c r="L2002" s="68"/>
      <c r="M2002" s="68"/>
      <c r="N2002" s="68"/>
      <c r="O2002" s="68"/>
      <c r="P2002" s="68"/>
      <c r="Q2002" s="68"/>
      <c r="R2002" s="68"/>
      <c r="S2002" s="68"/>
      <c r="T2002" s="68"/>
      <c r="U2002" s="68"/>
      <c r="V2002" s="68"/>
      <c r="W2002" s="68"/>
      <c r="X2002" s="68"/>
      <c r="Y2002" s="68"/>
      <c r="Z2002" s="68"/>
      <c r="AA2002" s="68"/>
      <c r="AB2002" s="68"/>
      <c r="AC2002" s="68"/>
      <c r="AD2002" s="68"/>
      <c r="AE2002" s="68"/>
      <c r="AF2002" s="68"/>
      <c r="AG2002" s="68"/>
      <c r="AH2002" s="68"/>
      <c r="AI2002" s="68"/>
      <c r="AJ2002" s="68"/>
      <c r="AK2002" s="68"/>
      <c r="AL2002" s="68"/>
      <c r="AM2002" s="68"/>
      <c r="AN2002" s="68"/>
      <c r="AO2002" s="68"/>
      <c r="AP2002" s="68"/>
      <c r="AQ2002" s="68"/>
      <c r="AR2002" s="68"/>
      <c r="AS2002" s="68"/>
      <c r="AT2002" s="68"/>
      <c r="AU2002" s="68"/>
      <c r="AV2002" s="68"/>
      <c r="AW2002" s="68"/>
      <c r="AX2002" s="68"/>
      <c r="AY2002" s="68"/>
      <c r="AZ2002" s="68"/>
      <c r="BA2002" s="68"/>
      <c r="BB2002" s="68"/>
      <c r="BC2002" s="68"/>
      <c r="BD2002" s="68"/>
      <c r="BE2002" s="68"/>
      <c r="BF2002" s="68"/>
      <c r="BG2002" s="68"/>
      <c r="BH2002" s="68"/>
      <c r="BI2002" s="68"/>
      <c r="BJ2002" s="68"/>
      <c r="BK2002" s="68"/>
      <c r="BL2002" s="68"/>
    </row>
    <row r="2003" spans="1:185" s="69" customFormat="1" ht="18" customHeight="1" x14ac:dyDescent="0.2">
      <c r="A2003" s="63" t="s">
        <v>2345</v>
      </c>
      <c r="B2003" s="63" t="s">
        <v>4974</v>
      </c>
      <c r="C2003" s="64" t="s">
        <v>2361</v>
      </c>
      <c r="D2003" s="70" t="s">
        <v>1616</v>
      </c>
      <c r="E2003" s="65" t="s">
        <v>1617</v>
      </c>
      <c r="F2003" s="65" t="s">
        <v>6683</v>
      </c>
      <c r="G2003" s="66">
        <v>2818</v>
      </c>
      <c r="H2003" s="68"/>
      <c r="I2003" s="68"/>
      <c r="J2003" s="68"/>
      <c r="K2003" s="68"/>
      <c r="L2003" s="68"/>
      <c r="M2003" s="68"/>
      <c r="N2003" s="68"/>
      <c r="O2003" s="68"/>
      <c r="P2003" s="68"/>
      <c r="Q2003" s="68"/>
      <c r="R2003" s="68"/>
      <c r="S2003" s="68"/>
      <c r="T2003" s="68"/>
      <c r="U2003" s="68"/>
      <c r="V2003" s="68"/>
      <c r="W2003" s="68"/>
      <c r="X2003" s="68"/>
      <c r="Y2003" s="68"/>
      <c r="Z2003" s="68"/>
      <c r="AA2003" s="68"/>
      <c r="AB2003" s="68"/>
      <c r="AC2003" s="68"/>
      <c r="AD2003" s="68"/>
      <c r="AE2003" s="68"/>
      <c r="AF2003" s="68"/>
      <c r="AG2003" s="68"/>
      <c r="AH2003" s="68"/>
      <c r="AI2003" s="68"/>
      <c r="AJ2003" s="68"/>
      <c r="AK2003" s="68"/>
      <c r="AL2003" s="68"/>
      <c r="AM2003" s="68"/>
      <c r="AN2003" s="68"/>
      <c r="AO2003" s="68"/>
      <c r="AP2003" s="68"/>
      <c r="AQ2003" s="68"/>
      <c r="AR2003" s="68"/>
      <c r="AS2003" s="68"/>
      <c r="AT2003" s="68"/>
      <c r="AU2003" s="68"/>
      <c r="AV2003" s="68"/>
      <c r="AW2003" s="68"/>
      <c r="AX2003" s="68"/>
      <c r="AY2003" s="68"/>
      <c r="AZ2003" s="68"/>
      <c r="BA2003" s="68"/>
      <c r="BB2003" s="68"/>
      <c r="BC2003" s="68"/>
      <c r="BD2003" s="68"/>
      <c r="BE2003" s="68"/>
      <c r="BF2003" s="68"/>
      <c r="BG2003" s="68"/>
      <c r="BH2003" s="68"/>
      <c r="BI2003" s="68"/>
      <c r="BJ2003" s="68"/>
      <c r="BK2003" s="68"/>
      <c r="BL2003" s="68"/>
    </row>
    <row r="2004" spans="1:185" s="69" customFormat="1" ht="18" customHeight="1" x14ac:dyDescent="0.2">
      <c r="A2004" s="63" t="s">
        <v>2345</v>
      </c>
      <c r="B2004" s="63" t="s">
        <v>4974</v>
      </c>
      <c r="C2004" s="64" t="s">
        <v>2362</v>
      </c>
      <c r="D2004" s="70" t="s">
        <v>2363</v>
      </c>
      <c r="E2004" s="65" t="s">
        <v>2364</v>
      </c>
      <c r="F2004" s="65" t="s">
        <v>5317</v>
      </c>
      <c r="G2004" s="66">
        <v>933.34</v>
      </c>
      <c r="H2004" s="68"/>
      <c r="I2004" s="68"/>
      <c r="J2004" s="68"/>
      <c r="K2004" s="68"/>
      <c r="L2004" s="68"/>
      <c r="M2004" s="68"/>
      <c r="N2004" s="68"/>
      <c r="O2004" s="68"/>
      <c r="P2004" s="68"/>
      <c r="Q2004" s="68"/>
      <c r="R2004" s="68"/>
      <c r="S2004" s="68"/>
      <c r="T2004" s="68"/>
      <c r="U2004" s="68"/>
      <c r="V2004" s="68"/>
      <c r="W2004" s="68"/>
      <c r="X2004" s="68"/>
      <c r="Y2004" s="68"/>
      <c r="Z2004" s="68"/>
      <c r="AA2004" s="68"/>
      <c r="AB2004" s="68"/>
      <c r="AC2004" s="68"/>
      <c r="AD2004" s="68"/>
      <c r="AE2004" s="68"/>
      <c r="AF2004" s="68"/>
      <c r="AG2004" s="68"/>
      <c r="AH2004" s="68"/>
      <c r="AI2004" s="68"/>
      <c r="AJ2004" s="68"/>
      <c r="AK2004" s="68"/>
      <c r="AL2004" s="68"/>
      <c r="AM2004" s="68"/>
      <c r="AN2004" s="68"/>
      <c r="AO2004" s="68"/>
      <c r="AP2004" s="68"/>
      <c r="AQ2004" s="68"/>
      <c r="AR2004" s="68"/>
      <c r="AS2004" s="68"/>
      <c r="AT2004" s="68"/>
      <c r="AU2004" s="68"/>
      <c r="AV2004" s="68"/>
      <c r="AW2004" s="68"/>
      <c r="AX2004" s="68"/>
      <c r="AY2004" s="68"/>
      <c r="AZ2004" s="68"/>
      <c r="BA2004" s="68"/>
      <c r="BB2004" s="68"/>
      <c r="BC2004" s="68"/>
      <c r="BD2004" s="68"/>
      <c r="BE2004" s="68"/>
      <c r="BF2004" s="68"/>
      <c r="BG2004" s="68"/>
      <c r="BH2004" s="68"/>
      <c r="BI2004" s="68"/>
      <c r="BJ2004" s="68"/>
      <c r="BK2004" s="68"/>
      <c r="BL2004" s="68"/>
    </row>
    <row r="2005" spans="1:185" s="69" customFormat="1" ht="18" customHeight="1" x14ac:dyDescent="0.2">
      <c r="A2005" s="63" t="s">
        <v>2345</v>
      </c>
      <c r="B2005" s="63" t="s">
        <v>6121</v>
      </c>
      <c r="C2005" s="64" t="s">
        <v>2365</v>
      </c>
      <c r="D2005" s="70" t="s">
        <v>2366</v>
      </c>
      <c r="E2005" s="65" t="s">
        <v>2367</v>
      </c>
      <c r="F2005" s="65" t="s">
        <v>6371</v>
      </c>
      <c r="G2005" s="66">
        <v>8597.82</v>
      </c>
      <c r="H2005" s="68"/>
      <c r="I2005" s="68"/>
      <c r="J2005" s="68"/>
      <c r="K2005" s="68"/>
      <c r="L2005" s="68"/>
      <c r="M2005" s="68"/>
      <c r="N2005" s="68"/>
      <c r="O2005" s="68"/>
      <c r="P2005" s="68"/>
      <c r="Q2005" s="68"/>
      <c r="R2005" s="68"/>
      <c r="S2005" s="68"/>
      <c r="T2005" s="68"/>
      <c r="U2005" s="68"/>
      <c r="V2005" s="68"/>
      <c r="W2005" s="68"/>
      <c r="X2005" s="68"/>
      <c r="Y2005" s="68"/>
      <c r="Z2005" s="68"/>
      <c r="AA2005" s="68"/>
      <c r="AB2005" s="68"/>
      <c r="AC2005" s="68"/>
      <c r="AD2005" s="68"/>
      <c r="AE2005" s="68"/>
      <c r="AF2005" s="68"/>
      <c r="AG2005" s="68"/>
      <c r="AH2005" s="68"/>
      <c r="AI2005" s="68"/>
      <c r="AJ2005" s="68"/>
      <c r="AK2005" s="68"/>
      <c r="AL2005" s="68"/>
      <c r="AM2005" s="68"/>
      <c r="AN2005" s="68"/>
      <c r="AO2005" s="68"/>
      <c r="AP2005" s="68"/>
      <c r="AQ2005" s="68"/>
      <c r="AR2005" s="68"/>
      <c r="AS2005" s="68"/>
      <c r="AT2005" s="68"/>
      <c r="AU2005" s="68"/>
      <c r="AV2005" s="68"/>
      <c r="AW2005" s="68"/>
      <c r="AX2005" s="68"/>
      <c r="AY2005" s="68"/>
      <c r="AZ2005" s="68"/>
      <c r="BA2005" s="68"/>
      <c r="BB2005" s="68"/>
      <c r="BC2005" s="68"/>
      <c r="BD2005" s="68"/>
      <c r="BE2005" s="68"/>
      <c r="BF2005" s="68"/>
      <c r="BG2005" s="68"/>
      <c r="BH2005" s="68"/>
      <c r="BI2005" s="68"/>
      <c r="BJ2005" s="68"/>
      <c r="BK2005" s="68"/>
      <c r="BL2005" s="68"/>
    </row>
    <row r="2006" spans="1:185" s="69" customFormat="1" ht="18" customHeight="1" x14ac:dyDescent="0.2">
      <c r="A2006" s="63" t="s">
        <v>2345</v>
      </c>
      <c r="B2006" s="63" t="s">
        <v>6121</v>
      </c>
      <c r="C2006" s="64" t="s">
        <v>2368</v>
      </c>
      <c r="D2006" s="70" t="s">
        <v>3437</v>
      </c>
      <c r="E2006" s="65" t="s">
        <v>3438</v>
      </c>
      <c r="F2006" s="65" t="s">
        <v>6447</v>
      </c>
      <c r="G2006" s="66" t="s">
        <v>4979</v>
      </c>
      <c r="H2006" s="68"/>
      <c r="I2006" s="68"/>
      <c r="J2006" s="68"/>
      <c r="K2006" s="68"/>
      <c r="L2006" s="68"/>
      <c r="M2006" s="68"/>
      <c r="N2006" s="68"/>
      <c r="O2006" s="68"/>
      <c r="P2006" s="68"/>
      <c r="Q2006" s="68"/>
      <c r="R2006" s="68"/>
      <c r="S2006" s="68"/>
      <c r="T2006" s="68"/>
      <c r="U2006" s="68"/>
      <c r="V2006" s="68"/>
      <c r="W2006" s="68"/>
      <c r="X2006" s="68"/>
      <c r="Y2006" s="68"/>
      <c r="Z2006" s="68"/>
      <c r="AA2006" s="68"/>
      <c r="AB2006" s="68"/>
      <c r="AC2006" s="68"/>
      <c r="AD2006" s="68"/>
      <c r="AE2006" s="68"/>
      <c r="AF2006" s="68"/>
      <c r="AG2006" s="68"/>
      <c r="AH2006" s="68"/>
      <c r="AI2006" s="68"/>
      <c r="AJ2006" s="68"/>
      <c r="AK2006" s="68"/>
      <c r="AL2006" s="68"/>
      <c r="AM2006" s="68"/>
      <c r="AN2006" s="68"/>
      <c r="AO2006" s="68"/>
      <c r="AP2006" s="68"/>
      <c r="AQ2006" s="68"/>
      <c r="AR2006" s="68"/>
      <c r="AS2006" s="68"/>
      <c r="AT2006" s="68"/>
      <c r="AU2006" s="68"/>
      <c r="AV2006" s="68"/>
      <c r="AW2006" s="68"/>
      <c r="AX2006" s="68"/>
      <c r="AY2006" s="68"/>
      <c r="AZ2006" s="68"/>
      <c r="BA2006" s="68"/>
      <c r="BB2006" s="68"/>
      <c r="BC2006" s="68"/>
      <c r="BD2006" s="68"/>
      <c r="BE2006" s="68"/>
      <c r="BF2006" s="68"/>
      <c r="BG2006" s="68"/>
      <c r="BH2006" s="68"/>
      <c r="BI2006" s="68"/>
      <c r="BJ2006" s="68"/>
      <c r="BK2006" s="68"/>
      <c r="BL2006" s="68"/>
    </row>
    <row r="2007" spans="1:185" s="69" customFormat="1" ht="18" customHeight="1" x14ac:dyDescent="0.2">
      <c r="A2007" s="63" t="s">
        <v>2345</v>
      </c>
      <c r="B2007" s="63" t="s">
        <v>6121</v>
      </c>
      <c r="C2007" s="64" t="s">
        <v>2369</v>
      </c>
      <c r="D2007" s="70" t="s">
        <v>4464</v>
      </c>
      <c r="E2007" s="65" t="s">
        <v>2370</v>
      </c>
      <c r="F2007" s="65" t="s">
        <v>6261</v>
      </c>
      <c r="G2007" s="66">
        <v>7073</v>
      </c>
      <c r="H2007" s="68"/>
      <c r="I2007" s="68"/>
      <c r="J2007" s="68"/>
      <c r="K2007" s="68"/>
      <c r="L2007" s="68"/>
      <c r="M2007" s="68"/>
      <c r="N2007" s="68"/>
      <c r="O2007" s="68"/>
      <c r="P2007" s="68"/>
      <c r="Q2007" s="68"/>
      <c r="R2007" s="68"/>
      <c r="S2007" s="68"/>
      <c r="T2007" s="68"/>
      <c r="U2007" s="68"/>
      <c r="V2007" s="68"/>
      <c r="W2007" s="68"/>
      <c r="X2007" s="68"/>
      <c r="Y2007" s="68"/>
      <c r="Z2007" s="68"/>
      <c r="AA2007" s="68"/>
      <c r="AB2007" s="68"/>
      <c r="AC2007" s="68"/>
      <c r="AD2007" s="68"/>
      <c r="AE2007" s="68"/>
      <c r="AF2007" s="68"/>
      <c r="AG2007" s="68"/>
      <c r="AH2007" s="68"/>
      <c r="AI2007" s="68"/>
      <c r="AJ2007" s="68"/>
      <c r="AK2007" s="68"/>
      <c r="AL2007" s="68"/>
      <c r="AM2007" s="68"/>
      <c r="AN2007" s="68"/>
      <c r="AO2007" s="68"/>
      <c r="AP2007" s="68"/>
      <c r="AQ2007" s="68"/>
      <c r="AR2007" s="68"/>
      <c r="AS2007" s="68"/>
      <c r="AT2007" s="68"/>
      <c r="AU2007" s="68"/>
      <c r="AV2007" s="68"/>
      <c r="AW2007" s="68"/>
      <c r="AX2007" s="68"/>
      <c r="AY2007" s="68"/>
      <c r="AZ2007" s="68"/>
      <c r="BA2007" s="68"/>
      <c r="BB2007" s="68"/>
      <c r="BC2007" s="68"/>
      <c r="BD2007" s="68"/>
      <c r="BE2007" s="68"/>
      <c r="BF2007" s="68"/>
      <c r="BG2007" s="68"/>
      <c r="BH2007" s="68"/>
      <c r="BI2007" s="68"/>
      <c r="BJ2007" s="68"/>
      <c r="BK2007" s="68"/>
      <c r="BL2007" s="68"/>
    </row>
    <row r="2008" spans="1:185" s="69" customFormat="1" ht="18" customHeight="1" x14ac:dyDescent="0.2">
      <c r="A2008" s="63" t="s">
        <v>2345</v>
      </c>
      <c r="B2008" s="63" t="s">
        <v>6121</v>
      </c>
      <c r="C2008" s="64" t="s">
        <v>2371</v>
      </c>
      <c r="D2008" s="70" t="s">
        <v>4643</v>
      </c>
      <c r="E2008" s="65" t="s">
        <v>4644</v>
      </c>
      <c r="F2008" s="65" t="s">
        <v>1627</v>
      </c>
      <c r="G2008" s="66">
        <v>411.79</v>
      </c>
      <c r="H2008" s="68"/>
      <c r="I2008" s="68"/>
      <c r="J2008" s="68"/>
      <c r="K2008" s="68"/>
      <c r="L2008" s="68"/>
      <c r="M2008" s="68"/>
      <c r="N2008" s="68"/>
      <c r="O2008" s="68"/>
      <c r="P2008" s="68"/>
      <c r="Q2008" s="68"/>
      <c r="R2008" s="68"/>
      <c r="S2008" s="68"/>
      <c r="T2008" s="68"/>
      <c r="U2008" s="68"/>
      <c r="V2008" s="68"/>
      <c r="W2008" s="68"/>
      <c r="X2008" s="68"/>
      <c r="Y2008" s="68"/>
      <c r="Z2008" s="68"/>
      <c r="AA2008" s="68"/>
      <c r="AB2008" s="68"/>
      <c r="AC2008" s="68"/>
      <c r="AD2008" s="68"/>
      <c r="AE2008" s="68"/>
      <c r="AF2008" s="68"/>
      <c r="AG2008" s="68"/>
      <c r="AH2008" s="68"/>
      <c r="AI2008" s="68"/>
      <c r="AJ2008" s="68"/>
      <c r="AK2008" s="68"/>
      <c r="AL2008" s="68"/>
      <c r="AM2008" s="68"/>
      <c r="AN2008" s="68"/>
      <c r="AO2008" s="68"/>
      <c r="AP2008" s="68"/>
      <c r="AQ2008" s="68"/>
      <c r="AR2008" s="68"/>
      <c r="AS2008" s="68"/>
      <c r="AT2008" s="68"/>
      <c r="AU2008" s="68"/>
      <c r="AV2008" s="68"/>
      <c r="AW2008" s="68"/>
      <c r="AX2008" s="68"/>
      <c r="AY2008" s="68"/>
      <c r="AZ2008" s="68"/>
      <c r="BA2008" s="68"/>
      <c r="BB2008" s="68"/>
      <c r="BC2008" s="68"/>
      <c r="BD2008" s="68"/>
      <c r="BE2008" s="68"/>
      <c r="BF2008" s="68"/>
      <c r="BG2008" s="68"/>
      <c r="BH2008" s="68"/>
      <c r="BI2008" s="68"/>
      <c r="BJ2008" s="68"/>
      <c r="BK2008" s="68"/>
      <c r="BL2008" s="68"/>
    </row>
    <row r="2009" spans="1:185" s="69" customFormat="1" ht="18" customHeight="1" x14ac:dyDescent="0.2">
      <c r="A2009" s="63" t="s">
        <v>2345</v>
      </c>
      <c r="B2009" s="63" t="s">
        <v>5079</v>
      </c>
      <c r="C2009" s="64" t="s">
        <v>2372</v>
      </c>
      <c r="D2009" s="70" t="s">
        <v>3717</v>
      </c>
      <c r="E2009" s="65" t="s">
        <v>2373</v>
      </c>
      <c r="F2009" s="65" t="s">
        <v>7082</v>
      </c>
      <c r="G2009" s="66">
        <v>5800</v>
      </c>
      <c r="H2009" s="68"/>
      <c r="I2009" s="68"/>
      <c r="J2009" s="68"/>
      <c r="K2009" s="68"/>
      <c r="L2009" s="68"/>
      <c r="M2009" s="68"/>
      <c r="N2009" s="68"/>
      <c r="O2009" s="68"/>
      <c r="P2009" s="68"/>
      <c r="Q2009" s="68"/>
      <c r="R2009" s="68"/>
      <c r="S2009" s="68"/>
      <c r="T2009" s="68"/>
      <c r="U2009" s="68"/>
      <c r="V2009" s="68"/>
      <c r="W2009" s="68"/>
      <c r="X2009" s="68"/>
      <c r="Y2009" s="68"/>
      <c r="Z2009" s="68"/>
      <c r="AA2009" s="68"/>
      <c r="AB2009" s="68"/>
      <c r="AC2009" s="68"/>
      <c r="AD2009" s="68"/>
      <c r="AE2009" s="68"/>
      <c r="AF2009" s="68"/>
      <c r="AG2009" s="68"/>
      <c r="AH2009" s="68"/>
      <c r="AI2009" s="68"/>
      <c r="AJ2009" s="68"/>
      <c r="AK2009" s="68"/>
      <c r="AL2009" s="68"/>
      <c r="AM2009" s="68"/>
      <c r="AN2009" s="68"/>
      <c r="AO2009" s="68"/>
      <c r="AP2009" s="68"/>
      <c r="AQ2009" s="68"/>
      <c r="AR2009" s="68"/>
      <c r="AS2009" s="68"/>
      <c r="AT2009" s="68"/>
      <c r="AU2009" s="68"/>
      <c r="AV2009" s="68"/>
      <c r="AW2009" s="68"/>
      <c r="AX2009" s="68"/>
      <c r="AY2009" s="68"/>
      <c r="AZ2009" s="68"/>
      <c r="BA2009" s="68"/>
      <c r="BB2009" s="68"/>
      <c r="BC2009" s="68"/>
      <c r="BD2009" s="68"/>
      <c r="BE2009" s="68"/>
      <c r="BF2009" s="68"/>
      <c r="BG2009" s="68"/>
      <c r="BH2009" s="68"/>
      <c r="BI2009" s="68"/>
      <c r="BJ2009" s="68"/>
      <c r="BK2009" s="68"/>
      <c r="BL2009" s="68"/>
    </row>
    <row r="2010" spans="1:185" s="68" customFormat="1" ht="18" customHeight="1" x14ac:dyDescent="0.2">
      <c r="A2010" s="63" t="s">
        <v>2345</v>
      </c>
      <c r="B2010" s="63" t="s">
        <v>5062</v>
      </c>
      <c r="C2010" s="64" t="s">
        <v>2374</v>
      </c>
      <c r="D2010" s="70" t="s">
        <v>6602</v>
      </c>
      <c r="E2010" s="65" t="s">
        <v>6603</v>
      </c>
      <c r="F2010" s="65" t="s">
        <v>5066</v>
      </c>
      <c r="G2010" s="66">
        <v>3900</v>
      </c>
      <c r="BM2010" s="69"/>
      <c r="BN2010" s="69"/>
      <c r="BO2010" s="69"/>
      <c r="BP2010" s="69"/>
      <c r="BQ2010" s="69"/>
      <c r="BR2010" s="69"/>
      <c r="BS2010" s="69"/>
      <c r="BT2010" s="69"/>
      <c r="BU2010" s="69"/>
      <c r="BV2010" s="69"/>
      <c r="BW2010" s="69"/>
      <c r="BX2010" s="69"/>
      <c r="BY2010" s="69"/>
      <c r="BZ2010" s="69"/>
      <c r="CA2010" s="69"/>
      <c r="CB2010" s="69"/>
      <c r="CC2010" s="69"/>
      <c r="CD2010" s="69"/>
      <c r="CE2010" s="69"/>
      <c r="CF2010" s="69"/>
      <c r="CG2010" s="69"/>
      <c r="CH2010" s="69"/>
      <c r="CI2010" s="69"/>
      <c r="CJ2010" s="69"/>
      <c r="CK2010" s="69"/>
      <c r="CL2010" s="69"/>
      <c r="CM2010" s="69"/>
      <c r="CN2010" s="69"/>
      <c r="CO2010" s="69"/>
      <c r="CP2010" s="69"/>
      <c r="CQ2010" s="69"/>
      <c r="CR2010" s="69"/>
      <c r="CS2010" s="69"/>
      <c r="CT2010" s="69"/>
      <c r="CU2010" s="69"/>
      <c r="CV2010" s="69"/>
      <c r="CW2010" s="69"/>
      <c r="CX2010" s="69"/>
      <c r="CY2010" s="69"/>
      <c r="CZ2010" s="69"/>
      <c r="DA2010" s="69"/>
      <c r="DB2010" s="69"/>
      <c r="DC2010" s="69"/>
      <c r="DD2010" s="69"/>
      <c r="DE2010" s="69"/>
      <c r="DF2010" s="69"/>
      <c r="DG2010" s="69"/>
      <c r="DH2010" s="69"/>
      <c r="DI2010" s="69"/>
      <c r="DJ2010" s="69"/>
      <c r="DK2010" s="69"/>
      <c r="DL2010" s="69"/>
      <c r="DM2010" s="69"/>
      <c r="DN2010" s="69"/>
      <c r="DO2010" s="69"/>
      <c r="DP2010" s="69"/>
      <c r="DQ2010" s="69"/>
      <c r="DR2010" s="69"/>
      <c r="DS2010" s="69"/>
      <c r="DT2010" s="69"/>
      <c r="DU2010" s="69"/>
      <c r="DV2010" s="69"/>
      <c r="DW2010" s="69"/>
      <c r="DX2010" s="69"/>
      <c r="DY2010" s="69"/>
      <c r="DZ2010" s="69"/>
      <c r="EA2010" s="69"/>
      <c r="EB2010" s="69"/>
      <c r="EC2010" s="69"/>
      <c r="ED2010" s="69"/>
      <c r="EE2010" s="69"/>
      <c r="EF2010" s="69"/>
      <c r="EG2010" s="69"/>
      <c r="EH2010" s="69"/>
      <c r="EI2010" s="69"/>
      <c r="EJ2010" s="69"/>
      <c r="EK2010" s="69"/>
      <c r="EL2010" s="69"/>
      <c r="EM2010" s="69"/>
      <c r="EN2010" s="69"/>
      <c r="EO2010" s="69"/>
      <c r="EP2010" s="69"/>
      <c r="EQ2010" s="69"/>
      <c r="ER2010" s="69"/>
      <c r="ES2010" s="69"/>
      <c r="ET2010" s="69"/>
      <c r="EU2010" s="69"/>
      <c r="EV2010" s="69"/>
      <c r="EW2010" s="69"/>
      <c r="EX2010" s="69"/>
      <c r="EY2010" s="69"/>
      <c r="EZ2010" s="69"/>
      <c r="FA2010" s="69"/>
      <c r="FB2010" s="69"/>
      <c r="FC2010" s="69"/>
      <c r="FD2010" s="69"/>
      <c r="FE2010" s="69"/>
      <c r="FF2010" s="69"/>
      <c r="FG2010" s="69"/>
      <c r="FH2010" s="69"/>
      <c r="FI2010" s="69"/>
      <c r="FJ2010" s="69"/>
      <c r="FK2010" s="69"/>
      <c r="FL2010" s="69"/>
      <c r="FM2010" s="69"/>
      <c r="FN2010" s="69"/>
      <c r="FO2010" s="69"/>
      <c r="FP2010" s="69"/>
      <c r="FQ2010" s="69"/>
      <c r="FR2010" s="69"/>
      <c r="FS2010" s="69"/>
      <c r="FT2010" s="69"/>
      <c r="FU2010" s="69"/>
      <c r="FV2010" s="69"/>
      <c r="FW2010" s="69"/>
      <c r="FX2010" s="69"/>
      <c r="FY2010" s="69"/>
      <c r="FZ2010" s="69"/>
      <c r="GA2010" s="69"/>
      <c r="GB2010" s="69"/>
      <c r="GC2010" s="69"/>
    </row>
    <row r="2011" spans="1:185" s="69" customFormat="1" ht="18" customHeight="1" x14ac:dyDescent="0.2">
      <c r="A2011" s="63" t="s">
        <v>2345</v>
      </c>
      <c r="B2011" s="63" t="s">
        <v>5062</v>
      </c>
      <c r="C2011" s="64" t="s">
        <v>2375</v>
      </c>
      <c r="D2011" s="70" t="s">
        <v>2376</v>
      </c>
      <c r="E2011" s="65" t="s">
        <v>2377</v>
      </c>
      <c r="F2011" s="65" t="s">
        <v>6201</v>
      </c>
      <c r="G2011" s="66">
        <v>3300</v>
      </c>
      <c r="H2011" s="68"/>
      <c r="I2011" s="68"/>
      <c r="J2011" s="68"/>
      <c r="K2011" s="68"/>
      <c r="L2011" s="68"/>
      <c r="M2011" s="68"/>
      <c r="N2011" s="68"/>
      <c r="O2011" s="68"/>
      <c r="P2011" s="68"/>
      <c r="Q2011" s="68"/>
      <c r="R2011" s="68"/>
      <c r="S2011" s="68"/>
      <c r="T2011" s="68"/>
      <c r="U2011" s="68"/>
      <c r="V2011" s="68"/>
      <c r="W2011" s="68"/>
      <c r="X2011" s="68"/>
      <c r="Y2011" s="68"/>
      <c r="Z2011" s="68"/>
      <c r="AA2011" s="68"/>
      <c r="AB2011" s="68"/>
      <c r="AC2011" s="68"/>
      <c r="AD2011" s="68"/>
      <c r="AE2011" s="68"/>
      <c r="AF2011" s="68"/>
      <c r="AG2011" s="68"/>
      <c r="AH2011" s="68"/>
      <c r="AI2011" s="68"/>
      <c r="AJ2011" s="68"/>
      <c r="AK2011" s="68"/>
      <c r="AL2011" s="68"/>
      <c r="AM2011" s="68"/>
      <c r="AN2011" s="68"/>
      <c r="AO2011" s="68"/>
      <c r="AP2011" s="68"/>
      <c r="AQ2011" s="68"/>
      <c r="AR2011" s="68"/>
      <c r="AS2011" s="68"/>
      <c r="AT2011" s="68"/>
      <c r="AU2011" s="68"/>
      <c r="AV2011" s="68"/>
      <c r="AW2011" s="68"/>
      <c r="AX2011" s="68"/>
      <c r="AY2011" s="68"/>
      <c r="AZ2011" s="68"/>
      <c r="BA2011" s="68"/>
      <c r="BB2011" s="68"/>
      <c r="BC2011" s="68"/>
      <c r="BD2011" s="68"/>
      <c r="BE2011" s="68"/>
      <c r="BF2011" s="68"/>
      <c r="BG2011" s="68"/>
      <c r="BH2011" s="68"/>
      <c r="BI2011" s="68"/>
      <c r="BJ2011" s="68"/>
      <c r="BK2011" s="68"/>
      <c r="BL2011" s="68"/>
    </row>
    <row r="2012" spans="1:185" s="69" customFormat="1" ht="18" customHeight="1" x14ac:dyDescent="0.2">
      <c r="A2012" s="63" t="s">
        <v>2345</v>
      </c>
      <c r="B2012" s="63" t="s">
        <v>5084</v>
      </c>
      <c r="C2012" s="64" t="s">
        <v>2378</v>
      </c>
      <c r="D2012" s="70" t="s">
        <v>3517</v>
      </c>
      <c r="E2012" s="65" t="s">
        <v>2379</v>
      </c>
      <c r="F2012" s="65" t="s">
        <v>5088</v>
      </c>
      <c r="G2012" s="66">
        <v>788.6</v>
      </c>
      <c r="H2012" s="68"/>
      <c r="I2012" s="68"/>
      <c r="J2012" s="68"/>
      <c r="K2012" s="68"/>
      <c r="L2012" s="68"/>
      <c r="M2012" s="68"/>
      <c r="N2012" s="68"/>
      <c r="O2012" s="68"/>
      <c r="P2012" s="68"/>
      <c r="Q2012" s="68"/>
      <c r="R2012" s="68"/>
      <c r="S2012" s="68"/>
      <c r="T2012" s="68"/>
      <c r="U2012" s="68"/>
      <c r="V2012" s="68"/>
      <c r="W2012" s="68"/>
      <c r="X2012" s="68"/>
      <c r="Y2012" s="68"/>
      <c r="Z2012" s="68"/>
      <c r="AA2012" s="68"/>
      <c r="AB2012" s="68"/>
      <c r="AC2012" s="68"/>
      <c r="AD2012" s="68"/>
      <c r="AE2012" s="68"/>
      <c r="AF2012" s="68"/>
      <c r="AG2012" s="68"/>
      <c r="AH2012" s="68"/>
      <c r="AI2012" s="68"/>
      <c r="AJ2012" s="68"/>
      <c r="AK2012" s="68"/>
      <c r="AL2012" s="68"/>
      <c r="AM2012" s="68"/>
      <c r="AN2012" s="68"/>
      <c r="AO2012" s="68"/>
      <c r="AP2012" s="68"/>
      <c r="AQ2012" s="68"/>
      <c r="AR2012" s="68"/>
      <c r="AS2012" s="68"/>
      <c r="AT2012" s="68"/>
      <c r="AU2012" s="68"/>
      <c r="AV2012" s="68"/>
      <c r="AW2012" s="68"/>
      <c r="AX2012" s="68"/>
      <c r="AY2012" s="68"/>
      <c r="AZ2012" s="68"/>
      <c r="BA2012" s="68"/>
      <c r="BB2012" s="68"/>
      <c r="BC2012" s="68"/>
      <c r="BD2012" s="68"/>
      <c r="BE2012" s="68"/>
      <c r="BF2012" s="68"/>
      <c r="BG2012" s="68"/>
      <c r="BH2012" s="68"/>
      <c r="BI2012" s="68"/>
      <c r="BJ2012" s="68"/>
      <c r="BK2012" s="68"/>
      <c r="BL2012" s="68"/>
    </row>
    <row r="2013" spans="1:185" s="69" customFormat="1" ht="18" customHeight="1" x14ac:dyDescent="0.2">
      <c r="A2013" s="63" t="s">
        <v>2345</v>
      </c>
      <c r="B2013" s="63" t="s">
        <v>5084</v>
      </c>
      <c r="C2013" s="64" t="s">
        <v>2380</v>
      </c>
      <c r="D2013" s="70" t="s">
        <v>5483</v>
      </c>
      <c r="E2013" s="65" t="s">
        <v>2381</v>
      </c>
      <c r="F2013" s="65" t="s">
        <v>5275</v>
      </c>
      <c r="G2013" s="66">
        <v>3300</v>
      </c>
      <c r="H2013" s="68"/>
      <c r="I2013" s="68"/>
      <c r="J2013" s="68"/>
      <c r="K2013" s="68"/>
      <c r="L2013" s="68"/>
      <c r="M2013" s="68"/>
      <c r="N2013" s="68"/>
      <c r="O2013" s="68"/>
      <c r="P2013" s="68"/>
      <c r="Q2013" s="68"/>
      <c r="R2013" s="68"/>
      <c r="S2013" s="68"/>
      <c r="T2013" s="68"/>
      <c r="U2013" s="68"/>
      <c r="V2013" s="68"/>
      <c r="W2013" s="68"/>
      <c r="X2013" s="68"/>
      <c r="Y2013" s="68"/>
      <c r="Z2013" s="68"/>
      <c r="AA2013" s="68"/>
      <c r="AB2013" s="68"/>
      <c r="AC2013" s="68"/>
      <c r="AD2013" s="68"/>
      <c r="AE2013" s="68"/>
      <c r="AF2013" s="68"/>
      <c r="AG2013" s="68"/>
      <c r="AH2013" s="68"/>
      <c r="AI2013" s="68"/>
      <c r="AJ2013" s="68"/>
      <c r="AK2013" s="68"/>
      <c r="AL2013" s="68"/>
      <c r="AM2013" s="68"/>
      <c r="AN2013" s="68"/>
      <c r="AO2013" s="68"/>
      <c r="AP2013" s="68"/>
      <c r="AQ2013" s="68"/>
      <c r="AR2013" s="68"/>
      <c r="AS2013" s="68"/>
      <c r="AT2013" s="68"/>
      <c r="AU2013" s="68"/>
      <c r="AV2013" s="68"/>
      <c r="AW2013" s="68"/>
      <c r="AX2013" s="68"/>
      <c r="AY2013" s="68"/>
      <c r="AZ2013" s="68"/>
      <c r="BA2013" s="68"/>
      <c r="BB2013" s="68"/>
      <c r="BC2013" s="68"/>
      <c r="BD2013" s="68"/>
      <c r="BE2013" s="68"/>
      <c r="BF2013" s="68"/>
      <c r="BG2013" s="68"/>
      <c r="BH2013" s="68"/>
      <c r="BI2013" s="68"/>
      <c r="BJ2013" s="68"/>
      <c r="BK2013" s="68"/>
      <c r="BL2013" s="68"/>
    </row>
    <row r="2014" spans="1:185" s="69" customFormat="1" ht="18" customHeight="1" x14ac:dyDescent="0.2">
      <c r="A2014" s="63" t="s">
        <v>2345</v>
      </c>
      <c r="B2014" s="63" t="s">
        <v>5084</v>
      </c>
      <c r="C2014" s="64" t="s">
        <v>2382</v>
      </c>
      <c r="D2014" s="70" t="s">
        <v>5483</v>
      </c>
      <c r="E2014" s="65" t="s">
        <v>2383</v>
      </c>
      <c r="F2014" s="65" t="s">
        <v>5275</v>
      </c>
      <c r="G2014" s="66">
        <v>3200</v>
      </c>
      <c r="H2014" s="68"/>
      <c r="I2014" s="68"/>
      <c r="J2014" s="68"/>
      <c r="K2014" s="68"/>
      <c r="L2014" s="68"/>
      <c r="M2014" s="68"/>
      <c r="N2014" s="68"/>
      <c r="O2014" s="68"/>
      <c r="P2014" s="68"/>
      <c r="Q2014" s="68"/>
      <c r="R2014" s="68"/>
      <c r="S2014" s="68"/>
      <c r="T2014" s="68"/>
      <c r="U2014" s="68"/>
      <c r="V2014" s="68"/>
      <c r="W2014" s="68"/>
      <c r="X2014" s="68"/>
      <c r="Y2014" s="68"/>
      <c r="Z2014" s="68"/>
      <c r="AA2014" s="68"/>
      <c r="AB2014" s="68"/>
      <c r="AC2014" s="68"/>
      <c r="AD2014" s="68"/>
      <c r="AE2014" s="68"/>
      <c r="AF2014" s="68"/>
      <c r="AG2014" s="68"/>
      <c r="AH2014" s="68"/>
      <c r="AI2014" s="68"/>
      <c r="AJ2014" s="68"/>
      <c r="AK2014" s="68"/>
      <c r="AL2014" s="68"/>
      <c r="AM2014" s="68"/>
      <c r="AN2014" s="68"/>
      <c r="AO2014" s="68"/>
      <c r="AP2014" s="68"/>
      <c r="AQ2014" s="68"/>
      <c r="AR2014" s="68"/>
      <c r="AS2014" s="68"/>
      <c r="AT2014" s="68"/>
      <c r="AU2014" s="68"/>
      <c r="AV2014" s="68"/>
      <c r="AW2014" s="68"/>
      <c r="AX2014" s="68"/>
      <c r="AY2014" s="68"/>
      <c r="AZ2014" s="68"/>
      <c r="BA2014" s="68"/>
      <c r="BB2014" s="68"/>
      <c r="BC2014" s="68"/>
      <c r="BD2014" s="68"/>
      <c r="BE2014" s="68"/>
      <c r="BF2014" s="68"/>
      <c r="BG2014" s="68"/>
      <c r="BH2014" s="68"/>
      <c r="BI2014" s="68"/>
      <c r="BJ2014" s="68"/>
      <c r="BK2014" s="68"/>
      <c r="BL2014" s="68"/>
    </row>
    <row r="2015" spans="1:185" s="69" customFormat="1" ht="18" customHeight="1" x14ac:dyDescent="0.2">
      <c r="A2015" s="63" t="s">
        <v>2345</v>
      </c>
      <c r="B2015" s="63" t="s">
        <v>4994</v>
      </c>
      <c r="C2015" s="64" t="s">
        <v>2384</v>
      </c>
      <c r="D2015" s="70" t="s">
        <v>2385</v>
      </c>
      <c r="E2015" s="65" t="s">
        <v>2386</v>
      </c>
      <c r="F2015" s="65" t="s">
        <v>6379</v>
      </c>
      <c r="G2015" s="66">
        <v>103</v>
      </c>
      <c r="H2015" s="68"/>
      <c r="I2015" s="68"/>
      <c r="J2015" s="68"/>
      <c r="K2015" s="68"/>
      <c r="L2015" s="68"/>
      <c r="M2015" s="68"/>
      <c r="N2015" s="68"/>
      <c r="O2015" s="68"/>
      <c r="P2015" s="68"/>
      <c r="Q2015" s="68"/>
      <c r="R2015" s="68"/>
      <c r="S2015" s="68"/>
      <c r="T2015" s="68"/>
      <c r="U2015" s="68"/>
      <c r="V2015" s="68"/>
      <c r="W2015" s="68"/>
      <c r="X2015" s="68"/>
      <c r="Y2015" s="68"/>
      <c r="Z2015" s="68"/>
      <c r="AA2015" s="68"/>
      <c r="AB2015" s="68"/>
      <c r="AC2015" s="68"/>
      <c r="AD2015" s="68"/>
      <c r="AE2015" s="68"/>
      <c r="AF2015" s="68"/>
      <c r="AG2015" s="68"/>
      <c r="AH2015" s="68"/>
      <c r="AI2015" s="68"/>
      <c r="AJ2015" s="68"/>
      <c r="AK2015" s="68"/>
      <c r="AL2015" s="68"/>
      <c r="AM2015" s="68"/>
      <c r="AN2015" s="68"/>
      <c r="AO2015" s="68"/>
      <c r="AP2015" s="68"/>
      <c r="AQ2015" s="68"/>
      <c r="AR2015" s="68"/>
      <c r="AS2015" s="68"/>
      <c r="AT2015" s="68"/>
      <c r="AU2015" s="68"/>
      <c r="AV2015" s="68"/>
      <c r="AW2015" s="68"/>
      <c r="AX2015" s="68"/>
      <c r="AY2015" s="68"/>
      <c r="AZ2015" s="68"/>
      <c r="BA2015" s="68"/>
      <c r="BB2015" s="68"/>
      <c r="BC2015" s="68"/>
      <c r="BD2015" s="68"/>
      <c r="BE2015" s="68"/>
      <c r="BF2015" s="68"/>
      <c r="BG2015" s="68"/>
      <c r="BH2015" s="68"/>
      <c r="BI2015" s="68"/>
      <c r="BJ2015" s="68"/>
      <c r="BK2015" s="68"/>
      <c r="BL2015" s="68"/>
    </row>
    <row r="2016" spans="1:185" s="69" customFormat="1" ht="18" customHeight="1" x14ac:dyDescent="0.2">
      <c r="A2016" s="63" t="s">
        <v>2345</v>
      </c>
      <c r="B2016" s="63" t="s">
        <v>5010</v>
      </c>
      <c r="C2016" s="64" t="s">
        <v>2387</v>
      </c>
      <c r="D2016" s="70" t="s">
        <v>5781</v>
      </c>
      <c r="E2016" s="65" t="s">
        <v>2388</v>
      </c>
      <c r="F2016" s="65" t="s">
        <v>6409</v>
      </c>
      <c r="G2016" s="66" t="s">
        <v>4979</v>
      </c>
      <c r="H2016" s="68"/>
      <c r="I2016" s="68"/>
      <c r="J2016" s="68"/>
      <c r="K2016" s="68"/>
      <c r="L2016" s="68"/>
      <c r="M2016" s="68"/>
      <c r="N2016" s="68"/>
      <c r="O2016" s="68"/>
      <c r="P2016" s="68"/>
      <c r="Q2016" s="68"/>
      <c r="R2016" s="68"/>
      <c r="S2016" s="68"/>
      <c r="T2016" s="68"/>
      <c r="U2016" s="68"/>
      <c r="V2016" s="68"/>
      <c r="W2016" s="68"/>
      <c r="X2016" s="68"/>
      <c r="Y2016" s="68"/>
      <c r="Z2016" s="68"/>
      <c r="AA2016" s="68"/>
      <c r="AB2016" s="68"/>
      <c r="AC2016" s="68"/>
      <c r="AD2016" s="68"/>
      <c r="AE2016" s="68"/>
      <c r="AF2016" s="68"/>
      <c r="AG2016" s="68"/>
      <c r="AH2016" s="68"/>
      <c r="AI2016" s="68"/>
      <c r="AJ2016" s="68"/>
      <c r="AK2016" s="68"/>
      <c r="AL2016" s="68"/>
      <c r="AM2016" s="68"/>
      <c r="AN2016" s="68"/>
      <c r="AO2016" s="68"/>
      <c r="AP2016" s="68"/>
      <c r="AQ2016" s="68"/>
      <c r="AR2016" s="68"/>
      <c r="AS2016" s="68"/>
      <c r="AT2016" s="68"/>
      <c r="AU2016" s="68"/>
      <c r="AV2016" s="68"/>
      <c r="AW2016" s="68"/>
      <c r="AX2016" s="68"/>
      <c r="AY2016" s="68"/>
      <c r="AZ2016" s="68"/>
      <c r="BA2016" s="68"/>
      <c r="BB2016" s="68"/>
      <c r="BC2016" s="68"/>
      <c r="BD2016" s="68"/>
      <c r="BE2016" s="68"/>
      <c r="BF2016" s="68"/>
      <c r="BG2016" s="68"/>
      <c r="BH2016" s="68"/>
      <c r="BI2016" s="68"/>
      <c r="BJ2016" s="68"/>
      <c r="BK2016" s="68"/>
      <c r="BL2016" s="68"/>
    </row>
    <row r="2017" spans="1:185" s="69" customFormat="1" ht="18" customHeight="1" x14ac:dyDescent="0.2">
      <c r="A2017" s="63" t="s">
        <v>2345</v>
      </c>
      <c r="B2017" s="63" t="s">
        <v>4980</v>
      </c>
      <c r="C2017" s="64" t="s">
        <v>2389</v>
      </c>
      <c r="D2017" s="70" t="s">
        <v>2390</v>
      </c>
      <c r="E2017" s="65" t="s">
        <v>2391</v>
      </c>
      <c r="F2017" s="65" t="s">
        <v>5229</v>
      </c>
      <c r="G2017" s="66">
        <v>421.67</v>
      </c>
      <c r="H2017" s="68"/>
      <c r="I2017" s="68"/>
      <c r="J2017" s="68"/>
      <c r="K2017" s="68"/>
      <c r="L2017" s="68"/>
      <c r="M2017" s="68"/>
      <c r="N2017" s="68"/>
      <c r="O2017" s="68"/>
      <c r="P2017" s="68"/>
      <c r="Q2017" s="68"/>
      <c r="R2017" s="68"/>
      <c r="S2017" s="68"/>
      <c r="T2017" s="68"/>
      <c r="U2017" s="68"/>
      <c r="V2017" s="68"/>
      <c r="W2017" s="68"/>
      <c r="X2017" s="68"/>
      <c r="Y2017" s="68"/>
      <c r="Z2017" s="68"/>
      <c r="AA2017" s="68"/>
      <c r="AB2017" s="68"/>
      <c r="AC2017" s="68"/>
      <c r="AD2017" s="68"/>
      <c r="AE2017" s="68"/>
      <c r="AF2017" s="68"/>
      <c r="AG2017" s="68"/>
      <c r="AH2017" s="68"/>
      <c r="AI2017" s="68"/>
      <c r="AJ2017" s="68"/>
      <c r="AK2017" s="68"/>
      <c r="AL2017" s="68"/>
      <c r="AM2017" s="68"/>
      <c r="AN2017" s="68"/>
      <c r="AO2017" s="68"/>
      <c r="AP2017" s="68"/>
      <c r="AQ2017" s="68"/>
      <c r="AR2017" s="68"/>
      <c r="AS2017" s="68"/>
      <c r="AT2017" s="68"/>
      <c r="AU2017" s="68"/>
      <c r="AV2017" s="68"/>
      <c r="AW2017" s="68"/>
      <c r="AX2017" s="68"/>
      <c r="AY2017" s="68"/>
      <c r="AZ2017" s="68"/>
      <c r="BA2017" s="68"/>
      <c r="BB2017" s="68"/>
      <c r="BC2017" s="68"/>
      <c r="BD2017" s="68"/>
      <c r="BE2017" s="68"/>
      <c r="BF2017" s="68"/>
      <c r="BG2017" s="68"/>
      <c r="BH2017" s="68"/>
      <c r="BI2017" s="68"/>
      <c r="BJ2017" s="68"/>
      <c r="BK2017" s="68"/>
      <c r="BL2017" s="68"/>
    </row>
    <row r="2018" spans="1:185" s="68" customFormat="1" ht="18" customHeight="1" x14ac:dyDescent="0.2">
      <c r="A2018" s="63" t="s">
        <v>2345</v>
      </c>
      <c r="B2018" s="63" t="s">
        <v>4980</v>
      </c>
      <c r="C2018" s="64" t="s">
        <v>2392</v>
      </c>
      <c r="D2018" s="70" t="s">
        <v>2393</v>
      </c>
      <c r="E2018" s="65" t="s">
        <v>2394</v>
      </c>
      <c r="F2018" s="65" t="s">
        <v>5159</v>
      </c>
      <c r="G2018" s="66">
        <v>427.77</v>
      </c>
      <c r="BM2018" s="69"/>
      <c r="BN2018" s="69"/>
      <c r="BO2018" s="69"/>
      <c r="BP2018" s="69"/>
      <c r="BQ2018" s="69"/>
      <c r="BR2018" s="69"/>
      <c r="BS2018" s="69"/>
      <c r="BT2018" s="69"/>
      <c r="BU2018" s="69"/>
      <c r="BV2018" s="69"/>
      <c r="BW2018" s="69"/>
      <c r="BX2018" s="69"/>
      <c r="BY2018" s="69"/>
      <c r="BZ2018" s="69"/>
      <c r="CA2018" s="69"/>
      <c r="CB2018" s="69"/>
      <c r="CC2018" s="69"/>
      <c r="CD2018" s="69"/>
      <c r="CE2018" s="69"/>
      <c r="CF2018" s="69"/>
      <c r="CG2018" s="69"/>
      <c r="CH2018" s="69"/>
      <c r="CI2018" s="69"/>
      <c r="CJ2018" s="69"/>
      <c r="CK2018" s="69"/>
      <c r="CL2018" s="69"/>
      <c r="CM2018" s="69"/>
      <c r="CN2018" s="69"/>
      <c r="CO2018" s="69"/>
      <c r="CP2018" s="69"/>
      <c r="CQ2018" s="69"/>
      <c r="CR2018" s="69"/>
      <c r="CS2018" s="69"/>
      <c r="CT2018" s="69"/>
      <c r="CU2018" s="69"/>
      <c r="CV2018" s="69"/>
      <c r="CW2018" s="69"/>
      <c r="CX2018" s="69"/>
      <c r="CY2018" s="69"/>
      <c r="CZ2018" s="69"/>
      <c r="DA2018" s="69"/>
      <c r="DB2018" s="69"/>
      <c r="DC2018" s="69"/>
      <c r="DD2018" s="69"/>
      <c r="DE2018" s="69"/>
      <c r="DF2018" s="69"/>
      <c r="DG2018" s="69"/>
      <c r="DH2018" s="69"/>
      <c r="DI2018" s="69"/>
      <c r="DJ2018" s="69"/>
      <c r="DK2018" s="69"/>
      <c r="DL2018" s="69"/>
      <c r="DM2018" s="69"/>
      <c r="DN2018" s="69"/>
      <c r="DO2018" s="69"/>
      <c r="DP2018" s="69"/>
      <c r="DQ2018" s="69"/>
      <c r="DR2018" s="69"/>
      <c r="DS2018" s="69"/>
      <c r="DT2018" s="69"/>
      <c r="DU2018" s="69"/>
      <c r="DV2018" s="69"/>
      <c r="DW2018" s="69"/>
      <c r="DX2018" s="69"/>
      <c r="DY2018" s="69"/>
      <c r="DZ2018" s="69"/>
      <c r="EA2018" s="69"/>
      <c r="EB2018" s="69"/>
      <c r="EC2018" s="69"/>
      <c r="ED2018" s="69"/>
      <c r="EE2018" s="69"/>
      <c r="EF2018" s="69"/>
      <c r="EG2018" s="69"/>
      <c r="EH2018" s="69"/>
      <c r="EI2018" s="69"/>
      <c r="EJ2018" s="69"/>
      <c r="EK2018" s="69"/>
      <c r="EL2018" s="69"/>
      <c r="EM2018" s="69"/>
      <c r="EN2018" s="69"/>
      <c r="EO2018" s="69"/>
      <c r="EP2018" s="69"/>
      <c r="EQ2018" s="69"/>
      <c r="ER2018" s="69"/>
      <c r="ES2018" s="69"/>
      <c r="ET2018" s="69"/>
      <c r="EU2018" s="69"/>
      <c r="EV2018" s="69"/>
      <c r="EW2018" s="69"/>
      <c r="EX2018" s="69"/>
      <c r="EY2018" s="69"/>
      <c r="EZ2018" s="69"/>
      <c r="FA2018" s="69"/>
      <c r="FB2018" s="69"/>
      <c r="FC2018" s="69"/>
      <c r="FD2018" s="69"/>
      <c r="FE2018" s="69"/>
      <c r="FF2018" s="69"/>
      <c r="FG2018" s="69"/>
      <c r="FH2018" s="69"/>
      <c r="FI2018" s="69"/>
      <c r="FJ2018" s="69"/>
      <c r="FK2018" s="69"/>
      <c r="FL2018" s="69"/>
      <c r="FM2018" s="69"/>
      <c r="FN2018" s="69"/>
      <c r="FO2018" s="69"/>
      <c r="FP2018" s="69"/>
      <c r="FQ2018" s="69"/>
      <c r="FR2018" s="69"/>
      <c r="FS2018" s="69"/>
      <c r="FT2018" s="69"/>
      <c r="FU2018" s="69"/>
      <c r="FV2018" s="69"/>
      <c r="FW2018" s="69"/>
      <c r="FX2018" s="69"/>
      <c r="FY2018" s="69"/>
      <c r="FZ2018" s="69"/>
      <c r="GA2018" s="69"/>
      <c r="GB2018" s="69"/>
      <c r="GC2018" s="69"/>
    </row>
    <row r="2019" spans="1:185" s="69" customFormat="1" ht="18" customHeight="1" x14ac:dyDescent="0.2">
      <c r="A2019" s="63" t="s">
        <v>2345</v>
      </c>
      <c r="B2019" s="63" t="s">
        <v>4980</v>
      </c>
      <c r="C2019" s="64" t="s">
        <v>2395</v>
      </c>
      <c r="D2019" s="70" t="s">
        <v>2393</v>
      </c>
      <c r="E2019" s="65" t="s">
        <v>2396</v>
      </c>
      <c r="F2019" s="65" t="s">
        <v>5159</v>
      </c>
      <c r="G2019" s="66">
        <v>258.70999999999998</v>
      </c>
      <c r="H2019" s="68"/>
      <c r="I2019" s="68"/>
      <c r="J2019" s="68"/>
      <c r="K2019" s="68"/>
      <c r="L2019" s="68"/>
      <c r="M2019" s="68"/>
      <c r="N2019" s="68"/>
      <c r="O2019" s="68"/>
      <c r="P2019" s="68"/>
      <c r="Q2019" s="68"/>
      <c r="R2019" s="68"/>
      <c r="S2019" s="68"/>
      <c r="T2019" s="68"/>
      <c r="U2019" s="68"/>
      <c r="V2019" s="68"/>
      <c r="W2019" s="68"/>
      <c r="X2019" s="68"/>
      <c r="Y2019" s="68"/>
      <c r="Z2019" s="68"/>
      <c r="AA2019" s="68"/>
      <c r="AB2019" s="68"/>
      <c r="AC2019" s="68"/>
      <c r="AD2019" s="68"/>
      <c r="AE2019" s="68"/>
      <c r="AF2019" s="68"/>
      <c r="AG2019" s="68"/>
      <c r="AH2019" s="68"/>
      <c r="AI2019" s="68"/>
      <c r="AJ2019" s="68"/>
      <c r="AK2019" s="68"/>
      <c r="AL2019" s="68"/>
      <c r="AM2019" s="68"/>
      <c r="AN2019" s="68"/>
      <c r="AO2019" s="68"/>
      <c r="AP2019" s="68"/>
      <c r="AQ2019" s="68"/>
      <c r="AR2019" s="68"/>
      <c r="AS2019" s="68"/>
      <c r="AT2019" s="68"/>
      <c r="AU2019" s="68"/>
      <c r="AV2019" s="68"/>
      <c r="AW2019" s="68"/>
      <c r="AX2019" s="68"/>
      <c r="AY2019" s="68"/>
      <c r="AZ2019" s="68"/>
      <c r="BA2019" s="68"/>
      <c r="BB2019" s="68"/>
      <c r="BC2019" s="68"/>
      <c r="BD2019" s="68"/>
      <c r="BE2019" s="68"/>
      <c r="BF2019" s="68"/>
      <c r="BG2019" s="68"/>
      <c r="BH2019" s="68"/>
      <c r="BI2019" s="68"/>
      <c r="BJ2019" s="68"/>
      <c r="BK2019" s="68"/>
      <c r="BL2019" s="68"/>
    </row>
    <row r="2020" spans="1:185" s="69" customFormat="1" ht="18" customHeight="1" x14ac:dyDescent="0.2">
      <c r="A2020" s="63" t="s">
        <v>2345</v>
      </c>
      <c r="B2020" s="63" t="s">
        <v>4980</v>
      </c>
      <c r="C2020" s="64" t="s">
        <v>2397</v>
      </c>
      <c r="D2020" s="70" t="s">
        <v>5538</v>
      </c>
      <c r="E2020" s="65" t="s">
        <v>4322</v>
      </c>
      <c r="F2020" s="65" t="s">
        <v>7109</v>
      </c>
      <c r="G2020" s="66">
        <v>726.1</v>
      </c>
      <c r="H2020" s="68"/>
      <c r="I2020" s="68"/>
      <c r="J2020" s="68"/>
      <c r="K2020" s="68"/>
      <c r="L2020" s="68"/>
      <c r="M2020" s="68"/>
      <c r="N2020" s="68"/>
      <c r="O2020" s="68"/>
      <c r="P2020" s="68"/>
      <c r="Q2020" s="68"/>
      <c r="R2020" s="68"/>
      <c r="S2020" s="68"/>
      <c r="T2020" s="68"/>
      <c r="U2020" s="68"/>
      <c r="V2020" s="68"/>
      <c r="W2020" s="68"/>
      <c r="X2020" s="68"/>
      <c r="Y2020" s="68"/>
      <c r="Z2020" s="68"/>
      <c r="AA2020" s="68"/>
      <c r="AB2020" s="68"/>
      <c r="AC2020" s="68"/>
      <c r="AD2020" s="68"/>
      <c r="AE2020" s="68"/>
      <c r="AF2020" s="68"/>
      <c r="AG2020" s="68"/>
      <c r="AH2020" s="68"/>
      <c r="AI2020" s="68"/>
      <c r="AJ2020" s="68"/>
      <c r="AK2020" s="68"/>
      <c r="AL2020" s="68"/>
      <c r="AM2020" s="68"/>
      <c r="AN2020" s="68"/>
      <c r="AO2020" s="68"/>
      <c r="AP2020" s="68"/>
      <c r="AQ2020" s="68"/>
      <c r="AR2020" s="68"/>
      <c r="AS2020" s="68"/>
      <c r="AT2020" s="68"/>
      <c r="AU2020" s="68"/>
      <c r="AV2020" s="68"/>
      <c r="AW2020" s="68"/>
      <c r="AX2020" s="68"/>
      <c r="AY2020" s="68"/>
      <c r="AZ2020" s="68"/>
      <c r="BA2020" s="68"/>
      <c r="BB2020" s="68"/>
      <c r="BC2020" s="68"/>
      <c r="BD2020" s="68"/>
      <c r="BE2020" s="68"/>
      <c r="BF2020" s="68"/>
      <c r="BG2020" s="68"/>
      <c r="BH2020" s="68"/>
      <c r="BI2020" s="68"/>
      <c r="BJ2020" s="68"/>
      <c r="BK2020" s="68"/>
      <c r="BL2020" s="68"/>
    </row>
    <row r="2021" spans="1:185" s="69" customFormat="1" ht="18" customHeight="1" x14ac:dyDescent="0.2">
      <c r="A2021" s="63" t="s">
        <v>2345</v>
      </c>
      <c r="B2021" s="63" t="s">
        <v>5015</v>
      </c>
      <c r="C2021" s="64" t="s">
        <v>2398</v>
      </c>
      <c r="D2021" s="70" t="s">
        <v>2399</v>
      </c>
      <c r="E2021" s="65" t="s">
        <v>2400</v>
      </c>
      <c r="F2021" s="65" t="s">
        <v>5425</v>
      </c>
      <c r="G2021" s="66" t="s">
        <v>4979</v>
      </c>
      <c r="H2021" s="68"/>
      <c r="I2021" s="68"/>
      <c r="J2021" s="68"/>
      <c r="K2021" s="68"/>
      <c r="L2021" s="68"/>
      <c r="M2021" s="68"/>
      <c r="N2021" s="68"/>
      <c r="O2021" s="68"/>
      <c r="P2021" s="68"/>
      <c r="Q2021" s="68"/>
      <c r="R2021" s="68"/>
      <c r="S2021" s="68"/>
      <c r="T2021" s="68"/>
      <c r="U2021" s="68"/>
      <c r="V2021" s="68"/>
      <c r="W2021" s="68"/>
      <c r="X2021" s="68"/>
      <c r="Y2021" s="68"/>
      <c r="Z2021" s="68"/>
      <c r="AA2021" s="68"/>
      <c r="AB2021" s="68"/>
      <c r="AC2021" s="68"/>
      <c r="AD2021" s="68"/>
      <c r="AE2021" s="68"/>
      <c r="AF2021" s="68"/>
      <c r="AG2021" s="68"/>
      <c r="AH2021" s="68"/>
      <c r="AI2021" s="68"/>
      <c r="AJ2021" s="68"/>
      <c r="AK2021" s="68"/>
      <c r="AL2021" s="68"/>
      <c r="AM2021" s="68"/>
      <c r="AN2021" s="68"/>
      <c r="AO2021" s="68"/>
      <c r="AP2021" s="68"/>
      <c r="AQ2021" s="68"/>
      <c r="AR2021" s="68"/>
      <c r="AS2021" s="68"/>
      <c r="AT2021" s="68"/>
      <c r="AU2021" s="68"/>
      <c r="AV2021" s="68"/>
      <c r="AW2021" s="68"/>
      <c r="AX2021" s="68"/>
      <c r="AY2021" s="68"/>
      <c r="AZ2021" s="68"/>
      <c r="BA2021" s="68"/>
      <c r="BB2021" s="68"/>
      <c r="BC2021" s="68"/>
      <c r="BD2021" s="68"/>
      <c r="BE2021" s="68"/>
      <c r="BF2021" s="68"/>
      <c r="BG2021" s="68"/>
      <c r="BH2021" s="68"/>
      <c r="BI2021" s="68"/>
      <c r="BJ2021" s="68"/>
      <c r="BK2021" s="68"/>
      <c r="BL2021" s="68"/>
    </row>
    <row r="2022" spans="1:185" s="69" customFormat="1" ht="18" customHeight="1" x14ac:dyDescent="0.2">
      <c r="A2022" s="63" t="s">
        <v>2345</v>
      </c>
      <c r="B2022" s="63" t="s">
        <v>5048</v>
      </c>
      <c r="C2022" s="64" t="s">
        <v>2401</v>
      </c>
      <c r="D2022" s="70" t="s">
        <v>2402</v>
      </c>
      <c r="E2022" s="65" t="s">
        <v>2403</v>
      </c>
      <c r="F2022" s="65" t="s">
        <v>6001</v>
      </c>
      <c r="G2022" s="66">
        <v>1168.5</v>
      </c>
      <c r="H2022" s="68"/>
      <c r="I2022" s="68"/>
      <c r="J2022" s="68"/>
      <c r="K2022" s="68"/>
      <c r="L2022" s="68"/>
      <c r="M2022" s="68"/>
      <c r="N2022" s="68"/>
      <c r="O2022" s="68"/>
      <c r="P2022" s="68"/>
      <c r="Q2022" s="68"/>
      <c r="R2022" s="68"/>
      <c r="S2022" s="68"/>
      <c r="T2022" s="68"/>
      <c r="U2022" s="68"/>
      <c r="V2022" s="68"/>
      <c r="W2022" s="68"/>
      <c r="X2022" s="68"/>
      <c r="Y2022" s="68"/>
      <c r="Z2022" s="68"/>
      <c r="AA2022" s="68"/>
      <c r="AB2022" s="68"/>
      <c r="AC2022" s="68"/>
      <c r="AD2022" s="68"/>
      <c r="AE2022" s="68"/>
      <c r="AF2022" s="68"/>
      <c r="AG2022" s="68"/>
      <c r="AH2022" s="68"/>
      <c r="AI2022" s="68"/>
      <c r="AJ2022" s="68"/>
      <c r="AK2022" s="68"/>
      <c r="AL2022" s="68"/>
      <c r="AM2022" s="68"/>
      <c r="AN2022" s="68"/>
      <c r="AO2022" s="68"/>
      <c r="AP2022" s="68"/>
      <c r="AQ2022" s="68"/>
      <c r="AR2022" s="68"/>
      <c r="AS2022" s="68"/>
      <c r="AT2022" s="68"/>
      <c r="AU2022" s="68"/>
      <c r="AV2022" s="68"/>
      <c r="AW2022" s="68"/>
      <c r="AX2022" s="68"/>
      <c r="AY2022" s="68"/>
      <c r="AZ2022" s="68"/>
      <c r="BA2022" s="68"/>
      <c r="BB2022" s="68"/>
      <c r="BC2022" s="68"/>
      <c r="BD2022" s="68"/>
      <c r="BE2022" s="68"/>
      <c r="BF2022" s="68"/>
      <c r="BG2022" s="68"/>
      <c r="BH2022" s="68"/>
      <c r="BI2022" s="68"/>
      <c r="BJ2022" s="68"/>
      <c r="BK2022" s="68"/>
      <c r="BL2022" s="68"/>
    </row>
    <row r="2023" spans="1:185" s="69" customFormat="1" ht="18" customHeight="1" x14ac:dyDescent="0.2">
      <c r="A2023" s="63" t="s">
        <v>2345</v>
      </c>
      <c r="B2023" s="63" t="s">
        <v>5048</v>
      </c>
      <c r="C2023" s="64" t="s">
        <v>2404</v>
      </c>
      <c r="D2023" s="70" t="s">
        <v>2402</v>
      </c>
      <c r="E2023" s="65" t="s">
        <v>2405</v>
      </c>
      <c r="F2023" s="65" t="s">
        <v>6001</v>
      </c>
      <c r="G2023" s="66">
        <v>393.5</v>
      </c>
      <c r="H2023" s="68"/>
      <c r="I2023" s="68"/>
      <c r="J2023" s="68"/>
      <c r="K2023" s="68"/>
      <c r="L2023" s="68"/>
      <c r="M2023" s="68"/>
      <c r="N2023" s="68"/>
      <c r="O2023" s="68"/>
      <c r="P2023" s="68"/>
      <c r="Q2023" s="68"/>
      <c r="R2023" s="68"/>
      <c r="S2023" s="68"/>
      <c r="T2023" s="68"/>
      <c r="U2023" s="68"/>
      <c r="V2023" s="68"/>
      <c r="W2023" s="68"/>
      <c r="X2023" s="68"/>
      <c r="Y2023" s="68"/>
      <c r="Z2023" s="68"/>
      <c r="AA2023" s="68"/>
      <c r="AB2023" s="68"/>
      <c r="AC2023" s="68"/>
      <c r="AD2023" s="68"/>
      <c r="AE2023" s="68"/>
      <c r="AF2023" s="68"/>
      <c r="AG2023" s="68"/>
      <c r="AH2023" s="68"/>
      <c r="AI2023" s="68"/>
      <c r="AJ2023" s="68"/>
      <c r="AK2023" s="68"/>
      <c r="AL2023" s="68"/>
      <c r="AM2023" s="68"/>
      <c r="AN2023" s="68"/>
      <c r="AO2023" s="68"/>
      <c r="AP2023" s="68"/>
      <c r="AQ2023" s="68"/>
      <c r="AR2023" s="68"/>
      <c r="AS2023" s="68"/>
      <c r="AT2023" s="68"/>
      <c r="AU2023" s="68"/>
      <c r="AV2023" s="68"/>
      <c r="AW2023" s="68"/>
      <c r="AX2023" s="68"/>
      <c r="AY2023" s="68"/>
      <c r="AZ2023" s="68"/>
      <c r="BA2023" s="68"/>
      <c r="BB2023" s="68"/>
      <c r="BC2023" s="68"/>
      <c r="BD2023" s="68"/>
      <c r="BE2023" s="68"/>
      <c r="BF2023" s="68"/>
      <c r="BG2023" s="68"/>
      <c r="BH2023" s="68"/>
      <c r="BI2023" s="68"/>
      <c r="BJ2023" s="68"/>
      <c r="BK2023" s="68"/>
      <c r="BL2023" s="68"/>
    </row>
    <row r="2024" spans="1:185" s="69" customFormat="1" ht="18" customHeight="1" x14ac:dyDescent="0.2">
      <c r="A2024" s="63" t="s">
        <v>2345</v>
      </c>
      <c r="B2024" s="63" t="s">
        <v>5048</v>
      </c>
      <c r="C2024" s="64" t="s">
        <v>2406</v>
      </c>
      <c r="D2024" s="70" t="s">
        <v>2407</v>
      </c>
      <c r="E2024" s="65" t="s">
        <v>2408</v>
      </c>
      <c r="F2024" s="65" t="s">
        <v>5103</v>
      </c>
      <c r="G2024" s="66">
        <v>150</v>
      </c>
      <c r="H2024" s="68"/>
      <c r="I2024" s="68"/>
      <c r="J2024" s="68"/>
      <c r="K2024" s="68"/>
      <c r="L2024" s="68"/>
      <c r="M2024" s="68"/>
      <c r="N2024" s="68"/>
      <c r="O2024" s="68"/>
      <c r="P2024" s="68"/>
      <c r="Q2024" s="68"/>
      <c r="R2024" s="68"/>
      <c r="S2024" s="68"/>
      <c r="T2024" s="68"/>
      <c r="U2024" s="68"/>
      <c r="V2024" s="68"/>
      <c r="W2024" s="68"/>
      <c r="X2024" s="68"/>
      <c r="Y2024" s="68"/>
      <c r="Z2024" s="68"/>
      <c r="AA2024" s="68"/>
      <c r="AB2024" s="68"/>
      <c r="AC2024" s="68"/>
      <c r="AD2024" s="68"/>
      <c r="AE2024" s="68"/>
      <c r="AF2024" s="68"/>
      <c r="AG2024" s="68"/>
      <c r="AH2024" s="68"/>
      <c r="AI2024" s="68"/>
      <c r="AJ2024" s="68"/>
      <c r="AK2024" s="68"/>
      <c r="AL2024" s="68"/>
      <c r="AM2024" s="68"/>
      <c r="AN2024" s="68"/>
      <c r="AO2024" s="68"/>
      <c r="AP2024" s="68"/>
      <c r="AQ2024" s="68"/>
      <c r="AR2024" s="68"/>
      <c r="AS2024" s="68"/>
      <c r="AT2024" s="68"/>
      <c r="AU2024" s="68"/>
      <c r="AV2024" s="68"/>
      <c r="AW2024" s="68"/>
      <c r="AX2024" s="68"/>
      <c r="AY2024" s="68"/>
      <c r="AZ2024" s="68"/>
      <c r="BA2024" s="68"/>
      <c r="BB2024" s="68"/>
      <c r="BC2024" s="68"/>
      <c r="BD2024" s="68"/>
      <c r="BE2024" s="68"/>
      <c r="BF2024" s="68"/>
      <c r="BG2024" s="68"/>
      <c r="BH2024" s="68"/>
      <c r="BI2024" s="68"/>
      <c r="BJ2024" s="68"/>
      <c r="BK2024" s="68"/>
      <c r="BL2024" s="68"/>
    </row>
    <row r="2025" spans="1:185" s="69" customFormat="1" ht="18" customHeight="1" x14ac:dyDescent="0.2">
      <c r="A2025" s="63" t="s">
        <v>2345</v>
      </c>
      <c r="B2025" s="63" t="s">
        <v>5048</v>
      </c>
      <c r="C2025" s="64" t="s">
        <v>2409</v>
      </c>
      <c r="D2025" s="70" t="s">
        <v>2410</v>
      </c>
      <c r="E2025" s="65" t="s">
        <v>2411</v>
      </c>
      <c r="F2025" s="65" t="s">
        <v>5198</v>
      </c>
      <c r="G2025" s="66">
        <v>850</v>
      </c>
      <c r="H2025" s="68"/>
      <c r="I2025" s="68"/>
      <c r="J2025" s="68"/>
      <c r="K2025" s="68"/>
      <c r="L2025" s="68"/>
      <c r="M2025" s="68"/>
      <c r="N2025" s="68"/>
      <c r="O2025" s="68"/>
      <c r="P2025" s="68"/>
      <c r="Q2025" s="68"/>
      <c r="R2025" s="68"/>
      <c r="S2025" s="68"/>
      <c r="T2025" s="68"/>
      <c r="U2025" s="68"/>
      <c r="V2025" s="68"/>
      <c r="W2025" s="68"/>
      <c r="X2025" s="68"/>
      <c r="Y2025" s="68"/>
      <c r="Z2025" s="68"/>
      <c r="AA2025" s="68"/>
      <c r="AB2025" s="68"/>
      <c r="AC2025" s="68"/>
      <c r="AD2025" s="68"/>
      <c r="AE2025" s="68"/>
      <c r="AF2025" s="68"/>
      <c r="AG2025" s="68"/>
      <c r="AH2025" s="68"/>
      <c r="AI2025" s="68"/>
      <c r="AJ2025" s="68"/>
      <c r="AK2025" s="68"/>
      <c r="AL2025" s="68"/>
      <c r="AM2025" s="68"/>
      <c r="AN2025" s="68"/>
      <c r="AO2025" s="68"/>
      <c r="AP2025" s="68"/>
      <c r="AQ2025" s="68"/>
      <c r="AR2025" s="68"/>
      <c r="AS2025" s="68"/>
      <c r="AT2025" s="68"/>
      <c r="AU2025" s="68"/>
      <c r="AV2025" s="68"/>
      <c r="AW2025" s="68"/>
      <c r="AX2025" s="68"/>
      <c r="AY2025" s="68"/>
      <c r="AZ2025" s="68"/>
      <c r="BA2025" s="68"/>
      <c r="BB2025" s="68"/>
      <c r="BC2025" s="68"/>
      <c r="BD2025" s="68"/>
      <c r="BE2025" s="68"/>
      <c r="BF2025" s="68"/>
      <c r="BG2025" s="68"/>
      <c r="BH2025" s="68"/>
      <c r="BI2025" s="68"/>
      <c r="BJ2025" s="68"/>
      <c r="BK2025" s="68"/>
      <c r="BL2025" s="68"/>
    </row>
    <row r="2026" spans="1:185" s="68" customFormat="1" ht="18" customHeight="1" x14ac:dyDescent="0.2">
      <c r="A2026" s="63" t="s">
        <v>2345</v>
      </c>
      <c r="B2026" s="63" t="s">
        <v>5048</v>
      </c>
      <c r="C2026" s="64" t="s">
        <v>2412</v>
      </c>
      <c r="D2026" s="70" t="s">
        <v>4588</v>
      </c>
      <c r="E2026" s="65" t="s">
        <v>2413</v>
      </c>
      <c r="F2026" s="65" t="s">
        <v>5103</v>
      </c>
      <c r="G2026" s="66">
        <v>361</v>
      </c>
      <c r="BM2026" s="69"/>
      <c r="BN2026" s="69"/>
      <c r="BO2026" s="69"/>
      <c r="BP2026" s="69"/>
      <c r="BQ2026" s="69"/>
      <c r="BR2026" s="69"/>
      <c r="BS2026" s="69"/>
      <c r="BT2026" s="69"/>
      <c r="BU2026" s="69"/>
      <c r="BV2026" s="69"/>
      <c r="BW2026" s="69"/>
      <c r="BX2026" s="69"/>
      <c r="BY2026" s="69"/>
      <c r="BZ2026" s="69"/>
      <c r="CA2026" s="69"/>
      <c r="CB2026" s="69"/>
      <c r="CC2026" s="69"/>
      <c r="CD2026" s="69"/>
      <c r="CE2026" s="69"/>
      <c r="CF2026" s="69"/>
      <c r="CG2026" s="69"/>
      <c r="CH2026" s="69"/>
      <c r="CI2026" s="69"/>
      <c r="CJ2026" s="69"/>
      <c r="CK2026" s="69"/>
      <c r="CL2026" s="69"/>
      <c r="CM2026" s="69"/>
      <c r="CN2026" s="69"/>
      <c r="CO2026" s="69"/>
      <c r="CP2026" s="69"/>
      <c r="CQ2026" s="69"/>
      <c r="CR2026" s="69"/>
      <c r="CS2026" s="69"/>
      <c r="CT2026" s="69"/>
      <c r="CU2026" s="69"/>
      <c r="CV2026" s="69"/>
      <c r="CW2026" s="69"/>
      <c r="CX2026" s="69"/>
      <c r="CY2026" s="69"/>
      <c r="CZ2026" s="69"/>
      <c r="DA2026" s="69"/>
      <c r="DB2026" s="69"/>
      <c r="DC2026" s="69"/>
      <c r="DD2026" s="69"/>
      <c r="DE2026" s="69"/>
      <c r="DF2026" s="69"/>
      <c r="DG2026" s="69"/>
      <c r="DH2026" s="69"/>
      <c r="DI2026" s="69"/>
      <c r="DJ2026" s="69"/>
      <c r="DK2026" s="69"/>
      <c r="DL2026" s="69"/>
      <c r="DM2026" s="69"/>
      <c r="DN2026" s="69"/>
      <c r="DO2026" s="69"/>
      <c r="DP2026" s="69"/>
      <c r="DQ2026" s="69"/>
      <c r="DR2026" s="69"/>
      <c r="DS2026" s="69"/>
      <c r="DT2026" s="69"/>
      <c r="DU2026" s="69"/>
      <c r="DV2026" s="69"/>
      <c r="DW2026" s="69"/>
      <c r="DX2026" s="69"/>
      <c r="DY2026" s="69"/>
      <c r="DZ2026" s="69"/>
      <c r="EA2026" s="69"/>
      <c r="EB2026" s="69"/>
      <c r="EC2026" s="69"/>
      <c r="ED2026" s="69"/>
      <c r="EE2026" s="69"/>
      <c r="EF2026" s="69"/>
      <c r="EG2026" s="69"/>
      <c r="EH2026" s="69"/>
      <c r="EI2026" s="69"/>
      <c r="EJ2026" s="69"/>
      <c r="EK2026" s="69"/>
      <c r="EL2026" s="69"/>
      <c r="EM2026" s="69"/>
      <c r="EN2026" s="69"/>
      <c r="EO2026" s="69"/>
      <c r="EP2026" s="69"/>
      <c r="EQ2026" s="69"/>
      <c r="ER2026" s="69"/>
      <c r="ES2026" s="69"/>
      <c r="ET2026" s="69"/>
      <c r="EU2026" s="69"/>
      <c r="EV2026" s="69"/>
      <c r="EW2026" s="69"/>
      <c r="EX2026" s="69"/>
      <c r="EY2026" s="69"/>
      <c r="EZ2026" s="69"/>
      <c r="FA2026" s="69"/>
      <c r="FB2026" s="69"/>
      <c r="FC2026" s="69"/>
      <c r="FD2026" s="69"/>
      <c r="FE2026" s="69"/>
      <c r="FF2026" s="69"/>
      <c r="FG2026" s="69"/>
      <c r="FH2026" s="69"/>
      <c r="FI2026" s="69"/>
      <c r="FJ2026" s="69"/>
      <c r="FK2026" s="69"/>
      <c r="FL2026" s="69"/>
      <c r="FM2026" s="69"/>
      <c r="FN2026" s="69"/>
      <c r="FO2026" s="69"/>
      <c r="FP2026" s="69"/>
      <c r="FQ2026" s="69"/>
      <c r="FR2026" s="69"/>
      <c r="FS2026" s="69"/>
      <c r="FT2026" s="69"/>
      <c r="FU2026" s="69"/>
      <c r="FV2026" s="69"/>
      <c r="FW2026" s="69"/>
      <c r="FX2026" s="69"/>
      <c r="FY2026" s="69"/>
      <c r="FZ2026" s="69"/>
      <c r="GA2026" s="69"/>
      <c r="GB2026" s="69"/>
      <c r="GC2026" s="69"/>
    </row>
    <row r="2027" spans="1:185" s="69" customFormat="1" ht="18" customHeight="1" x14ac:dyDescent="0.2">
      <c r="A2027" s="63" t="s">
        <v>2345</v>
      </c>
      <c r="B2027" s="63" t="s">
        <v>5048</v>
      </c>
      <c r="C2027" s="64" t="s">
        <v>2414</v>
      </c>
      <c r="D2027" s="70" t="s">
        <v>2415</v>
      </c>
      <c r="E2027" s="65" t="s">
        <v>2416</v>
      </c>
      <c r="F2027" s="65" t="s">
        <v>5103</v>
      </c>
      <c r="G2027" s="66">
        <v>374.5</v>
      </c>
      <c r="H2027" s="68"/>
      <c r="I2027" s="68"/>
      <c r="J2027" s="68"/>
      <c r="K2027" s="68"/>
      <c r="L2027" s="68"/>
      <c r="M2027" s="68"/>
      <c r="N2027" s="68"/>
      <c r="O2027" s="68"/>
      <c r="P2027" s="68"/>
      <c r="Q2027" s="68"/>
      <c r="R2027" s="68"/>
      <c r="S2027" s="68"/>
      <c r="T2027" s="68"/>
      <c r="U2027" s="68"/>
      <c r="V2027" s="68"/>
      <c r="W2027" s="68"/>
      <c r="X2027" s="68"/>
      <c r="Y2027" s="68"/>
      <c r="Z2027" s="68"/>
      <c r="AA2027" s="68"/>
      <c r="AB2027" s="68"/>
      <c r="AC2027" s="68"/>
      <c r="AD2027" s="68"/>
      <c r="AE2027" s="68"/>
      <c r="AF2027" s="68"/>
      <c r="AG2027" s="68"/>
      <c r="AH2027" s="68"/>
      <c r="AI2027" s="68"/>
      <c r="AJ2027" s="68"/>
      <c r="AK2027" s="68"/>
      <c r="AL2027" s="68"/>
      <c r="AM2027" s="68"/>
      <c r="AN2027" s="68"/>
      <c r="AO2027" s="68"/>
      <c r="AP2027" s="68"/>
      <c r="AQ2027" s="68"/>
      <c r="AR2027" s="68"/>
      <c r="AS2027" s="68"/>
      <c r="AT2027" s="68"/>
      <c r="AU2027" s="68"/>
      <c r="AV2027" s="68"/>
      <c r="AW2027" s="68"/>
      <c r="AX2027" s="68"/>
      <c r="AY2027" s="68"/>
      <c r="AZ2027" s="68"/>
      <c r="BA2027" s="68"/>
      <c r="BB2027" s="68"/>
      <c r="BC2027" s="68"/>
      <c r="BD2027" s="68"/>
      <c r="BE2027" s="68"/>
      <c r="BF2027" s="68"/>
      <c r="BG2027" s="68"/>
      <c r="BH2027" s="68"/>
      <c r="BI2027" s="68"/>
      <c r="BJ2027" s="68"/>
      <c r="BK2027" s="68"/>
      <c r="BL2027" s="68"/>
    </row>
    <row r="2028" spans="1:185" s="69" customFormat="1" ht="18" customHeight="1" x14ac:dyDescent="0.2">
      <c r="A2028" s="63" t="s">
        <v>2345</v>
      </c>
      <c r="B2028" s="63" t="s">
        <v>5048</v>
      </c>
      <c r="C2028" s="64" t="s">
        <v>2417</v>
      </c>
      <c r="D2028" s="70" t="s">
        <v>4022</v>
      </c>
      <c r="E2028" s="65" t="s">
        <v>4023</v>
      </c>
      <c r="F2028" s="65" t="s">
        <v>4024</v>
      </c>
      <c r="G2028" s="66">
        <v>8701.35</v>
      </c>
      <c r="H2028" s="68"/>
      <c r="I2028" s="68"/>
      <c r="J2028" s="68"/>
      <c r="K2028" s="68"/>
      <c r="L2028" s="68"/>
      <c r="M2028" s="68"/>
      <c r="N2028" s="68"/>
      <c r="O2028" s="68"/>
      <c r="P2028" s="68"/>
      <c r="Q2028" s="68"/>
      <c r="R2028" s="68"/>
      <c r="S2028" s="68"/>
      <c r="T2028" s="68"/>
      <c r="U2028" s="68"/>
      <c r="V2028" s="68"/>
      <c r="W2028" s="68"/>
      <c r="X2028" s="68"/>
      <c r="Y2028" s="68"/>
      <c r="Z2028" s="68"/>
      <c r="AA2028" s="68"/>
      <c r="AB2028" s="68"/>
      <c r="AC2028" s="68"/>
      <c r="AD2028" s="68"/>
      <c r="AE2028" s="68"/>
      <c r="AF2028" s="68"/>
      <c r="AG2028" s="68"/>
      <c r="AH2028" s="68"/>
      <c r="AI2028" s="68"/>
      <c r="AJ2028" s="68"/>
      <c r="AK2028" s="68"/>
      <c r="AL2028" s="68"/>
      <c r="AM2028" s="68"/>
      <c r="AN2028" s="68"/>
      <c r="AO2028" s="68"/>
      <c r="AP2028" s="68"/>
      <c r="AQ2028" s="68"/>
      <c r="AR2028" s="68"/>
      <c r="AS2028" s="68"/>
      <c r="AT2028" s="68"/>
      <c r="AU2028" s="68"/>
      <c r="AV2028" s="68"/>
      <c r="AW2028" s="68"/>
      <c r="AX2028" s="68"/>
      <c r="AY2028" s="68"/>
      <c r="AZ2028" s="68"/>
      <c r="BA2028" s="68"/>
      <c r="BB2028" s="68"/>
      <c r="BC2028" s="68"/>
      <c r="BD2028" s="68"/>
      <c r="BE2028" s="68"/>
      <c r="BF2028" s="68"/>
      <c r="BG2028" s="68"/>
      <c r="BH2028" s="68"/>
      <c r="BI2028" s="68"/>
      <c r="BJ2028" s="68"/>
      <c r="BK2028" s="68"/>
      <c r="BL2028" s="68"/>
    </row>
    <row r="2029" spans="1:185" s="69" customFormat="1" ht="18" customHeight="1" x14ac:dyDescent="0.2">
      <c r="A2029" s="63" t="s">
        <v>2345</v>
      </c>
      <c r="B2029" s="63" t="s">
        <v>5069</v>
      </c>
      <c r="C2029" s="64" t="s">
        <v>2418</v>
      </c>
      <c r="D2029" s="70" t="s">
        <v>5751</v>
      </c>
      <c r="E2029" s="65" t="s">
        <v>5752</v>
      </c>
      <c r="F2029" s="65" t="s">
        <v>5111</v>
      </c>
      <c r="G2029" s="66" t="s">
        <v>4979</v>
      </c>
      <c r="H2029" s="68"/>
      <c r="I2029" s="68"/>
      <c r="J2029" s="68"/>
      <c r="K2029" s="68"/>
      <c r="L2029" s="68"/>
      <c r="M2029" s="68"/>
      <c r="N2029" s="68"/>
      <c r="O2029" s="68"/>
      <c r="P2029" s="68"/>
      <c r="Q2029" s="68"/>
      <c r="R2029" s="68"/>
      <c r="S2029" s="68"/>
      <c r="T2029" s="68"/>
      <c r="U2029" s="68"/>
      <c r="V2029" s="68"/>
      <c r="W2029" s="68"/>
      <c r="X2029" s="68"/>
      <c r="Y2029" s="68"/>
      <c r="Z2029" s="68"/>
      <c r="AA2029" s="68"/>
      <c r="AB2029" s="68"/>
      <c r="AC2029" s="68"/>
      <c r="AD2029" s="68"/>
      <c r="AE2029" s="68"/>
      <c r="AF2029" s="68"/>
      <c r="AG2029" s="68"/>
      <c r="AH2029" s="68"/>
      <c r="AI2029" s="68"/>
      <c r="AJ2029" s="68"/>
      <c r="AK2029" s="68"/>
      <c r="AL2029" s="68"/>
      <c r="AM2029" s="68"/>
      <c r="AN2029" s="68"/>
      <c r="AO2029" s="68"/>
      <c r="AP2029" s="68"/>
      <c r="AQ2029" s="68"/>
      <c r="AR2029" s="68"/>
      <c r="AS2029" s="68"/>
      <c r="AT2029" s="68"/>
      <c r="AU2029" s="68"/>
      <c r="AV2029" s="68"/>
      <c r="AW2029" s="68"/>
      <c r="AX2029" s="68"/>
      <c r="AY2029" s="68"/>
      <c r="AZ2029" s="68"/>
      <c r="BA2029" s="68"/>
      <c r="BB2029" s="68"/>
      <c r="BC2029" s="68"/>
      <c r="BD2029" s="68"/>
      <c r="BE2029" s="68"/>
      <c r="BF2029" s="68"/>
      <c r="BG2029" s="68"/>
      <c r="BH2029" s="68"/>
      <c r="BI2029" s="68"/>
      <c r="BJ2029" s="68"/>
      <c r="BK2029" s="68"/>
      <c r="BL2029" s="68"/>
    </row>
    <row r="2030" spans="1:185" s="69" customFormat="1" ht="18" customHeight="1" x14ac:dyDescent="0.2">
      <c r="A2030" s="71"/>
      <c r="B2030" s="71"/>
      <c r="C2030" s="72"/>
      <c r="D2030" s="107"/>
      <c r="E2030" s="73"/>
      <c r="F2030" s="108">
        <f>COUNTA(G1996:G2029)-COUNTIF(G1996:G2029,"NO COSTS INCURRED")</f>
        <v>27</v>
      </c>
      <c r="G2030" s="76">
        <f>SUM(G1996:G2029)</f>
        <v>78312.02</v>
      </c>
      <c r="H2030" s="68"/>
      <c r="I2030" s="68"/>
      <c r="J2030" s="68"/>
      <c r="K2030" s="68"/>
      <c r="L2030" s="68"/>
      <c r="M2030" s="68"/>
      <c r="N2030" s="68"/>
      <c r="O2030" s="68"/>
      <c r="P2030" s="68"/>
      <c r="Q2030" s="68"/>
      <c r="R2030" s="68"/>
      <c r="S2030" s="68"/>
      <c r="T2030" s="68"/>
      <c r="U2030" s="68"/>
      <c r="V2030" s="68"/>
      <c r="W2030" s="68"/>
      <c r="X2030" s="68"/>
      <c r="Y2030" s="68"/>
      <c r="Z2030" s="68"/>
      <c r="AA2030" s="68"/>
      <c r="AB2030" s="68"/>
      <c r="AC2030" s="68"/>
      <c r="AD2030" s="68"/>
      <c r="AE2030" s="68"/>
      <c r="AF2030" s="68"/>
      <c r="AG2030" s="68"/>
      <c r="AH2030" s="68"/>
      <c r="AI2030" s="68"/>
      <c r="AJ2030" s="68"/>
      <c r="AK2030" s="68"/>
      <c r="AL2030" s="68"/>
      <c r="AM2030" s="68"/>
      <c r="AN2030" s="68"/>
      <c r="AO2030" s="68"/>
      <c r="AP2030" s="68"/>
      <c r="AQ2030" s="68"/>
      <c r="AR2030" s="68"/>
      <c r="AS2030" s="68"/>
      <c r="AT2030" s="68"/>
      <c r="AU2030" s="68"/>
      <c r="AV2030" s="68"/>
      <c r="AW2030" s="68"/>
      <c r="AX2030" s="68"/>
      <c r="AY2030" s="68"/>
      <c r="AZ2030" s="68"/>
      <c r="BA2030" s="68"/>
      <c r="BB2030" s="68"/>
      <c r="BC2030" s="68"/>
      <c r="BD2030" s="68"/>
      <c r="BE2030" s="68"/>
      <c r="BF2030" s="68"/>
      <c r="BG2030" s="68"/>
      <c r="BH2030" s="68"/>
      <c r="BI2030" s="68"/>
      <c r="BJ2030" s="68"/>
      <c r="BK2030" s="68"/>
      <c r="BL2030" s="68"/>
    </row>
    <row r="2031" spans="1:185" s="69" customFormat="1" ht="18" customHeight="1" x14ac:dyDescent="0.2">
      <c r="A2031" s="63" t="s">
        <v>2419</v>
      </c>
      <c r="B2031" s="63" t="s">
        <v>5027</v>
      </c>
      <c r="C2031" s="64" t="s">
        <v>2420</v>
      </c>
      <c r="D2031" s="70" t="s">
        <v>1242</v>
      </c>
      <c r="E2031" s="65" t="s">
        <v>2421</v>
      </c>
      <c r="F2031" s="65" t="s">
        <v>6855</v>
      </c>
      <c r="G2031" s="66">
        <v>369</v>
      </c>
      <c r="H2031" s="68"/>
      <c r="I2031" s="68"/>
      <c r="J2031" s="68"/>
      <c r="K2031" s="68"/>
      <c r="L2031" s="68"/>
      <c r="M2031" s="68"/>
      <c r="N2031" s="68"/>
      <c r="O2031" s="68"/>
      <c r="P2031" s="68"/>
      <c r="Q2031" s="68"/>
      <c r="R2031" s="68"/>
      <c r="S2031" s="68"/>
      <c r="T2031" s="68"/>
      <c r="U2031" s="68"/>
      <c r="V2031" s="68"/>
      <c r="W2031" s="68"/>
      <c r="X2031" s="68"/>
      <c r="Y2031" s="68"/>
      <c r="Z2031" s="68"/>
      <c r="AA2031" s="68"/>
      <c r="AB2031" s="68"/>
      <c r="AC2031" s="68"/>
      <c r="AD2031" s="68"/>
      <c r="AE2031" s="68"/>
      <c r="AF2031" s="68"/>
      <c r="AG2031" s="68"/>
      <c r="AH2031" s="68"/>
      <c r="AI2031" s="68"/>
      <c r="AJ2031" s="68"/>
      <c r="AK2031" s="68"/>
      <c r="AL2031" s="68"/>
      <c r="AM2031" s="68"/>
      <c r="AN2031" s="68"/>
      <c r="AO2031" s="68"/>
      <c r="AP2031" s="68"/>
      <c r="AQ2031" s="68"/>
      <c r="AR2031" s="68"/>
      <c r="AS2031" s="68"/>
      <c r="AT2031" s="68"/>
      <c r="AU2031" s="68"/>
      <c r="AV2031" s="68"/>
      <c r="AW2031" s="68"/>
      <c r="AX2031" s="68"/>
      <c r="AY2031" s="68"/>
      <c r="AZ2031" s="68"/>
      <c r="BA2031" s="68"/>
      <c r="BB2031" s="68"/>
      <c r="BC2031" s="68"/>
      <c r="BD2031" s="68"/>
      <c r="BE2031" s="68"/>
      <c r="BF2031" s="68"/>
      <c r="BG2031" s="68"/>
      <c r="BH2031" s="68"/>
      <c r="BI2031" s="68"/>
      <c r="BJ2031" s="68"/>
      <c r="BK2031" s="68"/>
      <c r="BL2031" s="68"/>
    </row>
    <row r="2032" spans="1:185" s="69" customFormat="1" ht="18" customHeight="1" x14ac:dyDescent="0.2">
      <c r="A2032" s="63" t="s">
        <v>2419</v>
      </c>
      <c r="B2032" s="63" t="s">
        <v>5027</v>
      </c>
      <c r="C2032" s="64" t="s">
        <v>2422</v>
      </c>
      <c r="D2032" s="70" t="s">
        <v>2423</v>
      </c>
      <c r="E2032" s="65" t="s">
        <v>2424</v>
      </c>
      <c r="F2032" s="65" t="s">
        <v>6042</v>
      </c>
      <c r="G2032" s="66">
        <v>364.47</v>
      </c>
      <c r="H2032" s="68"/>
      <c r="I2032" s="68"/>
      <c r="J2032" s="68"/>
      <c r="K2032" s="68"/>
      <c r="L2032" s="68"/>
      <c r="M2032" s="68"/>
      <c r="N2032" s="68"/>
      <c r="O2032" s="68"/>
      <c r="P2032" s="68"/>
      <c r="Q2032" s="68"/>
      <c r="R2032" s="68"/>
      <c r="S2032" s="68"/>
      <c r="T2032" s="68"/>
      <c r="U2032" s="68"/>
      <c r="V2032" s="68"/>
      <c r="W2032" s="68"/>
      <c r="X2032" s="68"/>
      <c r="Y2032" s="68"/>
      <c r="Z2032" s="68"/>
      <c r="AA2032" s="68"/>
      <c r="AB2032" s="68"/>
      <c r="AC2032" s="68"/>
      <c r="AD2032" s="68"/>
      <c r="AE2032" s="68"/>
      <c r="AF2032" s="68"/>
      <c r="AG2032" s="68"/>
      <c r="AH2032" s="68"/>
      <c r="AI2032" s="68"/>
      <c r="AJ2032" s="68"/>
      <c r="AK2032" s="68"/>
      <c r="AL2032" s="68"/>
      <c r="AM2032" s="68"/>
      <c r="AN2032" s="68"/>
      <c r="AO2032" s="68"/>
      <c r="AP2032" s="68"/>
      <c r="AQ2032" s="68"/>
      <c r="AR2032" s="68"/>
      <c r="AS2032" s="68"/>
      <c r="AT2032" s="68"/>
      <c r="AU2032" s="68"/>
      <c r="AV2032" s="68"/>
      <c r="AW2032" s="68"/>
      <c r="AX2032" s="68"/>
      <c r="AY2032" s="68"/>
      <c r="AZ2032" s="68"/>
      <c r="BA2032" s="68"/>
      <c r="BB2032" s="68"/>
      <c r="BC2032" s="68"/>
      <c r="BD2032" s="68"/>
      <c r="BE2032" s="68"/>
      <c r="BF2032" s="68"/>
      <c r="BG2032" s="68"/>
      <c r="BH2032" s="68"/>
      <c r="BI2032" s="68"/>
      <c r="BJ2032" s="68"/>
      <c r="BK2032" s="68"/>
      <c r="BL2032" s="68"/>
    </row>
    <row r="2033" spans="1:185" s="69" customFormat="1" ht="18" customHeight="1" x14ac:dyDescent="0.2">
      <c r="A2033" s="63" t="s">
        <v>2419</v>
      </c>
      <c r="B2033" s="63" t="s">
        <v>5027</v>
      </c>
      <c r="C2033" s="64" t="s">
        <v>2425</v>
      </c>
      <c r="D2033" s="70" t="s">
        <v>5650</v>
      </c>
      <c r="E2033" s="65" t="s">
        <v>2426</v>
      </c>
      <c r="F2033" s="65" t="s">
        <v>6855</v>
      </c>
      <c r="G2033" s="66">
        <v>839</v>
      </c>
      <c r="H2033" s="68"/>
      <c r="I2033" s="68"/>
      <c r="J2033" s="68"/>
      <c r="K2033" s="68"/>
      <c r="L2033" s="68"/>
      <c r="M2033" s="68"/>
      <c r="N2033" s="68"/>
      <c r="O2033" s="68"/>
      <c r="P2033" s="68"/>
      <c r="Q2033" s="68"/>
      <c r="R2033" s="68"/>
      <c r="S2033" s="68"/>
      <c r="T2033" s="68"/>
      <c r="U2033" s="68"/>
      <c r="V2033" s="68"/>
      <c r="W2033" s="68"/>
      <c r="X2033" s="68"/>
      <c r="Y2033" s="68"/>
      <c r="Z2033" s="68"/>
      <c r="AA2033" s="68"/>
      <c r="AB2033" s="68"/>
      <c r="AC2033" s="68"/>
      <c r="AD2033" s="68"/>
      <c r="AE2033" s="68"/>
      <c r="AF2033" s="68"/>
      <c r="AG2033" s="68"/>
      <c r="AH2033" s="68"/>
      <c r="AI2033" s="68"/>
      <c r="AJ2033" s="68"/>
      <c r="AK2033" s="68"/>
      <c r="AL2033" s="68"/>
      <c r="AM2033" s="68"/>
      <c r="AN2033" s="68"/>
      <c r="AO2033" s="68"/>
      <c r="AP2033" s="68"/>
      <c r="AQ2033" s="68"/>
      <c r="AR2033" s="68"/>
      <c r="AS2033" s="68"/>
      <c r="AT2033" s="68"/>
      <c r="AU2033" s="68"/>
      <c r="AV2033" s="68"/>
      <c r="AW2033" s="68"/>
      <c r="AX2033" s="68"/>
      <c r="AY2033" s="68"/>
      <c r="AZ2033" s="68"/>
      <c r="BA2033" s="68"/>
      <c r="BB2033" s="68"/>
      <c r="BC2033" s="68"/>
      <c r="BD2033" s="68"/>
      <c r="BE2033" s="68"/>
      <c r="BF2033" s="68"/>
      <c r="BG2033" s="68"/>
      <c r="BH2033" s="68"/>
      <c r="BI2033" s="68"/>
      <c r="BJ2033" s="68"/>
      <c r="BK2033" s="68"/>
      <c r="BL2033" s="68"/>
    </row>
    <row r="2034" spans="1:185" s="68" customFormat="1" ht="18" customHeight="1" x14ac:dyDescent="0.2">
      <c r="A2034" s="63" t="s">
        <v>2419</v>
      </c>
      <c r="B2034" s="63" t="s">
        <v>4974</v>
      </c>
      <c r="C2034" s="64" t="s">
        <v>2427</v>
      </c>
      <c r="D2034" s="70" t="s">
        <v>4199</v>
      </c>
      <c r="E2034" s="65" t="s">
        <v>2428</v>
      </c>
      <c r="F2034" s="65" t="s">
        <v>5123</v>
      </c>
      <c r="G2034" s="66">
        <v>592</v>
      </c>
      <c r="BM2034" s="69"/>
      <c r="BN2034" s="69"/>
      <c r="BO2034" s="69"/>
      <c r="BP2034" s="69"/>
      <c r="BQ2034" s="69"/>
      <c r="BR2034" s="69"/>
      <c r="BS2034" s="69"/>
      <c r="BT2034" s="69"/>
      <c r="BU2034" s="69"/>
      <c r="BV2034" s="69"/>
      <c r="BW2034" s="69"/>
      <c r="BX2034" s="69"/>
      <c r="BY2034" s="69"/>
      <c r="BZ2034" s="69"/>
      <c r="CA2034" s="69"/>
      <c r="CB2034" s="69"/>
      <c r="CC2034" s="69"/>
      <c r="CD2034" s="69"/>
      <c r="CE2034" s="69"/>
      <c r="CF2034" s="69"/>
      <c r="CG2034" s="69"/>
      <c r="CH2034" s="69"/>
      <c r="CI2034" s="69"/>
      <c r="CJ2034" s="69"/>
      <c r="CK2034" s="69"/>
      <c r="CL2034" s="69"/>
      <c r="CM2034" s="69"/>
      <c r="CN2034" s="69"/>
      <c r="CO2034" s="69"/>
      <c r="CP2034" s="69"/>
      <c r="CQ2034" s="69"/>
      <c r="CR2034" s="69"/>
      <c r="CS2034" s="69"/>
      <c r="CT2034" s="69"/>
      <c r="CU2034" s="69"/>
      <c r="CV2034" s="69"/>
      <c r="CW2034" s="69"/>
      <c r="CX2034" s="69"/>
      <c r="CY2034" s="69"/>
      <c r="CZ2034" s="69"/>
      <c r="DA2034" s="69"/>
      <c r="DB2034" s="69"/>
      <c r="DC2034" s="69"/>
      <c r="DD2034" s="69"/>
      <c r="DE2034" s="69"/>
      <c r="DF2034" s="69"/>
      <c r="DG2034" s="69"/>
      <c r="DH2034" s="69"/>
      <c r="DI2034" s="69"/>
      <c r="DJ2034" s="69"/>
      <c r="DK2034" s="69"/>
      <c r="DL2034" s="69"/>
      <c r="DM2034" s="69"/>
      <c r="DN2034" s="69"/>
      <c r="DO2034" s="69"/>
      <c r="DP2034" s="69"/>
      <c r="DQ2034" s="69"/>
      <c r="DR2034" s="69"/>
      <c r="DS2034" s="69"/>
      <c r="DT2034" s="69"/>
      <c r="DU2034" s="69"/>
      <c r="DV2034" s="69"/>
      <c r="DW2034" s="69"/>
      <c r="DX2034" s="69"/>
      <c r="DY2034" s="69"/>
      <c r="DZ2034" s="69"/>
      <c r="EA2034" s="69"/>
      <c r="EB2034" s="69"/>
      <c r="EC2034" s="69"/>
      <c r="ED2034" s="69"/>
      <c r="EE2034" s="69"/>
      <c r="EF2034" s="69"/>
      <c r="EG2034" s="69"/>
      <c r="EH2034" s="69"/>
      <c r="EI2034" s="69"/>
      <c r="EJ2034" s="69"/>
      <c r="EK2034" s="69"/>
      <c r="EL2034" s="69"/>
      <c r="EM2034" s="69"/>
      <c r="EN2034" s="69"/>
      <c r="EO2034" s="69"/>
      <c r="EP2034" s="69"/>
      <c r="EQ2034" s="69"/>
      <c r="ER2034" s="69"/>
      <c r="ES2034" s="69"/>
      <c r="ET2034" s="69"/>
      <c r="EU2034" s="69"/>
      <c r="EV2034" s="69"/>
      <c r="EW2034" s="69"/>
      <c r="EX2034" s="69"/>
      <c r="EY2034" s="69"/>
      <c r="EZ2034" s="69"/>
      <c r="FA2034" s="69"/>
      <c r="FB2034" s="69"/>
      <c r="FC2034" s="69"/>
      <c r="FD2034" s="69"/>
      <c r="FE2034" s="69"/>
      <c r="FF2034" s="69"/>
      <c r="FG2034" s="69"/>
      <c r="FH2034" s="69"/>
      <c r="FI2034" s="69"/>
      <c r="FJ2034" s="69"/>
      <c r="FK2034" s="69"/>
      <c r="FL2034" s="69"/>
      <c r="FM2034" s="69"/>
      <c r="FN2034" s="69"/>
      <c r="FO2034" s="69"/>
      <c r="FP2034" s="69"/>
      <c r="FQ2034" s="69"/>
      <c r="FR2034" s="69"/>
      <c r="FS2034" s="69"/>
      <c r="FT2034" s="69"/>
      <c r="FU2034" s="69"/>
      <c r="FV2034" s="69"/>
      <c r="FW2034" s="69"/>
      <c r="FX2034" s="69"/>
      <c r="FY2034" s="69"/>
      <c r="FZ2034" s="69"/>
      <c r="GA2034" s="69"/>
      <c r="GB2034" s="69"/>
      <c r="GC2034" s="69"/>
    </row>
    <row r="2035" spans="1:185" s="68" customFormat="1" ht="18" customHeight="1" x14ac:dyDescent="0.2">
      <c r="A2035" s="63" t="s">
        <v>2419</v>
      </c>
      <c r="B2035" s="63" t="s">
        <v>5084</v>
      </c>
      <c r="C2035" s="64" t="s">
        <v>2429</v>
      </c>
      <c r="D2035" s="70" t="s">
        <v>4419</v>
      </c>
      <c r="E2035" s="65" t="s">
        <v>2430</v>
      </c>
      <c r="F2035" s="65" t="s">
        <v>5088</v>
      </c>
      <c r="G2035" s="66">
        <v>150</v>
      </c>
      <c r="BM2035" s="69"/>
      <c r="BN2035" s="69"/>
      <c r="BO2035" s="69"/>
      <c r="BP2035" s="69"/>
      <c r="BQ2035" s="69"/>
      <c r="BR2035" s="69"/>
      <c r="BS2035" s="69"/>
      <c r="BT2035" s="69"/>
      <c r="BU2035" s="69"/>
      <c r="BV2035" s="69"/>
      <c r="BW2035" s="69"/>
      <c r="BX2035" s="69"/>
      <c r="BY2035" s="69"/>
      <c r="BZ2035" s="69"/>
      <c r="CA2035" s="69"/>
      <c r="CB2035" s="69"/>
      <c r="CC2035" s="69"/>
      <c r="CD2035" s="69"/>
      <c r="CE2035" s="69"/>
      <c r="CF2035" s="69"/>
      <c r="CG2035" s="69"/>
      <c r="CH2035" s="69"/>
      <c r="CI2035" s="69"/>
      <c r="CJ2035" s="69"/>
      <c r="CK2035" s="69"/>
      <c r="CL2035" s="69"/>
      <c r="CM2035" s="69"/>
      <c r="CN2035" s="69"/>
      <c r="CO2035" s="69"/>
      <c r="CP2035" s="69"/>
      <c r="CQ2035" s="69"/>
      <c r="CR2035" s="69"/>
      <c r="CS2035" s="69"/>
      <c r="CT2035" s="69"/>
      <c r="CU2035" s="69"/>
      <c r="CV2035" s="69"/>
      <c r="CW2035" s="69"/>
      <c r="CX2035" s="69"/>
      <c r="CY2035" s="69"/>
      <c r="CZ2035" s="69"/>
      <c r="DA2035" s="69"/>
      <c r="DB2035" s="69"/>
      <c r="DC2035" s="69"/>
      <c r="DD2035" s="69"/>
      <c r="DE2035" s="69"/>
      <c r="DF2035" s="69"/>
      <c r="DG2035" s="69"/>
      <c r="DH2035" s="69"/>
      <c r="DI2035" s="69"/>
      <c r="DJ2035" s="69"/>
      <c r="DK2035" s="69"/>
      <c r="DL2035" s="69"/>
      <c r="DM2035" s="69"/>
      <c r="DN2035" s="69"/>
      <c r="DO2035" s="69"/>
      <c r="DP2035" s="69"/>
      <c r="DQ2035" s="69"/>
      <c r="DR2035" s="69"/>
      <c r="DS2035" s="69"/>
      <c r="DT2035" s="69"/>
      <c r="DU2035" s="69"/>
      <c r="DV2035" s="69"/>
      <c r="DW2035" s="69"/>
      <c r="DX2035" s="69"/>
      <c r="DY2035" s="69"/>
      <c r="DZ2035" s="69"/>
      <c r="EA2035" s="69"/>
      <c r="EB2035" s="69"/>
      <c r="EC2035" s="69"/>
      <c r="ED2035" s="69"/>
      <c r="EE2035" s="69"/>
      <c r="EF2035" s="69"/>
      <c r="EG2035" s="69"/>
      <c r="EH2035" s="69"/>
      <c r="EI2035" s="69"/>
      <c r="EJ2035" s="69"/>
      <c r="EK2035" s="69"/>
      <c r="EL2035" s="69"/>
      <c r="EM2035" s="69"/>
      <c r="EN2035" s="69"/>
      <c r="EO2035" s="69"/>
      <c r="EP2035" s="69"/>
      <c r="EQ2035" s="69"/>
      <c r="ER2035" s="69"/>
      <c r="ES2035" s="69"/>
      <c r="ET2035" s="69"/>
      <c r="EU2035" s="69"/>
      <c r="EV2035" s="69"/>
      <c r="EW2035" s="69"/>
      <c r="EX2035" s="69"/>
      <c r="EY2035" s="69"/>
      <c r="EZ2035" s="69"/>
      <c r="FA2035" s="69"/>
      <c r="FB2035" s="69"/>
      <c r="FC2035" s="69"/>
      <c r="FD2035" s="69"/>
      <c r="FE2035" s="69"/>
      <c r="FF2035" s="69"/>
      <c r="FG2035" s="69"/>
      <c r="FH2035" s="69"/>
      <c r="FI2035" s="69"/>
      <c r="FJ2035" s="69"/>
      <c r="FK2035" s="69"/>
      <c r="FL2035" s="69"/>
      <c r="FM2035" s="69"/>
      <c r="FN2035" s="69"/>
      <c r="FO2035" s="69"/>
      <c r="FP2035" s="69"/>
      <c r="FQ2035" s="69"/>
      <c r="FR2035" s="69"/>
      <c r="FS2035" s="69"/>
      <c r="FT2035" s="69"/>
      <c r="FU2035" s="69"/>
      <c r="FV2035" s="69"/>
      <c r="FW2035" s="69"/>
      <c r="FX2035" s="69"/>
      <c r="FY2035" s="69"/>
      <c r="FZ2035" s="69"/>
      <c r="GA2035" s="69"/>
      <c r="GB2035" s="69"/>
      <c r="GC2035" s="69"/>
    </row>
    <row r="2036" spans="1:185" s="69" customFormat="1" ht="18" customHeight="1" x14ac:dyDescent="0.2">
      <c r="A2036" s="63" t="s">
        <v>2419</v>
      </c>
      <c r="B2036" s="63" t="s">
        <v>5084</v>
      </c>
      <c r="C2036" s="64" t="s">
        <v>2431</v>
      </c>
      <c r="D2036" s="70" t="s">
        <v>4873</v>
      </c>
      <c r="E2036" s="65" t="s">
        <v>2432</v>
      </c>
      <c r="F2036" s="65" t="s">
        <v>5275</v>
      </c>
      <c r="G2036" s="66">
        <v>947.62</v>
      </c>
      <c r="H2036" s="68"/>
      <c r="I2036" s="68"/>
      <c r="J2036" s="68"/>
      <c r="K2036" s="68"/>
      <c r="L2036" s="68"/>
      <c r="M2036" s="68"/>
      <c r="N2036" s="68"/>
      <c r="O2036" s="68"/>
      <c r="P2036" s="68"/>
      <c r="Q2036" s="68"/>
      <c r="R2036" s="68"/>
      <c r="S2036" s="68"/>
      <c r="T2036" s="68"/>
      <c r="U2036" s="68"/>
      <c r="V2036" s="68"/>
      <c r="W2036" s="68"/>
      <c r="X2036" s="68"/>
      <c r="Y2036" s="68"/>
      <c r="Z2036" s="68"/>
      <c r="AA2036" s="68"/>
      <c r="AB2036" s="68"/>
      <c r="AC2036" s="68"/>
      <c r="AD2036" s="68"/>
      <c r="AE2036" s="68"/>
      <c r="AF2036" s="68"/>
      <c r="AG2036" s="68"/>
      <c r="AH2036" s="68"/>
      <c r="AI2036" s="68"/>
      <c r="AJ2036" s="68"/>
      <c r="AK2036" s="68"/>
      <c r="AL2036" s="68"/>
      <c r="AM2036" s="68"/>
      <c r="AN2036" s="68"/>
      <c r="AO2036" s="68"/>
      <c r="AP2036" s="68"/>
      <c r="AQ2036" s="68"/>
      <c r="AR2036" s="68"/>
      <c r="AS2036" s="68"/>
      <c r="AT2036" s="68"/>
      <c r="AU2036" s="68"/>
      <c r="AV2036" s="68"/>
      <c r="AW2036" s="68"/>
      <c r="AX2036" s="68"/>
      <c r="AY2036" s="68"/>
      <c r="AZ2036" s="68"/>
      <c r="BA2036" s="68"/>
      <c r="BB2036" s="68"/>
      <c r="BC2036" s="68"/>
      <c r="BD2036" s="68"/>
      <c r="BE2036" s="68"/>
      <c r="BF2036" s="68"/>
      <c r="BG2036" s="68"/>
      <c r="BH2036" s="68"/>
      <c r="BI2036" s="68"/>
      <c r="BJ2036" s="68"/>
      <c r="BK2036" s="68"/>
      <c r="BL2036" s="68"/>
    </row>
    <row r="2037" spans="1:185" s="69" customFormat="1" ht="18" customHeight="1" x14ac:dyDescent="0.2">
      <c r="A2037" s="63" t="s">
        <v>2419</v>
      </c>
      <c r="B2037" s="63" t="s">
        <v>4994</v>
      </c>
      <c r="C2037" s="64" t="s">
        <v>2433</v>
      </c>
      <c r="D2037" s="70" t="s">
        <v>4424</v>
      </c>
      <c r="E2037" s="65" t="s">
        <v>4425</v>
      </c>
      <c r="F2037" s="65" t="s">
        <v>6379</v>
      </c>
      <c r="G2037" s="66">
        <v>300</v>
      </c>
      <c r="H2037" s="68"/>
      <c r="I2037" s="68"/>
      <c r="J2037" s="68"/>
      <c r="K2037" s="68"/>
      <c r="L2037" s="68"/>
      <c r="M2037" s="68"/>
      <c r="N2037" s="68"/>
      <c r="O2037" s="68"/>
      <c r="P2037" s="68"/>
      <c r="Q2037" s="68"/>
      <c r="R2037" s="68"/>
      <c r="S2037" s="68"/>
      <c r="T2037" s="68"/>
      <c r="U2037" s="68"/>
      <c r="V2037" s="68"/>
      <c r="W2037" s="68"/>
      <c r="X2037" s="68"/>
      <c r="Y2037" s="68"/>
      <c r="Z2037" s="68"/>
      <c r="AA2037" s="68"/>
      <c r="AB2037" s="68"/>
      <c r="AC2037" s="68"/>
      <c r="AD2037" s="68"/>
      <c r="AE2037" s="68"/>
      <c r="AF2037" s="68"/>
      <c r="AG2037" s="68"/>
      <c r="AH2037" s="68"/>
      <c r="AI2037" s="68"/>
      <c r="AJ2037" s="68"/>
      <c r="AK2037" s="68"/>
      <c r="AL2037" s="68"/>
      <c r="AM2037" s="68"/>
      <c r="AN2037" s="68"/>
      <c r="AO2037" s="68"/>
      <c r="AP2037" s="68"/>
      <c r="AQ2037" s="68"/>
      <c r="AR2037" s="68"/>
      <c r="AS2037" s="68"/>
      <c r="AT2037" s="68"/>
      <c r="AU2037" s="68"/>
      <c r="AV2037" s="68"/>
      <c r="AW2037" s="68"/>
      <c r="AX2037" s="68"/>
      <c r="AY2037" s="68"/>
      <c r="AZ2037" s="68"/>
      <c r="BA2037" s="68"/>
      <c r="BB2037" s="68"/>
      <c r="BC2037" s="68"/>
      <c r="BD2037" s="68"/>
      <c r="BE2037" s="68"/>
      <c r="BF2037" s="68"/>
      <c r="BG2037" s="68"/>
      <c r="BH2037" s="68"/>
      <c r="BI2037" s="68"/>
      <c r="BJ2037" s="68"/>
      <c r="BK2037" s="68"/>
      <c r="BL2037" s="68"/>
    </row>
    <row r="2038" spans="1:185" s="69" customFormat="1" ht="18" customHeight="1" x14ac:dyDescent="0.2">
      <c r="A2038" s="63" t="s">
        <v>2419</v>
      </c>
      <c r="B2038" s="63" t="s">
        <v>4994</v>
      </c>
      <c r="C2038" s="64" t="s">
        <v>2434</v>
      </c>
      <c r="D2038" s="70" t="s">
        <v>2837</v>
      </c>
      <c r="E2038" s="65" t="s">
        <v>2435</v>
      </c>
      <c r="F2038" s="65" t="s">
        <v>5004</v>
      </c>
      <c r="G2038" s="66">
        <v>219.9</v>
      </c>
      <c r="H2038" s="68"/>
      <c r="I2038" s="68"/>
      <c r="J2038" s="68"/>
      <c r="K2038" s="68"/>
      <c r="L2038" s="68"/>
      <c r="M2038" s="68"/>
      <c r="N2038" s="68"/>
      <c r="O2038" s="68"/>
      <c r="P2038" s="68"/>
      <c r="Q2038" s="68"/>
      <c r="R2038" s="68"/>
      <c r="S2038" s="68"/>
      <c r="T2038" s="68"/>
      <c r="U2038" s="68"/>
      <c r="V2038" s="68"/>
      <c r="W2038" s="68"/>
      <c r="X2038" s="68"/>
      <c r="Y2038" s="68"/>
      <c r="Z2038" s="68"/>
      <c r="AA2038" s="68"/>
      <c r="AB2038" s="68"/>
      <c r="AC2038" s="68"/>
      <c r="AD2038" s="68"/>
      <c r="AE2038" s="68"/>
      <c r="AF2038" s="68"/>
      <c r="AG2038" s="68"/>
      <c r="AH2038" s="68"/>
      <c r="AI2038" s="68"/>
      <c r="AJ2038" s="68"/>
      <c r="AK2038" s="68"/>
      <c r="AL2038" s="68"/>
      <c r="AM2038" s="68"/>
      <c r="AN2038" s="68"/>
      <c r="AO2038" s="68"/>
      <c r="AP2038" s="68"/>
      <c r="AQ2038" s="68"/>
      <c r="AR2038" s="68"/>
      <c r="AS2038" s="68"/>
      <c r="AT2038" s="68"/>
      <c r="AU2038" s="68"/>
      <c r="AV2038" s="68"/>
      <c r="AW2038" s="68"/>
      <c r="AX2038" s="68"/>
      <c r="AY2038" s="68"/>
      <c r="AZ2038" s="68"/>
      <c r="BA2038" s="68"/>
      <c r="BB2038" s="68"/>
      <c r="BC2038" s="68"/>
      <c r="BD2038" s="68"/>
      <c r="BE2038" s="68"/>
      <c r="BF2038" s="68"/>
      <c r="BG2038" s="68"/>
      <c r="BH2038" s="68"/>
      <c r="BI2038" s="68"/>
      <c r="BJ2038" s="68"/>
      <c r="BK2038" s="68"/>
      <c r="BL2038" s="68"/>
    </row>
    <row r="2039" spans="1:185" s="69" customFormat="1" ht="18" customHeight="1" x14ac:dyDescent="0.2">
      <c r="A2039" s="63" t="s">
        <v>2419</v>
      </c>
      <c r="B2039" s="63" t="s">
        <v>5010</v>
      </c>
      <c r="C2039" s="64" t="s">
        <v>2436</v>
      </c>
      <c r="D2039" s="70" t="s">
        <v>2437</v>
      </c>
      <c r="E2039" s="65" t="s">
        <v>2438</v>
      </c>
      <c r="F2039" s="65" t="s">
        <v>2546</v>
      </c>
      <c r="G2039" s="66">
        <v>126.25</v>
      </c>
      <c r="H2039" s="68"/>
      <c r="I2039" s="68"/>
      <c r="J2039" s="68"/>
      <c r="K2039" s="68"/>
      <c r="L2039" s="68"/>
      <c r="M2039" s="68"/>
      <c r="N2039" s="68"/>
      <c r="O2039" s="68"/>
      <c r="P2039" s="68"/>
      <c r="Q2039" s="68"/>
      <c r="R2039" s="68"/>
      <c r="S2039" s="68"/>
      <c r="T2039" s="68"/>
      <c r="U2039" s="68"/>
      <c r="V2039" s="68"/>
      <c r="W2039" s="68"/>
      <c r="X2039" s="68"/>
      <c r="Y2039" s="68"/>
      <c r="Z2039" s="68"/>
      <c r="AA2039" s="68"/>
      <c r="AB2039" s="68"/>
      <c r="AC2039" s="68"/>
      <c r="AD2039" s="68"/>
      <c r="AE2039" s="68"/>
      <c r="AF2039" s="68"/>
      <c r="AG2039" s="68"/>
      <c r="AH2039" s="68"/>
      <c r="AI2039" s="68"/>
      <c r="AJ2039" s="68"/>
      <c r="AK2039" s="68"/>
      <c r="AL2039" s="68"/>
      <c r="AM2039" s="68"/>
      <c r="AN2039" s="68"/>
      <c r="AO2039" s="68"/>
      <c r="AP2039" s="68"/>
      <c r="AQ2039" s="68"/>
      <c r="AR2039" s="68"/>
      <c r="AS2039" s="68"/>
      <c r="AT2039" s="68"/>
      <c r="AU2039" s="68"/>
      <c r="AV2039" s="68"/>
      <c r="AW2039" s="68"/>
      <c r="AX2039" s="68"/>
      <c r="AY2039" s="68"/>
      <c r="AZ2039" s="68"/>
      <c r="BA2039" s="68"/>
      <c r="BB2039" s="68"/>
      <c r="BC2039" s="68"/>
      <c r="BD2039" s="68"/>
      <c r="BE2039" s="68"/>
      <c r="BF2039" s="68"/>
      <c r="BG2039" s="68"/>
      <c r="BH2039" s="68"/>
      <c r="BI2039" s="68"/>
      <c r="BJ2039" s="68"/>
      <c r="BK2039" s="68"/>
      <c r="BL2039" s="68"/>
    </row>
    <row r="2040" spans="1:185" s="69" customFormat="1" ht="18" customHeight="1" x14ac:dyDescent="0.2">
      <c r="A2040" s="63" t="s">
        <v>2419</v>
      </c>
      <c r="B2040" s="63" t="s">
        <v>5048</v>
      </c>
      <c r="C2040" s="64" t="s">
        <v>2439</v>
      </c>
      <c r="D2040" s="70" t="s">
        <v>2440</v>
      </c>
      <c r="E2040" s="65" t="s">
        <v>2441</v>
      </c>
      <c r="F2040" s="65" t="s">
        <v>5103</v>
      </c>
      <c r="G2040" s="66">
        <v>875</v>
      </c>
      <c r="H2040" s="68"/>
      <c r="I2040" s="68"/>
      <c r="J2040" s="68"/>
      <c r="K2040" s="68"/>
      <c r="L2040" s="68"/>
      <c r="M2040" s="68"/>
      <c r="N2040" s="68"/>
      <c r="O2040" s="68"/>
      <c r="P2040" s="68"/>
      <c r="Q2040" s="68"/>
      <c r="R2040" s="68"/>
      <c r="S2040" s="68"/>
      <c r="T2040" s="68"/>
      <c r="U2040" s="68"/>
      <c r="V2040" s="68"/>
      <c r="W2040" s="68"/>
      <c r="X2040" s="68"/>
      <c r="Y2040" s="68"/>
      <c r="Z2040" s="68"/>
      <c r="AA2040" s="68"/>
      <c r="AB2040" s="68"/>
      <c r="AC2040" s="68"/>
      <c r="AD2040" s="68"/>
      <c r="AE2040" s="68"/>
      <c r="AF2040" s="68"/>
      <c r="AG2040" s="68"/>
      <c r="AH2040" s="68"/>
      <c r="AI2040" s="68"/>
      <c r="AJ2040" s="68"/>
      <c r="AK2040" s="68"/>
      <c r="AL2040" s="68"/>
      <c r="AM2040" s="68"/>
      <c r="AN2040" s="68"/>
      <c r="AO2040" s="68"/>
      <c r="AP2040" s="68"/>
      <c r="AQ2040" s="68"/>
      <c r="AR2040" s="68"/>
      <c r="AS2040" s="68"/>
      <c r="AT2040" s="68"/>
      <c r="AU2040" s="68"/>
      <c r="AV2040" s="68"/>
      <c r="AW2040" s="68"/>
      <c r="AX2040" s="68"/>
      <c r="AY2040" s="68"/>
      <c r="AZ2040" s="68"/>
      <c r="BA2040" s="68"/>
      <c r="BB2040" s="68"/>
      <c r="BC2040" s="68"/>
      <c r="BD2040" s="68"/>
      <c r="BE2040" s="68"/>
      <c r="BF2040" s="68"/>
      <c r="BG2040" s="68"/>
      <c r="BH2040" s="68"/>
      <c r="BI2040" s="68"/>
      <c r="BJ2040" s="68"/>
      <c r="BK2040" s="68"/>
      <c r="BL2040" s="68"/>
    </row>
    <row r="2041" spans="1:185" s="69" customFormat="1" ht="18" customHeight="1" x14ac:dyDescent="0.2">
      <c r="A2041" s="63" t="s">
        <v>2419</v>
      </c>
      <c r="B2041" s="63" t="s">
        <v>5048</v>
      </c>
      <c r="C2041" s="64" t="s">
        <v>2442</v>
      </c>
      <c r="D2041" s="70" t="s">
        <v>2443</v>
      </c>
      <c r="E2041" s="65" t="s">
        <v>2444</v>
      </c>
      <c r="F2041" s="65" t="s">
        <v>5103</v>
      </c>
      <c r="G2041" s="66">
        <v>1000</v>
      </c>
      <c r="H2041" s="68"/>
      <c r="I2041" s="68"/>
      <c r="J2041" s="68"/>
      <c r="K2041" s="68"/>
      <c r="L2041" s="68"/>
      <c r="M2041" s="68"/>
      <c r="N2041" s="68"/>
      <c r="O2041" s="68"/>
      <c r="P2041" s="68"/>
      <c r="Q2041" s="68"/>
      <c r="R2041" s="68"/>
      <c r="S2041" s="68"/>
      <c r="T2041" s="68"/>
      <c r="U2041" s="68"/>
      <c r="V2041" s="68"/>
      <c r="W2041" s="68"/>
      <c r="X2041" s="68"/>
      <c r="Y2041" s="68"/>
      <c r="Z2041" s="68"/>
      <c r="AA2041" s="68"/>
      <c r="AB2041" s="68"/>
      <c r="AC2041" s="68"/>
      <c r="AD2041" s="68"/>
      <c r="AE2041" s="68"/>
      <c r="AF2041" s="68"/>
      <c r="AG2041" s="68"/>
      <c r="AH2041" s="68"/>
      <c r="AI2041" s="68"/>
      <c r="AJ2041" s="68"/>
      <c r="AK2041" s="68"/>
      <c r="AL2041" s="68"/>
      <c r="AM2041" s="68"/>
      <c r="AN2041" s="68"/>
      <c r="AO2041" s="68"/>
      <c r="AP2041" s="68"/>
      <c r="AQ2041" s="68"/>
      <c r="AR2041" s="68"/>
      <c r="AS2041" s="68"/>
      <c r="AT2041" s="68"/>
      <c r="AU2041" s="68"/>
      <c r="AV2041" s="68"/>
      <c r="AW2041" s="68"/>
      <c r="AX2041" s="68"/>
      <c r="AY2041" s="68"/>
      <c r="AZ2041" s="68"/>
      <c r="BA2041" s="68"/>
      <c r="BB2041" s="68"/>
      <c r="BC2041" s="68"/>
      <c r="BD2041" s="68"/>
      <c r="BE2041" s="68"/>
      <c r="BF2041" s="68"/>
      <c r="BG2041" s="68"/>
      <c r="BH2041" s="68"/>
      <c r="BI2041" s="68"/>
      <c r="BJ2041" s="68"/>
      <c r="BK2041" s="68"/>
      <c r="BL2041" s="68"/>
    </row>
    <row r="2042" spans="1:185" s="69" customFormat="1" ht="18" customHeight="1" x14ac:dyDescent="0.2">
      <c r="A2042" s="63" t="s">
        <v>2419</v>
      </c>
      <c r="B2042" s="63" t="s">
        <v>5069</v>
      </c>
      <c r="C2042" s="64" t="s">
        <v>2445</v>
      </c>
      <c r="D2042" s="65" t="s">
        <v>4693</v>
      </c>
      <c r="E2042" s="65" t="s">
        <v>4694</v>
      </c>
      <c r="F2042" s="65" t="s">
        <v>5111</v>
      </c>
      <c r="G2042" s="66">
        <v>5635</v>
      </c>
      <c r="H2042" s="68"/>
      <c r="I2042" s="68"/>
      <c r="J2042" s="68"/>
      <c r="K2042" s="68"/>
      <c r="L2042" s="68"/>
      <c r="M2042" s="68"/>
      <c r="N2042" s="68"/>
      <c r="O2042" s="68"/>
      <c r="P2042" s="68"/>
      <c r="Q2042" s="68"/>
      <c r="R2042" s="68"/>
      <c r="S2042" s="68"/>
      <c r="T2042" s="68"/>
      <c r="U2042" s="68"/>
      <c r="V2042" s="68"/>
      <c r="W2042" s="68"/>
      <c r="X2042" s="68"/>
      <c r="Y2042" s="68"/>
      <c r="Z2042" s="68"/>
      <c r="AA2042" s="68"/>
      <c r="AB2042" s="68"/>
      <c r="AC2042" s="68"/>
      <c r="AD2042" s="68"/>
      <c r="AE2042" s="68"/>
      <c r="AF2042" s="68"/>
      <c r="AG2042" s="68"/>
      <c r="AH2042" s="68"/>
      <c r="AI2042" s="68"/>
      <c r="AJ2042" s="68"/>
      <c r="AK2042" s="68"/>
      <c r="AL2042" s="68"/>
      <c r="AM2042" s="68"/>
      <c r="AN2042" s="68"/>
      <c r="AO2042" s="68"/>
      <c r="AP2042" s="68"/>
      <c r="AQ2042" s="68"/>
      <c r="AR2042" s="68"/>
      <c r="AS2042" s="68"/>
      <c r="AT2042" s="68"/>
      <c r="AU2042" s="68"/>
      <c r="AV2042" s="68"/>
      <c r="AW2042" s="68"/>
      <c r="AX2042" s="68"/>
      <c r="AY2042" s="68"/>
      <c r="AZ2042" s="68"/>
      <c r="BA2042" s="68"/>
      <c r="BB2042" s="68"/>
      <c r="BC2042" s="68"/>
      <c r="BD2042" s="68"/>
      <c r="BE2042" s="68"/>
      <c r="BF2042" s="68"/>
      <c r="BG2042" s="68"/>
      <c r="BH2042" s="68"/>
      <c r="BI2042" s="68"/>
      <c r="BJ2042" s="68"/>
      <c r="BK2042" s="68"/>
      <c r="BL2042" s="68"/>
    </row>
    <row r="2043" spans="1:185" s="69" customFormat="1" ht="18" customHeight="1" x14ac:dyDescent="0.2">
      <c r="A2043" s="71"/>
      <c r="B2043" s="71"/>
      <c r="C2043" s="72"/>
      <c r="D2043" s="107"/>
      <c r="E2043" s="73"/>
      <c r="F2043" s="108">
        <f>COUNTA(G2031:G2042)-COUNTIF(G2031:G2042,"NO COSTS INCURRED")</f>
        <v>12</v>
      </c>
      <c r="G2043" s="76">
        <f>SUM(G2031:G2042)</f>
        <v>11418.24</v>
      </c>
      <c r="H2043" s="68"/>
      <c r="I2043" s="68"/>
      <c r="J2043" s="68"/>
      <c r="K2043" s="68"/>
      <c r="L2043" s="68"/>
      <c r="M2043" s="68"/>
      <c r="N2043" s="68"/>
      <c r="O2043" s="68"/>
      <c r="P2043" s="68"/>
      <c r="Q2043" s="68"/>
      <c r="R2043" s="68"/>
      <c r="S2043" s="68"/>
      <c r="T2043" s="68"/>
      <c r="U2043" s="68"/>
      <c r="V2043" s="68"/>
      <c r="W2043" s="68"/>
      <c r="X2043" s="68"/>
      <c r="Y2043" s="68"/>
      <c r="Z2043" s="68"/>
      <c r="AA2043" s="68"/>
      <c r="AB2043" s="68"/>
      <c r="AC2043" s="68"/>
      <c r="AD2043" s="68"/>
      <c r="AE2043" s="68"/>
      <c r="AF2043" s="68"/>
      <c r="AG2043" s="68"/>
      <c r="AH2043" s="68"/>
      <c r="AI2043" s="68"/>
      <c r="AJ2043" s="68"/>
      <c r="AK2043" s="68"/>
      <c r="AL2043" s="68"/>
      <c r="AM2043" s="68"/>
      <c r="AN2043" s="68"/>
      <c r="AO2043" s="68"/>
      <c r="AP2043" s="68"/>
      <c r="AQ2043" s="68"/>
      <c r="AR2043" s="68"/>
      <c r="AS2043" s="68"/>
      <c r="AT2043" s="68"/>
      <c r="AU2043" s="68"/>
      <c r="AV2043" s="68"/>
      <c r="AW2043" s="68"/>
      <c r="AX2043" s="68"/>
      <c r="AY2043" s="68"/>
      <c r="AZ2043" s="68"/>
      <c r="BA2043" s="68"/>
      <c r="BB2043" s="68"/>
      <c r="BC2043" s="68"/>
      <c r="BD2043" s="68"/>
      <c r="BE2043" s="68"/>
      <c r="BF2043" s="68"/>
      <c r="BG2043" s="68"/>
      <c r="BH2043" s="68"/>
      <c r="BI2043" s="68"/>
      <c r="BJ2043" s="68"/>
      <c r="BK2043" s="68"/>
      <c r="BL2043" s="68"/>
    </row>
    <row r="2044" spans="1:185" s="69" customFormat="1" ht="18" customHeight="1" x14ac:dyDescent="0.2">
      <c r="A2044" s="63" t="s">
        <v>2446</v>
      </c>
      <c r="B2044" s="63" t="s">
        <v>5027</v>
      </c>
      <c r="C2044" s="64" t="s">
        <v>2447</v>
      </c>
      <c r="D2044" s="70" t="s">
        <v>5650</v>
      </c>
      <c r="E2044" s="65" t="s">
        <v>2448</v>
      </c>
      <c r="F2044" s="65" t="s">
        <v>5031</v>
      </c>
      <c r="G2044" s="66">
        <v>391.47</v>
      </c>
      <c r="H2044" s="68"/>
      <c r="I2044" s="68"/>
      <c r="J2044" s="68"/>
      <c r="K2044" s="68"/>
      <c r="L2044" s="68"/>
      <c r="M2044" s="68"/>
      <c r="N2044" s="68"/>
      <c r="O2044" s="68"/>
      <c r="P2044" s="68"/>
      <c r="Q2044" s="68"/>
      <c r="R2044" s="68"/>
      <c r="S2044" s="68"/>
      <c r="T2044" s="68"/>
      <c r="U2044" s="68"/>
      <c r="V2044" s="68"/>
      <c r="W2044" s="68"/>
      <c r="X2044" s="68"/>
      <c r="Y2044" s="68"/>
      <c r="Z2044" s="68"/>
      <c r="AA2044" s="68"/>
      <c r="AB2044" s="68"/>
      <c r="AC2044" s="68"/>
      <c r="AD2044" s="68"/>
      <c r="AE2044" s="68"/>
      <c r="AF2044" s="68"/>
      <c r="AG2044" s="68"/>
      <c r="AH2044" s="68"/>
      <c r="AI2044" s="68"/>
      <c r="AJ2044" s="68"/>
      <c r="AK2044" s="68"/>
      <c r="AL2044" s="68"/>
      <c r="AM2044" s="68"/>
      <c r="AN2044" s="68"/>
      <c r="AO2044" s="68"/>
      <c r="AP2044" s="68"/>
      <c r="AQ2044" s="68"/>
      <c r="AR2044" s="68"/>
      <c r="AS2044" s="68"/>
      <c r="AT2044" s="68"/>
      <c r="AU2044" s="68"/>
      <c r="AV2044" s="68"/>
      <c r="AW2044" s="68"/>
      <c r="AX2044" s="68"/>
      <c r="AY2044" s="68"/>
      <c r="AZ2044" s="68"/>
      <c r="BA2044" s="68"/>
      <c r="BB2044" s="68"/>
      <c r="BC2044" s="68"/>
      <c r="BD2044" s="68"/>
      <c r="BE2044" s="68"/>
      <c r="BF2044" s="68"/>
      <c r="BG2044" s="68"/>
      <c r="BH2044" s="68"/>
      <c r="BI2044" s="68"/>
      <c r="BJ2044" s="68"/>
      <c r="BK2044" s="68"/>
      <c r="BL2044" s="68"/>
    </row>
    <row r="2045" spans="1:185" s="69" customFormat="1" ht="18" customHeight="1" x14ac:dyDescent="0.2">
      <c r="A2045" s="63" t="s">
        <v>2446</v>
      </c>
      <c r="B2045" s="63" t="s">
        <v>5027</v>
      </c>
      <c r="C2045" s="64" t="s">
        <v>2449</v>
      </c>
      <c r="D2045" s="70" t="s">
        <v>2443</v>
      </c>
      <c r="E2045" s="65" t="s">
        <v>2450</v>
      </c>
      <c r="F2045" s="65" t="s">
        <v>5210</v>
      </c>
      <c r="G2045" s="66">
        <v>1039</v>
      </c>
      <c r="H2045" s="68"/>
      <c r="I2045" s="68"/>
      <c r="J2045" s="68"/>
      <c r="K2045" s="68"/>
      <c r="L2045" s="68"/>
      <c r="M2045" s="68"/>
      <c r="N2045" s="68"/>
      <c r="O2045" s="68"/>
      <c r="P2045" s="68"/>
      <c r="Q2045" s="68"/>
      <c r="R2045" s="68"/>
      <c r="S2045" s="68"/>
      <c r="T2045" s="68"/>
      <c r="U2045" s="68"/>
      <c r="V2045" s="68"/>
      <c r="W2045" s="68"/>
      <c r="X2045" s="68"/>
      <c r="Y2045" s="68"/>
      <c r="Z2045" s="68"/>
      <c r="AA2045" s="68"/>
      <c r="AB2045" s="68"/>
      <c r="AC2045" s="68"/>
      <c r="AD2045" s="68"/>
      <c r="AE2045" s="68"/>
      <c r="AF2045" s="68"/>
      <c r="AG2045" s="68"/>
      <c r="AH2045" s="68"/>
      <c r="AI2045" s="68"/>
      <c r="AJ2045" s="68"/>
      <c r="AK2045" s="68"/>
      <c r="AL2045" s="68"/>
      <c r="AM2045" s="68"/>
      <c r="AN2045" s="68"/>
      <c r="AO2045" s="68"/>
      <c r="AP2045" s="68"/>
      <c r="AQ2045" s="68"/>
      <c r="AR2045" s="68"/>
      <c r="AS2045" s="68"/>
      <c r="AT2045" s="68"/>
      <c r="AU2045" s="68"/>
      <c r="AV2045" s="68"/>
      <c r="AW2045" s="68"/>
      <c r="AX2045" s="68"/>
      <c r="AY2045" s="68"/>
      <c r="AZ2045" s="68"/>
      <c r="BA2045" s="68"/>
      <c r="BB2045" s="68"/>
      <c r="BC2045" s="68"/>
      <c r="BD2045" s="68"/>
      <c r="BE2045" s="68"/>
      <c r="BF2045" s="68"/>
      <c r="BG2045" s="68"/>
      <c r="BH2045" s="68"/>
      <c r="BI2045" s="68"/>
      <c r="BJ2045" s="68"/>
      <c r="BK2045" s="68"/>
      <c r="BL2045" s="68"/>
    </row>
    <row r="2046" spans="1:185" s="69" customFormat="1" ht="18" customHeight="1" x14ac:dyDescent="0.2">
      <c r="A2046" s="63" t="s">
        <v>2446</v>
      </c>
      <c r="B2046" s="63" t="s">
        <v>4974</v>
      </c>
      <c r="C2046" s="64" t="s">
        <v>2451</v>
      </c>
      <c r="D2046" s="70" t="s">
        <v>5440</v>
      </c>
      <c r="E2046" s="65" t="s">
        <v>5441</v>
      </c>
      <c r="F2046" s="65" t="s">
        <v>5214</v>
      </c>
      <c r="G2046" s="66">
        <v>918</v>
      </c>
      <c r="H2046" s="68"/>
      <c r="I2046" s="68"/>
      <c r="J2046" s="68"/>
      <c r="K2046" s="68"/>
      <c r="L2046" s="68"/>
      <c r="M2046" s="68"/>
      <c r="N2046" s="68"/>
      <c r="O2046" s="68"/>
      <c r="P2046" s="68"/>
      <c r="Q2046" s="68"/>
      <c r="R2046" s="68"/>
      <c r="S2046" s="68"/>
      <c r="T2046" s="68"/>
      <c r="U2046" s="68"/>
      <c r="V2046" s="68"/>
      <c r="W2046" s="68"/>
      <c r="X2046" s="68"/>
      <c r="Y2046" s="68"/>
      <c r="Z2046" s="68"/>
      <c r="AA2046" s="68"/>
      <c r="AB2046" s="68"/>
      <c r="AC2046" s="68"/>
      <c r="AD2046" s="68"/>
      <c r="AE2046" s="68"/>
      <c r="AF2046" s="68"/>
      <c r="AG2046" s="68"/>
      <c r="AH2046" s="68"/>
      <c r="AI2046" s="68"/>
      <c r="AJ2046" s="68"/>
      <c r="AK2046" s="68"/>
      <c r="AL2046" s="68"/>
      <c r="AM2046" s="68"/>
      <c r="AN2046" s="68"/>
      <c r="AO2046" s="68"/>
      <c r="AP2046" s="68"/>
      <c r="AQ2046" s="68"/>
      <c r="AR2046" s="68"/>
      <c r="AS2046" s="68"/>
      <c r="AT2046" s="68"/>
      <c r="AU2046" s="68"/>
      <c r="AV2046" s="68"/>
      <c r="AW2046" s="68"/>
      <c r="AX2046" s="68"/>
      <c r="AY2046" s="68"/>
      <c r="AZ2046" s="68"/>
      <c r="BA2046" s="68"/>
      <c r="BB2046" s="68"/>
      <c r="BC2046" s="68"/>
      <c r="BD2046" s="68"/>
      <c r="BE2046" s="68"/>
      <c r="BF2046" s="68"/>
      <c r="BG2046" s="68"/>
      <c r="BH2046" s="68"/>
      <c r="BI2046" s="68"/>
      <c r="BJ2046" s="68"/>
      <c r="BK2046" s="68"/>
      <c r="BL2046" s="68"/>
    </row>
    <row r="2047" spans="1:185" s="69" customFormat="1" ht="18" customHeight="1" x14ac:dyDescent="0.2">
      <c r="A2047" s="63" t="s">
        <v>2446</v>
      </c>
      <c r="B2047" s="63" t="s">
        <v>4974</v>
      </c>
      <c r="C2047" s="64" t="s">
        <v>2452</v>
      </c>
      <c r="D2047" s="70" t="s">
        <v>3425</v>
      </c>
      <c r="E2047" s="65" t="s">
        <v>3426</v>
      </c>
      <c r="F2047" s="65" t="s">
        <v>5038</v>
      </c>
      <c r="G2047" s="66">
        <v>16779.75</v>
      </c>
      <c r="H2047" s="68"/>
      <c r="I2047" s="68"/>
      <c r="J2047" s="68"/>
      <c r="K2047" s="68"/>
      <c r="L2047" s="68"/>
      <c r="M2047" s="68"/>
      <c r="N2047" s="68"/>
      <c r="O2047" s="68"/>
      <c r="P2047" s="68"/>
      <c r="Q2047" s="68"/>
      <c r="R2047" s="68"/>
      <c r="S2047" s="68"/>
      <c r="T2047" s="68"/>
      <c r="U2047" s="68"/>
      <c r="V2047" s="68"/>
      <c r="W2047" s="68"/>
      <c r="X2047" s="68"/>
      <c r="Y2047" s="68"/>
      <c r="Z2047" s="68"/>
      <c r="AA2047" s="68"/>
      <c r="AB2047" s="68"/>
      <c r="AC2047" s="68"/>
      <c r="AD2047" s="68"/>
      <c r="AE2047" s="68"/>
      <c r="AF2047" s="68"/>
      <c r="AG2047" s="68"/>
      <c r="AH2047" s="68"/>
      <c r="AI2047" s="68"/>
      <c r="AJ2047" s="68"/>
      <c r="AK2047" s="68"/>
      <c r="AL2047" s="68"/>
      <c r="AM2047" s="68"/>
      <c r="AN2047" s="68"/>
      <c r="AO2047" s="68"/>
      <c r="AP2047" s="68"/>
      <c r="AQ2047" s="68"/>
      <c r="AR2047" s="68"/>
      <c r="AS2047" s="68"/>
      <c r="AT2047" s="68"/>
      <c r="AU2047" s="68"/>
      <c r="AV2047" s="68"/>
      <c r="AW2047" s="68"/>
      <c r="AX2047" s="68"/>
      <c r="AY2047" s="68"/>
      <c r="AZ2047" s="68"/>
      <c r="BA2047" s="68"/>
      <c r="BB2047" s="68"/>
      <c r="BC2047" s="68"/>
      <c r="BD2047" s="68"/>
      <c r="BE2047" s="68"/>
      <c r="BF2047" s="68"/>
      <c r="BG2047" s="68"/>
      <c r="BH2047" s="68"/>
      <c r="BI2047" s="68"/>
      <c r="BJ2047" s="68"/>
      <c r="BK2047" s="68"/>
      <c r="BL2047" s="68"/>
    </row>
    <row r="2048" spans="1:185" s="69" customFormat="1" ht="18" customHeight="1" x14ac:dyDescent="0.2">
      <c r="A2048" s="63" t="s">
        <v>2446</v>
      </c>
      <c r="B2048" s="63" t="s">
        <v>6121</v>
      </c>
      <c r="C2048" s="64" t="s">
        <v>2453</v>
      </c>
      <c r="D2048" s="70" t="s">
        <v>2454</v>
      </c>
      <c r="E2048" s="65" t="s">
        <v>2455</v>
      </c>
      <c r="F2048" s="65" t="s">
        <v>6261</v>
      </c>
      <c r="G2048" s="66">
        <v>7463</v>
      </c>
      <c r="H2048" s="68"/>
      <c r="I2048" s="68"/>
      <c r="J2048" s="68"/>
      <c r="K2048" s="68"/>
      <c r="L2048" s="68"/>
      <c r="M2048" s="68"/>
      <c r="N2048" s="68"/>
      <c r="O2048" s="68"/>
      <c r="P2048" s="68"/>
      <c r="Q2048" s="68"/>
      <c r="R2048" s="68"/>
      <c r="S2048" s="68"/>
      <c r="T2048" s="68"/>
      <c r="U2048" s="68"/>
      <c r="V2048" s="68"/>
      <c r="W2048" s="68"/>
      <c r="X2048" s="68"/>
      <c r="Y2048" s="68"/>
      <c r="Z2048" s="68"/>
      <c r="AA2048" s="68"/>
      <c r="AB2048" s="68"/>
      <c r="AC2048" s="68"/>
      <c r="AD2048" s="68"/>
      <c r="AE2048" s="68"/>
      <c r="AF2048" s="68"/>
      <c r="AG2048" s="68"/>
      <c r="AH2048" s="68"/>
      <c r="AI2048" s="68"/>
      <c r="AJ2048" s="68"/>
      <c r="AK2048" s="68"/>
      <c r="AL2048" s="68"/>
      <c r="AM2048" s="68"/>
      <c r="AN2048" s="68"/>
      <c r="AO2048" s="68"/>
      <c r="AP2048" s="68"/>
      <c r="AQ2048" s="68"/>
      <c r="AR2048" s="68"/>
      <c r="AS2048" s="68"/>
      <c r="AT2048" s="68"/>
      <c r="AU2048" s="68"/>
      <c r="AV2048" s="68"/>
      <c r="AW2048" s="68"/>
      <c r="AX2048" s="68"/>
      <c r="AY2048" s="68"/>
      <c r="AZ2048" s="68"/>
      <c r="BA2048" s="68"/>
      <c r="BB2048" s="68"/>
      <c r="BC2048" s="68"/>
      <c r="BD2048" s="68"/>
      <c r="BE2048" s="68"/>
      <c r="BF2048" s="68"/>
      <c r="BG2048" s="68"/>
      <c r="BH2048" s="68"/>
      <c r="BI2048" s="68"/>
      <c r="BJ2048" s="68"/>
      <c r="BK2048" s="68"/>
      <c r="BL2048" s="68"/>
    </row>
    <row r="2049" spans="1:158" s="69" customFormat="1" ht="18" customHeight="1" x14ac:dyDescent="0.2">
      <c r="A2049" s="63" t="s">
        <v>2446</v>
      </c>
      <c r="B2049" s="63" t="s">
        <v>6121</v>
      </c>
      <c r="C2049" s="64" t="s">
        <v>2456</v>
      </c>
      <c r="D2049" s="70" t="s">
        <v>4643</v>
      </c>
      <c r="E2049" s="65" t="s">
        <v>4644</v>
      </c>
      <c r="F2049" s="65" t="s">
        <v>1627</v>
      </c>
      <c r="G2049" s="66">
        <v>1400</v>
      </c>
      <c r="H2049" s="68"/>
      <c r="I2049" s="68"/>
      <c r="J2049" s="68"/>
      <c r="K2049" s="68"/>
      <c r="L2049" s="68"/>
      <c r="M2049" s="68"/>
      <c r="N2049" s="68"/>
      <c r="O2049" s="68"/>
      <c r="P2049" s="68"/>
      <c r="Q2049" s="68"/>
      <c r="R2049" s="68"/>
      <c r="S2049" s="68"/>
      <c r="T2049" s="68"/>
      <c r="U2049" s="68"/>
      <c r="V2049" s="68"/>
      <c r="W2049" s="68"/>
      <c r="X2049" s="68"/>
      <c r="Y2049" s="68"/>
      <c r="Z2049" s="68"/>
      <c r="AA2049" s="68"/>
      <c r="AB2049" s="68"/>
      <c r="AC2049" s="68"/>
      <c r="AD2049" s="68"/>
      <c r="AE2049" s="68"/>
      <c r="AF2049" s="68"/>
      <c r="AG2049" s="68"/>
      <c r="AH2049" s="68"/>
      <c r="AI2049" s="68"/>
      <c r="AJ2049" s="68"/>
      <c r="AK2049" s="68"/>
      <c r="AL2049" s="68"/>
      <c r="AM2049" s="68"/>
      <c r="AN2049" s="68"/>
      <c r="AO2049" s="68"/>
      <c r="AP2049" s="68"/>
      <c r="AQ2049" s="68"/>
      <c r="AR2049" s="68"/>
      <c r="AS2049" s="68"/>
      <c r="AT2049" s="68"/>
      <c r="AU2049" s="68"/>
      <c r="AV2049" s="68"/>
      <c r="AW2049" s="68"/>
      <c r="AX2049" s="68"/>
      <c r="AY2049" s="68"/>
      <c r="AZ2049" s="68"/>
      <c r="BA2049" s="68"/>
      <c r="BB2049" s="68"/>
      <c r="BC2049" s="68"/>
      <c r="BD2049" s="68"/>
      <c r="BE2049" s="68"/>
      <c r="BF2049" s="68"/>
      <c r="BG2049" s="68"/>
      <c r="BH2049" s="68"/>
      <c r="BI2049" s="68"/>
      <c r="BJ2049" s="68"/>
      <c r="BK2049" s="68"/>
      <c r="BL2049" s="68"/>
    </row>
    <row r="2050" spans="1:158" s="69" customFormat="1" ht="18" customHeight="1" x14ac:dyDescent="0.2">
      <c r="A2050" s="63" t="s">
        <v>2446</v>
      </c>
      <c r="B2050" s="63" t="s">
        <v>5079</v>
      </c>
      <c r="C2050" s="64" t="s">
        <v>2457</v>
      </c>
      <c r="D2050" s="70" t="s">
        <v>2458</v>
      </c>
      <c r="E2050" s="65" t="s">
        <v>2459</v>
      </c>
      <c r="F2050" s="65" t="s">
        <v>7082</v>
      </c>
      <c r="G2050" s="66">
        <v>744</v>
      </c>
      <c r="H2050" s="68"/>
      <c r="I2050" s="68"/>
      <c r="J2050" s="68"/>
      <c r="K2050" s="68"/>
      <c r="L2050" s="68"/>
      <c r="M2050" s="68"/>
      <c r="N2050" s="68"/>
      <c r="O2050" s="68"/>
      <c r="P2050" s="68"/>
      <c r="Q2050" s="68"/>
      <c r="R2050" s="68"/>
      <c r="S2050" s="68"/>
      <c r="T2050" s="68"/>
      <c r="U2050" s="68"/>
      <c r="V2050" s="68"/>
      <c r="W2050" s="68"/>
      <c r="X2050" s="68"/>
      <c r="Y2050" s="68"/>
      <c r="Z2050" s="68"/>
      <c r="AA2050" s="68"/>
      <c r="AB2050" s="68"/>
      <c r="AC2050" s="68"/>
      <c r="AD2050" s="68"/>
      <c r="AE2050" s="68"/>
      <c r="AF2050" s="68"/>
      <c r="AG2050" s="68"/>
      <c r="AH2050" s="68"/>
      <c r="AI2050" s="68"/>
      <c r="AJ2050" s="68"/>
      <c r="AK2050" s="68"/>
      <c r="AL2050" s="68"/>
      <c r="AM2050" s="68"/>
      <c r="AN2050" s="68"/>
      <c r="AO2050" s="68"/>
      <c r="AP2050" s="68"/>
      <c r="AQ2050" s="68"/>
      <c r="AR2050" s="68"/>
      <c r="AS2050" s="68"/>
      <c r="AT2050" s="68"/>
      <c r="AU2050" s="68"/>
      <c r="AV2050" s="68"/>
      <c r="AW2050" s="68"/>
      <c r="AX2050" s="68"/>
      <c r="AY2050" s="68"/>
      <c r="AZ2050" s="68"/>
      <c r="BA2050" s="68"/>
      <c r="BB2050" s="68"/>
      <c r="BC2050" s="68"/>
      <c r="BD2050" s="68"/>
      <c r="BE2050" s="68"/>
      <c r="BF2050" s="68"/>
      <c r="BG2050" s="68"/>
      <c r="BH2050" s="68"/>
      <c r="BI2050" s="68"/>
      <c r="BJ2050" s="68"/>
      <c r="BK2050" s="68"/>
      <c r="BL2050" s="68"/>
    </row>
    <row r="2051" spans="1:158" s="69" customFormat="1" ht="18" customHeight="1" x14ac:dyDescent="0.2">
      <c r="A2051" s="63" t="s">
        <v>2446</v>
      </c>
      <c r="B2051" s="63" t="s">
        <v>5079</v>
      </c>
      <c r="C2051" s="64" t="s">
        <v>2460</v>
      </c>
      <c r="D2051" s="70" t="s">
        <v>2461</v>
      </c>
      <c r="E2051" s="65" t="s">
        <v>2462</v>
      </c>
      <c r="F2051" s="65" t="s">
        <v>5083</v>
      </c>
      <c r="G2051" s="66">
        <v>1490.25</v>
      </c>
      <c r="H2051" s="68"/>
      <c r="I2051" s="68"/>
      <c r="J2051" s="68"/>
      <c r="K2051" s="68"/>
      <c r="L2051" s="68"/>
      <c r="M2051" s="68"/>
      <c r="N2051" s="68"/>
      <c r="O2051" s="68"/>
      <c r="P2051" s="68"/>
      <c r="Q2051" s="68"/>
      <c r="R2051" s="68"/>
      <c r="S2051" s="68"/>
      <c r="T2051" s="68"/>
      <c r="U2051" s="68"/>
      <c r="V2051" s="68"/>
      <c r="W2051" s="68"/>
      <c r="X2051" s="68"/>
      <c r="Y2051" s="68"/>
      <c r="Z2051" s="68"/>
      <c r="AA2051" s="68"/>
      <c r="AB2051" s="68"/>
      <c r="AC2051" s="68"/>
      <c r="AD2051" s="68"/>
      <c r="AE2051" s="68"/>
      <c r="AF2051" s="68"/>
      <c r="AG2051" s="68"/>
      <c r="AH2051" s="68"/>
      <c r="AI2051" s="68"/>
      <c r="AJ2051" s="68"/>
      <c r="AK2051" s="68"/>
      <c r="AL2051" s="68"/>
      <c r="AM2051" s="68"/>
      <c r="AN2051" s="68"/>
      <c r="AO2051" s="68"/>
      <c r="AP2051" s="68"/>
      <c r="AQ2051" s="68"/>
      <c r="AR2051" s="68"/>
      <c r="AS2051" s="68"/>
      <c r="AT2051" s="68"/>
      <c r="AU2051" s="68"/>
      <c r="AV2051" s="68"/>
      <c r="AW2051" s="68"/>
      <c r="AX2051" s="68"/>
      <c r="AY2051" s="68"/>
      <c r="AZ2051" s="68"/>
      <c r="BA2051" s="68"/>
      <c r="BB2051" s="68"/>
      <c r="BC2051" s="68"/>
      <c r="BD2051" s="68"/>
      <c r="BE2051" s="68"/>
      <c r="BF2051" s="68"/>
      <c r="BG2051" s="68"/>
      <c r="BH2051" s="68"/>
      <c r="BI2051" s="68"/>
      <c r="BJ2051" s="68"/>
      <c r="BK2051" s="68"/>
      <c r="BL2051" s="68"/>
    </row>
    <row r="2052" spans="1:158" s="69" customFormat="1" ht="18" customHeight="1" x14ac:dyDescent="0.2">
      <c r="A2052" s="63" t="s">
        <v>2446</v>
      </c>
      <c r="B2052" s="63" t="s">
        <v>5062</v>
      </c>
      <c r="C2052" s="64" t="s">
        <v>2463</v>
      </c>
      <c r="D2052" s="70" t="s">
        <v>2464</v>
      </c>
      <c r="E2052" s="65" t="s">
        <v>2465</v>
      </c>
      <c r="F2052" s="65" t="s">
        <v>6275</v>
      </c>
      <c r="G2052" s="66">
        <v>3100</v>
      </c>
      <c r="H2052" s="68"/>
      <c r="I2052" s="68"/>
      <c r="J2052" s="68"/>
      <c r="K2052" s="68"/>
      <c r="L2052" s="68"/>
      <c r="M2052" s="68"/>
      <c r="N2052" s="68"/>
      <c r="O2052" s="68"/>
      <c r="P2052" s="68"/>
      <c r="Q2052" s="68"/>
      <c r="R2052" s="68"/>
      <c r="S2052" s="68"/>
      <c r="T2052" s="68"/>
      <c r="U2052" s="68"/>
      <c r="V2052" s="68"/>
      <c r="W2052" s="68"/>
      <c r="X2052" s="68"/>
      <c r="Y2052" s="68"/>
      <c r="Z2052" s="68"/>
      <c r="AA2052" s="68"/>
      <c r="AB2052" s="68"/>
      <c r="AC2052" s="68"/>
      <c r="AD2052" s="68"/>
      <c r="AE2052" s="68"/>
      <c r="AF2052" s="68"/>
      <c r="AG2052" s="68"/>
      <c r="AH2052" s="68"/>
      <c r="AI2052" s="68"/>
      <c r="AJ2052" s="68"/>
      <c r="AK2052" s="68"/>
      <c r="AL2052" s="68"/>
      <c r="AM2052" s="68"/>
      <c r="AN2052" s="68"/>
      <c r="AO2052" s="68"/>
      <c r="AP2052" s="68"/>
      <c r="AQ2052" s="68"/>
      <c r="AR2052" s="68"/>
      <c r="AS2052" s="68"/>
      <c r="AT2052" s="68"/>
      <c r="AU2052" s="68"/>
      <c r="AV2052" s="68"/>
      <c r="AW2052" s="68"/>
      <c r="AX2052" s="68"/>
      <c r="AY2052" s="68"/>
      <c r="AZ2052" s="68"/>
      <c r="BA2052" s="68"/>
      <c r="BB2052" s="68"/>
      <c r="BC2052" s="68"/>
      <c r="BD2052" s="68"/>
      <c r="BE2052" s="68"/>
      <c r="BF2052" s="68"/>
      <c r="BG2052" s="68"/>
      <c r="BH2052" s="68"/>
      <c r="BI2052" s="68"/>
      <c r="BJ2052" s="68"/>
      <c r="BK2052" s="68"/>
      <c r="BL2052" s="68"/>
    </row>
    <row r="2053" spans="1:158" s="69" customFormat="1" ht="18" customHeight="1" x14ac:dyDescent="0.2">
      <c r="A2053" s="63" t="s">
        <v>2446</v>
      </c>
      <c r="B2053" s="63" t="s">
        <v>4994</v>
      </c>
      <c r="C2053" s="64" t="s">
        <v>2466</v>
      </c>
      <c r="D2053" s="70" t="s">
        <v>2467</v>
      </c>
      <c r="E2053" s="65" t="s">
        <v>2468</v>
      </c>
      <c r="F2053" s="65" t="s">
        <v>2769</v>
      </c>
      <c r="G2053" s="66">
        <v>198.6</v>
      </c>
      <c r="H2053" s="68"/>
      <c r="I2053" s="68"/>
      <c r="J2053" s="68"/>
      <c r="K2053" s="68"/>
      <c r="L2053" s="68"/>
      <c r="M2053" s="68"/>
      <c r="N2053" s="68"/>
      <c r="O2053" s="68"/>
      <c r="P2053" s="68"/>
      <c r="Q2053" s="68"/>
      <c r="R2053" s="68"/>
      <c r="S2053" s="68"/>
      <c r="T2053" s="68"/>
      <c r="U2053" s="68"/>
      <c r="V2053" s="68"/>
      <c r="W2053" s="68"/>
      <c r="X2053" s="68"/>
      <c r="Y2053" s="68"/>
      <c r="Z2053" s="68"/>
      <c r="AA2053" s="68"/>
      <c r="AB2053" s="68"/>
      <c r="AC2053" s="68"/>
      <c r="AD2053" s="68"/>
      <c r="AE2053" s="68"/>
      <c r="AF2053" s="68"/>
      <c r="AG2053" s="68"/>
      <c r="AH2053" s="68"/>
      <c r="AI2053" s="68"/>
      <c r="AJ2053" s="68"/>
      <c r="AK2053" s="68"/>
      <c r="AL2053" s="68"/>
      <c r="AM2053" s="68"/>
      <c r="AN2053" s="68"/>
      <c r="AO2053" s="68"/>
      <c r="AP2053" s="68"/>
      <c r="AQ2053" s="68"/>
      <c r="AR2053" s="68"/>
      <c r="AS2053" s="68"/>
      <c r="AT2053" s="68"/>
      <c r="AU2053" s="68"/>
      <c r="AV2053" s="68"/>
      <c r="AW2053" s="68"/>
      <c r="AX2053" s="68"/>
      <c r="AY2053" s="68"/>
      <c r="AZ2053" s="68"/>
      <c r="BA2053" s="68"/>
      <c r="BB2053" s="68"/>
      <c r="BC2053" s="68"/>
      <c r="BD2053" s="68"/>
      <c r="BE2053" s="68"/>
      <c r="BF2053" s="68"/>
      <c r="BG2053" s="68"/>
      <c r="BH2053" s="68"/>
      <c r="BI2053" s="68"/>
      <c r="BJ2053" s="68"/>
      <c r="BK2053" s="68"/>
      <c r="BL2053" s="68"/>
    </row>
    <row r="2054" spans="1:158" s="69" customFormat="1" ht="18" customHeight="1" x14ac:dyDescent="0.2">
      <c r="A2054" s="63" t="s">
        <v>2446</v>
      </c>
      <c r="B2054" s="63" t="s">
        <v>4994</v>
      </c>
      <c r="C2054" s="64" t="s">
        <v>2469</v>
      </c>
      <c r="D2054" s="70" t="s">
        <v>2470</v>
      </c>
      <c r="E2054" s="65" t="s">
        <v>2471</v>
      </c>
      <c r="F2054" s="65" t="s">
        <v>6286</v>
      </c>
      <c r="G2054" s="66">
        <v>1100</v>
      </c>
      <c r="H2054" s="68"/>
      <c r="I2054" s="68"/>
      <c r="J2054" s="68"/>
      <c r="K2054" s="68"/>
      <c r="L2054" s="68"/>
      <c r="M2054" s="68"/>
      <c r="N2054" s="68"/>
      <c r="O2054" s="68"/>
      <c r="P2054" s="68"/>
      <c r="Q2054" s="68"/>
      <c r="R2054" s="68"/>
      <c r="S2054" s="68"/>
      <c r="T2054" s="68"/>
      <c r="U2054" s="68"/>
      <c r="V2054" s="68"/>
      <c r="W2054" s="68"/>
      <c r="X2054" s="68"/>
      <c r="Y2054" s="68"/>
      <c r="Z2054" s="68"/>
      <c r="AA2054" s="68"/>
      <c r="AB2054" s="68"/>
      <c r="AC2054" s="68"/>
      <c r="AD2054" s="68"/>
      <c r="AE2054" s="68"/>
      <c r="AF2054" s="68"/>
      <c r="AG2054" s="68"/>
      <c r="AH2054" s="68"/>
      <c r="AI2054" s="68"/>
      <c r="AJ2054" s="68"/>
      <c r="AK2054" s="68"/>
      <c r="AL2054" s="68"/>
      <c r="AM2054" s="68"/>
      <c r="AN2054" s="68"/>
      <c r="AO2054" s="68"/>
      <c r="AP2054" s="68"/>
      <c r="AQ2054" s="68"/>
      <c r="AR2054" s="68"/>
      <c r="AS2054" s="68"/>
      <c r="AT2054" s="68"/>
      <c r="AU2054" s="68"/>
      <c r="AV2054" s="68"/>
      <c r="AW2054" s="68"/>
      <c r="AX2054" s="68"/>
      <c r="AY2054" s="68"/>
      <c r="AZ2054" s="68"/>
      <c r="BA2054" s="68"/>
      <c r="BB2054" s="68"/>
      <c r="BC2054" s="68"/>
      <c r="BD2054" s="68"/>
      <c r="BE2054" s="68"/>
      <c r="BF2054" s="68"/>
      <c r="BG2054" s="68"/>
      <c r="BH2054" s="68"/>
      <c r="BI2054" s="68"/>
      <c r="BJ2054" s="68"/>
      <c r="BK2054" s="68"/>
      <c r="BL2054" s="68"/>
    </row>
    <row r="2055" spans="1:158" s="69" customFormat="1" ht="18" customHeight="1" x14ac:dyDescent="0.2">
      <c r="A2055" s="63" t="s">
        <v>2446</v>
      </c>
      <c r="B2055" s="63" t="s">
        <v>5010</v>
      </c>
      <c r="C2055" s="64" t="s">
        <v>2472</v>
      </c>
      <c r="D2055" s="70" t="s">
        <v>2437</v>
      </c>
      <c r="E2055" s="65" t="s">
        <v>2473</v>
      </c>
      <c r="F2055" s="65" t="s">
        <v>2546</v>
      </c>
      <c r="G2055" s="66">
        <v>304.75</v>
      </c>
      <c r="H2055" s="68"/>
      <c r="I2055" s="68"/>
      <c r="J2055" s="68"/>
      <c r="K2055" s="68"/>
      <c r="L2055" s="68"/>
      <c r="M2055" s="68"/>
      <c r="N2055" s="68"/>
      <c r="O2055" s="68"/>
      <c r="P2055" s="68"/>
      <c r="Q2055" s="68"/>
      <c r="R2055" s="68"/>
      <c r="S2055" s="68"/>
      <c r="T2055" s="68"/>
      <c r="U2055" s="68"/>
      <c r="V2055" s="68"/>
      <c r="W2055" s="68"/>
      <c r="X2055" s="68"/>
      <c r="Y2055" s="68"/>
      <c r="Z2055" s="68"/>
      <c r="AA2055" s="68"/>
      <c r="AB2055" s="68"/>
      <c r="AC2055" s="68"/>
      <c r="AD2055" s="68"/>
      <c r="AE2055" s="68"/>
      <c r="AF2055" s="68"/>
      <c r="AG2055" s="68"/>
      <c r="AH2055" s="68"/>
      <c r="AI2055" s="68"/>
      <c r="AJ2055" s="68"/>
      <c r="AK2055" s="68"/>
      <c r="AL2055" s="68"/>
      <c r="AM2055" s="68"/>
      <c r="AN2055" s="68"/>
      <c r="AO2055" s="68"/>
      <c r="AP2055" s="68"/>
      <c r="AQ2055" s="68"/>
      <c r="AR2055" s="68"/>
      <c r="AS2055" s="68"/>
      <c r="AT2055" s="68"/>
      <c r="AU2055" s="68"/>
      <c r="AV2055" s="68"/>
      <c r="AW2055" s="68"/>
      <c r="AX2055" s="68"/>
      <c r="AY2055" s="68"/>
      <c r="AZ2055" s="68"/>
      <c r="BA2055" s="68"/>
      <c r="BB2055" s="68"/>
      <c r="BC2055" s="68"/>
      <c r="BD2055" s="68"/>
      <c r="BE2055" s="68"/>
      <c r="BF2055" s="68"/>
      <c r="BG2055" s="68"/>
      <c r="BH2055" s="68"/>
      <c r="BI2055" s="68"/>
      <c r="BJ2055" s="68"/>
      <c r="BK2055" s="68"/>
      <c r="BL2055" s="68"/>
    </row>
    <row r="2056" spans="1:158" s="69" customFormat="1" ht="18" customHeight="1" x14ac:dyDescent="0.2">
      <c r="A2056" s="63" t="s">
        <v>2446</v>
      </c>
      <c r="B2056" s="63" t="s">
        <v>5010</v>
      </c>
      <c r="C2056" s="64" t="s">
        <v>2474</v>
      </c>
      <c r="D2056" s="70" t="s">
        <v>6404</v>
      </c>
      <c r="E2056" s="65" t="s">
        <v>6405</v>
      </c>
      <c r="F2056" s="65" t="s">
        <v>5412</v>
      </c>
      <c r="G2056" s="66">
        <v>2557</v>
      </c>
      <c r="H2056" s="68"/>
      <c r="I2056" s="68"/>
      <c r="J2056" s="68"/>
      <c r="K2056" s="68"/>
      <c r="L2056" s="68"/>
      <c r="M2056" s="68"/>
      <c r="N2056" s="68"/>
      <c r="O2056" s="68"/>
      <c r="P2056" s="68"/>
      <c r="Q2056" s="68"/>
      <c r="R2056" s="68"/>
      <c r="S2056" s="68"/>
      <c r="T2056" s="68"/>
      <c r="U2056" s="68"/>
      <c r="V2056" s="68"/>
      <c r="W2056" s="68"/>
      <c r="X2056" s="68"/>
      <c r="Y2056" s="68"/>
      <c r="Z2056" s="68"/>
      <c r="AA2056" s="68"/>
      <c r="AB2056" s="68"/>
      <c r="AC2056" s="68"/>
      <c r="AD2056" s="68"/>
      <c r="AE2056" s="68"/>
      <c r="AF2056" s="68"/>
      <c r="AG2056" s="68"/>
      <c r="AH2056" s="68"/>
      <c r="AI2056" s="68"/>
      <c r="AJ2056" s="68"/>
      <c r="AK2056" s="68"/>
      <c r="AL2056" s="68"/>
      <c r="AM2056" s="68"/>
      <c r="AN2056" s="68"/>
      <c r="AO2056" s="68"/>
      <c r="AP2056" s="68"/>
      <c r="AQ2056" s="68"/>
      <c r="AR2056" s="68"/>
      <c r="AS2056" s="68"/>
      <c r="AT2056" s="68"/>
      <c r="AU2056" s="68"/>
      <c r="AV2056" s="68"/>
      <c r="AW2056" s="68"/>
      <c r="AX2056" s="68"/>
      <c r="AY2056" s="68"/>
      <c r="AZ2056" s="68"/>
      <c r="BA2056" s="68"/>
      <c r="BB2056" s="68"/>
      <c r="BC2056" s="68"/>
      <c r="BD2056" s="68"/>
      <c r="BE2056" s="68"/>
      <c r="BF2056" s="68"/>
      <c r="BG2056" s="68"/>
      <c r="BH2056" s="68"/>
      <c r="BI2056" s="68"/>
      <c r="BJ2056" s="68"/>
      <c r="BK2056" s="68"/>
      <c r="BL2056" s="68"/>
    </row>
    <row r="2057" spans="1:158" s="69" customFormat="1" ht="18" customHeight="1" x14ac:dyDescent="0.2">
      <c r="A2057" s="63" t="s">
        <v>2446</v>
      </c>
      <c r="B2057" s="63" t="s">
        <v>4980</v>
      </c>
      <c r="C2057" s="64" t="s">
        <v>2475</v>
      </c>
      <c r="D2057" s="70" t="s">
        <v>2393</v>
      </c>
      <c r="E2057" s="65" t="s">
        <v>2476</v>
      </c>
      <c r="F2057" s="65" t="s">
        <v>5159</v>
      </c>
      <c r="G2057" s="66">
        <v>1895</v>
      </c>
      <c r="H2057" s="68"/>
      <c r="I2057" s="68"/>
      <c r="J2057" s="68"/>
      <c r="K2057" s="68"/>
      <c r="L2057" s="68"/>
      <c r="M2057" s="68"/>
      <c r="N2057" s="68"/>
      <c r="O2057" s="68"/>
      <c r="P2057" s="68"/>
      <c r="Q2057" s="68"/>
      <c r="R2057" s="68"/>
      <c r="S2057" s="68"/>
      <c r="T2057" s="68"/>
      <c r="U2057" s="68"/>
      <c r="V2057" s="68"/>
      <c r="W2057" s="68"/>
      <c r="X2057" s="68"/>
      <c r="Y2057" s="68"/>
      <c r="Z2057" s="68"/>
      <c r="AA2057" s="68"/>
      <c r="AB2057" s="68"/>
      <c r="AC2057" s="68"/>
      <c r="AD2057" s="68"/>
      <c r="AE2057" s="68"/>
      <c r="AF2057" s="68"/>
      <c r="AG2057" s="68"/>
      <c r="AH2057" s="68"/>
      <c r="AI2057" s="68"/>
      <c r="AJ2057" s="68"/>
      <c r="AK2057" s="68"/>
      <c r="AL2057" s="68"/>
      <c r="AM2057" s="68"/>
      <c r="AN2057" s="68"/>
      <c r="AO2057" s="68"/>
      <c r="AP2057" s="68"/>
      <c r="AQ2057" s="68"/>
      <c r="AR2057" s="68"/>
      <c r="AS2057" s="68"/>
      <c r="AT2057" s="68"/>
      <c r="AU2057" s="68"/>
      <c r="AV2057" s="68"/>
      <c r="AW2057" s="68"/>
      <c r="AX2057" s="68"/>
      <c r="AY2057" s="68"/>
      <c r="AZ2057" s="68"/>
      <c r="BA2057" s="68"/>
      <c r="BB2057" s="68"/>
      <c r="BC2057" s="68"/>
      <c r="BD2057" s="68"/>
      <c r="BE2057" s="68"/>
      <c r="BF2057" s="68"/>
      <c r="BG2057" s="68"/>
      <c r="BH2057" s="68"/>
      <c r="BI2057" s="68"/>
      <c r="BJ2057" s="68"/>
      <c r="BK2057" s="68"/>
      <c r="BL2057" s="68"/>
    </row>
    <row r="2058" spans="1:158" s="69" customFormat="1" ht="18" customHeight="1" x14ac:dyDescent="0.2">
      <c r="A2058" s="63" t="s">
        <v>2446</v>
      </c>
      <c r="B2058" s="63" t="s">
        <v>5015</v>
      </c>
      <c r="C2058" s="64" t="s">
        <v>2477</v>
      </c>
      <c r="D2058" s="70" t="s">
        <v>2478</v>
      </c>
      <c r="E2058" s="65" t="s">
        <v>2479</v>
      </c>
      <c r="F2058" s="65" t="s">
        <v>6990</v>
      </c>
      <c r="G2058" s="66">
        <v>468</v>
      </c>
      <c r="H2058" s="68"/>
      <c r="I2058" s="68"/>
      <c r="J2058" s="68"/>
      <c r="K2058" s="68"/>
      <c r="L2058" s="68"/>
      <c r="M2058" s="68"/>
      <c r="N2058" s="68"/>
      <c r="O2058" s="68"/>
      <c r="P2058" s="68"/>
      <c r="Q2058" s="68"/>
      <c r="R2058" s="68"/>
      <c r="S2058" s="68"/>
      <c r="T2058" s="68"/>
      <c r="U2058" s="68"/>
      <c r="V2058" s="68"/>
      <c r="W2058" s="68"/>
      <c r="X2058" s="68"/>
      <c r="Y2058" s="68"/>
      <c r="Z2058" s="68"/>
      <c r="AA2058" s="68"/>
      <c r="AB2058" s="68"/>
      <c r="AC2058" s="68"/>
      <c r="AD2058" s="68"/>
      <c r="AE2058" s="68"/>
      <c r="AF2058" s="68"/>
      <c r="AG2058" s="68"/>
      <c r="AH2058" s="68"/>
      <c r="AI2058" s="68"/>
      <c r="AJ2058" s="68"/>
      <c r="AK2058" s="68"/>
      <c r="AL2058" s="68"/>
      <c r="AM2058" s="68"/>
      <c r="AN2058" s="68"/>
      <c r="AO2058" s="68"/>
      <c r="AP2058" s="68"/>
      <c r="AQ2058" s="68"/>
      <c r="AR2058" s="68"/>
      <c r="AS2058" s="68"/>
      <c r="AT2058" s="68"/>
      <c r="AU2058" s="68"/>
      <c r="AV2058" s="68"/>
      <c r="AW2058" s="68"/>
      <c r="AX2058" s="68"/>
      <c r="AY2058" s="68"/>
      <c r="AZ2058" s="68"/>
      <c r="BA2058" s="68"/>
      <c r="BB2058" s="68"/>
      <c r="BC2058" s="68"/>
      <c r="BD2058" s="68"/>
      <c r="BE2058" s="68"/>
      <c r="BF2058" s="68"/>
      <c r="BG2058" s="68"/>
      <c r="BH2058" s="68"/>
      <c r="BI2058" s="68"/>
      <c r="BJ2058" s="68"/>
      <c r="BK2058" s="68"/>
      <c r="BL2058" s="68"/>
    </row>
    <row r="2059" spans="1:158" s="69" customFormat="1" ht="18" customHeight="1" x14ac:dyDescent="0.2">
      <c r="A2059" s="63" t="s">
        <v>2446</v>
      </c>
      <c r="B2059" s="63" t="s">
        <v>5015</v>
      </c>
      <c r="C2059" s="64" t="s">
        <v>2480</v>
      </c>
      <c r="D2059" s="70" t="s">
        <v>2481</v>
      </c>
      <c r="E2059" s="65" t="s">
        <v>2482</v>
      </c>
      <c r="F2059" s="65" t="s">
        <v>5931</v>
      </c>
      <c r="G2059" s="66">
        <v>502.78</v>
      </c>
      <c r="H2059" s="68"/>
      <c r="I2059" s="68"/>
      <c r="J2059" s="68"/>
      <c r="K2059" s="68"/>
      <c r="L2059" s="68"/>
      <c r="M2059" s="68"/>
      <c r="N2059" s="68"/>
      <c r="O2059" s="68"/>
      <c r="P2059" s="68"/>
      <c r="Q2059" s="68"/>
      <c r="R2059" s="68"/>
      <c r="S2059" s="68"/>
      <c r="T2059" s="68"/>
      <c r="U2059" s="68"/>
      <c r="V2059" s="68"/>
      <c r="W2059" s="68"/>
      <c r="X2059" s="68"/>
      <c r="Y2059" s="68"/>
      <c r="Z2059" s="68"/>
      <c r="AA2059" s="68"/>
      <c r="AB2059" s="68"/>
      <c r="AC2059" s="68"/>
      <c r="AD2059" s="68"/>
      <c r="AE2059" s="68"/>
      <c r="AF2059" s="68"/>
      <c r="AG2059" s="68"/>
      <c r="AH2059" s="68"/>
      <c r="AI2059" s="68"/>
      <c r="AJ2059" s="68"/>
      <c r="AK2059" s="68"/>
      <c r="AL2059" s="68"/>
      <c r="AM2059" s="68"/>
      <c r="AN2059" s="68"/>
      <c r="AO2059" s="68"/>
      <c r="AP2059" s="68"/>
      <c r="AQ2059" s="68"/>
      <c r="AR2059" s="68"/>
      <c r="AS2059" s="68"/>
      <c r="AT2059" s="68"/>
      <c r="AU2059" s="68"/>
      <c r="AV2059" s="68"/>
      <c r="AW2059" s="68"/>
      <c r="AX2059" s="68"/>
      <c r="AY2059" s="68"/>
      <c r="AZ2059" s="68"/>
      <c r="BA2059" s="68"/>
      <c r="BB2059" s="68"/>
      <c r="BC2059" s="68"/>
      <c r="BD2059" s="68"/>
      <c r="BE2059" s="68"/>
      <c r="BF2059" s="68"/>
      <c r="BG2059" s="68"/>
      <c r="BH2059" s="68"/>
      <c r="BI2059" s="68"/>
      <c r="BJ2059" s="68"/>
      <c r="BK2059" s="68"/>
      <c r="BL2059" s="68"/>
    </row>
    <row r="2060" spans="1:158" s="68" customFormat="1" ht="18" customHeight="1" x14ac:dyDescent="0.2">
      <c r="A2060" s="63" t="s">
        <v>2446</v>
      </c>
      <c r="B2060" s="63" t="s">
        <v>5048</v>
      </c>
      <c r="C2060" s="64" t="s">
        <v>2483</v>
      </c>
      <c r="D2060" s="65" t="s">
        <v>3986</v>
      </c>
      <c r="E2060" s="65" t="s">
        <v>2484</v>
      </c>
      <c r="F2060" s="65" t="s">
        <v>5181</v>
      </c>
      <c r="G2060" s="66">
        <v>875</v>
      </c>
      <c r="BM2060" s="69"/>
      <c r="BN2060" s="69"/>
      <c r="BO2060" s="69"/>
      <c r="BP2060" s="69"/>
      <c r="BQ2060" s="69"/>
      <c r="BR2060" s="69"/>
      <c r="BS2060" s="69"/>
      <c r="BT2060" s="69"/>
      <c r="BU2060" s="69"/>
      <c r="BV2060" s="69"/>
      <c r="BW2060" s="69"/>
      <c r="BX2060" s="69"/>
      <c r="BY2060" s="69"/>
      <c r="BZ2060" s="69"/>
      <c r="CA2060" s="69"/>
      <c r="CB2060" s="69"/>
      <c r="CC2060" s="69"/>
      <c r="CD2060" s="69"/>
      <c r="CE2060" s="69"/>
      <c r="CF2060" s="69"/>
      <c r="CG2060" s="69"/>
      <c r="CH2060" s="69"/>
      <c r="CI2060" s="69"/>
      <c r="CJ2060" s="69"/>
      <c r="CK2060" s="69"/>
      <c r="CL2060" s="69"/>
      <c r="CM2060" s="69"/>
      <c r="CN2060" s="69"/>
      <c r="CO2060" s="69"/>
      <c r="CP2060" s="69"/>
      <c r="CQ2060" s="69"/>
      <c r="CR2060" s="69"/>
      <c r="CS2060" s="69"/>
      <c r="CT2060" s="69"/>
      <c r="CU2060" s="69"/>
      <c r="CV2060" s="69"/>
      <c r="CW2060" s="69"/>
      <c r="CX2060" s="69"/>
      <c r="CY2060" s="69"/>
      <c r="CZ2060" s="69"/>
      <c r="DA2060" s="69"/>
      <c r="DB2060" s="69"/>
      <c r="DC2060" s="69"/>
      <c r="DD2060" s="69"/>
      <c r="DE2060" s="69"/>
      <c r="DF2060" s="69"/>
      <c r="DG2060" s="69"/>
      <c r="DH2060" s="69"/>
      <c r="DI2060" s="69"/>
      <c r="DJ2060" s="69"/>
      <c r="DK2060" s="69"/>
      <c r="DL2060" s="69"/>
      <c r="DM2060" s="69"/>
      <c r="DN2060" s="69"/>
      <c r="DO2060" s="69"/>
      <c r="DP2060" s="69"/>
      <c r="DQ2060" s="69"/>
      <c r="DR2060" s="69"/>
      <c r="DS2060" s="69"/>
      <c r="DT2060" s="69"/>
      <c r="DU2060" s="69"/>
      <c r="DV2060" s="69"/>
      <c r="DW2060" s="69"/>
      <c r="DX2060" s="69"/>
      <c r="DY2060" s="69"/>
      <c r="DZ2060" s="69"/>
      <c r="EA2060" s="69"/>
      <c r="EB2060" s="69"/>
      <c r="EC2060" s="69"/>
      <c r="ED2060" s="69"/>
      <c r="EE2060" s="69"/>
      <c r="EF2060" s="69"/>
      <c r="EG2060" s="69"/>
      <c r="EH2060" s="69"/>
      <c r="EI2060" s="69"/>
      <c r="EJ2060" s="69"/>
      <c r="EK2060" s="69"/>
      <c r="EL2060" s="69"/>
      <c r="EM2060" s="69"/>
      <c r="EN2060" s="69"/>
      <c r="EO2060" s="69"/>
      <c r="EP2060" s="69"/>
      <c r="EQ2060" s="69"/>
      <c r="ER2060" s="69"/>
      <c r="ES2060" s="69"/>
      <c r="ET2060" s="69"/>
      <c r="EU2060" s="69"/>
      <c r="EV2060" s="69"/>
      <c r="EW2060" s="69"/>
      <c r="EX2060" s="69"/>
      <c r="EY2060" s="69"/>
      <c r="EZ2060" s="69"/>
      <c r="FA2060" s="69"/>
      <c r="FB2060" s="69"/>
    </row>
    <row r="2061" spans="1:158" s="69" customFormat="1" ht="18" customHeight="1" x14ac:dyDescent="0.2">
      <c r="A2061" s="63" t="s">
        <v>2446</v>
      </c>
      <c r="B2061" s="63" t="s">
        <v>5048</v>
      </c>
      <c r="C2061" s="64" t="s">
        <v>2485</v>
      </c>
      <c r="D2061" s="70" t="s">
        <v>2486</v>
      </c>
      <c r="E2061" s="65" t="s">
        <v>2487</v>
      </c>
      <c r="F2061" s="65" t="s">
        <v>5103</v>
      </c>
      <c r="G2061" s="66">
        <v>225</v>
      </c>
      <c r="H2061" s="68"/>
      <c r="I2061" s="68"/>
      <c r="J2061" s="68"/>
      <c r="K2061" s="68"/>
      <c r="L2061" s="68"/>
      <c r="M2061" s="68"/>
      <c r="N2061" s="68"/>
      <c r="O2061" s="68"/>
      <c r="P2061" s="68"/>
      <c r="Q2061" s="68"/>
      <c r="R2061" s="68"/>
      <c r="S2061" s="68"/>
      <c r="T2061" s="68"/>
      <c r="U2061" s="68"/>
      <c r="V2061" s="68"/>
      <c r="W2061" s="68"/>
      <c r="X2061" s="68"/>
      <c r="Y2061" s="68"/>
      <c r="Z2061" s="68"/>
      <c r="AA2061" s="68"/>
      <c r="AB2061" s="68"/>
      <c r="AC2061" s="68"/>
      <c r="AD2061" s="68"/>
      <c r="AE2061" s="68"/>
      <c r="AF2061" s="68"/>
      <c r="AG2061" s="68"/>
      <c r="AH2061" s="68"/>
      <c r="AI2061" s="68"/>
      <c r="AJ2061" s="68"/>
      <c r="AK2061" s="68"/>
      <c r="AL2061" s="68"/>
      <c r="AM2061" s="68"/>
      <c r="AN2061" s="68"/>
      <c r="AO2061" s="68"/>
      <c r="AP2061" s="68"/>
      <c r="AQ2061" s="68"/>
      <c r="AR2061" s="68"/>
      <c r="AS2061" s="68"/>
      <c r="AT2061" s="68"/>
      <c r="AU2061" s="68"/>
      <c r="AV2061" s="68"/>
      <c r="AW2061" s="68"/>
      <c r="AX2061" s="68"/>
      <c r="AY2061" s="68"/>
      <c r="AZ2061" s="68"/>
      <c r="BA2061" s="68"/>
      <c r="BB2061" s="68"/>
      <c r="BC2061" s="68"/>
      <c r="BD2061" s="68"/>
      <c r="BE2061" s="68"/>
      <c r="BF2061" s="68"/>
      <c r="BG2061" s="68"/>
      <c r="BH2061" s="68"/>
      <c r="BI2061" s="68"/>
      <c r="BJ2061" s="68"/>
      <c r="BK2061" s="68"/>
      <c r="BL2061" s="68"/>
    </row>
    <row r="2062" spans="1:158" s="69" customFormat="1" ht="18" customHeight="1" x14ac:dyDescent="0.2">
      <c r="A2062" s="63" t="s">
        <v>2446</v>
      </c>
      <c r="B2062" s="63" t="s">
        <v>5048</v>
      </c>
      <c r="C2062" s="64" t="s">
        <v>2488</v>
      </c>
      <c r="D2062" s="70" t="s">
        <v>2489</v>
      </c>
      <c r="E2062" s="65" t="s">
        <v>2490</v>
      </c>
      <c r="F2062" s="65" t="s">
        <v>5336</v>
      </c>
      <c r="G2062" s="66">
        <v>2773</v>
      </c>
      <c r="H2062" s="68"/>
      <c r="I2062" s="68"/>
      <c r="J2062" s="68"/>
      <c r="K2062" s="68"/>
      <c r="L2062" s="68"/>
      <c r="M2062" s="68"/>
      <c r="N2062" s="68"/>
      <c r="O2062" s="68"/>
      <c r="P2062" s="68"/>
      <c r="Q2062" s="68"/>
      <c r="R2062" s="68"/>
      <c r="S2062" s="68"/>
      <c r="T2062" s="68"/>
      <c r="U2062" s="68"/>
      <c r="V2062" s="68"/>
      <c r="W2062" s="68"/>
      <c r="X2062" s="68"/>
      <c r="Y2062" s="68"/>
      <c r="Z2062" s="68"/>
      <c r="AA2062" s="68"/>
      <c r="AB2062" s="68"/>
      <c r="AC2062" s="68"/>
      <c r="AD2062" s="68"/>
      <c r="AE2062" s="68"/>
      <c r="AF2062" s="68"/>
      <c r="AG2062" s="68"/>
      <c r="AH2062" s="68"/>
      <c r="AI2062" s="68"/>
      <c r="AJ2062" s="68"/>
      <c r="AK2062" s="68"/>
      <c r="AL2062" s="68"/>
      <c r="AM2062" s="68"/>
      <c r="AN2062" s="68"/>
      <c r="AO2062" s="68"/>
      <c r="AP2062" s="68"/>
      <c r="AQ2062" s="68"/>
      <c r="AR2062" s="68"/>
      <c r="AS2062" s="68"/>
      <c r="AT2062" s="68"/>
      <c r="AU2062" s="68"/>
      <c r="AV2062" s="68"/>
      <c r="AW2062" s="68"/>
      <c r="AX2062" s="68"/>
      <c r="AY2062" s="68"/>
      <c r="AZ2062" s="68"/>
      <c r="BA2062" s="68"/>
      <c r="BB2062" s="68"/>
      <c r="BC2062" s="68"/>
      <c r="BD2062" s="68"/>
      <c r="BE2062" s="68"/>
      <c r="BF2062" s="68"/>
      <c r="BG2062" s="68"/>
      <c r="BH2062" s="68"/>
      <c r="BI2062" s="68"/>
      <c r="BJ2062" s="68"/>
      <c r="BK2062" s="68"/>
      <c r="BL2062" s="68"/>
    </row>
    <row r="2063" spans="1:158" s="67" customFormat="1" ht="18" customHeight="1" x14ac:dyDescent="0.2">
      <c r="A2063" s="63" t="s">
        <v>2446</v>
      </c>
      <c r="B2063" s="63" t="s">
        <v>5069</v>
      </c>
      <c r="C2063" s="64" t="s">
        <v>2491</v>
      </c>
      <c r="D2063" s="70" t="s">
        <v>2492</v>
      </c>
      <c r="E2063" s="65" t="s">
        <v>2493</v>
      </c>
      <c r="F2063" s="65" t="s">
        <v>2673</v>
      </c>
      <c r="G2063" s="66">
        <v>800</v>
      </c>
    </row>
    <row r="2064" spans="1:158" s="69" customFormat="1" ht="18" customHeight="1" x14ac:dyDescent="0.2">
      <c r="A2064" s="71"/>
      <c r="B2064" s="71"/>
      <c r="C2064" s="72"/>
      <c r="D2064" s="107"/>
      <c r="E2064" s="73"/>
      <c r="F2064" s="108">
        <f>COUNTA(G2044:G2063)-COUNTIF(G2044:G2063,"NO COSTS INCURRED")</f>
        <v>20</v>
      </c>
      <c r="G2064" s="76">
        <f>SUM(G2044:G2063)</f>
        <v>45024.6</v>
      </c>
      <c r="H2064" s="68"/>
      <c r="I2064" s="68"/>
      <c r="J2064" s="68"/>
      <c r="K2064" s="68"/>
      <c r="L2064" s="68"/>
      <c r="M2064" s="68"/>
      <c r="N2064" s="68"/>
      <c r="O2064" s="68"/>
      <c r="P2064" s="68"/>
      <c r="Q2064" s="68"/>
      <c r="R2064" s="68"/>
      <c r="S2064" s="68"/>
      <c r="T2064" s="68"/>
      <c r="U2064" s="68"/>
      <c r="V2064" s="68"/>
      <c r="W2064" s="68"/>
      <c r="X2064" s="68"/>
      <c r="Y2064" s="68"/>
      <c r="Z2064" s="68"/>
      <c r="AA2064" s="68"/>
      <c r="AB2064" s="68"/>
      <c r="AC2064" s="68"/>
      <c r="AD2064" s="68"/>
      <c r="AE2064" s="68"/>
      <c r="AF2064" s="68"/>
      <c r="AG2064" s="68"/>
      <c r="AH2064" s="68"/>
      <c r="AI2064" s="68"/>
      <c r="AJ2064" s="68"/>
      <c r="AK2064" s="68"/>
      <c r="AL2064" s="68"/>
      <c r="AM2064" s="68"/>
      <c r="AN2064" s="68"/>
      <c r="AO2064" s="68"/>
      <c r="AP2064" s="68"/>
      <c r="AQ2064" s="68"/>
      <c r="AR2064" s="68"/>
      <c r="AS2064" s="68"/>
      <c r="AT2064" s="68"/>
      <c r="AU2064" s="68"/>
      <c r="AV2064" s="68"/>
      <c r="AW2064" s="68"/>
      <c r="AX2064" s="68"/>
      <c r="AY2064" s="68"/>
      <c r="AZ2064" s="68"/>
      <c r="BA2064" s="68"/>
      <c r="BB2064" s="68"/>
      <c r="BC2064" s="68"/>
      <c r="BD2064" s="68"/>
      <c r="BE2064" s="68"/>
      <c r="BF2064" s="68"/>
      <c r="BG2064" s="68"/>
      <c r="BH2064" s="68"/>
      <c r="BI2064" s="68"/>
      <c r="BJ2064" s="68"/>
      <c r="BK2064" s="68"/>
      <c r="BL2064" s="68"/>
    </row>
    <row r="2065" spans="1:185" s="69" customFormat="1" ht="18" customHeight="1" x14ac:dyDescent="0.2">
      <c r="A2065" s="63" t="s">
        <v>2494</v>
      </c>
      <c r="B2065" s="63" t="s">
        <v>5027</v>
      </c>
      <c r="C2065" s="64" t="s">
        <v>2495</v>
      </c>
      <c r="D2065" s="70" t="s">
        <v>2496</v>
      </c>
      <c r="E2065" s="65" t="s">
        <v>2497</v>
      </c>
      <c r="F2065" s="65" t="s">
        <v>5210</v>
      </c>
      <c r="G2065" s="66">
        <v>1880.42</v>
      </c>
      <c r="H2065" s="68"/>
      <c r="I2065" s="68"/>
      <c r="J2065" s="68"/>
      <c r="K2065" s="68"/>
      <c r="L2065" s="68"/>
      <c r="M2065" s="68"/>
      <c r="N2065" s="68"/>
      <c r="O2065" s="68"/>
      <c r="P2065" s="68"/>
      <c r="Q2065" s="68"/>
      <c r="R2065" s="68"/>
      <c r="S2065" s="68"/>
      <c r="T2065" s="68"/>
      <c r="U2065" s="68"/>
      <c r="V2065" s="68"/>
      <c r="W2065" s="68"/>
      <c r="X2065" s="68"/>
      <c r="Y2065" s="68"/>
      <c r="Z2065" s="68"/>
      <c r="AA2065" s="68"/>
      <c r="AB2065" s="68"/>
      <c r="AC2065" s="68"/>
      <c r="AD2065" s="68"/>
      <c r="AE2065" s="68"/>
      <c r="AF2065" s="68"/>
      <c r="AG2065" s="68"/>
      <c r="AH2065" s="68"/>
      <c r="AI2065" s="68"/>
      <c r="AJ2065" s="68"/>
      <c r="AK2065" s="68"/>
      <c r="AL2065" s="68"/>
      <c r="AM2065" s="68"/>
      <c r="AN2065" s="68"/>
      <c r="AO2065" s="68"/>
      <c r="AP2065" s="68"/>
      <c r="AQ2065" s="68"/>
      <c r="AR2065" s="68"/>
      <c r="AS2065" s="68"/>
      <c r="AT2065" s="68"/>
      <c r="AU2065" s="68"/>
      <c r="AV2065" s="68"/>
      <c r="AW2065" s="68"/>
      <c r="AX2065" s="68"/>
      <c r="AY2065" s="68"/>
      <c r="AZ2065" s="68"/>
      <c r="BA2065" s="68"/>
      <c r="BB2065" s="68"/>
      <c r="BC2065" s="68"/>
      <c r="BD2065" s="68"/>
      <c r="BE2065" s="68"/>
      <c r="BF2065" s="68"/>
      <c r="BG2065" s="68"/>
      <c r="BH2065" s="68"/>
      <c r="BI2065" s="68"/>
      <c r="BJ2065" s="68"/>
      <c r="BK2065" s="68"/>
      <c r="BL2065" s="68"/>
    </row>
    <row r="2066" spans="1:185" s="69" customFormat="1" ht="18" customHeight="1" x14ac:dyDescent="0.2">
      <c r="A2066" s="63" t="s">
        <v>2494</v>
      </c>
      <c r="B2066" s="63" t="s">
        <v>4974</v>
      </c>
      <c r="C2066" s="64" t="s">
        <v>2498</v>
      </c>
      <c r="D2066" s="70" t="s">
        <v>4864</v>
      </c>
      <c r="E2066" s="65" t="s">
        <v>5765</v>
      </c>
      <c r="F2066" s="65" t="s">
        <v>5061</v>
      </c>
      <c r="G2066" s="66">
        <v>533.39</v>
      </c>
      <c r="H2066" s="68"/>
      <c r="I2066" s="68"/>
      <c r="J2066" s="68"/>
      <c r="K2066" s="68"/>
      <c r="L2066" s="68"/>
      <c r="M2066" s="68"/>
      <c r="N2066" s="68"/>
      <c r="O2066" s="68"/>
      <c r="P2066" s="68"/>
      <c r="Q2066" s="68"/>
      <c r="R2066" s="68"/>
      <c r="S2066" s="68"/>
      <c r="T2066" s="68"/>
      <c r="U2066" s="68"/>
      <c r="V2066" s="68"/>
      <c r="W2066" s="68"/>
      <c r="X2066" s="68"/>
      <c r="Y2066" s="68"/>
      <c r="Z2066" s="68"/>
      <c r="AA2066" s="68"/>
      <c r="AB2066" s="68"/>
      <c r="AC2066" s="68"/>
      <c r="AD2066" s="68"/>
      <c r="AE2066" s="68"/>
      <c r="AF2066" s="68"/>
      <c r="AG2066" s="68"/>
      <c r="AH2066" s="68"/>
      <c r="AI2066" s="68"/>
      <c r="AJ2066" s="68"/>
      <c r="AK2066" s="68"/>
      <c r="AL2066" s="68"/>
      <c r="AM2066" s="68"/>
      <c r="AN2066" s="68"/>
      <c r="AO2066" s="68"/>
      <c r="AP2066" s="68"/>
      <c r="AQ2066" s="68"/>
      <c r="AR2066" s="68"/>
      <c r="AS2066" s="68"/>
      <c r="AT2066" s="68"/>
      <c r="AU2066" s="68"/>
      <c r="AV2066" s="68"/>
      <c r="AW2066" s="68"/>
      <c r="AX2066" s="68"/>
      <c r="AY2066" s="68"/>
      <c r="AZ2066" s="68"/>
      <c r="BA2066" s="68"/>
      <c r="BB2066" s="68"/>
      <c r="BC2066" s="68"/>
      <c r="BD2066" s="68"/>
      <c r="BE2066" s="68"/>
      <c r="BF2066" s="68"/>
      <c r="BG2066" s="68"/>
      <c r="BH2066" s="68"/>
      <c r="BI2066" s="68"/>
      <c r="BJ2066" s="68"/>
      <c r="BK2066" s="68"/>
      <c r="BL2066" s="68"/>
    </row>
    <row r="2067" spans="1:185" s="68" customFormat="1" ht="18" customHeight="1" x14ac:dyDescent="0.2">
      <c r="A2067" s="63" t="s">
        <v>2494</v>
      </c>
      <c r="B2067" s="63" t="s">
        <v>4974</v>
      </c>
      <c r="C2067" s="64" t="s">
        <v>2499</v>
      </c>
      <c r="D2067" s="70" t="s">
        <v>6058</v>
      </c>
      <c r="E2067" s="65" t="s">
        <v>2500</v>
      </c>
      <c r="F2067" s="65" t="s">
        <v>5970</v>
      </c>
      <c r="G2067" s="66">
        <v>8971</v>
      </c>
      <c r="BM2067" s="69"/>
      <c r="BN2067" s="69"/>
      <c r="BO2067" s="69"/>
      <c r="BP2067" s="69"/>
      <c r="BQ2067" s="69"/>
      <c r="BR2067" s="69"/>
      <c r="BS2067" s="69"/>
      <c r="BT2067" s="69"/>
      <c r="BU2067" s="69"/>
      <c r="BV2067" s="69"/>
      <c r="BW2067" s="69"/>
      <c r="BX2067" s="69"/>
      <c r="BY2067" s="69"/>
      <c r="BZ2067" s="69"/>
      <c r="CA2067" s="69"/>
      <c r="CB2067" s="69"/>
      <c r="CC2067" s="69"/>
      <c r="CD2067" s="69"/>
      <c r="CE2067" s="69"/>
      <c r="CF2067" s="69"/>
      <c r="CG2067" s="69"/>
      <c r="CH2067" s="69"/>
      <c r="CI2067" s="69"/>
      <c r="CJ2067" s="69"/>
      <c r="CK2067" s="69"/>
      <c r="CL2067" s="69"/>
      <c r="CM2067" s="69"/>
      <c r="CN2067" s="69"/>
      <c r="CO2067" s="69"/>
      <c r="CP2067" s="69"/>
      <c r="CQ2067" s="69"/>
      <c r="CR2067" s="69"/>
      <c r="CS2067" s="69"/>
      <c r="CT2067" s="69"/>
      <c r="CU2067" s="69"/>
      <c r="CV2067" s="69"/>
      <c r="CW2067" s="69"/>
      <c r="CX2067" s="69"/>
      <c r="CY2067" s="69"/>
      <c r="CZ2067" s="69"/>
      <c r="DA2067" s="69"/>
      <c r="DB2067" s="69"/>
      <c r="DC2067" s="69"/>
      <c r="DD2067" s="69"/>
      <c r="DE2067" s="69"/>
      <c r="DF2067" s="69"/>
      <c r="DG2067" s="69"/>
      <c r="DH2067" s="69"/>
      <c r="DI2067" s="69"/>
      <c r="DJ2067" s="69"/>
      <c r="DK2067" s="69"/>
      <c r="DL2067" s="69"/>
      <c r="DM2067" s="69"/>
      <c r="DN2067" s="69"/>
      <c r="DO2067" s="69"/>
      <c r="DP2067" s="69"/>
      <c r="DQ2067" s="69"/>
      <c r="DR2067" s="69"/>
      <c r="DS2067" s="69"/>
      <c r="DT2067" s="69"/>
      <c r="DU2067" s="69"/>
      <c r="DV2067" s="69"/>
      <c r="DW2067" s="69"/>
      <c r="DX2067" s="69"/>
      <c r="DY2067" s="69"/>
      <c r="DZ2067" s="69"/>
      <c r="EA2067" s="69"/>
      <c r="EB2067" s="69"/>
      <c r="EC2067" s="69"/>
      <c r="ED2067" s="69"/>
      <c r="EE2067" s="69"/>
      <c r="EF2067" s="69"/>
      <c r="EG2067" s="69"/>
      <c r="EH2067" s="69"/>
      <c r="EI2067" s="69"/>
      <c r="EJ2067" s="69"/>
      <c r="EK2067" s="69"/>
      <c r="EL2067" s="69"/>
      <c r="EM2067" s="69"/>
      <c r="EN2067" s="69"/>
      <c r="EO2067" s="69"/>
      <c r="EP2067" s="69"/>
      <c r="EQ2067" s="69"/>
      <c r="ER2067" s="69"/>
      <c r="ES2067" s="69"/>
      <c r="ET2067" s="69"/>
      <c r="EU2067" s="69"/>
      <c r="EV2067" s="69"/>
      <c r="EW2067" s="69"/>
      <c r="EX2067" s="69"/>
      <c r="EY2067" s="69"/>
      <c r="EZ2067" s="69"/>
      <c r="FA2067" s="69"/>
      <c r="FB2067" s="69"/>
      <c r="FC2067" s="69"/>
      <c r="FD2067" s="69"/>
      <c r="FE2067" s="69"/>
      <c r="FF2067" s="69"/>
      <c r="FG2067" s="69"/>
      <c r="FH2067" s="69"/>
      <c r="FI2067" s="69"/>
      <c r="FJ2067" s="69"/>
      <c r="FK2067" s="69"/>
      <c r="FL2067" s="69"/>
      <c r="FM2067" s="69"/>
      <c r="FN2067" s="69"/>
      <c r="FO2067" s="69"/>
      <c r="FP2067" s="69"/>
      <c r="FQ2067" s="69"/>
      <c r="FR2067" s="69"/>
      <c r="FS2067" s="69"/>
      <c r="FT2067" s="69"/>
      <c r="FU2067" s="69"/>
      <c r="FV2067" s="69"/>
      <c r="FW2067" s="69"/>
      <c r="FX2067" s="69"/>
      <c r="FY2067" s="69"/>
      <c r="FZ2067" s="69"/>
      <c r="GA2067" s="69"/>
      <c r="GB2067" s="69"/>
      <c r="GC2067" s="69"/>
    </row>
    <row r="2068" spans="1:185" s="69" customFormat="1" ht="18" customHeight="1" x14ac:dyDescent="0.2">
      <c r="A2068" s="63" t="s">
        <v>2494</v>
      </c>
      <c r="B2068" s="63" t="s">
        <v>6121</v>
      </c>
      <c r="C2068" s="64" t="s">
        <v>2501</v>
      </c>
      <c r="D2068" s="70" t="s">
        <v>2502</v>
      </c>
      <c r="E2068" s="65" t="s">
        <v>2503</v>
      </c>
      <c r="F2068" s="65" t="s">
        <v>6447</v>
      </c>
      <c r="G2068" s="66">
        <v>1080</v>
      </c>
      <c r="H2068" s="68"/>
      <c r="I2068" s="68"/>
      <c r="J2068" s="68"/>
      <c r="K2068" s="68"/>
      <c r="L2068" s="68"/>
      <c r="M2068" s="68"/>
      <c r="N2068" s="68"/>
      <c r="O2068" s="68"/>
      <c r="P2068" s="68"/>
      <c r="Q2068" s="68"/>
      <c r="R2068" s="68"/>
      <c r="S2068" s="68"/>
      <c r="T2068" s="68"/>
      <c r="U2068" s="68"/>
      <c r="V2068" s="68"/>
      <c r="W2068" s="68"/>
      <c r="X2068" s="68"/>
      <c r="Y2068" s="68"/>
      <c r="Z2068" s="68"/>
      <c r="AA2068" s="68"/>
      <c r="AB2068" s="68"/>
      <c r="AC2068" s="68"/>
      <c r="AD2068" s="68"/>
      <c r="AE2068" s="68"/>
      <c r="AF2068" s="68"/>
      <c r="AG2068" s="68"/>
      <c r="AH2068" s="68"/>
      <c r="AI2068" s="68"/>
      <c r="AJ2068" s="68"/>
      <c r="AK2068" s="68"/>
      <c r="AL2068" s="68"/>
      <c r="AM2068" s="68"/>
      <c r="AN2068" s="68"/>
      <c r="AO2068" s="68"/>
      <c r="AP2068" s="68"/>
      <c r="AQ2068" s="68"/>
      <c r="AR2068" s="68"/>
      <c r="AS2068" s="68"/>
      <c r="AT2068" s="68"/>
      <c r="AU2068" s="68"/>
      <c r="AV2068" s="68"/>
      <c r="AW2068" s="68"/>
      <c r="AX2068" s="68"/>
      <c r="AY2068" s="68"/>
      <c r="AZ2068" s="68"/>
      <c r="BA2068" s="68"/>
      <c r="BB2068" s="68"/>
      <c r="BC2068" s="68"/>
      <c r="BD2068" s="68"/>
      <c r="BE2068" s="68"/>
      <c r="BF2068" s="68"/>
      <c r="BG2068" s="68"/>
      <c r="BH2068" s="68"/>
      <c r="BI2068" s="68"/>
      <c r="BJ2068" s="68"/>
      <c r="BK2068" s="68"/>
      <c r="BL2068" s="68"/>
    </row>
    <row r="2069" spans="1:185" s="69" customFormat="1" ht="18" customHeight="1" x14ac:dyDescent="0.2">
      <c r="A2069" s="63" t="s">
        <v>2494</v>
      </c>
      <c r="B2069" s="63" t="s">
        <v>6121</v>
      </c>
      <c r="C2069" s="64" t="s">
        <v>2504</v>
      </c>
      <c r="D2069" s="70" t="s">
        <v>2454</v>
      </c>
      <c r="E2069" s="65" t="s">
        <v>2505</v>
      </c>
      <c r="F2069" s="65" t="s">
        <v>6308</v>
      </c>
      <c r="G2069" s="66">
        <v>27237</v>
      </c>
      <c r="H2069" s="68"/>
      <c r="I2069" s="68"/>
      <c r="J2069" s="68"/>
      <c r="K2069" s="68"/>
      <c r="L2069" s="68"/>
      <c r="M2069" s="68"/>
      <c r="N2069" s="68"/>
      <c r="O2069" s="68"/>
      <c r="P2069" s="68"/>
      <c r="Q2069" s="68"/>
      <c r="R2069" s="68"/>
      <c r="S2069" s="68"/>
      <c r="T2069" s="68"/>
      <c r="U2069" s="68"/>
      <c r="V2069" s="68"/>
      <c r="W2069" s="68"/>
      <c r="X2069" s="68"/>
      <c r="Y2069" s="68"/>
      <c r="Z2069" s="68"/>
      <c r="AA2069" s="68"/>
      <c r="AB2069" s="68"/>
      <c r="AC2069" s="68"/>
      <c r="AD2069" s="68"/>
      <c r="AE2069" s="68"/>
      <c r="AF2069" s="68"/>
      <c r="AG2069" s="68"/>
      <c r="AH2069" s="68"/>
      <c r="AI2069" s="68"/>
      <c r="AJ2069" s="68"/>
      <c r="AK2069" s="68"/>
      <c r="AL2069" s="68"/>
      <c r="AM2069" s="68"/>
      <c r="AN2069" s="68"/>
      <c r="AO2069" s="68"/>
      <c r="AP2069" s="68"/>
      <c r="AQ2069" s="68"/>
      <c r="AR2069" s="68"/>
      <c r="AS2069" s="68"/>
      <c r="AT2069" s="68"/>
      <c r="AU2069" s="68"/>
      <c r="AV2069" s="68"/>
      <c r="AW2069" s="68"/>
      <c r="AX2069" s="68"/>
      <c r="AY2069" s="68"/>
      <c r="AZ2069" s="68"/>
      <c r="BA2069" s="68"/>
      <c r="BB2069" s="68"/>
      <c r="BC2069" s="68"/>
      <c r="BD2069" s="68"/>
      <c r="BE2069" s="68"/>
      <c r="BF2069" s="68"/>
      <c r="BG2069" s="68"/>
      <c r="BH2069" s="68"/>
      <c r="BI2069" s="68"/>
      <c r="BJ2069" s="68"/>
      <c r="BK2069" s="68"/>
      <c r="BL2069" s="68"/>
    </row>
    <row r="2070" spans="1:185" s="69" customFormat="1" ht="18" customHeight="1" x14ac:dyDescent="0.2">
      <c r="A2070" s="63" t="s">
        <v>2494</v>
      </c>
      <c r="B2070" s="63" t="s">
        <v>6121</v>
      </c>
      <c r="C2070" s="64" t="s">
        <v>2506</v>
      </c>
      <c r="D2070" s="70" t="s">
        <v>324</v>
      </c>
      <c r="E2070" s="65" t="s">
        <v>325</v>
      </c>
      <c r="F2070" s="65" t="s">
        <v>6447</v>
      </c>
      <c r="G2070" s="66">
        <v>7212</v>
      </c>
      <c r="H2070" s="68"/>
      <c r="I2070" s="68"/>
      <c r="J2070" s="68"/>
      <c r="K2070" s="68"/>
      <c r="L2070" s="68"/>
      <c r="M2070" s="68"/>
      <c r="N2070" s="68"/>
      <c r="O2070" s="68"/>
      <c r="P2070" s="68"/>
      <c r="Q2070" s="68"/>
      <c r="R2070" s="68"/>
      <c r="S2070" s="68"/>
      <c r="T2070" s="68"/>
      <c r="U2070" s="68"/>
      <c r="V2070" s="68"/>
      <c r="W2070" s="68"/>
      <c r="X2070" s="68"/>
      <c r="Y2070" s="68"/>
      <c r="Z2070" s="68"/>
      <c r="AA2070" s="68"/>
      <c r="AB2070" s="68"/>
      <c r="AC2070" s="68"/>
      <c r="AD2070" s="68"/>
      <c r="AE2070" s="68"/>
      <c r="AF2070" s="68"/>
      <c r="AG2070" s="68"/>
      <c r="AH2070" s="68"/>
      <c r="AI2070" s="68"/>
      <c r="AJ2070" s="68"/>
      <c r="AK2070" s="68"/>
      <c r="AL2070" s="68"/>
      <c r="AM2070" s="68"/>
      <c r="AN2070" s="68"/>
      <c r="AO2070" s="68"/>
      <c r="AP2070" s="68"/>
      <c r="AQ2070" s="68"/>
      <c r="AR2070" s="68"/>
      <c r="AS2070" s="68"/>
      <c r="AT2070" s="68"/>
      <c r="AU2070" s="68"/>
      <c r="AV2070" s="68"/>
      <c r="AW2070" s="68"/>
      <c r="AX2070" s="68"/>
      <c r="AY2070" s="68"/>
      <c r="AZ2070" s="68"/>
      <c r="BA2070" s="68"/>
      <c r="BB2070" s="68"/>
      <c r="BC2070" s="68"/>
      <c r="BD2070" s="68"/>
      <c r="BE2070" s="68"/>
      <c r="BF2070" s="68"/>
      <c r="BG2070" s="68"/>
      <c r="BH2070" s="68"/>
      <c r="BI2070" s="68"/>
      <c r="BJ2070" s="68"/>
      <c r="BK2070" s="68"/>
      <c r="BL2070" s="68"/>
    </row>
    <row r="2071" spans="1:185" s="69" customFormat="1" ht="18" customHeight="1" x14ac:dyDescent="0.2">
      <c r="A2071" s="63" t="s">
        <v>2494</v>
      </c>
      <c r="B2071" s="63" t="s">
        <v>6121</v>
      </c>
      <c r="C2071" s="64" t="s">
        <v>326</v>
      </c>
      <c r="D2071" s="70" t="s">
        <v>327</v>
      </c>
      <c r="E2071" s="65" t="s">
        <v>328</v>
      </c>
      <c r="F2071" s="65" t="s">
        <v>6447</v>
      </c>
      <c r="G2071" s="66">
        <v>1416</v>
      </c>
      <c r="H2071" s="68"/>
      <c r="I2071" s="68"/>
      <c r="J2071" s="68"/>
      <c r="K2071" s="68"/>
      <c r="L2071" s="68"/>
      <c r="M2071" s="68"/>
      <c r="N2071" s="68"/>
      <c r="O2071" s="68"/>
      <c r="P2071" s="68"/>
      <c r="Q2071" s="68"/>
      <c r="R2071" s="68"/>
      <c r="S2071" s="68"/>
      <c r="T2071" s="68"/>
      <c r="U2071" s="68"/>
      <c r="V2071" s="68"/>
      <c r="W2071" s="68"/>
      <c r="X2071" s="68"/>
      <c r="Y2071" s="68"/>
      <c r="Z2071" s="68"/>
      <c r="AA2071" s="68"/>
      <c r="AB2071" s="68"/>
      <c r="AC2071" s="68"/>
      <c r="AD2071" s="68"/>
      <c r="AE2071" s="68"/>
      <c r="AF2071" s="68"/>
      <c r="AG2071" s="68"/>
      <c r="AH2071" s="68"/>
      <c r="AI2071" s="68"/>
      <c r="AJ2071" s="68"/>
      <c r="AK2071" s="68"/>
      <c r="AL2071" s="68"/>
      <c r="AM2071" s="68"/>
      <c r="AN2071" s="68"/>
      <c r="AO2071" s="68"/>
      <c r="AP2071" s="68"/>
      <c r="AQ2071" s="68"/>
      <c r="AR2071" s="68"/>
      <c r="AS2071" s="68"/>
      <c r="AT2071" s="68"/>
      <c r="AU2071" s="68"/>
      <c r="AV2071" s="68"/>
      <c r="AW2071" s="68"/>
      <c r="AX2071" s="68"/>
      <c r="AY2071" s="68"/>
      <c r="AZ2071" s="68"/>
      <c r="BA2071" s="68"/>
      <c r="BB2071" s="68"/>
      <c r="BC2071" s="68"/>
      <c r="BD2071" s="68"/>
      <c r="BE2071" s="68"/>
      <c r="BF2071" s="68"/>
      <c r="BG2071" s="68"/>
      <c r="BH2071" s="68"/>
      <c r="BI2071" s="68"/>
      <c r="BJ2071" s="68"/>
      <c r="BK2071" s="68"/>
      <c r="BL2071" s="68"/>
    </row>
    <row r="2072" spans="1:185" s="69" customFormat="1" ht="18" customHeight="1" x14ac:dyDescent="0.2">
      <c r="A2072" s="63" t="s">
        <v>2494</v>
      </c>
      <c r="B2072" s="63" t="s">
        <v>5084</v>
      </c>
      <c r="C2072" s="64" t="s">
        <v>329</v>
      </c>
      <c r="D2072" s="70" t="s">
        <v>4419</v>
      </c>
      <c r="E2072" s="65" t="s">
        <v>2705</v>
      </c>
      <c r="F2072" s="65" t="s">
        <v>5088</v>
      </c>
      <c r="G2072" s="66">
        <v>874.76</v>
      </c>
      <c r="H2072" s="68"/>
      <c r="I2072" s="68"/>
      <c r="J2072" s="68"/>
      <c r="K2072" s="68"/>
      <c r="L2072" s="68"/>
      <c r="M2072" s="68"/>
      <c r="N2072" s="68"/>
      <c r="O2072" s="68"/>
      <c r="P2072" s="68"/>
      <c r="Q2072" s="68"/>
      <c r="R2072" s="68"/>
      <c r="S2072" s="68"/>
      <c r="T2072" s="68"/>
      <c r="U2072" s="68"/>
      <c r="V2072" s="68"/>
      <c r="W2072" s="68"/>
      <c r="X2072" s="68"/>
      <c r="Y2072" s="68"/>
      <c r="Z2072" s="68"/>
      <c r="AA2072" s="68"/>
      <c r="AB2072" s="68"/>
      <c r="AC2072" s="68"/>
      <c r="AD2072" s="68"/>
      <c r="AE2072" s="68"/>
      <c r="AF2072" s="68"/>
      <c r="AG2072" s="68"/>
      <c r="AH2072" s="68"/>
      <c r="AI2072" s="68"/>
      <c r="AJ2072" s="68"/>
      <c r="AK2072" s="68"/>
      <c r="AL2072" s="68"/>
      <c r="AM2072" s="68"/>
      <c r="AN2072" s="68"/>
      <c r="AO2072" s="68"/>
      <c r="AP2072" s="68"/>
      <c r="AQ2072" s="68"/>
      <c r="AR2072" s="68"/>
      <c r="AS2072" s="68"/>
      <c r="AT2072" s="68"/>
      <c r="AU2072" s="68"/>
      <c r="AV2072" s="68"/>
      <c r="AW2072" s="68"/>
      <c r="AX2072" s="68"/>
      <c r="AY2072" s="68"/>
      <c r="AZ2072" s="68"/>
      <c r="BA2072" s="68"/>
      <c r="BB2072" s="68"/>
      <c r="BC2072" s="68"/>
      <c r="BD2072" s="68"/>
      <c r="BE2072" s="68"/>
      <c r="BF2072" s="68"/>
      <c r="BG2072" s="68"/>
      <c r="BH2072" s="68"/>
      <c r="BI2072" s="68"/>
      <c r="BJ2072" s="68"/>
      <c r="BK2072" s="68"/>
      <c r="BL2072" s="68"/>
    </row>
    <row r="2073" spans="1:185" s="69" customFormat="1" ht="18" customHeight="1" x14ac:dyDescent="0.2">
      <c r="A2073" s="63" t="s">
        <v>2494</v>
      </c>
      <c r="B2073" s="63" t="s">
        <v>5084</v>
      </c>
      <c r="C2073" s="64" t="s">
        <v>330</v>
      </c>
      <c r="D2073" s="70" t="s">
        <v>4563</v>
      </c>
      <c r="E2073" s="65" t="s">
        <v>331</v>
      </c>
      <c r="F2073" s="65" t="s">
        <v>5275</v>
      </c>
      <c r="G2073" s="66">
        <v>3500</v>
      </c>
      <c r="H2073" s="68"/>
      <c r="I2073" s="68"/>
      <c r="J2073" s="68"/>
      <c r="K2073" s="68"/>
      <c r="L2073" s="68"/>
      <c r="M2073" s="68"/>
      <c r="N2073" s="68"/>
      <c r="O2073" s="68"/>
      <c r="P2073" s="68"/>
      <c r="Q2073" s="68"/>
      <c r="R2073" s="68"/>
      <c r="S2073" s="68"/>
      <c r="T2073" s="68"/>
      <c r="U2073" s="68"/>
      <c r="V2073" s="68"/>
      <c r="W2073" s="68"/>
      <c r="X2073" s="68"/>
      <c r="Y2073" s="68"/>
      <c r="Z2073" s="68"/>
      <c r="AA2073" s="68"/>
      <c r="AB2073" s="68"/>
      <c r="AC2073" s="68"/>
      <c r="AD2073" s="68"/>
      <c r="AE2073" s="68"/>
      <c r="AF2073" s="68"/>
      <c r="AG2073" s="68"/>
      <c r="AH2073" s="68"/>
      <c r="AI2073" s="68"/>
      <c r="AJ2073" s="68"/>
      <c r="AK2073" s="68"/>
      <c r="AL2073" s="68"/>
      <c r="AM2073" s="68"/>
      <c r="AN2073" s="68"/>
      <c r="AO2073" s="68"/>
      <c r="AP2073" s="68"/>
      <c r="AQ2073" s="68"/>
      <c r="AR2073" s="68"/>
      <c r="AS2073" s="68"/>
      <c r="AT2073" s="68"/>
      <c r="AU2073" s="68"/>
      <c r="AV2073" s="68"/>
      <c r="AW2073" s="68"/>
      <c r="AX2073" s="68"/>
      <c r="AY2073" s="68"/>
      <c r="AZ2073" s="68"/>
      <c r="BA2073" s="68"/>
      <c r="BB2073" s="68"/>
      <c r="BC2073" s="68"/>
      <c r="BD2073" s="68"/>
      <c r="BE2073" s="68"/>
      <c r="BF2073" s="68"/>
      <c r="BG2073" s="68"/>
      <c r="BH2073" s="68"/>
      <c r="BI2073" s="68"/>
      <c r="BJ2073" s="68"/>
      <c r="BK2073" s="68"/>
      <c r="BL2073" s="68"/>
    </row>
    <row r="2074" spans="1:185" s="69" customFormat="1" ht="18" customHeight="1" x14ac:dyDescent="0.2">
      <c r="A2074" s="63" t="s">
        <v>2494</v>
      </c>
      <c r="B2074" s="63" t="s">
        <v>5084</v>
      </c>
      <c r="C2074" s="64" t="s">
        <v>332</v>
      </c>
      <c r="D2074" s="70" t="s">
        <v>4563</v>
      </c>
      <c r="E2074" s="65" t="s">
        <v>333</v>
      </c>
      <c r="F2074" s="65" t="s">
        <v>5275</v>
      </c>
      <c r="G2074" s="66">
        <v>5475</v>
      </c>
      <c r="H2074" s="68"/>
      <c r="I2074" s="68"/>
      <c r="J2074" s="68"/>
      <c r="K2074" s="68"/>
      <c r="L2074" s="68"/>
      <c r="M2074" s="68"/>
      <c r="N2074" s="68"/>
      <c r="O2074" s="68"/>
      <c r="P2074" s="68"/>
      <c r="Q2074" s="68"/>
      <c r="R2074" s="68"/>
      <c r="S2074" s="68"/>
      <c r="T2074" s="68"/>
      <c r="U2074" s="68"/>
      <c r="V2074" s="68"/>
      <c r="W2074" s="68"/>
      <c r="X2074" s="68"/>
      <c r="Y2074" s="68"/>
      <c r="Z2074" s="68"/>
      <c r="AA2074" s="68"/>
      <c r="AB2074" s="68"/>
      <c r="AC2074" s="68"/>
      <c r="AD2074" s="68"/>
      <c r="AE2074" s="68"/>
      <c r="AF2074" s="68"/>
      <c r="AG2074" s="68"/>
      <c r="AH2074" s="68"/>
      <c r="AI2074" s="68"/>
      <c r="AJ2074" s="68"/>
      <c r="AK2074" s="68"/>
      <c r="AL2074" s="68"/>
      <c r="AM2074" s="68"/>
      <c r="AN2074" s="68"/>
      <c r="AO2074" s="68"/>
      <c r="AP2074" s="68"/>
      <c r="AQ2074" s="68"/>
      <c r="AR2074" s="68"/>
      <c r="AS2074" s="68"/>
      <c r="AT2074" s="68"/>
      <c r="AU2074" s="68"/>
      <c r="AV2074" s="68"/>
      <c r="AW2074" s="68"/>
      <c r="AX2074" s="68"/>
      <c r="AY2074" s="68"/>
      <c r="AZ2074" s="68"/>
      <c r="BA2074" s="68"/>
      <c r="BB2074" s="68"/>
      <c r="BC2074" s="68"/>
      <c r="BD2074" s="68"/>
      <c r="BE2074" s="68"/>
      <c r="BF2074" s="68"/>
      <c r="BG2074" s="68"/>
      <c r="BH2074" s="68"/>
      <c r="BI2074" s="68"/>
      <c r="BJ2074" s="68"/>
      <c r="BK2074" s="68"/>
      <c r="BL2074" s="68"/>
    </row>
    <row r="2075" spans="1:185" s="69" customFormat="1" ht="18" customHeight="1" x14ac:dyDescent="0.2">
      <c r="A2075" s="63" t="s">
        <v>2494</v>
      </c>
      <c r="B2075" s="63" t="s">
        <v>5084</v>
      </c>
      <c r="C2075" s="64" t="s">
        <v>334</v>
      </c>
      <c r="D2075" s="70" t="s">
        <v>5483</v>
      </c>
      <c r="E2075" s="65" t="s">
        <v>335</v>
      </c>
      <c r="F2075" s="65" t="s">
        <v>5275</v>
      </c>
      <c r="G2075" s="66">
        <v>4000</v>
      </c>
      <c r="H2075" s="68"/>
      <c r="I2075" s="68"/>
      <c r="J2075" s="68"/>
      <c r="K2075" s="68"/>
      <c r="L2075" s="68"/>
      <c r="M2075" s="68"/>
      <c r="N2075" s="68"/>
      <c r="O2075" s="68"/>
      <c r="P2075" s="68"/>
      <c r="Q2075" s="68"/>
      <c r="R2075" s="68"/>
      <c r="S2075" s="68"/>
      <c r="T2075" s="68"/>
      <c r="U2075" s="68"/>
      <c r="V2075" s="68"/>
      <c r="W2075" s="68"/>
      <c r="X2075" s="68"/>
      <c r="Y2075" s="68"/>
      <c r="Z2075" s="68"/>
      <c r="AA2075" s="68"/>
      <c r="AB2075" s="68"/>
      <c r="AC2075" s="68"/>
      <c r="AD2075" s="68"/>
      <c r="AE2075" s="68"/>
      <c r="AF2075" s="68"/>
      <c r="AG2075" s="68"/>
      <c r="AH2075" s="68"/>
      <c r="AI2075" s="68"/>
      <c r="AJ2075" s="68"/>
      <c r="AK2075" s="68"/>
      <c r="AL2075" s="68"/>
      <c r="AM2075" s="68"/>
      <c r="AN2075" s="68"/>
      <c r="AO2075" s="68"/>
      <c r="AP2075" s="68"/>
      <c r="AQ2075" s="68"/>
      <c r="AR2075" s="68"/>
      <c r="AS2075" s="68"/>
      <c r="AT2075" s="68"/>
      <c r="AU2075" s="68"/>
      <c r="AV2075" s="68"/>
      <c r="AW2075" s="68"/>
      <c r="AX2075" s="68"/>
      <c r="AY2075" s="68"/>
      <c r="AZ2075" s="68"/>
      <c r="BA2075" s="68"/>
      <c r="BB2075" s="68"/>
      <c r="BC2075" s="68"/>
      <c r="BD2075" s="68"/>
      <c r="BE2075" s="68"/>
      <c r="BF2075" s="68"/>
      <c r="BG2075" s="68"/>
      <c r="BH2075" s="68"/>
      <c r="BI2075" s="68"/>
      <c r="BJ2075" s="68"/>
      <c r="BK2075" s="68"/>
      <c r="BL2075" s="68"/>
    </row>
    <row r="2076" spans="1:185" s="69" customFormat="1" ht="18" customHeight="1" x14ac:dyDescent="0.2">
      <c r="A2076" s="96" t="s">
        <v>2494</v>
      </c>
      <c r="B2076" s="96" t="s">
        <v>4994</v>
      </c>
      <c r="C2076" s="97" t="s">
        <v>336</v>
      </c>
      <c r="D2076" s="70" t="s">
        <v>2666</v>
      </c>
      <c r="E2076" s="93" t="s">
        <v>337</v>
      </c>
      <c r="F2076" s="93" t="s">
        <v>5095</v>
      </c>
      <c r="G2076" s="109">
        <v>3710</v>
      </c>
      <c r="H2076" s="68"/>
      <c r="I2076" s="68"/>
      <c r="J2076" s="68"/>
      <c r="K2076" s="68"/>
      <c r="L2076" s="68"/>
      <c r="M2076" s="68"/>
      <c r="N2076" s="68"/>
      <c r="O2076" s="68"/>
      <c r="P2076" s="68"/>
      <c r="Q2076" s="68"/>
      <c r="R2076" s="68"/>
      <c r="S2076" s="68"/>
      <c r="T2076" s="68"/>
      <c r="U2076" s="68"/>
      <c r="V2076" s="68"/>
      <c r="W2076" s="68"/>
      <c r="X2076" s="68"/>
      <c r="Y2076" s="68"/>
      <c r="Z2076" s="68"/>
      <c r="AA2076" s="68"/>
      <c r="AB2076" s="68"/>
      <c r="AC2076" s="68"/>
      <c r="AD2076" s="68"/>
      <c r="AE2076" s="68"/>
      <c r="AF2076" s="68"/>
      <c r="AG2076" s="68"/>
      <c r="AH2076" s="68"/>
      <c r="AI2076" s="68"/>
      <c r="AJ2076" s="68"/>
      <c r="AK2076" s="68"/>
      <c r="AL2076" s="68"/>
      <c r="AM2076" s="68"/>
      <c r="AN2076" s="68"/>
      <c r="AO2076" s="68"/>
      <c r="AP2076" s="68"/>
      <c r="AQ2076" s="68"/>
      <c r="AR2076" s="68"/>
      <c r="AS2076" s="68"/>
      <c r="AT2076" s="68"/>
      <c r="AU2076" s="68"/>
      <c r="AV2076" s="68"/>
      <c r="AW2076" s="68"/>
      <c r="AX2076" s="68"/>
      <c r="AY2076" s="68"/>
      <c r="AZ2076" s="68"/>
      <c r="BA2076" s="68"/>
      <c r="BB2076" s="68"/>
      <c r="BC2076" s="68"/>
      <c r="BD2076" s="68"/>
      <c r="BE2076" s="68"/>
      <c r="BF2076" s="68"/>
      <c r="BG2076" s="68"/>
      <c r="BH2076" s="68"/>
      <c r="BI2076" s="68"/>
      <c r="BJ2076" s="68"/>
      <c r="BK2076" s="68"/>
      <c r="BL2076" s="68"/>
    </row>
    <row r="2077" spans="1:185" s="69" customFormat="1" ht="18" customHeight="1" x14ac:dyDescent="0.2">
      <c r="A2077" s="63" t="s">
        <v>2494</v>
      </c>
      <c r="B2077" s="63" t="s">
        <v>5010</v>
      </c>
      <c r="C2077" s="64" t="s">
        <v>338</v>
      </c>
      <c r="D2077" s="70" t="s">
        <v>2666</v>
      </c>
      <c r="E2077" s="65" t="s">
        <v>339</v>
      </c>
      <c r="F2077" s="65" t="s">
        <v>5412</v>
      </c>
      <c r="G2077" s="66">
        <v>2630</v>
      </c>
      <c r="H2077" s="68"/>
      <c r="I2077" s="68"/>
      <c r="J2077" s="68"/>
      <c r="K2077" s="68"/>
      <c r="L2077" s="68"/>
      <c r="M2077" s="68"/>
      <c r="N2077" s="68"/>
      <c r="O2077" s="68"/>
      <c r="P2077" s="68"/>
      <c r="Q2077" s="68"/>
      <c r="R2077" s="68"/>
      <c r="S2077" s="68"/>
      <c r="T2077" s="68"/>
      <c r="U2077" s="68"/>
      <c r="V2077" s="68"/>
      <c r="W2077" s="68"/>
      <c r="X2077" s="68"/>
      <c r="Y2077" s="68"/>
      <c r="Z2077" s="68"/>
      <c r="AA2077" s="68"/>
      <c r="AB2077" s="68"/>
      <c r="AC2077" s="68"/>
      <c r="AD2077" s="68"/>
      <c r="AE2077" s="68"/>
      <c r="AF2077" s="68"/>
      <c r="AG2077" s="68"/>
      <c r="AH2077" s="68"/>
      <c r="AI2077" s="68"/>
      <c r="AJ2077" s="68"/>
      <c r="AK2077" s="68"/>
      <c r="AL2077" s="68"/>
      <c r="AM2077" s="68"/>
      <c r="AN2077" s="68"/>
      <c r="AO2077" s="68"/>
      <c r="AP2077" s="68"/>
      <c r="AQ2077" s="68"/>
      <c r="AR2077" s="68"/>
      <c r="AS2077" s="68"/>
      <c r="AT2077" s="68"/>
      <c r="AU2077" s="68"/>
      <c r="AV2077" s="68"/>
      <c r="AW2077" s="68"/>
      <c r="AX2077" s="68"/>
      <c r="AY2077" s="68"/>
      <c r="AZ2077" s="68"/>
      <c r="BA2077" s="68"/>
      <c r="BB2077" s="68"/>
      <c r="BC2077" s="68"/>
      <c r="BD2077" s="68"/>
      <c r="BE2077" s="68"/>
      <c r="BF2077" s="68"/>
      <c r="BG2077" s="68"/>
      <c r="BH2077" s="68"/>
      <c r="BI2077" s="68"/>
      <c r="BJ2077" s="68"/>
      <c r="BK2077" s="68"/>
      <c r="BL2077" s="68"/>
    </row>
    <row r="2078" spans="1:185" s="69" customFormat="1" ht="18" customHeight="1" x14ac:dyDescent="0.2">
      <c r="A2078" s="63" t="s">
        <v>2494</v>
      </c>
      <c r="B2078" s="63" t="s">
        <v>5010</v>
      </c>
      <c r="C2078" s="64" t="s">
        <v>340</v>
      </c>
      <c r="D2078" s="70" t="s">
        <v>341</v>
      </c>
      <c r="E2078" s="65" t="s">
        <v>342</v>
      </c>
      <c r="F2078" s="65" t="s">
        <v>5412</v>
      </c>
      <c r="G2078" s="66" t="s">
        <v>4979</v>
      </c>
      <c r="H2078" s="68"/>
      <c r="I2078" s="68"/>
      <c r="J2078" s="68"/>
      <c r="K2078" s="68"/>
      <c r="L2078" s="68"/>
      <c r="M2078" s="68"/>
      <c r="N2078" s="68"/>
      <c r="O2078" s="68"/>
      <c r="P2078" s="68"/>
      <c r="Q2078" s="68"/>
      <c r="R2078" s="68"/>
      <c r="S2078" s="68"/>
      <c r="T2078" s="68"/>
      <c r="U2078" s="68"/>
      <c r="V2078" s="68"/>
      <c r="W2078" s="68"/>
      <c r="X2078" s="68"/>
      <c r="Y2078" s="68"/>
      <c r="Z2078" s="68"/>
      <c r="AA2078" s="68"/>
      <c r="AB2078" s="68"/>
      <c r="AC2078" s="68"/>
      <c r="AD2078" s="68"/>
      <c r="AE2078" s="68"/>
      <c r="AF2078" s="68"/>
      <c r="AG2078" s="68"/>
      <c r="AH2078" s="68"/>
      <c r="AI2078" s="68"/>
      <c r="AJ2078" s="68"/>
      <c r="AK2078" s="68"/>
      <c r="AL2078" s="68"/>
      <c r="AM2078" s="68"/>
      <c r="AN2078" s="68"/>
      <c r="AO2078" s="68"/>
      <c r="AP2078" s="68"/>
      <c r="AQ2078" s="68"/>
      <c r="AR2078" s="68"/>
      <c r="AS2078" s="68"/>
      <c r="AT2078" s="68"/>
      <c r="AU2078" s="68"/>
      <c r="AV2078" s="68"/>
      <c r="AW2078" s="68"/>
      <c r="AX2078" s="68"/>
      <c r="AY2078" s="68"/>
      <c r="AZ2078" s="68"/>
      <c r="BA2078" s="68"/>
      <c r="BB2078" s="68"/>
      <c r="BC2078" s="68"/>
      <c r="BD2078" s="68"/>
      <c r="BE2078" s="68"/>
      <c r="BF2078" s="68"/>
      <c r="BG2078" s="68"/>
      <c r="BH2078" s="68"/>
      <c r="BI2078" s="68"/>
      <c r="BJ2078" s="68"/>
      <c r="BK2078" s="68"/>
      <c r="BL2078" s="68"/>
    </row>
    <row r="2079" spans="1:185" s="69" customFormat="1" ht="18" customHeight="1" x14ac:dyDescent="0.2">
      <c r="A2079" s="63" t="s">
        <v>2494</v>
      </c>
      <c r="B2079" s="63" t="s">
        <v>4980</v>
      </c>
      <c r="C2079" s="64" t="s">
        <v>343</v>
      </c>
      <c r="D2079" s="70" t="s">
        <v>344</v>
      </c>
      <c r="E2079" s="65" t="s">
        <v>345</v>
      </c>
      <c r="F2079" s="65" t="s">
        <v>5135</v>
      </c>
      <c r="G2079" s="66">
        <v>600</v>
      </c>
      <c r="H2079" s="68"/>
      <c r="I2079" s="68"/>
      <c r="J2079" s="68"/>
      <c r="K2079" s="68"/>
      <c r="L2079" s="68"/>
      <c r="M2079" s="68"/>
      <c r="N2079" s="68"/>
      <c r="O2079" s="68"/>
      <c r="P2079" s="68"/>
      <c r="Q2079" s="68"/>
      <c r="R2079" s="68"/>
      <c r="S2079" s="68"/>
      <c r="T2079" s="68"/>
      <c r="U2079" s="68"/>
      <c r="V2079" s="68"/>
      <c r="W2079" s="68"/>
      <c r="X2079" s="68"/>
      <c r="Y2079" s="68"/>
      <c r="Z2079" s="68"/>
      <c r="AA2079" s="68"/>
      <c r="AB2079" s="68"/>
      <c r="AC2079" s="68"/>
      <c r="AD2079" s="68"/>
      <c r="AE2079" s="68"/>
      <c r="AF2079" s="68"/>
      <c r="AG2079" s="68"/>
      <c r="AH2079" s="68"/>
      <c r="AI2079" s="68"/>
      <c r="AJ2079" s="68"/>
      <c r="AK2079" s="68"/>
      <c r="AL2079" s="68"/>
      <c r="AM2079" s="68"/>
      <c r="AN2079" s="68"/>
      <c r="AO2079" s="68"/>
      <c r="AP2079" s="68"/>
      <c r="AQ2079" s="68"/>
      <c r="AR2079" s="68"/>
      <c r="AS2079" s="68"/>
      <c r="AT2079" s="68"/>
      <c r="AU2079" s="68"/>
      <c r="AV2079" s="68"/>
      <c r="AW2079" s="68"/>
      <c r="AX2079" s="68"/>
      <c r="AY2079" s="68"/>
      <c r="AZ2079" s="68"/>
      <c r="BA2079" s="68"/>
      <c r="BB2079" s="68"/>
      <c r="BC2079" s="68"/>
      <c r="BD2079" s="68"/>
      <c r="BE2079" s="68"/>
      <c r="BF2079" s="68"/>
      <c r="BG2079" s="68"/>
      <c r="BH2079" s="68"/>
      <c r="BI2079" s="68"/>
      <c r="BJ2079" s="68"/>
      <c r="BK2079" s="68"/>
      <c r="BL2079" s="68"/>
    </row>
    <row r="2080" spans="1:185" s="69" customFormat="1" ht="18" customHeight="1" x14ac:dyDescent="0.2">
      <c r="A2080" s="63" t="s">
        <v>2494</v>
      </c>
      <c r="B2080" s="63" t="s">
        <v>5015</v>
      </c>
      <c r="C2080" s="64" t="s">
        <v>346</v>
      </c>
      <c r="D2080" s="70" t="s">
        <v>5758</v>
      </c>
      <c r="E2080" s="65" t="s">
        <v>347</v>
      </c>
      <c r="F2080" s="65" t="s">
        <v>6136</v>
      </c>
      <c r="G2080" s="66">
        <v>345</v>
      </c>
      <c r="H2080" s="68"/>
      <c r="I2080" s="68"/>
      <c r="J2080" s="68"/>
      <c r="K2080" s="68"/>
      <c r="L2080" s="68"/>
      <c r="M2080" s="68"/>
      <c r="N2080" s="68"/>
      <c r="O2080" s="68"/>
      <c r="P2080" s="68"/>
      <c r="Q2080" s="68"/>
      <c r="R2080" s="68"/>
      <c r="S2080" s="68"/>
      <c r="T2080" s="68"/>
      <c r="U2080" s="68"/>
      <c r="V2080" s="68"/>
      <c r="W2080" s="68"/>
      <c r="X2080" s="68"/>
      <c r="Y2080" s="68"/>
      <c r="Z2080" s="68"/>
      <c r="AA2080" s="68"/>
      <c r="AB2080" s="68"/>
      <c r="AC2080" s="68"/>
      <c r="AD2080" s="68"/>
      <c r="AE2080" s="68"/>
      <c r="AF2080" s="68"/>
      <c r="AG2080" s="68"/>
      <c r="AH2080" s="68"/>
      <c r="AI2080" s="68"/>
      <c r="AJ2080" s="68"/>
      <c r="AK2080" s="68"/>
      <c r="AL2080" s="68"/>
      <c r="AM2080" s="68"/>
      <c r="AN2080" s="68"/>
      <c r="AO2080" s="68"/>
      <c r="AP2080" s="68"/>
      <c r="AQ2080" s="68"/>
      <c r="AR2080" s="68"/>
      <c r="AS2080" s="68"/>
      <c r="AT2080" s="68"/>
      <c r="AU2080" s="68"/>
      <c r="AV2080" s="68"/>
      <c r="AW2080" s="68"/>
      <c r="AX2080" s="68"/>
      <c r="AY2080" s="68"/>
      <c r="AZ2080" s="68"/>
      <c r="BA2080" s="68"/>
      <c r="BB2080" s="68"/>
      <c r="BC2080" s="68"/>
      <c r="BD2080" s="68"/>
      <c r="BE2080" s="68"/>
      <c r="BF2080" s="68"/>
      <c r="BG2080" s="68"/>
      <c r="BH2080" s="68"/>
      <c r="BI2080" s="68"/>
      <c r="BJ2080" s="68"/>
      <c r="BK2080" s="68"/>
      <c r="BL2080" s="68"/>
    </row>
    <row r="2081" spans="1:158" s="69" customFormat="1" ht="18" customHeight="1" x14ac:dyDescent="0.2">
      <c r="A2081" s="63" t="s">
        <v>2494</v>
      </c>
      <c r="B2081" s="63" t="s">
        <v>5048</v>
      </c>
      <c r="C2081" s="64" t="s">
        <v>348</v>
      </c>
      <c r="D2081" s="70" t="s">
        <v>349</v>
      </c>
      <c r="E2081" s="65" t="s">
        <v>350</v>
      </c>
      <c r="F2081" s="65" t="s">
        <v>5163</v>
      </c>
      <c r="G2081" s="66">
        <v>1785</v>
      </c>
      <c r="H2081" s="68"/>
      <c r="I2081" s="68"/>
      <c r="J2081" s="68"/>
      <c r="K2081" s="68"/>
      <c r="L2081" s="68"/>
      <c r="M2081" s="68"/>
      <c r="N2081" s="68"/>
      <c r="O2081" s="68"/>
      <c r="P2081" s="68"/>
      <c r="Q2081" s="68"/>
      <c r="R2081" s="68"/>
      <c r="S2081" s="68"/>
      <c r="T2081" s="68"/>
      <c r="U2081" s="68"/>
      <c r="V2081" s="68"/>
      <c r="W2081" s="68"/>
      <c r="X2081" s="68"/>
      <c r="Y2081" s="68"/>
      <c r="Z2081" s="68"/>
      <c r="AA2081" s="68"/>
      <c r="AB2081" s="68"/>
      <c r="AC2081" s="68"/>
      <c r="AD2081" s="68"/>
      <c r="AE2081" s="68"/>
      <c r="AF2081" s="68"/>
      <c r="AG2081" s="68"/>
      <c r="AH2081" s="68"/>
      <c r="AI2081" s="68"/>
      <c r="AJ2081" s="68"/>
      <c r="AK2081" s="68"/>
      <c r="AL2081" s="68"/>
      <c r="AM2081" s="68"/>
      <c r="AN2081" s="68"/>
      <c r="AO2081" s="68"/>
      <c r="AP2081" s="68"/>
      <c r="AQ2081" s="68"/>
      <c r="AR2081" s="68"/>
      <c r="AS2081" s="68"/>
      <c r="AT2081" s="68"/>
      <c r="AU2081" s="68"/>
      <c r="AV2081" s="68"/>
      <c r="AW2081" s="68"/>
      <c r="AX2081" s="68"/>
      <c r="AY2081" s="68"/>
      <c r="AZ2081" s="68"/>
      <c r="BA2081" s="68"/>
      <c r="BB2081" s="68"/>
      <c r="BC2081" s="68"/>
      <c r="BD2081" s="68"/>
      <c r="BE2081" s="68"/>
      <c r="BF2081" s="68"/>
      <c r="BG2081" s="68"/>
      <c r="BH2081" s="68"/>
      <c r="BI2081" s="68"/>
      <c r="BJ2081" s="68"/>
      <c r="BK2081" s="68"/>
      <c r="BL2081" s="68"/>
    </row>
    <row r="2082" spans="1:158" s="69" customFormat="1" ht="18" customHeight="1" x14ac:dyDescent="0.2">
      <c r="A2082" s="63" t="s">
        <v>2494</v>
      </c>
      <c r="B2082" s="63" t="s">
        <v>5048</v>
      </c>
      <c r="C2082" s="64" t="s">
        <v>351</v>
      </c>
      <c r="D2082" s="70" t="s">
        <v>352</v>
      </c>
      <c r="E2082" s="65" t="s">
        <v>353</v>
      </c>
      <c r="F2082" s="65" t="s">
        <v>5198</v>
      </c>
      <c r="G2082" s="66">
        <v>607</v>
      </c>
      <c r="H2082" s="68"/>
      <c r="I2082" s="68"/>
      <c r="J2082" s="68"/>
      <c r="K2082" s="68"/>
      <c r="L2082" s="68"/>
      <c r="M2082" s="68"/>
      <c r="N2082" s="68"/>
      <c r="O2082" s="68"/>
      <c r="P2082" s="68"/>
      <c r="Q2082" s="68"/>
      <c r="R2082" s="68"/>
      <c r="S2082" s="68"/>
      <c r="T2082" s="68"/>
      <c r="U2082" s="68"/>
      <c r="V2082" s="68"/>
      <c r="W2082" s="68"/>
      <c r="X2082" s="68"/>
      <c r="Y2082" s="68"/>
      <c r="Z2082" s="68"/>
      <c r="AA2082" s="68"/>
      <c r="AB2082" s="68"/>
      <c r="AC2082" s="68"/>
      <c r="AD2082" s="68"/>
      <c r="AE2082" s="68"/>
      <c r="AF2082" s="68"/>
      <c r="AG2082" s="68"/>
      <c r="AH2082" s="68"/>
      <c r="AI2082" s="68"/>
      <c r="AJ2082" s="68"/>
      <c r="AK2082" s="68"/>
      <c r="AL2082" s="68"/>
      <c r="AM2082" s="68"/>
      <c r="AN2082" s="68"/>
      <c r="AO2082" s="68"/>
      <c r="AP2082" s="68"/>
      <c r="AQ2082" s="68"/>
      <c r="AR2082" s="68"/>
      <c r="AS2082" s="68"/>
      <c r="AT2082" s="68"/>
      <c r="AU2082" s="68"/>
      <c r="AV2082" s="68"/>
      <c r="AW2082" s="68"/>
      <c r="AX2082" s="68"/>
      <c r="AY2082" s="68"/>
      <c r="AZ2082" s="68"/>
      <c r="BA2082" s="68"/>
      <c r="BB2082" s="68"/>
      <c r="BC2082" s="68"/>
      <c r="BD2082" s="68"/>
      <c r="BE2082" s="68"/>
      <c r="BF2082" s="68"/>
      <c r="BG2082" s="68"/>
      <c r="BH2082" s="68"/>
      <c r="BI2082" s="68"/>
      <c r="BJ2082" s="68"/>
      <c r="BK2082" s="68"/>
      <c r="BL2082" s="68"/>
    </row>
    <row r="2083" spans="1:158" s="69" customFormat="1" ht="18" customHeight="1" x14ac:dyDescent="0.2">
      <c r="A2083" s="63" t="s">
        <v>2494</v>
      </c>
      <c r="B2083" s="63" t="s">
        <v>5069</v>
      </c>
      <c r="C2083" s="64" t="s">
        <v>354</v>
      </c>
      <c r="D2083" s="70" t="s">
        <v>355</v>
      </c>
      <c r="E2083" s="65" t="s">
        <v>356</v>
      </c>
      <c r="F2083" s="65" t="s">
        <v>5111</v>
      </c>
      <c r="G2083" s="66">
        <v>1087</v>
      </c>
      <c r="H2083" s="68"/>
      <c r="I2083" s="68"/>
      <c r="J2083" s="68"/>
      <c r="K2083" s="68"/>
      <c r="L2083" s="68"/>
      <c r="M2083" s="68"/>
      <c r="N2083" s="68"/>
      <c r="O2083" s="68"/>
      <c r="P2083" s="68"/>
      <c r="Q2083" s="68"/>
      <c r="R2083" s="68"/>
      <c r="S2083" s="68"/>
      <c r="T2083" s="68"/>
      <c r="U2083" s="68"/>
      <c r="V2083" s="68"/>
      <c r="W2083" s="68"/>
      <c r="X2083" s="68"/>
      <c r="Y2083" s="68"/>
      <c r="Z2083" s="68"/>
      <c r="AA2083" s="68"/>
      <c r="AB2083" s="68"/>
      <c r="AC2083" s="68"/>
      <c r="AD2083" s="68"/>
      <c r="AE2083" s="68"/>
      <c r="AF2083" s="68"/>
      <c r="AG2083" s="68"/>
      <c r="AH2083" s="68"/>
      <c r="AI2083" s="68"/>
      <c r="AJ2083" s="68"/>
      <c r="AK2083" s="68"/>
      <c r="AL2083" s="68"/>
      <c r="AM2083" s="68"/>
      <c r="AN2083" s="68"/>
      <c r="AO2083" s="68"/>
      <c r="AP2083" s="68"/>
      <c r="AQ2083" s="68"/>
      <c r="AR2083" s="68"/>
      <c r="AS2083" s="68"/>
      <c r="AT2083" s="68"/>
      <c r="AU2083" s="68"/>
      <c r="AV2083" s="68"/>
      <c r="AW2083" s="68"/>
      <c r="AX2083" s="68"/>
      <c r="AY2083" s="68"/>
      <c r="AZ2083" s="68"/>
      <c r="BA2083" s="68"/>
      <c r="BB2083" s="68"/>
      <c r="BC2083" s="68"/>
      <c r="BD2083" s="68"/>
      <c r="BE2083" s="68"/>
      <c r="BF2083" s="68"/>
      <c r="BG2083" s="68"/>
      <c r="BH2083" s="68"/>
      <c r="BI2083" s="68"/>
      <c r="BJ2083" s="68"/>
      <c r="BK2083" s="68"/>
      <c r="BL2083" s="68"/>
    </row>
    <row r="2084" spans="1:158" s="69" customFormat="1" ht="18" customHeight="1" x14ac:dyDescent="0.2">
      <c r="A2084" s="72"/>
      <c r="B2084" s="72"/>
      <c r="C2084" s="72"/>
      <c r="D2084" s="110"/>
      <c r="E2084" s="111"/>
      <c r="F2084" s="108">
        <f>COUNTA(G2065:G2083)-COUNTIF(G2065:G2083,"NO COSTS INCURRED")</f>
        <v>18</v>
      </c>
      <c r="G2084" s="76">
        <f>SUM(G2065:G2083)</f>
        <v>72943.570000000007</v>
      </c>
      <c r="H2084" s="68"/>
      <c r="I2084" s="68"/>
      <c r="J2084" s="68"/>
      <c r="K2084" s="68"/>
      <c r="L2084" s="68"/>
      <c r="M2084" s="68"/>
      <c r="N2084" s="68"/>
      <c r="O2084" s="68"/>
      <c r="P2084" s="68"/>
      <c r="Q2084" s="68"/>
      <c r="R2084" s="68"/>
      <c r="S2084" s="68"/>
      <c r="T2084" s="68"/>
      <c r="U2084" s="68"/>
      <c r="V2084" s="68"/>
      <c r="W2084" s="68"/>
      <c r="X2084" s="68"/>
      <c r="Y2084" s="68"/>
      <c r="Z2084" s="68"/>
      <c r="AA2084" s="68"/>
      <c r="AB2084" s="68"/>
      <c r="AC2084" s="68"/>
      <c r="AD2084" s="68"/>
      <c r="AE2084" s="68"/>
      <c r="AF2084" s="68"/>
      <c r="AG2084" s="68"/>
      <c r="AH2084" s="68"/>
      <c r="AI2084" s="68"/>
      <c r="AJ2084" s="68"/>
      <c r="AK2084" s="68"/>
      <c r="AL2084" s="68"/>
      <c r="AM2084" s="68"/>
      <c r="AN2084" s="68"/>
      <c r="AO2084" s="68"/>
      <c r="AP2084" s="68"/>
      <c r="AQ2084" s="68"/>
      <c r="AR2084" s="68"/>
      <c r="AS2084" s="68"/>
      <c r="AT2084" s="68"/>
      <c r="AU2084" s="68"/>
      <c r="AV2084" s="68"/>
      <c r="AW2084" s="68"/>
      <c r="AX2084" s="68"/>
      <c r="AY2084" s="68"/>
      <c r="AZ2084" s="68"/>
      <c r="BA2084" s="68"/>
      <c r="BB2084" s="68"/>
      <c r="BC2084" s="68"/>
      <c r="BD2084" s="68"/>
      <c r="BE2084" s="68"/>
      <c r="BF2084" s="68"/>
      <c r="BG2084" s="68"/>
      <c r="BH2084" s="68"/>
      <c r="BI2084" s="68"/>
      <c r="BJ2084" s="68"/>
      <c r="BK2084" s="68"/>
      <c r="BL2084" s="68"/>
    </row>
    <row r="2085" spans="1:158" s="69" customFormat="1" ht="18" customHeight="1" x14ac:dyDescent="0.2">
      <c r="A2085" s="63" t="s">
        <v>357</v>
      </c>
      <c r="B2085" s="63" t="s">
        <v>5027</v>
      </c>
      <c r="C2085" s="64" t="s">
        <v>358</v>
      </c>
      <c r="D2085" s="70" t="s">
        <v>359</v>
      </c>
      <c r="E2085" s="65" t="s">
        <v>360</v>
      </c>
      <c r="F2085" s="65" t="s">
        <v>5210</v>
      </c>
      <c r="G2085" s="66">
        <v>1360</v>
      </c>
      <c r="H2085" s="68"/>
      <c r="I2085" s="68"/>
      <c r="J2085" s="68"/>
      <c r="K2085" s="68"/>
      <c r="L2085" s="68"/>
      <c r="M2085" s="68"/>
      <c r="N2085" s="68"/>
      <c r="O2085" s="68"/>
      <c r="P2085" s="68"/>
      <c r="Q2085" s="68"/>
      <c r="R2085" s="68"/>
      <c r="S2085" s="68"/>
      <c r="T2085" s="68"/>
      <c r="U2085" s="68"/>
      <c r="V2085" s="68"/>
      <c r="W2085" s="68"/>
      <c r="X2085" s="68"/>
      <c r="Y2085" s="68"/>
      <c r="Z2085" s="68"/>
      <c r="AA2085" s="68"/>
      <c r="AB2085" s="68"/>
      <c r="AC2085" s="68"/>
      <c r="AD2085" s="68"/>
      <c r="AE2085" s="68"/>
      <c r="AF2085" s="68"/>
      <c r="AG2085" s="68"/>
      <c r="AH2085" s="68"/>
      <c r="AI2085" s="68"/>
      <c r="AJ2085" s="68"/>
      <c r="AK2085" s="68"/>
      <c r="AL2085" s="68"/>
      <c r="AM2085" s="68"/>
      <c r="AN2085" s="68"/>
      <c r="AO2085" s="68"/>
      <c r="AP2085" s="68"/>
      <c r="AQ2085" s="68"/>
      <c r="AR2085" s="68"/>
      <c r="AS2085" s="68"/>
      <c r="AT2085" s="68"/>
      <c r="AU2085" s="68"/>
      <c r="AV2085" s="68"/>
      <c r="AW2085" s="68"/>
      <c r="AX2085" s="68"/>
      <c r="AY2085" s="68"/>
      <c r="AZ2085" s="68"/>
      <c r="BA2085" s="68"/>
      <c r="BB2085" s="68"/>
      <c r="BC2085" s="68"/>
      <c r="BD2085" s="68"/>
      <c r="BE2085" s="68"/>
      <c r="BF2085" s="68"/>
      <c r="BG2085" s="68"/>
      <c r="BH2085" s="68"/>
      <c r="BI2085" s="68"/>
      <c r="BJ2085" s="68"/>
      <c r="BK2085" s="68"/>
      <c r="BL2085" s="68"/>
    </row>
    <row r="2086" spans="1:158" s="69" customFormat="1" ht="18" customHeight="1" x14ac:dyDescent="0.2">
      <c r="A2086" s="63" t="s">
        <v>357</v>
      </c>
      <c r="B2086" s="63" t="s">
        <v>5027</v>
      </c>
      <c r="C2086" s="64" t="s">
        <v>361</v>
      </c>
      <c r="D2086" s="70" t="s">
        <v>6746</v>
      </c>
      <c r="E2086" s="65" t="s">
        <v>362</v>
      </c>
      <c r="F2086" s="65" t="s">
        <v>5210</v>
      </c>
      <c r="G2086" s="66">
        <v>451.67</v>
      </c>
      <c r="H2086" s="68"/>
      <c r="I2086" s="68"/>
      <c r="J2086" s="68"/>
      <c r="K2086" s="68"/>
      <c r="L2086" s="68"/>
      <c r="M2086" s="68"/>
      <c r="N2086" s="68"/>
      <c r="O2086" s="68"/>
      <c r="P2086" s="68"/>
      <c r="Q2086" s="68"/>
      <c r="R2086" s="68"/>
      <c r="S2086" s="68"/>
      <c r="T2086" s="68"/>
      <c r="U2086" s="68"/>
      <c r="V2086" s="68"/>
      <c r="W2086" s="68"/>
      <c r="X2086" s="68"/>
      <c r="Y2086" s="68"/>
      <c r="Z2086" s="68"/>
      <c r="AA2086" s="68"/>
      <c r="AB2086" s="68"/>
      <c r="AC2086" s="68"/>
      <c r="AD2086" s="68"/>
      <c r="AE2086" s="68"/>
      <c r="AF2086" s="68"/>
      <c r="AG2086" s="68"/>
      <c r="AH2086" s="68"/>
      <c r="AI2086" s="68"/>
      <c r="AJ2086" s="68"/>
      <c r="AK2086" s="68"/>
      <c r="AL2086" s="68"/>
      <c r="AM2086" s="68"/>
      <c r="AN2086" s="68"/>
      <c r="AO2086" s="68"/>
      <c r="AP2086" s="68"/>
      <c r="AQ2086" s="68"/>
      <c r="AR2086" s="68"/>
      <c r="AS2086" s="68"/>
      <c r="AT2086" s="68"/>
      <c r="AU2086" s="68"/>
      <c r="AV2086" s="68"/>
      <c r="AW2086" s="68"/>
      <c r="AX2086" s="68"/>
      <c r="AY2086" s="68"/>
      <c r="AZ2086" s="68"/>
      <c r="BA2086" s="68"/>
      <c r="BB2086" s="68"/>
      <c r="BC2086" s="68"/>
      <c r="BD2086" s="68"/>
      <c r="BE2086" s="68"/>
      <c r="BF2086" s="68"/>
      <c r="BG2086" s="68"/>
      <c r="BH2086" s="68"/>
      <c r="BI2086" s="68"/>
      <c r="BJ2086" s="68"/>
      <c r="BK2086" s="68"/>
      <c r="BL2086" s="68"/>
    </row>
    <row r="2087" spans="1:158" s="69" customFormat="1" ht="18" customHeight="1" x14ac:dyDescent="0.2">
      <c r="A2087" s="63" t="s">
        <v>357</v>
      </c>
      <c r="B2087" s="63" t="s">
        <v>5027</v>
      </c>
      <c r="C2087" s="64" t="s">
        <v>363</v>
      </c>
      <c r="D2087" s="70" t="s">
        <v>5650</v>
      </c>
      <c r="E2087" s="65" t="s">
        <v>364</v>
      </c>
      <c r="F2087" s="65" t="s">
        <v>5031</v>
      </c>
      <c r="G2087" s="66">
        <v>2010</v>
      </c>
      <c r="H2087" s="68"/>
      <c r="I2087" s="68"/>
      <c r="J2087" s="68"/>
      <c r="K2087" s="68"/>
      <c r="L2087" s="68"/>
      <c r="M2087" s="68"/>
      <c r="N2087" s="68"/>
      <c r="O2087" s="68"/>
      <c r="P2087" s="68"/>
      <c r="Q2087" s="68"/>
      <c r="R2087" s="68"/>
      <c r="S2087" s="68"/>
      <c r="T2087" s="68"/>
      <c r="U2087" s="68"/>
      <c r="V2087" s="68"/>
      <c r="W2087" s="68"/>
      <c r="X2087" s="68"/>
      <c r="Y2087" s="68"/>
      <c r="Z2087" s="68"/>
      <c r="AA2087" s="68"/>
      <c r="AB2087" s="68"/>
      <c r="AC2087" s="68"/>
      <c r="AD2087" s="68"/>
      <c r="AE2087" s="68"/>
      <c r="AF2087" s="68"/>
      <c r="AG2087" s="68"/>
      <c r="AH2087" s="68"/>
      <c r="AI2087" s="68"/>
      <c r="AJ2087" s="68"/>
      <c r="AK2087" s="68"/>
      <c r="AL2087" s="68"/>
      <c r="AM2087" s="68"/>
      <c r="AN2087" s="68"/>
      <c r="AO2087" s="68"/>
      <c r="AP2087" s="68"/>
      <c r="AQ2087" s="68"/>
      <c r="AR2087" s="68"/>
      <c r="AS2087" s="68"/>
      <c r="AT2087" s="68"/>
      <c r="AU2087" s="68"/>
      <c r="AV2087" s="68"/>
      <c r="AW2087" s="68"/>
      <c r="AX2087" s="68"/>
      <c r="AY2087" s="68"/>
      <c r="AZ2087" s="68"/>
      <c r="BA2087" s="68"/>
      <c r="BB2087" s="68"/>
      <c r="BC2087" s="68"/>
      <c r="BD2087" s="68"/>
      <c r="BE2087" s="68"/>
      <c r="BF2087" s="68"/>
      <c r="BG2087" s="68"/>
      <c r="BH2087" s="68"/>
      <c r="BI2087" s="68"/>
      <c r="BJ2087" s="68"/>
      <c r="BK2087" s="68"/>
      <c r="BL2087" s="68"/>
    </row>
    <row r="2088" spans="1:158" s="69" customFormat="1" ht="18" customHeight="1" x14ac:dyDescent="0.2">
      <c r="A2088" s="63" t="s">
        <v>357</v>
      </c>
      <c r="B2088" s="63" t="s">
        <v>5027</v>
      </c>
      <c r="C2088" s="64" t="s">
        <v>5455</v>
      </c>
      <c r="D2088" s="70" t="s">
        <v>5650</v>
      </c>
      <c r="E2088" s="65" t="s">
        <v>365</v>
      </c>
      <c r="F2088" s="65" t="s">
        <v>5031</v>
      </c>
      <c r="G2088" s="66">
        <v>1605</v>
      </c>
      <c r="H2088" s="68"/>
      <c r="I2088" s="68"/>
      <c r="J2088" s="68"/>
      <c r="K2088" s="68"/>
      <c r="L2088" s="68"/>
      <c r="M2088" s="68"/>
      <c r="N2088" s="68"/>
      <c r="O2088" s="68"/>
      <c r="P2088" s="68"/>
      <c r="Q2088" s="68"/>
      <c r="R2088" s="68"/>
      <c r="S2088" s="68"/>
      <c r="T2088" s="68"/>
      <c r="U2088" s="68"/>
      <c r="V2088" s="68"/>
      <c r="W2088" s="68"/>
      <c r="X2088" s="68"/>
      <c r="Y2088" s="68"/>
      <c r="Z2088" s="68"/>
      <c r="AA2088" s="68"/>
      <c r="AB2088" s="68"/>
      <c r="AC2088" s="68"/>
      <c r="AD2088" s="68"/>
      <c r="AE2088" s="68"/>
      <c r="AF2088" s="68"/>
      <c r="AG2088" s="68"/>
      <c r="AH2088" s="68"/>
      <c r="AI2088" s="68"/>
      <c r="AJ2088" s="68"/>
      <c r="AK2088" s="68"/>
      <c r="AL2088" s="68"/>
      <c r="AM2088" s="68"/>
      <c r="AN2088" s="68"/>
      <c r="AO2088" s="68"/>
      <c r="AP2088" s="68"/>
      <c r="AQ2088" s="68"/>
      <c r="AR2088" s="68"/>
      <c r="AS2088" s="68"/>
      <c r="AT2088" s="68"/>
      <c r="AU2088" s="68"/>
      <c r="AV2088" s="68"/>
      <c r="AW2088" s="68"/>
      <c r="AX2088" s="68"/>
      <c r="AY2088" s="68"/>
      <c r="AZ2088" s="68"/>
      <c r="BA2088" s="68"/>
      <c r="BB2088" s="68"/>
      <c r="BC2088" s="68"/>
      <c r="BD2088" s="68"/>
      <c r="BE2088" s="68"/>
      <c r="BF2088" s="68"/>
      <c r="BG2088" s="68"/>
      <c r="BH2088" s="68"/>
      <c r="BI2088" s="68"/>
      <c r="BJ2088" s="68"/>
      <c r="BK2088" s="68"/>
      <c r="BL2088" s="68"/>
    </row>
    <row r="2089" spans="1:158" s="69" customFormat="1" ht="18" customHeight="1" x14ac:dyDescent="0.2">
      <c r="A2089" s="63" t="s">
        <v>357</v>
      </c>
      <c r="B2089" s="63" t="s">
        <v>5027</v>
      </c>
      <c r="C2089" s="64" t="s">
        <v>366</v>
      </c>
      <c r="D2089" s="70" t="s">
        <v>5650</v>
      </c>
      <c r="E2089" s="65" t="s">
        <v>367</v>
      </c>
      <c r="F2089" s="65" t="s">
        <v>5031</v>
      </c>
      <c r="G2089" s="66">
        <v>2025</v>
      </c>
      <c r="H2089" s="68"/>
      <c r="I2089" s="68"/>
      <c r="J2089" s="68"/>
      <c r="K2089" s="68"/>
      <c r="L2089" s="68"/>
      <c r="M2089" s="68"/>
      <c r="N2089" s="68"/>
      <c r="O2089" s="68"/>
      <c r="P2089" s="68"/>
      <c r="Q2089" s="68"/>
      <c r="R2089" s="68"/>
      <c r="S2089" s="68"/>
      <c r="T2089" s="68"/>
      <c r="U2089" s="68"/>
      <c r="V2089" s="68"/>
      <c r="W2089" s="68"/>
      <c r="X2089" s="68"/>
      <c r="Y2089" s="68"/>
      <c r="Z2089" s="68"/>
      <c r="AA2089" s="68"/>
      <c r="AB2089" s="68"/>
      <c r="AC2089" s="68"/>
      <c r="AD2089" s="68"/>
      <c r="AE2089" s="68"/>
      <c r="AF2089" s="68"/>
      <c r="AG2089" s="68"/>
      <c r="AH2089" s="68"/>
      <c r="AI2089" s="68"/>
      <c r="AJ2089" s="68"/>
      <c r="AK2089" s="68"/>
      <c r="AL2089" s="68"/>
      <c r="AM2089" s="68"/>
      <c r="AN2089" s="68"/>
      <c r="AO2089" s="68"/>
      <c r="AP2089" s="68"/>
      <c r="AQ2089" s="68"/>
      <c r="AR2089" s="68"/>
      <c r="AS2089" s="68"/>
      <c r="AT2089" s="68"/>
      <c r="AU2089" s="68"/>
      <c r="AV2089" s="68"/>
      <c r="AW2089" s="68"/>
      <c r="AX2089" s="68"/>
      <c r="AY2089" s="68"/>
      <c r="AZ2089" s="68"/>
      <c r="BA2089" s="68"/>
      <c r="BB2089" s="68"/>
      <c r="BC2089" s="68"/>
      <c r="BD2089" s="68"/>
      <c r="BE2089" s="68"/>
      <c r="BF2089" s="68"/>
      <c r="BG2089" s="68"/>
      <c r="BH2089" s="68"/>
      <c r="BI2089" s="68"/>
      <c r="BJ2089" s="68"/>
      <c r="BK2089" s="68"/>
      <c r="BL2089" s="68"/>
    </row>
    <row r="2090" spans="1:158" s="69" customFormat="1" ht="18" customHeight="1" x14ac:dyDescent="0.2">
      <c r="A2090" s="63" t="s">
        <v>357</v>
      </c>
      <c r="B2090" s="63" t="s">
        <v>5027</v>
      </c>
      <c r="C2090" s="64" t="s">
        <v>368</v>
      </c>
      <c r="D2090" s="70" t="s">
        <v>5650</v>
      </c>
      <c r="E2090" s="65" t="s">
        <v>369</v>
      </c>
      <c r="F2090" s="65" t="s">
        <v>5031</v>
      </c>
      <c r="G2090" s="66">
        <v>2815</v>
      </c>
      <c r="H2090" s="68"/>
      <c r="I2090" s="68"/>
      <c r="J2090" s="68"/>
      <c r="K2090" s="68"/>
      <c r="L2090" s="68"/>
      <c r="M2090" s="68"/>
      <c r="N2090" s="68"/>
      <c r="O2090" s="68"/>
      <c r="P2090" s="68"/>
      <c r="Q2090" s="68"/>
      <c r="R2090" s="68"/>
      <c r="S2090" s="68"/>
      <c r="T2090" s="68"/>
      <c r="U2090" s="68"/>
      <c r="V2090" s="68"/>
      <c r="W2090" s="68"/>
      <c r="X2090" s="68"/>
      <c r="Y2090" s="68"/>
      <c r="Z2090" s="68"/>
      <c r="AA2090" s="68"/>
      <c r="AB2090" s="68"/>
      <c r="AC2090" s="68"/>
      <c r="AD2090" s="68"/>
      <c r="AE2090" s="68"/>
      <c r="AF2090" s="68"/>
      <c r="AG2090" s="68"/>
      <c r="AH2090" s="68"/>
      <c r="AI2090" s="68"/>
      <c r="AJ2090" s="68"/>
      <c r="AK2090" s="68"/>
      <c r="AL2090" s="68"/>
      <c r="AM2090" s="68"/>
      <c r="AN2090" s="68"/>
      <c r="AO2090" s="68"/>
      <c r="AP2090" s="68"/>
      <c r="AQ2090" s="68"/>
      <c r="AR2090" s="68"/>
      <c r="AS2090" s="68"/>
      <c r="AT2090" s="68"/>
      <c r="AU2090" s="68"/>
      <c r="AV2090" s="68"/>
      <c r="AW2090" s="68"/>
      <c r="AX2090" s="68"/>
      <c r="AY2090" s="68"/>
      <c r="AZ2090" s="68"/>
      <c r="BA2090" s="68"/>
      <c r="BB2090" s="68"/>
      <c r="BC2090" s="68"/>
      <c r="BD2090" s="68"/>
      <c r="BE2090" s="68"/>
      <c r="BF2090" s="68"/>
      <c r="BG2090" s="68"/>
      <c r="BH2090" s="68"/>
      <c r="BI2090" s="68"/>
      <c r="BJ2090" s="68"/>
      <c r="BK2090" s="68"/>
      <c r="BL2090" s="68"/>
    </row>
    <row r="2091" spans="1:158" s="68" customFormat="1" ht="18" customHeight="1" x14ac:dyDescent="0.2">
      <c r="A2091" s="63" t="s">
        <v>357</v>
      </c>
      <c r="B2091" s="63" t="s">
        <v>5027</v>
      </c>
      <c r="C2091" s="64" t="s">
        <v>370</v>
      </c>
      <c r="D2091" s="70" t="s">
        <v>5873</v>
      </c>
      <c r="E2091" s="65" t="s">
        <v>4311</v>
      </c>
      <c r="F2091" s="65" t="s">
        <v>5210</v>
      </c>
      <c r="G2091" s="66">
        <v>7058</v>
      </c>
      <c r="BM2091" s="69"/>
      <c r="BN2091" s="69"/>
      <c r="BO2091" s="69"/>
      <c r="BP2091" s="69"/>
      <c r="BQ2091" s="69"/>
      <c r="BR2091" s="69"/>
      <c r="BS2091" s="69"/>
      <c r="BT2091" s="69"/>
      <c r="BU2091" s="69"/>
      <c r="BV2091" s="69"/>
      <c r="BW2091" s="69"/>
      <c r="BX2091" s="69"/>
      <c r="BY2091" s="69"/>
      <c r="BZ2091" s="69"/>
      <c r="CA2091" s="69"/>
      <c r="CB2091" s="69"/>
      <c r="CC2091" s="69"/>
      <c r="CD2091" s="69"/>
      <c r="CE2091" s="69"/>
      <c r="CF2091" s="69"/>
      <c r="CG2091" s="69"/>
      <c r="CH2091" s="69"/>
      <c r="CI2091" s="69"/>
      <c r="CJ2091" s="69"/>
      <c r="CK2091" s="69"/>
      <c r="CL2091" s="69"/>
      <c r="CM2091" s="69"/>
      <c r="CN2091" s="69"/>
      <c r="CO2091" s="69"/>
      <c r="CP2091" s="69"/>
      <c r="CQ2091" s="69"/>
      <c r="CR2091" s="69"/>
      <c r="CS2091" s="69"/>
      <c r="CT2091" s="69"/>
      <c r="CU2091" s="69"/>
      <c r="CV2091" s="69"/>
      <c r="CW2091" s="69"/>
      <c r="CX2091" s="69"/>
      <c r="CY2091" s="69"/>
      <c r="CZ2091" s="69"/>
      <c r="DA2091" s="69"/>
      <c r="DB2091" s="69"/>
      <c r="DC2091" s="69"/>
      <c r="DD2091" s="69"/>
      <c r="DE2091" s="69"/>
      <c r="DF2091" s="69"/>
      <c r="DG2091" s="69"/>
      <c r="DH2091" s="69"/>
      <c r="DI2091" s="69"/>
      <c r="DJ2091" s="69"/>
      <c r="DK2091" s="69"/>
      <c r="DL2091" s="69"/>
      <c r="DM2091" s="69"/>
      <c r="DN2091" s="69"/>
      <c r="DO2091" s="69"/>
      <c r="DP2091" s="69"/>
      <c r="DQ2091" s="69"/>
      <c r="DR2091" s="69"/>
      <c r="DS2091" s="69"/>
      <c r="DT2091" s="69"/>
      <c r="DU2091" s="69"/>
      <c r="DV2091" s="69"/>
      <c r="DW2091" s="69"/>
      <c r="DX2091" s="69"/>
      <c r="DY2091" s="69"/>
      <c r="DZ2091" s="69"/>
      <c r="EA2091" s="69"/>
      <c r="EB2091" s="69"/>
      <c r="EC2091" s="69"/>
      <c r="ED2091" s="69"/>
      <c r="EE2091" s="69"/>
      <c r="EF2091" s="69"/>
      <c r="EG2091" s="69"/>
      <c r="EH2091" s="69"/>
      <c r="EI2091" s="69"/>
      <c r="EJ2091" s="69"/>
      <c r="EK2091" s="69"/>
      <c r="EL2091" s="69"/>
      <c r="EM2091" s="69"/>
      <c r="EN2091" s="69"/>
      <c r="EO2091" s="69"/>
      <c r="EP2091" s="69"/>
      <c r="EQ2091" s="69"/>
      <c r="ER2091" s="69"/>
      <c r="ES2091" s="69"/>
      <c r="ET2091" s="69"/>
      <c r="EU2091" s="69"/>
      <c r="EV2091" s="69"/>
      <c r="EW2091" s="69"/>
      <c r="EX2091" s="69"/>
      <c r="EY2091" s="69"/>
      <c r="EZ2091" s="69"/>
      <c r="FA2091" s="69"/>
      <c r="FB2091" s="69"/>
    </row>
    <row r="2092" spans="1:158" s="69" customFormat="1" ht="18" customHeight="1" x14ac:dyDescent="0.2">
      <c r="A2092" s="63" t="s">
        <v>357</v>
      </c>
      <c r="B2092" s="63" t="s">
        <v>4974</v>
      </c>
      <c r="C2092" s="64" t="s">
        <v>371</v>
      </c>
      <c r="D2092" s="70" t="s">
        <v>372</v>
      </c>
      <c r="E2092" s="65" t="s">
        <v>373</v>
      </c>
      <c r="F2092" s="65" t="s">
        <v>5061</v>
      </c>
      <c r="G2092" s="66">
        <v>349</v>
      </c>
      <c r="H2092" s="68"/>
      <c r="I2092" s="68"/>
      <c r="J2092" s="68"/>
      <c r="K2092" s="68"/>
      <c r="L2092" s="68"/>
      <c r="M2092" s="68"/>
      <c r="N2092" s="68"/>
      <c r="O2092" s="68"/>
      <c r="P2092" s="68"/>
      <c r="Q2092" s="68"/>
      <c r="R2092" s="68"/>
      <c r="S2092" s="68"/>
      <c r="T2092" s="68"/>
      <c r="U2092" s="68"/>
      <c r="V2092" s="68"/>
      <c r="W2092" s="68"/>
      <c r="X2092" s="68"/>
      <c r="Y2092" s="68"/>
      <c r="Z2092" s="68"/>
      <c r="AA2092" s="68"/>
      <c r="AB2092" s="68"/>
      <c r="AC2092" s="68"/>
      <c r="AD2092" s="68"/>
      <c r="AE2092" s="68"/>
      <c r="AF2092" s="68"/>
      <c r="AG2092" s="68"/>
      <c r="AH2092" s="68"/>
      <c r="AI2092" s="68"/>
      <c r="AJ2092" s="68"/>
      <c r="AK2092" s="68"/>
      <c r="AL2092" s="68"/>
      <c r="AM2092" s="68"/>
      <c r="AN2092" s="68"/>
      <c r="AO2092" s="68"/>
      <c r="AP2092" s="68"/>
      <c r="AQ2092" s="68"/>
      <c r="AR2092" s="68"/>
      <c r="AS2092" s="68"/>
      <c r="AT2092" s="68"/>
      <c r="AU2092" s="68"/>
      <c r="AV2092" s="68"/>
      <c r="AW2092" s="68"/>
      <c r="AX2092" s="68"/>
      <c r="AY2092" s="68"/>
      <c r="AZ2092" s="68"/>
      <c r="BA2092" s="68"/>
      <c r="BB2092" s="68"/>
      <c r="BC2092" s="68"/>
      <c r="BD2092" s="68"/>
      <c r="BE2092" s="68"/>
      <c r="BF2092" s="68"/>
      <c r="BG2092" s="68"/>
      <c r="BH2092" s="68"/>
      <c r="BI2092" s="68"/>
      <c r="BJ2092" s="68"/>
      <c r="BK2092" s="68"/>
      <c r="BL2092" s="68"/>
    </row>
    <row r="2093" spans="1:158" s="69" customFormat="1" ht="18" customHeight="1" x14ac:dyDescent="0.2">
      <c r="A2093" s="63" t="s">
        <v>357</v>
      </c>
      <c r="B2093" s="63" t="s">
        <v>4974</v>
      </c>
      <c r="C2093" s="64" t="s">
        <v>374</v>
      </c>
      <c r="D2093" s="70" t="s">
        <v>3494</v>
      </c>
      <c r="E2093" s="65" t="s">
        <v>375</v>
      </c>
      <c r="F2093" s="65" t="s">
        <v>4978</v>
      </c>
      <c r="G2093" s="66">
        <v>4220</v>
      </c>
      <c r="H2093" s="68"/>
      <c r="I2093" s="68"/>
      <c r="J2093" s="68"/>
      <c r="K2093" s="68"/>
      <c r="L2093" s="68"/>
      <c r="M2093" s="68"/>
      <c r="N2093" s="68"/>
      <c r="O2093" s="68"/>
      <c r="P2093" s="68"/>
      <c r="Q2093" s="68"/>
      <c r="R2093" s="68"/>
      <c r="S2093" s="68"/>
      <c r="T2093" s="68"/>
      <c r="U2093" s="68"/>
      <c r="V2093" s="68"/>
      <c r="W2093" s="68"/>
      <c r="X2093" s="68"/>
      <c r="Y2093" s="68"/>
      <c r="Z2093" s="68"/>
      <c r="AA2093" s="68"/>
      <c r="AB2093" s="68"/>
      <c r="AC2093" s="68"/>
      <c r="AD2093" s="68"/>
      <c r="AE2093" s="68"/>
      <c r="AF2093" s="68"/>
      <c r="AG2093" s="68"/>
      <c r="AH2093" s="68"/>
      <c r="AI2093" s="68"/>
      <c r="AJ2093" s="68"/>
      <c r="AK2093" s="68"/>
      <c r="AL2093" s="68"/>
      <c r="AM2093" s="68"/>
      <c r="AN2093" s="68"/>
      <c r="AO2093" s="68"/>
      <c r="AP2093" s="68"/>
      <c r="AQ2093" s="68"/>
      <c r="AR2093" s="68"/>
      <c r="AS2093" s="68"/>
      <c r="AT2093" s="68"/>
      <c r="AU2093" s="68"/>
      <c r="AV2093" s="68"/>
      <c r="AW2093" s="68"/>
      <c r="AX2093" s="68"/>
      <c r="AY2093" s="68"/>
      <c r="AZ2093" s="68"/>
      <c r="BA2093" s="68"/>
      <c r="BB2093" s="68"/>
      <c r="BC2093" s="68"/>
      <c r="BD2093" s="68"/>
      <c r="BE2093" s="68"/>
      <c r="BF2093" s="68"/>
      <c r="BG2093" s="68"/>
      <c r="BH2093" s="68"/>
      <c r="BI2093" s="68"/>
      <c r="BJ2093" s="68"/>
      <c r="BK2093" s="68"/>
      <c r="BL2093" s="68"/>
    </row>
    <row r="2094" spans="1:158" s="69" customFormat="1" ht="18" customHeight="1" x14ac:dyDescent="0.2">
      <c r="A2094" s="63" t="s">
        <v>357</v>
      </c>
      <c r="B2094" s="63" t="s">
        <v>4974</v>
      </c>
      <c r="C2094" s="64" t="s">
        <v>376</v>
      </c>
      <c r="D2094" s="70" t="s">
        <v>4412</v>
      </c>
      <c r="E2094" s="65" t="s">
        <v>4413</v>
      </c>
      <c r="F2094" s="65" t="s">
        <v>4978</v>
      </c>
      <c r="G2094" s="66">
        <v>20485</v>
      </c>
      <c r="H2094" s="68"/>
      <c r="I2094" s="68"/>
      <c r="J2094" s="68"/>
      <c r="K2094" s="68"/>
      <c r="L2094" s="68"/>
      <c r="M2094" s="68"/>
      <c r="N2094" s="68"/>
      <c r="O2094" s="68"/>
      <c r="P2094" s="68"/>
      <c r="Q2094" s="68"/>
      <c r="R2094" s="68"/>
      <c r="S2094" s="68"/>
      <c r="T2094" s="68"/>
      <c r="U2094" s="68"/>
      <c r="V2094" s="68"/>
      <c r="W2094" s="68"/>
      <c r="X2094" s="68"/>
      <c r="Y2094" s="68"/>
      <c r="Z2094" s="68"/>
      <c r="AA2094" s="68"/>
      <c r="AB2094" s="68"/>
      <c r="AC2094" s="68"/>
      <c r="AD2094" s="68"/>
      <c r="AE2094" s="68"/>
      <c r="AF2094" s="68"/>
      <c r="AG2094" s="68"/>
      <c r="AH2094" s="68"/>
      <c r="AI2094" s="68"/>
      <c r="AJ2094" s="68"/>
      <c r="AK2094" s="68"/>
      <c r="AL2094" s="68"/>
      <c r="AM2094" s="68"/>
      <c r="AN2094" s="68"/>
      <c r="AO2094" s="68"/>
      <c r="AP2094" s="68"/>
      <c r="AQ2094" s="68"/>
      <c r="AR2094" s="68"/>
      <c r="AS2094" s="68"/>
      <c r="AT2094" s="68"/>
      <c r="AU2094" s="68"/>
      <c r="AV2094" s="68"/>
      <c r="AW2094" s="68"/>
      <c r="AX2094" s="68"/>
      <c r="AY2094" s="68"/>
      <c r="AZ2094" s="68"/>
      <c r="BA2094" s="68"/>
      <c r="BB2094" s="68"/>
      <c r="BC2094" s="68"/>
      <c r="BD2094" s="68"/>
      <c r="BE2094" s="68"/>
      <c r="BF2094" s="68"/>
      <c r="BG2094" s="68"/>
      <c r="BH2094" s="68"/>
      <c r="BI2094" s="68"/>
      <c r="BJ2094" s="68"/>
      <c r="BK2094" s="68"/>
      <c r="BL2094" s="68"/>
    </row>
    <row r="2095" spans="1:158" s="69" customFormat="1" ht="18" customHeight="1" x14ac:dyDescent="0.2">
      <c r="A2095" s="63" t="s">
        <v>357</v>
      </c>
      <c r="B2095" s="63" t="s">
        <v>4974</v>
      </c>
      <c r="C2095" s="64" t="s">
        <v>377</v>
      </c>
      <c r="D2095" s="65" t="s">
        <v>7129</v>
      </c>
      <c r="E2095" s="65" t="s">
        <v>7130</v>
      </c>
      <c r="F2095" s="65" t="s">
        <v>5389</v>
      </c>
      <c r="G2095" s="66">
        <v>141681.81</v>
      </c>
      <c r="H2095" s="68"/>
      <c r="I2095" s="68"/>
      <c r="J2095" s="68"/>
      <c r="K2095" s="68"/>
      <c r="L2095" s="68"/>
      <c r="M2095" s="68"/>
      <c r="N2095" s="68"/>
      <c r="O2095" s="68"/>
      <c r="P2095" s="68"/>
      <c r="Q2095" s="68"/>
      <c r="R2095" s="68"/>
      <c r="S2095" s="68"/>
      <c r="T2095" s="68"/>
      <c r="U2095" s="68"/>
      <c r="V2095" s="68"/>
      <c r="W2095" s="68"/>
      <c r="X2095" s="68"/>
      <c r="Y2095" s="68"/>
      <c r="Z2095" s="68"/>
      <c r="AA2095" s="68"/>
      <c r="AB2095" s="68"/>
      <c r="AC2095" s="68"/>
      <c r="AD2095" s="68"/>
      <c r="AE2095" s="68"/>
      <c r="AF2095" s="68"/>
      <c r="AG2095" s="68"/>
      <c r="AH2095" s="68"/>
      <c r="AI2095" s="68"/>
      <c r="AJ2095" s="68"/>
      <c r="AK2095" s="68"/>
      <c r="AL2095" s="68"/>
      <c r="AM2095" s="68"/>
      <c r="AN2095" s="68"/>
      <c r="AO2095" s="68"/>
      <c r="AP2095" s="68"/>
      <c r="AQ2095" s="68"/>
      <c r="AR2095" s="68"/>
      <c r="AS2095" s="68"/>
      <c r="AT2095" s="68"/>
      <c r="AU2095" s="68"/>
      <c r="AV2095" s="68"/>
      <c r="AW2095" s="68"/>
      <c r="AX2095" s="68"/>
      <c r="AY2095" s="68"/>
      <c r="AZ2095" s="68"/>
      <c r="BA2095" s="68"/>
      <c r="BB2095" s="68"/>
      <c r="BC2095" s="68"/>
      <c r="BD2095" s="68"/>
      <c r="BE2095" s="68"/>
      <c r="BF2095" s="68"/>
      <c r="BG2095" s="68"/>
      <c r="BH2095" s="68"/>
      <c r="BI2095" s="68"/>
      <c r="BJ2095" s="68"/>
      <c r="BK2095" s="68"/>
      <c r="BL2095" s="68"/>
    </row>
    <row r="2096" spans="1:158" s="68" customFormat="1" ht="18" customHeight="1" x14ac:dyDescent="0.2">
      <c r="A2096" s="63" t="s">
        <v>357</v>
      </c>
      <c r="B2096" s="63" t="s">
        <v>4974</v>
      </c>
      <c r="C2096" s="64" t="s">
        <v>378</v>
      </c>
      <c r="D2096" s="70" t="s">
        <v>1616</v>
      </c>
      <c r="E2096" s="65" t="s">
        <v>1617</v>
      </c>
      <c r="F2096" s="65" t="s">
        <v>6683</v>
      </c>
      <c r="G2096" s="66">
        <v>61365.27</v>
      </c>
    </row>
    <row r="2097" spans="1:185" s="77" customFormat="1" ht="18" customHeight="1" x14ac:dyDescent="0.2">
      <c r="A2097" s="63" t="s">
        <v>357</v>
      </c>
      <c r="B2097" s="63" t="s">
        <v>4974</v>
      </c>
      <c r="C2097" s="64" t="s">
        <v>379</v>
      </c>
      <c r="D2097" s="70" t="s">
        <v>5709</v>
      </c>
      <c r="E2097" s="65" t="s">
        <v>5811</v>
      </c>
      <c r="F2097" s="65" t="s">
        <v>4993</v>
      </c>
      <c r="G2097" s="66">
        <v>4800</v>
      </c>
      <c r="H2097" s="67"/>
      <c r="I2097" s="67"/>
      <c r="J2097" s="67"/>
      <c r="K2097" s="67"/>
      <c r="L2097" s="67"/>
      <c r="M2097" s="67"/>
      <c r="N2097" s="67"/>
      <c r="O2097" s="67"/>
      <c r="P2097" s="67"/>
      <c r="Q2097" s="67"/>
      <c r="R2097" s="67"/>
      <c r="S2097" s="67"/>
      <c r="T2097" s="67"/>
      <c r="U2097" s="67"/>
      <c r="V2097" s="67"/>
      <c r="W2097" s="67"/>
      <c r="X2097" s="67"/>
      <c r="Y2097" s="67"/>
      <c r="Z2097" s="67"/>
      <c r="AA2097" s="67"/>
      <c r="AB2097" s="67"/>
      <c r="AC2097" s="67"/>
      <c r="AD2097" s="67"/>
      <c r="AE2097" s="67"/>
      <c r="AF2097" s="67"/>
      <c r="AG2097" s="67"/>
      <c r="AH2097" s="67"/>
      <c r="AI2097" s="67"/>
      <c r="AJ2097" s="67"/>
      <c r="AK2097" s="67"/>
      <c r="AL2097" s="67"/>
      <c r="AM2097" s="67"/>
      <c r="AN2097" s="67"/>
      <c r="AO2097" s="67"/>
      <c r="AP2097" s="67"/>
      <c r="AQ2097" s="67"/>
      <c r="AR2097" s="67"/>
      <c r="AS2097" s="67"/>
      <c r="AT2097" s="67"/>
      <c r="AU2097" s="67"/>
      <c r="AV2097" s="67"/>
      <c r="AW2097" s="67"/>
      <c r="AX2097" s="67"/>
      <c r="AY2097" s="67"/>
      <c r="AZ2097" s="67"/>
      <c r="BA2097" s="67"/>
      <c r="BB2097" s="67"/>
      <c r="BC2097" s="67"/>
      <c r="BD2097" s="67"/>
      <c r="BE2097" s="67"/>
      <c r="BF2097" s="67"/>
      <c r="BG2097" s="67"/>
      <c r="BH2097" s="67"/>
      <c r="BI2097" s="67"/>
      <c r="BJ2097" s="67"/>
      <c r="BK2097" s="67"/>
      <c r="BL2097" s="67"/>
    </row>
    <row r="2098" spans="1:185" s="69" customFormat="1" ht="18" customHeight="1" x14ac:dyDescent="0.2">
      <c r="A2098" s="63" t="s">
        <v>357</v>
      </c>
      <c r="B2098" s="63" t="s">
        <v>4974</v>
      </c>
      <c r="C2098" s="64" t="s">
        <v>380</v>
      </c>
      <c r="D2098" s="70" t="s">
        <v>1622</v>
      </c>
      <c r="E2098" s="65" t="s">
        <v>1623</v>
      </c>
      <c r="F2098" s="65" t="s">
        <v>4978</v>
      </c>
      <c r="G2098" s="66">
        <v>32164.11</v>
      </c>
      <c r="H2098" s="68"/>
      <c r="I2098" s="68"/>
      <c r="J2098" s="68"/>
      <c r="K2098" s="68"/>
      <c r="L2098" s="68"/>
      <c r="M2098" s="68"/>
      <c r="N2098" s="68"/>
      <c r="O2098" s="68"/>
      <c r="P2098" s="68"/>
      <c r="Q2098" s="68"/>
      <c r="R2098" s="68"/>
      <c r="S2098" s="68"/>
      <c r="T2098" s="68"/>
      <c r="U2098" s="68"/>
      <c r="V2098" s="68"/>
      <c r="W2098" s="68"/>
      <c r="X2098" s="68"/>
      <c r="Y2098" s="68"/>
      <c r="Z2098" s="68"/>
      <c r="AA2098" s="68"/>
      <c r="AB2098" s="68"/>
      <c r="AC2098" s="68"/>
      <c r="AD2098" s="68"/>
      <c r="AE2098" s="68"/>
      <c r="AF2098" s="68"/>
      <c r="AG2098" s="68"/>
      <c r="AH2098" s="68"/>
      <c r="AI2098" s="68"/>
      <c r="AJ2098" s="68"/>
      <c r="AK2098" s="68"/>
      <c r="AL2098" s="68"/>
      <c r="AM2098" s="68"/>
      <c r="AN2098" s="68"/>
      <c r="AO2098" s="68"/>
      <c r="AP2098" s="68"/>
      <c r="AQ2098" s="68"/>
      <c r="AR2098" s="68"/>
      <c r="AS2098" s="68"/>
      <c r="AT2098" s="68"/>
      <c r="AU2098" s="68"/>
      <c r="AV2098" s="68"/>
      <c r="AW2098" s="68"/>
      <c r="AX2098" s="68"/>
      <c r="AY2098" s="68"/>
      <c r="AZ2098" s="68"/>
      <c r="BA2098" s="68"/>
      <c r="BB2098" s="68"/>
      <c r="BC2098" s="68"/>
      <c r="BD2098" s="68"/>
      <c r="BE2098" s="68"/>
      <c r="BF2098" s="68"/>
      <c r="BG2098" s="68"/>
      <c r="BH2098" s="68"/>
      <c r="BI2098" s="68"/>
      <c r="BJ2098" s="68"/>
      <c r="BK2098" s="68"/>
      <c r="BL2098" s="68"/>
    </row>
    <row r="2099" spans="1:185" s="67" customFormat="1" ht="18" customHeight="1" x14ac:dyDescent="0.2">
      <c r="A2099" s="63" t="s">
        <v>357</v>
      </c>
      <c r="B2099" s="63" t="s">
        <v>4974</v>
      </c>
      <c r="C2099" s="64" t="s">
        <v>381</v>
      </c>
      <c r="D2099" s="70" t="s">
        <v>382</v>
      </c>
      <c r="E2099" s="65" t="s">
        <v>383</v>
      </c>
      <c r="F2099" s="65" t="s">
        <v>4978</v>
      </c>
      <c r="G2099" s="66">
        <v>4527.6499999999996</v>
      </c>
    </row>
    <row r="2100" spans="1:185" s="69" customFormat="1" ht="18" customHeight="1" x14ac:dyDescent="0.2">
      <c r="A2100" s="63" t="s">
        <v>357</v>
      </c>
      <c r="B2100" s="63" t="s">
        <v>6121</v>
      </c>
      <c r="C2100" s="64" t="s">
        <v>384</v>
      </c>
      <c r="D2100" s="70" t="s">
        <v>3978</v>
      </c>
      <c r="E2100" s="65" t="s">
        <v>3979</v>
      </c>
      <c r="F2100" s="65" t="s">
        <v>6371</v>
      </c>
      <c r="G2100" s="66">
        <v>78720.25</v>
      </c>
      <c r="H2100" s="68"/>
      <c r="I2100" s="68"/>
      <c r="J2100" s="68"/>
      <c r="K2100" s="68"/>
      <c r="L2100" s="68"/>
      <c r="M2100" s="68"/>
      <c r="N2100" s="68"/>
      <c r="O2100" s="68"/>
      <c r="P2100" s="68"/>
      <c r="Q2100" s="68"/>
      <c r="R2100" s="68"/>
      <c r="S2100" s="68"/>
      <c r="T2100" s="68"/>
      <c r="U2100" s="68"/>
      <c r="V2100" s="68"/>
      <c r="W2100" s="68"/>
      <c r="X2100" s="68"/>
      <c r="Y2100" s="68"/>
      <c r="Z2100" s="68"/>
      <c r="AA2100" s="68"/>
      <c r="AB2100" s="68"/>
      <c r="AC2100" s="68"/>
      <c r="AD2100" s="68"/>
      <c r="AE2100" s="68"/>
      <c r="AF2100" s="68"/>
      <c r="AG2100" s="68"/>
      <c r="AH2100" s="68"/>
      <c r="AI2100" s="68"/>
      <c r="AJ2100" s="68"/>
      <c r="AK2100" s="68"/>
      <c r="AL2100" s="68"/>
      <c r="AM2100" s="68"/>
      <c r="AN2100" s="68"/>
      <c r="AO2100" s="68"/>
      <c r="AP2100" s="68"/>
      <c r="AQ2100" s="68"/>
      <c r="AR2100" s="68"/>
      <c r="AS2100" s="68"/>
      <c r="AT2100" s="68"/>
      <c r="AU2100" s="68"/>
      <c r="AV2100" s="68"/>
      <c r="AW2100" s="68"/>
      <c r="AX2100" s="68"/>
      <c r="AY2100" s="68"/>
      <c r="AZ2100" s="68"/>
      <c r="BA2100" s="68"/>
      <c r="BB2100" s="68"/>
      <c r="BC2100" s="68"/>
      <c r="BD2100" s="68"/>
      <c r="BE2100" s="68"/>
      <c r="BF2100" s="68"/>
      <c r="BG2100" s="68"/>
      <c r="BH2100" s="68"/>
      <c r="BI2100" s="68"/>
      <c r="BJ2100" s="68"/>
      <c r="BK2100" s="68"/>
      <c r="BL2100" s="68"/>
    </row>
    <row r="2101" spans="1:185" s="69" customFormat="1" ht="18" customHeight="1" x14ac:dyDescent="0.2">
      <c r="A2101" s="63" t="s">
        <v>357</v>
      </c>
      <c r="B2101" s="63" t="s">
        <v>6121</v>
      </c>
      <c r="C2101" s="64" t="s">
        <v>385</v>
      </c>
      <c r="D2101" s="70" t="s">
        <v>3437</v>
      </c>
      <c r="E2101" s="65" t="s">
        <v>3438</v>
      </c>
      <c r="F2101" s="65" t="s">
        <v>6447</v>
      </c>
      <c r="G2101" s="66">
        <v>440</v>
      </c>
      <c r="H2101" s="68"/>
      <c r="I2101" s="68"/>
      <c r="J2101" s="68"/>
      <c r="K2101" s="68"/>
      <c r="L2101" s="68"/>
      <c r="M2101" s="68"/>
      <c r="N2101" s="68"/>
      <c r="O2101" s="68"/>
      <c r="P2101" s="68"/>
      <c r="Q2101" s="68"/>
      <c r="R2101" s="68"/>
      <c r="S2101" s="68"/>
      <c r="T2101" s="68"/>
      <c r="U2101" s="68"/>
      <c r="V2101" s="68"/>
      <c r="W2101" s="68"/>
      <c r="X2101" s="68"/>
      <c r="Y2101" s="68"/>
      <c r="Z2101" s="68"/>
      <c r="AA2101" s="68"/>
      <c r="AB2101" s="68"/>
      <c r="AC2101" s="68"/>
      <c r="AD2101" s="68"/>
      <c r="AE2101" s="68"/>
      <c r="AF2101" s="68"/>
      <c r="AG2101" s="68"/>
      <c r="AH2101" s="68"/>
      <c r="AI2101" s="68"/>
      <c r="AJ2101" s="68"/>
      <c r="AK2101" s="68"/>
      <c r="AL2101" s="68"/>
      <c r="AM2101" s="68"/>
      <c r="AN2101" s="68"/>
      <c r="AO2101" s="68"/>
      <c r="AP2101" s="68"/>
      <c r="AQ2101" s="68"/>
      <c r="AR2101" s="68"/>
      <c r="AS2101" s="68"/>
      <c r="AT2101" s="68"/>
      <c r="AU2101" s="68"/>
      <c r="AV2101" s="68"/>
      <c r="AW2101" s="68"/>
      <c r="AX2101" s="68"/>
      <c r="AY2101" s="68"/>
      <c r="AZ2101" s="68"/>
      <c r="BA2101" s="68"/>
      <c r="BB2101" s="68"/>
      <c r="BC2101" s="68"/>
      <c r="BD2101" s="68"/>
      <c r="BE2101" s="68"/>
      <c r="BF2101" s="68"/>
      <c r="BG2101" s="68"/>
      <c r="BH2101" s="68"/>
      <c r="BI2101" s="68"/>
      <c r="BJ2101" s="68"/>
      <c r="BK2101" s="68"/>
      <c r="BL2101" s="68"/>
    </row>
    <row r="2102" spans="1:185" s="69" customFormat="1" ht="18" customHeight="1" x14ac:dyDescent="0.2">
      <c r="A2102" s="63" t="s">
        <v>357</v>
      </c>
      <c r="B2102" s="63" t="s">
        <v>6121</v>
      </c>
      <c r="C2102" s="64" t="s">
        <v>386</v>
      </c>
      <c r="D2102" s="70" t="s">
        <v>327</v>
      </c>
      <c r="E2102" s="65" t="s">
        <v>328</v>
      </c>
      <c r="F2102" s="65" t="s">
        <v>6447</v>
      </c>
      <c r="G2102" s="66">
        <v>2906</v>
      </c>
      <c r="H2102" s="68"/>
      <c r="I2102" s="68"/>
      <c r="J2102" s="68"/>
      <c r="K2102" s="68"/>
      <c r="L2102" s="68"/>
      <c r="M2102" s="68"/>
      <c r="N2102" s="68"/>
      <c r="O2102" s="68"/>
      <c r="P2102" s="68"/>
      <c r="Q2102" s="68"/>
      <c r="R2102" s="68"/>
      <c r="S2102" s="68"/>
      <c r="T2102" s="68"/>
      <c r="U2102" s="68"/>
      <c r="V2102" s="68"/>
      <c r="W2102" s="68"/>
      <c r="X2102" s="68"/>
      <c r="Y2102" s="68"/>
      <c r="Z2102" s="68"/>
      <c r="AA2102" s="68"/>
      <c r="AB2102" s="68"/>
      <c r="AC2102" s="68"/>
      <c r="AD2102" s="68"/>
      <c r="AE2102" s="68"/>
      <c r="AF2102" s="68"/>
      <c r="AG2102" s="68"/>
      <c r="AH2102" s="68"/>
      <c r="AI2102" s="68"/>
      <c r="AJ2102" s="68"/>
      <c r="AK2102" s="68"/>
      <c r="AL2102" s="68"/>
      <c r="AM2102" s="68"/>
      <c r="AN2102" s="68"/>
      <c r="AO2102" s="68"/>
      <c r="AP2102" s="68"/>
      <c r="AQ2102" s="68"/>
      <c r="AR2102" s="68"/>
      <c r="AS2102" s="68"/>
      <c r="AT2102" s="68"/>
      <c r="AU2102" s="68"/>
      <c r="AV2102" s="68"/>
      <c r="AW2102" s="68"/>
      <c r="AX2102" s="68"/>
      <c r="AY2102" s="68"/>
      <c r="AZ2102" s="68"/>
      <c r="BA2102" s="68"/>
      <c r="BB2102" s="68"/>
      <c r="BC2102" s="68"/>
      <c r="BD2102" s="68"/>
      <c r="BE2102" s="68"/>
      <c r="BF2102" s="68"/>
      <c r="BG2102" s="68"/>
      <c r="BH2102" s="68"/>
      <c r="BI2102" s="68"/>
      <c r="BJ2102" s="68"/>
      <c r="BK2102" s="68"/>
      <c r="BL2102" s="68"/>
    </row>
    <row r="2103" spans="1:185" s="68" customFormat="1" ht="18" customHeight="1" x14ac:dyDescent="0.2">
      <c r="A2103" s="63" t="s">
        <v>357</v>
      </c>
      <c r="B2103" s="63" t="s">
        <v>5084</v>
      </c>
      <c r="C2103" s="64" t="s">
        <v>387</v>
      </c>
      <c r="D2103" s="70" t="s">
        <v>388</v>
      </c>
      <c r="E2103" s="65" t="s">
        <v>389</v>
      </c>
      <c r="F2103" s="65" t="s">
        <v>5088</v>
      </c>
      <c r="G2103" s="66">
        <v>3979</v>
      </c>
      <c r="BM2103" s="69"/>
      <c r="BN2103" s="69"/>
      <c r="BO2103" s="69"/>
      <c r="BP2103" s="69"/>
      <c r="BQ2103" s="69"/>
      <c r="BR2103" s="69"/>
      <c r="BS2103" s="69"/>
      <c r="BT2103" s="69"/>
      <c r="BU2103" s="69"/>
      <c r="BV2103" s="69"/>
      <c r="BW2103" s="69"/>
      <c r="BX2103" s="69"/>
      <c r="BY2103" s="69"/>
      <c r="BZ2103" s="69"/>
      <c r="CA2103" s="69"/>
      <c r="CB2103" s="69"/>
      <c r="CC2103" s="69"/>
      <c r="CD2103" s="69"/>
      <c r="CE2103" s="69"/>
      <c r="CF2103" s="69"/>
      <c r="CG2103" s="69"/>
      <c r="CH2103" s="69"/>
      <c r="CI2103" s="69"/>
      <c r="CJ2103" s="69"/>
      <c r="CK2103" s="69"/>
      <c r="CL2103" s="69"/>
      <c r="CM2103" s="69"/>
      <c r="CN2103" s="69"/>
      <c r="CO2103" s="69"/>
      <c r="CP2103" s="69"/>
      <c r="CQ2103" s="69"/>
      <c r="CR2103" s="69"/>
      <c r="CS2103" s="69"/>
      <c r="CT2103" s="69"/>
      <c r="CU2103" s="69"/>
      <c r="CV2103" s="69"/>
      <c r="CW2103" s="69"/>
      <c r="CX2103" s="69"/>
      <c r="CY2103" s="69"/>
      <c r="CZ2103" s="69"/>
      <c r="DA2103" s="69"/>
      <c r="DB2103" s="69"/>
      <c r="DC2103" s="69"/>
      <c r="DD2103" s="69"/>
      <c r="DE2103" s="69"/>
      <c r="DF2103" s="69"/>
      <c r="DG2103" s="69"/>
      <c r="DH2103" s="69"/>
      <c r="DI2103" s="69"/>
      <c r="DJ2103" s="69"/>
      <c r="DK2103" s="69"/>
      <c r="DL2103" s="69"/>
      <c r="DM2103" s="69"/>
      <c r="DN2103" s="69"/>
      <c r="DO2103" s="69"/>
      <c r="DP2103" s="69"/>
      <c r="DQ2103" s="69"/>
      <c r="DR2103" s="69"/>
      <c r="DS2103" s="69"/>
      <c r="DT2103" s="69"/>
      <c r="DU2103" s="69"/>
      <c r="DV2103" s="69"/>
      <c r="DW2103" s="69"/>
      <c r="DX2103" s="69"/>
      <c r="DY2103" s="69"/>
      <c r="DZ2103" s="69"/>
      <c r="EA2103" s="69"/>
      <c r="EB2103" s="69"/>
      <c r="EC2103" s="69"/>
      <c r="ED2103" s="69"/>
      <c r="EE2103" s="69"/>
      <c r="EF2103" s="69"/>
      <c r="EG2103" s="69"/>
      <c r="EH2103" s="69"/>
      <c r="EI2103" s="69"/>
      <c r="EJ2103" s="69"/>
      <c r="EK2103" s="69"/>
      <c r="EL2103" s="69"/>
      <c r="EM2103" s="69"/>
      <c r="EN2103" s="69"/>
      <c r="EO2103" s="69"/>
      <c r="EP2103" s="69"/>
      <c r="EQ2103" s="69"/>
      <c r="ER2103" s="69"/>
      <c r="ES2103" s="69"/>
      <c r="ET2103" s="69"/>
      <c r="EU2103" s="69"/>
      <c r="EV2103" s="69"/>
      <c r="EW2103" s="69"/>
      <c r="EX2103" s="69"/>
      <c r="EY2103" s="69"/>
      <c r="EZ2103" s="69"/>
      <c r="FA2103" s="69"/>
      <c r="FB2103" s="69"/>
      <c r="FC2103" s="69"/>
      <c r="FD2103" s="69"/>
      <c r="FE2103" s="69"/>
      <c r="FF2103" s="69"/>
      <c r="FG2103" s="69"/>
      <c r="FH2103" s="69"/>
      <c r="FI2103" s="69"/>
      <c r="FJ2103" s="69"/>
      <c r="FK2103" s="69"/>
      <c r="FL2103" s="69"/>
      <c r="FM2103" s="69"/>
      <c r="FN2103" s="69"/>
      <c r="FO2103" s="69"/>
      <c r="FP2103" s="69"/>
      <c r="FQ2103" s="69"/>
      <c r="FR2103" s="69"/>
      <c r="FS2103" s="69"/>
      <c r="FT2103" s="69"/>
      <c r="FU2103" s="69"/>
      <c r="FV2103" s="69"/>
      <c r="FW2103" s="69"/>
      <c r="FX2103" s="69"/>
      <c r="FY2103" s="69"/>
      <c r="FZ2103" s="69"/>
      <c r="GA2103" s="69"/>
      <c r="GB2103" s="69"/>
      <c r="GC2103" s="69"/>
    </row>
    <row r="2104" spans="1:185" s="69" customFormat="1" ht="18" customHeight="1" x14ac:dyDescent="0.2">
      <c r="A2104" s="63" t="s">
        <v>357</v>
      </c>
      <c r="B2104" s="63" t="s">
        <v>5084</v>
      </c>
      <c r="C2104" s="64" t="s">
        <v>390</v>
      </c>
      <c r="D2104" s="70" t="s">
        <v>388</v>
      </c>
      <c r="E2104" s="65" t="s">
        <v>391</v>
      </c>
      <c r="F2104" s="65" t="s">
        <v>5088</v>
      </c>
      <c r="G2104" s="66">
        <v>5888</v>
      </c>
      <c r="H2104" s="68"/>
      <c r="I2104" s="68"/>
      <c r="J2104" s="68"/>
      <c r="K2104" s="68"/>
      <c r="L2104" s="68"/>
      <c r="M2104" s="68"/>
      <c r="N2104" s="68"/>
      <c r="O2104" s="68"/>
      <c r="P2104" s="68"/>
      <c r="Q2104" s="68"/>
      <c r="R2104" s="68"/>
      <c r="S2104" s="68"/>
      <c r="T2104" s="68"/>
      <c r="U2104" s="68"/>
      <c r="V2104" s="68"/>
      <c r="W2104" s="68"/>
      <c r="X2104" s="68"/>
      <c r="Y2104" s="68"/>
      <c r="Z2104" s="68"/>
      <c r="AA2104" s="68"/>
      <c r="AB2104" s="68"/>
      <c r="AC2104" s="68"/>
      <c r="AD2104" s="68"/>
      <c r="AE2104" s="68"/>
      <c r="AF2104" s="68"/>
      <c r="AG2104" s="68"/>
      <c r="AH2104" s="68"/>
      <c r="AI2104" s="68"/>
      <c r="AJ2104" s="68"/>
      <c r="AK2104" s="68"/>
      <c r="AL2104" s="68"/>
      <c r="AM2104" s="68"/>
      <c r="AN2104" s="68"/>
      <c r="AO2104" s="68"/>
      <c r="AP2104" s="68"/>
      <c r="AQ2104" s="68"/>
      <c r="AR2104" s="68"/>
      <c r="AS2104" s="68"/>
      <c r="AT2104" s="68"/>
      <c r="AU2104" s="68"/>
      <c r="AV2104" s="68"/>
      <c r="AW2104" s="68"/>
      <c r="AX2104" s="68"/>
      <c r="AY2104" s="68"/>
      <c r="AZ2104" s="68"/>
      <c r="BA2104" s="68"/>
      <c r="BB2104" s="68"/>
      <c r="BC2104" s="68"/>
      <c r="BD2104" s="68"/>
      <c r="BE2104" s="68"/>
      <c r="BF2104" s="68"/>
      <c r="BG2104" s="68"/>
      <c r="BH2104" s="68"/>
      <c r="BI2104" s="68"/>
      <c r="BJ2104" s="68"/>
      <c r="BK2104" s="68"/>
      <c r="BL2104" s="68"/>
    </row>
    <row r="2105" spans="1:185" s="69" customFormat="1" ht="18" customHeight="1" x14ac:dyDescent="0.2">
      <c r="A2105" s="63" t="s">
        <v>357</v>
      </c>
      <c r="B2105" s="63" t="s">
        <v>4994</v>
      </c>
      <c r="C2105" s="64" t="s">
        <v>392</v>
      </c>
      <c r="D2105" s="70" t="s">
        <v>393</v>
      </c>
      <c r="E2105" s="65" t="s">
        <v>394</v>
      </c>
      <c r="F2105" s="65" t="s">
        <v>5172</v>
      </c>
      <c r="G2105" s="66">
        <v>855</v>
      </c>
      <c r="H2105" s="68"/>
      <c r="I2105" s="68"/>
      <c r="J2105" s="68"/>
      <c r="K2105" s="68"/>
      <c r="L2105" s="68"/>
      <c r="M2105" s="68"/>
      <c r="N2105" s="68"/>
      <c r="O2105" s="68"/>
      <c r="P2105" s="68"/>
      <c r="Q2105" s="68"/>
      <c r="R2105" s="68"/>
      <c r="S2105" s="68"/>
      <c r="T2105" s="68"/>
      <c r="U2105" s="68"/>
      <c r="V2105" s="68"/>
      <c r="W2105" s="68"/>
      <c r="X2105" s="68"/>
      <c r="Y2105" s="68"/>
      <c r="Z2105" s="68"/>
      <c r="AA2105" s="68"/>
      <c r="AB2105" s="68"/>
      <c r="AC2105" s="68"/>
      <c r="AD2105" s="68"/>
      <c r="AE2105" s="68"/>
      <c r="AF2105" s="68"/>
      <c r="AG2105" s="68"/>
      <c r="AH2105" s="68"/>
      <c r="AI2105" s="68"/>
      <c r="AJ2105" s="68"/>
      <c r="AK2105" s="68"/>
      <c r="AL2105" s="68"/>
      <c r="AM2105" s="68"/>
      <c r="AN2105" s="68"/>
      <c r="AO2105" s="68"/>
      <c r="AP2105" s="68"/>
      <c r="AQ2105" s="68"/>
      <c r="AR2105" s="68"/>
      <c r="AS2105" s="68"/>
      <c r="AT2105" s="68"/>
      <c r="AU2105" s="68"/>
      <c r="AV2105" s="68"/>
      <c r="AW2105" s="68"/>
      <c r="AX2105" s="68"/>
      <c r="AY2105" s="68"/>
      <c r="AZ2105" s="68"/>
      <c r="BA2105" s="68"/>
      <c r="BB2105" s="68"/>
      <c r="BC2105" s="68"/>
      <c r="BD2105" s="68"/>
      <c r="BE2105" s="68"/>
      <c r="BF2105" s="68"/>
      <c r="BG2105" s="68"/>
      <c r="BH2105" s="68"/>
      <c r="BI2105" s="68"/>
      <c r="BJ2105" s="68"/>
      <c r="BK2105" s="68"/>
      <c r="BL2105" s="68"/>
    </row>
    <row r="2106" spans="1:185" s="69" customFormat="1" ht="18" customHeight="1" x14ac:dyDescent="0.2">
      <c r="A2106" s="63" t="s">
        <v>357</v>
      </c>
      <c r="B2106" s="63" t="s">
        <v>4994</v>
      </c>
      <c r="C2106" s="64" t="s">
        <v>395</v>
      </c>
      <c r="D2106" s="70" t="s">
        <v>2309</v>
      </c>
      <c r="E2106" s="65" t="s">
        <v>396</v>
      </c>
      <c r="F2106" s="65" t="s">
        <v>6131</v>
      </c>
      <c r="G2106" s="66">
        <v>600</v>
      </c>
      <c r="H2106" s="68"/>
      <c r="I2106" s="68"/>
      <c r="J2106" s="68"/>
      <c r="K2106" s="68"/>
      <c r="L2106" s="68"/>
      <c r="M2106" s="68"/>
      <c r="N2106" s="68"/>
      <c r="O2106" s="68"/>
      <c r="P2106" s="68"/>
      <c r="Q2106" s="68"/>
      <c r="R2106" s="68"/>
      <c r="S2106" s="68"/>
      <c r="T2106" s="68"/>
      <c r="U2106" s="68"/>
      <c r="V2106" s="68"/>
      <c r="W2106" s="68"/>
      <c r="X2106" s="68"/>
      <c r="Y2106" s="68"/>
      <c r="Z2106" s="68"/>
      <c r="AA2106" s="68"/>
      <c r="AB2106" s="68"/>
      <c r="AC2106" s="68"/>
      <c r="AD2106" s="68"/>
      <c r="AE2106" s="68"/>
      <c r="AF2106" s="68"/>
      <c r="AG2106" s="68"/>
      <c r="AH2106" s="68"/>
      <c r="AI2106" s="68"/>
      <c r="AJ2106" s="68"/>
      <c r="AK2106" s="68"/>
      <c r="AL2106" s="68"/>
      <c r="AM2106" s="68"/>
      <c r="AN2106" s="68"/>
      <c r="AO2106" s="68"/>
      <c r="AP2106" s="68"/>
      <c r="AQ2106" s="68"/>
      <c r="AR2106" s="68"/>
      <c r="AS2106" s="68"/>
      <c r="AT2106" s="68"/>
      <c r="AU2106" s="68"/>
      <c r="AV2106" s="68"/>
      <c r="AW2106" s="68"/>
      <c r="AX2106" s="68"/>
      <c r="AY2106" s="68"/>
      <c r="AZ2106" s="68"/>
      <c r="BA2106" s="68"/>
      <c r="BB2106" s="68"/>
      <c r="BC2106" s="68"/>
      <c r="BD2106" s="68"/>
      <c r="BE2106" s="68"/>
      <c r="BF2106" s="68"/>
      <c r="BG2106" s="68"/>
      <c r="BH2106" s="68"/>
      <c r="BI2106" s="68"/>
      <c r="BJ2106" s="68"/>
      <c r="BK2106" s="68"/>
      <c r="BL2106" s="68"/>
    </row>
    <row r="2107" spans="1:185" s="69" customFormat="1" ht="18" customHeight="1" x14ac:dyDescent="0.2">
      <c r="A2107" s="63" t="s">
        <v>357</v>
      </c>
      <c r="B2107" s="63" t="s">
        <v>4994</v>
      </c>
      <c r="C2107" s="64" t="s">
        <v>397</v>
      </c>
      <c r="D2107" s="70" t="s">
        <v>2309</v>
      </c>
      <c r="E2107" s="65" t="s">
        <v>2312</v>
      </c>
      <c r="F2107" s="65" t="s">
        <v>6131</v>
      </c>
      <c r="G2107" s="66">
        <v>1000</v>
      </c>
      <c r="H2107" s="68"/>
      <c r="I2107" s="68"/>
      <c r="J2107" s="68"/>
      <c r="K2107" s="68"/>
      <c r="L2107" s="68"/>
      <c r="M2107" s="68"/>
      <c r="N2107" s="68"/>
      <c r="O2107" s="68"/>
      <c r="P2107" s="68"/>
      <c r="Q2107" s="68"/>
      <c r="R2107" s="68"/>
      <c r="S2107" s="68"/>
      <c r="T2107" s="68"/>
      <c r="U2107" s="68"/>
      <c r="V2107" s="68"/>
      <c r="W2107" s="68"/>
      <c r="X2107" s="68"/>
      <c r="Y2107" s="68"/>
      <c r="Z2107" s="68"/>
      <c r="AA2107" s="68"/>
      <c r="AB2107" s="68"/>
      <c r="AC2107" s="68"/>
      <c r="AD2107" s="68"/>
      <c r="AE2107" s="68"/>
      <c r="AF2107" s="68"/>
      <c r="AG2107" s="68"/>
      <c r="AH2107" s="68"/>
      <c r="AI2107" s="68"/>
      <c r="AJ2107" s="68"/>
      <c r="AK2107" s="68"/>
      <c r="AL2107" s="68"/>
      <c r="AM2107" s="68"/>
      <c r="AN2107" s="68"/>
      <c r="AO2107" s="68"/>
      <c r="AP2107" s="68"/>
      <c r="AQ2107" s="68"/>
      <c r="AR2107" s="68"/>
      <c r="AS2107" s="68"/>
      <c r="AT2107" s="68"/>
      <c r="AU2107" s="68"/>
      <c r="AV2107" s="68"/>
      <c r="AW2107" s="68"/>
      <c r="AX2107" s="68"/>
      <c r="AY2107" s="68"/>
      <c r="AZ2107" s="68"/>
      <c r="BA2107" s="68"/>
      <c r="BB2107" s="68"/>
      <c r="BC2107" s="68"/>
      <c r="BD2107" s="68"/>
      <c r="BE2107" s="68"/>
      <c r="BF2107" s="68"/>
      <c r="BG2107" s="68"/>
      <c r="BH2107" s="68"/>
      <c r="BI2107" s="68"/>
      <c r="BJ2107" s="68"/>
      <c r="BK2107" s="68"/>
      <c r="BL2107" s="68"/>
    </row>
    <row r="2108" spans="1:185" s="68" customFormat="1" ht="18" customHeight="1" x14ac:dyDescent="0.2">
      <c r="A2108" s="63" t="s">
        <v>357</v>
      </c>
      <c r="B2108" s="63" t="s">
        <v>4994</v>
      </c>
      <c r="C2108" s="64" t="s">
        <v>398</v>
      </c>
      <c r="D2108" s="70" t="s">
        <v>2309</v>
      </c>
      <c r="E2108" s="65" t="s">
        <v>399</v>
      </c>
      <c r="F2108" s="65" t="s">
        <v>6131</v>
      </c>
      <c r="G2108" s="66">
        <v>4595</v>
      </c>
      <c r="BM2108" s="69"/>
      <c r="BN2108" s="69"/>
      <c r="BO2108" s="69"/>
      <c r="BP2108" s="69"/>
      <c r="BQ2108" s="69"/>
      <c r="BR2108" s="69"/>
      <c r="BS2108" s="69"/>
      <c r="BT2108" s="69"/>
      <c r="BU2108" s="69"/>
      <c r="BV2108" s="69"/>
      <c r="BW2108" s="69"/>
      <c r="BX2108" s="69"/>
      <c r="BY2108" s="69"/>
      <c r="BZ2108" s="69"/>
      <c r="CA2108" s="69"/>
      <c r="CB2108" s="69"/>
      <c r="CC2108" s="69"/>
      <c r="CD2108" s="69"/>
      <c r="CE2108" s="69"/>
      <c r="CF2108" s="69"/>
      <c r="CG2108" s="69"/>
      <c r="CH2108" s="69"/>
      <c r="CI2108" s="69"/>
      <c r="CJ2108" s="69"/>
      <c r="CK2108" s="69"/>
      <c r="CL2108" s="69"/>
      <c r="CM2108" s="69"/>
      <c r="CN2108" s="69"/>
      <c r="CO2108" s="69"/>
      <c r="CP2108" s="69"/>
      <c r="CQ2108" s="69"/>
      <c r="CR2108" s="69"/>
      <c r="CS2108" s="69"/>
      <c r="CT2108" s="69"/>
      <c r="CU2108" s="69"/>
      <c r="CV2108" s="69"/>
      <c r="CW2108" s="69"/>
      <c r="CX2108" s="69"/>
      <c r="CY2108" s="69"/>
      <c r="CZ2108" s="69"/>
      <c r="DA2108" s="69"/>
      <c r="DB2108" s="69"/>
      <c r="DC2108" s="69"/>
      <c r="DD2108" s="69"/>
      <c r="DE2108" s="69"/>
      <c r="DF2108" s="69"/>
      <c r="DG2108" s="69"/>
      <c r="DH2108" s="69"/>
      <c r="DI2108" s="69"/>
      <c r="DJ2108" s="69"/>
      <c r="DK2108" s="69"/>
      <c r="DL2108" s="69"/>
      <c r="DM2108" s="69"/>
      <c r="DN2108" s="69"/>
      <c r="DO2108" s="69"/>
      <c r="DP2108" s="69"/>
      <c r="DQ2108" s="69"/>
      <c r="DR2108" s="69"/>
      <c r="DS2108" s="69"/>
      <c r="DT2108" s="69"/>
      <c r="DU2108" s="69"/>
      <c r="DV2108" s="69"/>
      <c r="DW2108" s="69"/>
      <c r="DX2108" s="69"/>
      <c r="DY2108" s="69"/>
      <c r="DZ2108" s="69"/>
      <c r="EA2108" s="69"/>
      <c r="EB2108" s="69"/>
      <c r="EC2108" s="69"/>
      <c r="ED2108" s="69"/>
      <c r="EE2108" s="69"/>
      <c r="EF2108" s="69"/>
      <c r="EG2108" s="69"/>
      <c r="EH2108" s="69"/>
      <c r="EI2108" s="69"/>
      <c r="EJ2108" s="69"/>
      <c r="EK2108" s="69"/>
      <c r="EL2108" s="69"/>
      <c r="EM2108" s="69"/>
      <c r="EN2108" s="69"/>
      <c r="EO2108" s="69"/>
      <c r="EP2108" s="69"/>
      <c r="EQ2108" s="69"/>
      <c r="ER2108" s="69"/>
      <c r="ES2108" s="69"/>
      <c r="ET2108" s="69"/>
      <c r="EU2108" s="69"/>
      <c r="EV2108" s="69"/>
      <c r="EW2108" s="69"/>
      <c r="EX2108" s="69"/>
      <c r="EY2108" s="69"/>
      <c r="EZ2108" s="69"/>
      <c r="FA2108" s="69"/>
      <c r="FB2108" s="69"/>
      <c r="FC2108" s="69"/>
      <c r="FD2108" s="69"/>
      <c r="FE2108" s="69"/>
      <c r="FF2108" s="69"/>
      <c r="FG2108" s="69"/>
      <c r="FH2108" s="69"/>
      <c r="FI2108" s="69"/>
      <c r="FJ2108" s="69"/>
      <c r="FK2108" s="69"/>
      <c r="FL2108" s="69"/>
      <c r="FM2108" s="69"/>
      <c r="FN2108" s="69"/>
      <c r="FO2108" s="69"/>
      <c r="FP2108" s="69"/>
      <c r="FQ2108" s="69"/>
      <c r="FR2108" s="69"/>
      <c r="FS2108" s="69"/>
      <c r="FT2108" s="69"/>
      <c r="FU2108" s="69"/>
      <c r="FV2108" s="69"/>
      <c r="FW2108" s="69"/>
      <c r="FX2108" s="69"/>
      <c r="FY2108" s="69"/>
      <c r="FZ2108" s="69"/>
      <c r="GA2108" s="69"/>
      <c r="GB2108" s="69"/>
      <c r="GC2108" s="69"/>
    </row>
    <row r="2109" spans="1:185" s="69" customFormat="1" ht="18" customHeight="1" x14ac:dyDescent="0.2">
      <c r="A2109" s="63" t="s">
        <v>357</v>
      </c>
      <c r="B2109" s="63" t="s">
        <v>4994</v>
      </c>
      <c r="C2109" s="64" t="s">
        <v>400</v>
      </c>
      <c r="D2109" s="70" t="s">
        <v>2309</v>
      </c>
      <c r="E2109" s="65" t="s">
        <v>401</v>
      </c>
      <c r="F2109" s="65" t="s">
        <v>6131</v>
      </c>
      <c r="G2109" s="66">
        <v>1800</v>
      </c>
      <c r="H2109" s="68"/>
      <c r="I2109" s="68"/>
      <c r="J2109" s="68"/>
      <c r="K2109" s="68"/>
      <c r="L2109" s="68"/>
      <c r="M2109" s="68"/>
      <c r="N2109" s="68"/>
      <c r="O2109" s="68"/>
      <c r="P2109" s="68"/>
      <c r="Q2109" s="68"/>
      <c r="R2109" s="68"/>
      <c r="S2109" s="68"/>
      <c r="T2109" s="68"/>
      <c r="U2109" s="68"/>
      <c r="V2109" s="68"/>
      <c r="W2109" s="68"/>
      <c r="X2109" s="68"/>
      <c r="Y2109" s="68"/>
      <c r="Z2109" s="68"/>
      <c r="AA2109" s="68"/>
      <c r="AB2109" s="68"/>
      <c r="AC2109" s="68"/>
      <c r="AD2109" s="68"/>
      <c r="AE2109" s="68"/>
      <c r="AF2109" s="68"/>
      <c r="AG2109" s="68"/>
      <c r="AH2109" s="68"/>
      <c r="AI2109" s="68"/>
      <c r="AJ2109" s="68"/>
      <c r="AK2109" s="68"/>
      <c r="AL2109" s="68"/>
      <c r="AM2109" s="68"/>
      <c r="AN2109" s="68"/>
      <c r="AO2109" s="68"/>
      <c r="AP2109" s="68"/>
      <c r="AQ2109" s="68"/>
      <c r="AR2109" s="68"/>
      <c r="AS2109" s="68"/>
      <c r="AT2109" s="68"/>
      <c r="AU2109" s="68"/>
      <c r="AV2109" s="68"/>
      <c r="AW2109" s="68"/>
      <c r="AX2109" s="68"/>
      <c r="AY2109" s="68"/>
      <c r="AZ2109" s="68"/>
      <c r="BA2109" s="68"/>
      <c r="BB2109" s="68"/>
      <c r="BC2109" s="68"/>
      <c r="BD2109" s="68"/>
      <c r="BE2109" s="68"/>
      <c r="BF2109" s="68"/>
      <c r="BG2109" s="68"/>
      <c r="BH2109" s="68"/>
      <c r="BI2109" s="68"/>
      <c r="BJ2109" s="68"/>
      <c r="BK2109" s="68"/>
      <c r="BL2109" s="68"/>
    </row>
    <row r="2110" spans="1:185" s="69" customFormat="1" ht="18" customHeight="1" x14ac:dyDescent="0.2">
      <c r="A2110" s="63" t="s">
        <v>357</v>
      </c>
      <c r="B2110" s="63" t="s">
        <v>4994</v>
      </c>
      <c r="C2110" s="64" t="s">
        <v>402</v>
      </c>
      <c r="D2110" s="70" t="s">
        <v>403</v>
      </c>
      <c r="E2110" s="65" t="s">
        <v>4571</v>
      </c>
      <c r="F2110" s="65" t="s">
        <v>5127</v>
      </c>
      <c r="G2110" s="66">
        <v>1375</v>
      </c>
      <c r="H2110" s="68"/>
      <c r="I2110" s="68"/>
      <c r="J2110" s="68"/>
      <c r="K2110" s="68"/>
      <c r="L2110" s="68"/>
      <c r="M2110" s="68"/>
      <c r="N2110" s="68"/>
      <c r="O2110" s="68"/>
      <c r="P2110" s="68"/>
      <c r="Q2110" s="68"/>
      <c r="R2110" s="68"/>
      <c r="S2110" s="68"/>
      <c r="T2110" s="68"/>
      <c r="U2110" s="68"/>
      <c r="V2110" s="68"/>
      <c r="W2110" s="68"/>
      <c r="X2110" s="68"/>
      <c r="Y2110" s="68"/>
      <c r="Z2110" s="68"/>
      <c r="AA2110" s="68"/>
      <c r="AB2110" s="68"/>
      <c r="AC2110" s="68"/>
      <c r="AD2110" s="68"/>
      <c r="AE2110" s="68"/>
      <c r="AF2110" s="68"/>
      <c r="AG2110" s="68"/>
      <c r="AH2110" s="68"/>
      <c r="AI2110" s="68"/>
      <c r="AJ2110" s="68"/>
      <c r="AK2110" s="68"/>
      <c r="AL2110" s="68"/>
      <c r="AM2110" s="68"/>
      <c r="AN2110" s="68"/>
      <c r="AO2110" s="68"/>
      <c r="AP2110" s="68"/>
      <c r="AQ2110" s="68"/>
      <c r="AR2110" s="68"/>
      <c r="AS2110" s="68"/>
      <c r="AT2110" s="68"/>
      <c r="AU2110" s="68"/>
      <c r="AV2110" s="68"/>
      <c r="AW2110" s="68"/>
      <c r="AX2110" s="68"/>
      <c r="AY2110" s="68"/>
      <c r="AZ2110" s="68"/>
      <c r="BA2110" s="68"/>
      <c r="BB2110" s="68"/>
      <c r="BC2110" s="68"/>
      <c r="BD2110" s="68"/>
      <c r="BE2110" s="68"/>
      <c r="BF2110" s="68"/>
      <c r="BG2110" s="68"/>
      <c r="BH2110" s="68"/>
      <c r="BI2110" s="68"/>
      <c r="BJ2110" s="68"/>
      <c r="BK2110" s="68"/>
      <c r="BL2110" s="68"/>
    </row>
    <row r="2111" spans="1:185" s="69" customFormat="1" ht="18" customHeight="1" x14ac:dyDescent="0.2">
      <c r="A2111" s="63" t="s">
        <v>357</v>
      </c>
      <c r="B2111" s="63" t="s">
        <v>4994</v>
      </c>
      <c r="C2111" s="64" t="s">
        <v>404</v>
      </c>
      <c r="D2111" s="70" t="s">
        <v>5324</v>
      </c>
      <c r="E2111" s="65" t="s">
        <v>405</v>
      </c>
      <c r="F2111" s="65" t="s">
        <v>5225</v>
      </c>
      <c r="G2111" s="66">
        <v>480</v>
      </c>
      <c r="H2111" s="68"/>
      <c r="I2111" s="68"/>
      <c r="J2111" s="68"/>
      <c r="K2111" s="68"/>
      <c r="L2111" s="68"/>
      <c r="M2111" s="68"/>
      <c r="N2111" s="68"/>
      <c r="O2111" s="68"/>
      <c r="P2111" s="68"/>
      <c r="Q2111" s="68"/>
      <c r="R2111" s="68"/>
      <c r="S2111" s="68"/>
      <c r="T2111" s="68"/>
      <c r="U2111" s="68"/>
      <c r="V2111" s="68"/>
      <c r="W2111" s="68"/>
      <c r="X2111" s="68"/>
      <c r="Y2111" s="68"/>
      <c r="Z2111" s="68"/>
      <c r="AA2111" s="68"/>
      <c r="AB2111" s="68"/>
      <c r="AC2111" s="68"/>
      <c r="AD2111" s="68"/>
      <c r="AE2111" s="68"/>
      <c r="AF2111" s="68"/>
      <c r="AG2111" s="68"/>
      <c r="AH2111" s="68"/>
      <c r="AI2111" s="68"/>
      <c r="AJ2111" s="68"/>
      <c r="AK2111" s="68"/>
      <c r="AL2111" s="68"/>
      <c r="AM2111" s="68"/>
      <c r="AN2111" s="68"/>
      <c r="AO2111" s="68"/>
      <c r="AP2111" s="68"/>
      <c r="AQ2111" s="68"/>
      <c r="AR2111" s="68"/>
      <c r="AS2111" s="68"/>
      <c r="AT2111" s="68"/>
      <c r="AU2111" s="68"/>
      <c r="AV2111" s="68"/>
      <c r="AW2111" s="68"/>
      <c r="AX2111" s="68"/>
      <c r="AY2111" s="68"/>
      <c r="AZ2111" s="68"/>
      <c r="BA2111" s="68"/>
      <c r="BB2111" s="68"/>
      <c r="BC2111" s="68"/>
      <c r="BD2111" s="68"/>
      <c r="BE2111" s="68"/>
      <c r="BF2111" s="68"/>
      <c r="BG2111" s="68"/>
      <c r="BH2111" s="68"/>
      <c r="BI2111" s="68"/>
      <c r="BJ2111" s="68"/>
      <c r="BK2111" s="68"/>
      <c r="BL2111" s="68"/>
    </row>
    <row r="2112" spans="1:185" s="69" customFormat="1" ht="18" customHeight="1" x14ac:dyDescent="0.2">
      <c r="A2112" s="63" t="s">
        <v>357</v>
      </c>
      <c r="B2112" s="63" t="s">
        <v>4994</v>
      </c>
      <c r="C2112" s="64" t="s">
        <v>406</v>
      </c>
      <c r="D2112" s="70" t="s">
        <v>2385</v>
      </c>
      <c r="E2112" s="65" t="s">
        <v>407</v>
      </c>
      <c r="F2112" s="65" t="s">
        <v>6379</v>
      </c>
      <c r="G2112" s="66">
        <v>1337.6</v>
      </c>
      <c r="H2112" s="68"/>
      <c r="I2112" s="68"/>
      <c r="J2112" s="68"/>
      <c r="K2112" s="68"/>
      <c r="L2112" s="68"/>
      <c r="M2112" s="68"/>
      <c r="N2112" s="68"/>
      <c r="O2112" s="68"/>
      <c r="P2112" s="68"/>
      <c r="Q2112" s="68"/>
      <c r="R2112" s="68"/>
      <c r="S2112" s="68"/>
      <c r="T2112" s="68"/>
      <c r="U2112" s="68"/>
      <c r="V2112" s="68"/>
      <c r="W2112" s="68"/>
      <c r="X2112" s="68"/>
      <c r="Y2112" s="68"/>
      <c r="Z2112" s="68"/>
      <c r="AA2112" s="68"/>
      <c r="AB2112" s="68"/>
      <c r="AC2112" s="68"/>
      <c r="AD2112" s="68"/>
      <c r="AE2112" s="68"/>
      <c r="AF2112" s="68"/>
      <c r="AG2112" s="68"/>
      <c r="AH2112" s="68"/>
      <c r="AI2112" s="68"/>
      <c r="AJ2112" s="68"/>
      <c r="AK2112" s="68"/>
      <c r="AL2112" s="68"/>
      <c r="AM2112" s="68"/>
      <c r="AN2112" s="68"/>
      <c r="AO2112" s="68"/>
      <c r="AP2112" s="68"/>
      <c r="AQ2112" s="68"/>
      <c r="AR2112" s="68"/>
      <c r="AS2112" s="68"/>
      <c r="AT2112" s="68"/>
      <c r="AU2112" s="68"/>
      <c r="AV2112" s="68"/>
      <c r="AW2112" s="68"/>
      <c r="AX2112" s="68"/>
      <c r="AY2112" s="68"/>
      <c r="AZ2112" s="68"/>
      <c r="BA2112" s="68"/>
      <c r="BB2112" s="68"/>
      <c r="BC2112" s="68"/>
      <c r="BD2112" s="68"/>
      <c r="BE2112" s="68"/>
      <c r="BF2112" s="68"/>
      <c r="BG2112" s="68"/>
      <c r="BH2112" s="68"/>
      <c r="BI2112" s="68"/>
      <c r="BJ2112" s="68"/>
      <c r="BK2112" s="68"/>
      <c r="BL2112" s="68"/>
    </row>
    <row r="2113" spans="1:185" s="69" customFormat="1" ht="18" customHeight="1" x14ac:dyDescent="0.2">
      <c r="A2113" s="63" t="s">
        <v>357</v>
      </c>
      <c r="B2113" s="63" t="s">
        <v>4994</v>
      </c>
      <c r="C2113" s="64" t="s">
        <v>408</v>
      </c>
      <c r="D2113" s="70" t="s">
        <v>2157</v>
      </c>
      <c r="E2113" s="65" t="s">
        <v>2158</v>
      </c>
      <c r="F2113" s="65" t="s">
        <v>5004</v>
      </c>
      <c r="G2113" s="66">
        <v>46471.43</v>
      </c>
      <c r="H2113" s="68"/>
      <c r="I2113" s="68"/>
      <c r="J2113" s="68"/>
      <c r="K2113" s="68"/>
      <c r="L2113" s="68"/>
      <c r="M2113" s="68"/>
      <c r="N2113" s="68"/>
      <c r="O2113" s="68"/>
      <c r="P2113" s="68"/>
      <c r="Q2113" s="68"/>
      <c r="R2113" s="68"/>
      <c r="S2113" s="68"/>
      <c r="T2113" s="68"/>
      <c r="U2113" s="68"/>
      <c r="V2113" s="68"/>
      <c r="W2113" s="68"/>
      <c r="X2113" s="68"/>
      <c r="Y2113" s="68"/>
      <c r="Z2113" s="68"/>
      <c r="AA2113" s="68"/>
      <c r="AB2113" s="68"/>
      <c r="AC2113" s="68"/>
      <c r="AD2113" s="68"/>
      <c r="AE2113" s="68"/>
      <c r="AF2113" s="68"/>
      <c r="AG2113" s="68"/>
      <c r="AH2113" s="68"/>
      <c r="AI2113" s="68"/>
      <c r="AJ2113" s="68"/>
      <c r="AK2113" s="68"/>
      <c r="AL2113" s="68"/>
      <c r="AM2113" s="68"/>
      <c r="AN2113" s="68"/>
      <c r="AO2113" s="68"/>
      <c r="AP2113" s="68"/>
      <c r="AQ2113" s="68"/>
      <c r="AR2113" s="68"/>
      <c r="AS2113" s="68"/>
      <c r="AT2113" s="68"/>
      <c r="AU2113" s="68"/>
      <c r="AV2113" s="68"/>
      <c r="AW2113" s="68"/>
      <c r="AX2113" s="68"/>
      <c r="AY2113" s="68"/>
      <c r="AZ2113" s="68"/>
      <c r="BA2113" s="68"/>
      <c r="BB2113" s="68"/>
      <c r="BC2113" s="68"/>
      <c r="BD2113" s="68"/>
      <c r="BE2113" s="68"/>
      <c r="BF2113" s="68"/>
      <c r="BG2113" s="68"/>
      <c r="BH2113" s="68"/>
      <c r="BI2113" s="68"/>
      <c r="BJ2113" s="68"/>
      <c r="BK2113" s="68"/>
      <c r="BL2113" s="68"/>
    </row>
    <row r="2114" spans="1:185" s="68" customFormat="1" ht="18" customHeight="1" x14ac:dyDescent="0.2">
      <c r="A2114" s="63" t="s">
        <v>357</v>
      </c>
      <c r="B2114" s="63" t="s">
        <v>4980</v>
      </c>
      <c r="C2114" s="64" t="s">
        <v>409</v>
      </c>
      <c r="D2114" s="70" t="s">
        <v>410</v>
      </c>
      <c r="E2114" s="65" t="s">
        <v>411</v>
      </c>
      <c r="F2114" s="65" t="s">
        <v>5151</v>
      </c>
      <c r="G2114" s="66">
        <v>916</v>
      </c>
      <c r="BM2114" s="69"/>
      <c r="BN2114" s="69"/>
      <c r="BO2114" s="69"/>
      <c r="BP2114" s="69"/>
      <c r="BQ2114" s="69"/>
      <c r="BR2114" s="69"/>
      <c r="BS2114" s="69"/>
      <c r="BT2114" s="69"/>
      <c r="BU2114" s="69"/>
      <c r="BV2114" s="69"/>
      <c r="BW2114" s="69"/>
      <c r="BX2114" s="69"/>
      <c r="BY2114" s="69"/>
      <c r="BZ2114" s="69"/>
      <c r="CA2114" s="69"/>
      <c r="CB2114" s="69"/>
      <c r="CC2114" s="69"/>
      <c r="CD2114" s="69"/>
      <c r="CE2114" s="69"/>
      <c r="CF2114" s="69"/>
      <c r="CG2114" s="69"/>
      <c r="CH2114" s="69"/>
      <c r="CI2114" s="69"/>
      <c r="CJ2114" s="69"/>
      <c r="CK2114" s="69"/>
      <c r="CL2114" s="69"/>
      <c r="CM2114" s="69"/>
      <c r="CN2114" s="69"/>
      <c r="CO2114" s="69"/>
      <c r="CP2114" s="69"/>
      <c r="CQ2114" s="69"/>
      <c r="CR2114" s="69"/>
      <c r="CS2114" s="69"/>
      <c r="CT2114" s="69"/>
      <c r="CU2114" s="69"/>
      <c r="CV2114" s="69"/>
      <c r="CW2114" s="69"/>
      <c r="CX2114" s="69"/>
      <c r="CY2114" s="69"/>
      <c r="CZ2114" s="69"/>
      <c r="DA2114" s="69"/>
      <c r="DB2114" s="69"/>
      <c r="DC2114" s="69"/>
      <c r="DD2114" s="69"/>
      <c r="DE2114" s="69"/>
      <c r="DF2114" s="69"/>
      <c r="DG2114" s="69"/>
      <c r="DH2114" s="69"/>
      <c r="DI2114" s="69"/>
      <c r="DJ2114" s="69"/>
      <c r="DK2114" s="69"/>
      <c r="DL2114" s="69"/>
      <c r="DM2114" s="69"/>
      <c r="DN2114" s="69"/>
      <c r="DO2114" s="69"/>
      <c r="DP2114" s="69"/>
      <c r="DQ2114" s="69"/>
      <c r="DR2114" s="69"/>
      <c r="DS2114" s="69"/>
      <c r="DT2114" s="69"/>
      <c r="DU2114" s="69"/>
      <c r="DV2114" s="69"/>
      <c r="DW2114" s="69"/>
      <c r="DX2114" s="69"/>
      <c r="DY2114" s="69"/>
      <c r="DZ2114" s="69"/>
      <c r="EA2114" s="69"/>
      <c r="EB2114" s="69"/>
      <c r="EC2114" s="69"/>
      <c r="ED2114" s="69"/>
      <c r="EE2114" s="69"/>
      <c r="EF2114" s="69"/>
      <c r="EG2114" s="69"/>
      <c r="EH2114" s="69"/>
      <c r="EI2114" s="69"/>
      <c r="EJ2114" s="69"/>
      <c r="EK2114" s="69"/>
      <c r="EL2114" s="69"/>
      <c r="EM2114" s="69"/>
      <c r="EN2114" s="69"/>
      <c r="EO2114" s="69"/>
      <c r="EP2114" s="69"/>
      <c r="EQ2114" s="69"/>
      <c r="ER2114" s="69"/>
      <c r="ES2114" s="69"/>
      <c r="ET2114" s="69"/>
      <c r="EU2114" s="69"/>
      <c r="EV2114" s="69"/>
      <c r="EW2114" s="69"/>
      <c r="EX2114" s="69"/>
      <c r="EY2114" s="69"/>
      <c r="EZ2114" s="69"/>
      <c r="FA2114" s="69"/>
      <c r="FB2114" s="69"/>
      <c r="FC2114" s="69"/>
      <c r="FD2114" s="69"/>
      <c r="FE2114" s="69"/>
      <c r="FF2114" s="69"/>
      <c r="FG2114" s="69"/>
      <c r="FH2114" s="69"/>
      <c r="FI2114" s="69"/>
      <c r="FJ2114" s="69"/>
      <c r="FK2114" s="69"/>
      <c r="FL2114" s="69"/>
      <c r="FM2114" s="69"/>
      <c r="FN2114" s="69"/>
      <c r="FO2114" s="69"/>
      <c r="FP2114" s="69"/>
      <c r="FQ2114" s="69"/>
      <c r="FR2114" s="69"/>
      <c r="FS2114" s="69"/>
      <c r="FT2114" s="69"/>
      <c r="FU2114" s="69"/>
      <c r="FV2114" s="69"/>
      <c r="FW2114" s="69"/>
      <c r="FX2114" s="69"/>
      <c r="FY2114" s="69"/>
      <c r="FZ2114" s="69"/>
      <c r="GA2114" s="69"/>
      <c r="GB2114" s="69"/>
      <c r="GC2114" s="69"/>
    </row>
    <row r="2115" spans="1:185" s="69" customFormat="1" ht="18" customHeight="1" x14ac:dyDescent="0.2">
      <c r="A2115" s="63" t="s">
        <v>357</v>
      </c>
      <c r="B2115" s="63" t="s">
        <v>5015</v>
      </c>
      <c r="C2115" s="64" t="s">
        <v>412</v>
      </c>
      <c r="D2115" s="70" t="s">
        <v>4246</v>
      </c>
      <c r="E2115" s="65" t="s">
        <v>413</v>
      </c>
      <c r="F2115" s="65" t="s">
        <v>6136</v>
      </c>
      <c r="G2115" s="66">
        <v>58091.13</v>
      </c>
      <c r="H2115" s="68"/>
      <c r="I2115" s="68"/>
      <c r="J2115" s="68"/>
      <c r="K2115" s="68"/>
      <c r="L2115" s="68"/>
      <c r="M2115" s="68"/>
      <c r="N2115" s="68"/>
      <c r="O2115" s="68"/>
      <c r="P2115" s="68"/>
      <c r="Q2115" s="68"/>
      <c r="R2115" s="68"/>
      <c r="S2115" s="68"/>
      <c r="T2115" s="68"/>
      <c r="U2115" s="68"/>
      <c r="V2115" s="68"/>
      <c r="W2115" s="68"/>
      <c r="X2115" s="68"/>
      <c r="Y2115" s="68"/>
      <c r="Z2115" s="68"/>
      <c r="AA2115" s="68"/>
      <c r="AB2115" s="68"/>
      <c r="AC2115" s="68"/>
      <c r="AD2115" s="68"/>
      <c r="AE2115" s="68"/>
      <c r="AF2115" s="68"/>
      <c r="AG2115" s="68"/>
      <c r="AH2115" s="68"/>
      <c r="AI2115" s="68"/>
      <c r="AJ2115" s="68"/>
      <c r="AK2115" s="68"/>
      <c r="AL2115" s="68"/>
      <c r="AM2115" s="68"/>
      <c r="AN2115" s="68"/>
      <c r="AO2115" s="68"/>
      <c r="AP2115" s="68"/>
      <c r="AQ2115" s="68"/>
      <c r="AR2115" s="68"/>
      <c r="AS2115" s="68"/>
      <c r="AT2115" s="68"/>
      <c r="AU2115" s="68"/>
      <c r="AV2115" s="68"/>
      <c r="AW2115" s="68"/>
      <c r="AX2115" s="68"/>
      <c r="AY2115" s="68"/>
      <c r="AZ2115" s="68"/>
      <c r="BA2115" s="68"/>
      <c r="BB2115" s="68"/>
      <c r="BC2115" s="68"/>
      <c r="BD2115" s="68"/>
      <c r="BE2115" s="68"/>
      <c r="BF2115" s="68"/>
      <c r="BG2115" s="68"/>
      <c r="BH2115" s="68"/>
      <c r="BI2115" s="68"/>
      <c r="BJ2115" s="68"/>
      <c r="BK2115" s="68"/>
      <c r="BL2115" s="68"/>
    </row>
    <row r="2116" spans="1:185" s="69" customFormat="1" ht="18" customHeight="1" x14ac:dyDescent="0.2">
      <c r="A2116" s="63" t="s">
        <v>357</v>
      </c>
      <c r="B2116" s="63" t="s">
        <v>5048</v>
      </c>
      <c r="C2116" s="64" t="s">
        <v>414</v>
      </c>
      <c r="D2116" s="70" t="s">
        <v>415</v>
      </c>
      <c r="E2116" s="65" t="s">
        <v>416</v>
      </c>
      <c r="F2116" s="65" t="s">
        <v>5163</v>
      </c>
      <c r="G2116" s="66">
        <v>3453</v>
      </c>
      <c r="H2116" s="68"/>
      <c r="I2116" s="68"/>
      <c r="J2116" s="68"/>
      <c r="K2116" s="68"/>
      <c r="L2116" s="68"/>
      <c r="M2116" s="68"/>
      <c r="N2116" s="68"/>
      <c r="O2116" s="68"/>
      <c r="P2116" s="68"/>
      <c r="Q2116" s="68"/>
      <c r="R2116" s="68"/>
      <c r="S2116" s="68"/>
      <c r="T2116" s="68"/>
      <c r="U2116" s="68"/>
      <c r="V2116" s="68"/>
      <c r="W2116" s="68"/>
      <c r="X2116" s="68"/>
      <c r="Y2116" s="68"/>
      <c r="Z2116" s="68"/>
      <c r="AA2116" s="68"/>
      <c r="AB2116" s="68"/>
      <c r="AC2116" s="68"/>
      <c r="AD2116" s="68"/>
      <c r="AE2116" s="68"/>
      <c r="AF2116" s="68"/>
      <c r="AG2116" s="68"/>
      <c r="AH2116" s="68"/>
      <c r="AI2116" s="68"/>
      <c r="AJ2116" s="68"/>
      <c r="AK2116" s="68"/>
      <c r="AL2116" s="68"/>
      <c r="AM2116" s="68"/>
      <c r="AN2116" s="68"/>
      <c r="AO2116" s="68"/>
      <c r="AP2116" s="68"/>
      <c r="AQ2116" s="68"/>
      <c r="AR2116" s="68"/>
      <c r="AS2116" s="68"/>
      <c r="AT2116" s="68"/>
      <c r="AU2116" s="68"/>
      <c r="AV2116" s="68"/>
      <c r="AW2116" s="68"/>
      <c r="AX2116" s="68"/>
      <c r="AY2116" s="68"/>
      <c r="AZ2116" s="68"/>
      <c r="BA2116" s="68"/>
      <c r="BB2116" s="68"/>
      <c r="BC2116" s="68"/>
      <c r="BD2116" s="68"/>
      <c r="BE2116" s="68"/>
      <c r="BF2116" s="68"/>
      <c r="BG2116" s="68"/>
      <c r="BH2116" s="68"/>
      <c r="BI2116" s="68"/>
      <c r="BJ2116" s="68"/>
      <c r="BK2116" s="68"/>
      <c r="BL2116" s="68"/>
    </row>
    <row r="2117" spans="1:185" s="69" customFormat="1" ht="18" customHeight="1" x14ac:dyDescent="0.2">
      <c r="A2117" s="63" t="s">
        <v>357</v>
      </c>
      <c r="B2117" s="63" t="s">
        <v>5048</v>
      </c>
      <c r="C2117" s="64" t="s">
        <v>417</v>
      </c>
      <c r="D2117" s="70" t="s">
        <v>418</v>
      </c>
      <c r="E2117" s="65" t="s">
        <v>419</v>
      </c>
      <c r="F2117" s="65" t="s">
        <v>5198</v>
      </c>
      <c r="G2117" s="66">
        <v>762.5</v>
      </c>
      <c r="H2117" s="68"/>
      <c r="I2117" s="68"/>
      <c r="J2117" s="68"/>
      <c r="K2117" s="68"/>
      <c r="L2117" s="68"/>
      <c r="M2117" s="68"/>
      <c r="N2117" s="68"/>
      <c r="O2117" s="68"/>
      <c r="P2117" s="68"/>
      <c r="Q2117" s="68"/>
      <c r="R2117" s="68"/>
      <c r="S2117" s="68"/>
      <c r="T2117" s="68"/>
      <c r="U2117" s="68"/>
      <c r="V2117" s="68"/>
      <c r="W2117" s="68"/>
      <c r="X2117" s="68"/>
      <c r="Y2117" s="68"/>
      <c r="Z2117" s="68"/>
      <c r="AA2117" s="68"/>
      <c r="AB2117" s="68"/>
      <c r="AC2117" s="68"/>
      <c r="AD2117" s="68"/>
      <c r="AE2117" s="68"/>
      <c r="AF2117" s="68"/>
      <c r="AG2117" s="68"/>
      <c r="AH2117" s="68"/>
      <c r="AI2117" s="68"/>
      <c r="AJ2117" s="68"/>
      <c r="AK2117" s="68"/>
      <c r="AL2117" s="68"/>
      <c r="AM2117" s="68"/>
      <c r="AN2117" s="68"/>
      <c r="AO2117" s="68"/>
      <c r="AP2117" s="68"/>
      <c r="AQ2117" s="68"/>
      <c r="AR2117" s="68"/>
      <c r="AS2117" s="68"/>
      <c r="AT2117" s="68"/>
      <c r="AU2117" s="68"/>
      <c r="AV2117" s="68"/>
      <c r="AW2117" s="68"/>
      <c r="AX2117" s="68"/>
      <c r="AY2117" s="68"/>
      <c r="AZ2117" s="68"/>
      <c r="BA2117" s="68"/>
      <c r="BB2117" s="68"/>
      <c r="BC2117" s="68"/>
      <c r="BD2117" s="68"/>
      <c r="BE2117" s="68"/>
      <c r="BF2117" s="68"/>
      <c r="BG2117" s="68"/>
      <c r="BH2117" s="68"/>
      <c r="BI2117" s="68"/>
      <c r="BJ2117" s="68"/>
      <c r="BK2117" s="68"/>
      <c r="BL2117" s="68"/>
    </row>
    <row r="2118" spans="1:185" s="69" customFormat="1" ht="18" customHeight="1" x14ac:dyDescent="0.2">
      <c r="A2118" s="63" t="s">
        <v>357</v>
      </c>
      <c r="B2118" s="63" t="s">
        <v>5048</v>
      </c>
      <c r="C2118" s="64" t="s">
        <v>420</v>
      </c>
      <c r="D2118" s="70" t="s">
        <v>421</v>
      </c>
      <c r="E2118" s="65" t="s">
        <v>422</v>
      </c>
      <c r="F2118" s="65" t="s">
        <v>5052</v>
      </c>
      <c r="G2118" s="66">
        <v>500</v>
      </c>
      <c r="H2118" s="68"/>
      <c r="I2118" s="68"/>
      <c r="J2118" s="68"/>
      <c r="K2118" s="68"/>
      <c r="L2118" s="68"/>
      <c r="M2118" s="68"/>
      <c r="N2118" s="68"/>
      <c r="O2118" s="68"/>
      <c r="P2118" s="68"/>
      <c r="Q2118" s="68"/>
      <c r="R2118" s="68"/>
      <c r="S2118" s="68"/>
      <c r="T2118" s="68"/>
      <c r="U2118" s="68"/>
      <c r="V2118" s="68"/>
      <c r="W2118" s="68"/>
      <c r="X2118" s="68"/>
      <c r="Y2118" s="68"/>
      <c r="Z2118" s="68"/>
      <c r="AA2118" s="68"/>
      <c r="AB2118" s="68"/>
      <c r="AC2118" s="68"/>
      <c r="AD2118" s="68"/>
      <c r="AE2118" s="68"/>
      <c r="AF2118" s="68"/>
      <c r="AG2118" s="68"/>
      <c r="AH2118" s="68"/>
      <c r="AI2118" s="68"/>
      <c r="AJ2118" s="68"/>
      <c r="AK2118" s="68"/>
      <c r="AL2118" s="68"/>
      <c r="AM2118" s="68"/>
      <c r="AN2118" s="68"/>
      <c r="AO2118" s="68"/>
      <c r="AP2118" s="68"/>
      <c r="AQ2118" s="68"/>
      <c r="AR2118" s="68"/>
      <c r="AS2118" s="68"/>
      <c r="AT2118" s="68"/>
      <c r="AU2118" s="68"/>
      <c r="AV2118" s="68"/>
      <c r="AW2118" s="68"/>
      <c r="AX2118" s="68"/>
      <c r="AY2118" s="68"/>
      <c r="AZ2118" s="68"/>
      <c r="BA2118" s="68"/>
      <c r="BB2118" s="68"/>
      <c r="BC2118" s="68"/>
      <c r="BD2118" s="68"/>
      <c r="BE2118" s="68"/>
      <c r="BF2118" s="68"/>
      <c r="BG2118" s="68"/>
      <c r="BH2118" s="68"/>
      <c r="BI2118" s="68"/>
      <c r="BJ2118" s="68"/>
      <c r="BK2118" s="68"/>
      <c r="BL2118" s="68"/>
    </row>
    <row r="2119" spans="1:185" s="69" customFormat="1" ht="18" customHeight="1" x14ac:dyDescent="0.2">
      <c r="A2119" s="63" t="s">
        <v>357</v>
      </c>
      <c r="B2119" s="63" t="s">
        <v>5069</v>
      </c>
      <c r="C2119" s="64" t="s">
        <v>423</v>
      </c>
      <c r="D2119" s="70" t="s">
        <v>424</v>
      </c>
      <c r="E2119" s="65" t="s">
        <v>425</v>
      </c>
      <c r="F2119" s="65" t="s">
        <v>2673</v>
      </c>
      <c r="G2119" s="66">
        <v>9857</v>
      </c>
      <c r="H2119" s="68"/>
      <c r="I2119" s="68"/>
      <c r="J2119" s="68"/>
      <c r="K2119" s="68"/>
      <c r="L2119" s="68"/>
      <c r="M2119" s="68"/>
      <c r="N2119" s="68"/>
      <c r="O2119" s="68"/>
      <c r="P2119" s="68"/>
      <c r="Q2119" s="68"/>
      <c r="R2119" s="68"/>
      <c r="S2119" s="68"/>
      <c r="T2119" s="68"/>
      <c r="U2119" s="68"/>
      <c r="V2119" s="68"/>
      <c r="W2119" s="68"/>
      <c r="X2119" s="68"/>
      <c r="Y2119" s="68"/>
      <c r="Z2119" s="68"/>
      <c r="AA2119" s="68"/>
      <c r="AB2119" s="68"/>
      <c r="AC2119" s="68"/>
      <c r="AD2119" s="68"/>
      <c r="AE2119" s="68"/>
      <c r="AF2119" s="68"/>
      <c r="AG2119" s="68"/>
      <c r="AH2119" s="68"/>
      <c r="AI2119" s="68"/>
      <c r="AJ2119" s="68"/>
      <c r="AK2119" s="68"/>
      <c r="AL2119" s="68"/>
      <c r="AM2119" s="68"/>
      <c r="AN2119" s="68"/>
      <c r="AO2119" s="68"/>
      <c r="AP2119" s="68"/>
      <c r="AQ2119" s="68"/>
      <c r="AR2119" s="68"/>
      <c r="AS2119" s="68"/>
      <c r="AT2119" s="68"/>
      <c r="AU2119" s="68"/>
      <c r="AV2119" s="68"/>
      <c r="AW2119" s="68"/>
      <c r="AX2119" s="68"/>
      <c r="AY2119" s="68"/>
      <c r="AZ2119" s="68"/>
      <c r="BA2119" s="68"/>
      <c r="BB2119" s="68"/>
      <c r="BC2119" s="68"/>
      <c r="BD2119" s="68"/>
      <c r="BE2119" s="68"/>
      <c r="BF2119" s="68"/>
      <c r="BG2119" s="68"/>
      <c r="BH2119" s="68"/>
      <c r="BI2119" s="68"/>
      <c r="BJ2119" s="68"/>
      <c r="BK2119" s="68"/>
      <c r="BL2119" s="68"/>
    </row>
    <row r="2120" spans="1:185" s="69" customFormat="1" ht="18" customHeight="1" x14ac:dyDescent="0.2">
      <c r="A2120" s="72"/>
      <c r="B2120" s="72"/>
      <c r="C2120" s="72"/>
      <c r="D2120" s="110"/>
      <c r="E2120" s="111"/>
      <c r="F2120" s="108">
        <f>COUNTA(G2085:G2119)-COUNTIF(G2085:G2119,"NO COSTS INCURRED")</f>
        <v>35</v>
      </c>
      <c r="G2120" s="76">
        <f>SUM(G2085:G2119)</f>
        <v>510944.42</v>
      </c>
      <c r="H2120" s="68"/>
      <c r="I2120" s="68"/>
      <c r="J2120" s="68"/>
      <c r="K2120" s="68"/>
      <c r="L2120" s="68"/>
      <c r="M2120" s="68"/>
      <c r="N2120" s="68"/>
      <c r="O2120" s="68"/>
      <c r="P2120" s="68"/>
      <c r="Q2120" s="68"/>
      <c r="R2120" s="68"/>
      <c r="S2120" s="68"/>
      <c r="T2120" s="68"/>
      <c r="U2120" s="68"/>
      <c r="V2120" s="68"/>
      <c r="W2120" s="68"/>
      <c r="X2120" s="68"/>
      <c r="Y2120" s="68"/>
      <c r="Z2120" s="68"/>
      <c r="AA2120" s="68"/>
      <c r="AB2120" s="68"/>
      <c r="AC2120" s="68"/>
      <c r="AD2120" s="68"/>
      <c r="AE2120" s="68"/>
      <c r="AF2120" s="68"/>
      <c r="AG2120" s="68"/>
      <c r="AH2120" s="68"/>
      <c r="AI2120" s="68"/>
      <c r="AJ2120" s="68"/>
      <c r="AK2120" s="68"/>
      <c r="AL2120" s="68"/>
      <c r="AM2120" s="68"/>
      <c r="AN2120" s="68"/>
      <c r="AO2120" s="68"/>
      <c r="AP2120" s="68"/>
      <c r="AQ2120" s="68"/>
      <c r="AR2120" s="68"/>
      <c r="AS2120" s="68"/>
      <c r="AT2120" s="68"/>
      <c r="AU2120" s="68"/>
      <c r="AV2120" s="68"/>
      <c r="AW2120" s="68"/>
      <c r="AX2120" s="68"/>
      <c r="AY2120" s="68"/>
      <c r="AZ2120" s="68"/>
      <c r="BA2120" s="68"/>
      <c r="BB2120" s="68"/>
      <c r="BC2120" s="68"/>
      <c r="BD2120" s="68"/>
      <c r="BE2120" s="68"/>
      <c r="BF2120" s="68"/>
      <c r="BG2120" s="68"/>
      <c r="BH2120" s="68"/>
      <c r="BI2120" s="68"/>
      <c r="BJ2120" s="68"/>
      <c r="BK2120" s="68"/>
      <c r="BL2120" s="68"/>
    </row>
    <row r="2121" spans="1:185" s="69" customFormat="1" ht="18" customHeight="1" x14ac:dyDescent="0.2">
      <c r="A2121" s="63" t="s">
        <v>426</v>
      </c>
      <c r="B2121" s="63" t="s">
        <v>5027</v>
      </c>
      <c r="C2121" s="64" t="s">
        <v>427</v>
      </c>
      <c r="D2121" s="70" t="s">
        <v>428</v>
      </c>
      <c r="E2121" s="65" t="s">
        <v>429</v>
      </c>
      <c r="F2121" s="65" t="s">
        <v>3813</v>
      </c>
      <c r="G2121" s="66">
        <v>4168.5</v>
      </c>
      <c r="H2121" s="68"/>
      <c r="I2121" s="68"/>
      <c r="J2121" s="68"/>
      <c r="K2121" s="68"/>
      <c r="L2121" s="68"/>
      <c r="M2121" s="68"/>
      <c r="N2121" s="68"/>
      <c r="O2121" s="68"/>
      <c r="P2121" s="68"/>
      <c r="Q2121" s="68"/>
      <c r="R2121" s="68"/>
      <c r="S2121" s="68"/>
      <c r="T2121" s="68"/>
      <c r="U2121" s="68"/>
      <c r="V2121" s="68"/>
      <c r="W2121" s="68"/>
      <c r="X2121" s="68"/>
      <c r="Y2121" s="68"/>
      <c r="Z2121" s="68"/>
      <c r="AA2121" s="68"/>
      <c r="AB2121" s="68"/>
      <c r="AC2121" s="68"/>
      <c r="AD2121" s="68"/>
      <c r="AE2121" s="68"/>
      <c r="AF2121" s="68"/>
      <c r="AG2121" s="68"/>
      <c r="AH2121" s="68"/>
      <c r="AI2121" s="68"/>
      <c r="AJ2121" s="68"/>
      <c r="AK2121" s="68"/>
      <c r="AL2121" s="68"/>
      <c r="AM2121" s="68"/>
      <c r="AN2121" s="68"/>
      <c r="AO2121" s="68"/>
      <c r="AP2121" s="68"/>
      <c r="AQ2121" s="68"/>
      <c r="AR2121" s="68"/>
      <c r="AS2121" s="68"/>
      <c r="AT2121" s="68"/>
      <c r="AU2121" s="68"/>
      <c r="AV2121" s="68"/>
      <c r="AW2121" s="68"/>
      <c r="AX2121" s="68"/>
      <c r="AY2121" s="68"/>
      <c r="AZ2121" s="68"/>
      <c r="BA2121" s="68"/>
      <c r="BB2121" s="68"/>
      <c r="BC2121" s="68"/>
      <c r="BD2121" s="68"/>
      <c r="BE2121" s="68"/>
      <c r="BF2121" s="68"/>
      <c r="BG2121" s="68"/>
      <c r="BH2121" s="68"/>
      <c r="BI2121" s="68"/>
      <c r="BJ2121" s="68"/>
      <c r="BK2121" s="68"/>
      <c r="BL2121" s="68"/>
    </row>
    <row r="2122" spans="1:185" s="69" customFormat="1" ht="18" customHeight="1" x14ac:dyDescent="0.2">
      <c r="A2122" s="63" t="s">
        <v>426</v>
      </c>
      <c r="B2122" s="63" t="s">
        <v>5027</v>
      </c>
      <c r="C2122" s="64" t="s">
        <v>430</v>
      </c>
      <c r="D2122" s="70" t="s">
        <v>4189</v>
      </c>
      <c r="E2122" s="65" t="s">
        <v>431</v>
      </c>
      <c r="F2122" s="65" t="s">
        <v>5210</v>
      </c>
      <c r="G2122" s="66">
        <v>2228.5</v>
      </c>
      <c r="H2122" s="68"/>
      <c r="I2122" s="68"/>
      <c r="J2122" s="68"/>
      <c r="K2122" s="68"/>
      <c r="L2122" s="68"/>
      <c r="M2122" s="68"/>
      <c r="N2122" s="68"/>
      <c r="O2122" s="68"/>
      <c r="P2122" s="68"/>
      <c r="Q2122" s="68"/>
      <c r="R2122" s="68"/>
      <c r="S2122" s="68"/>
      <c r="T2122" s="68"/>
      <c r="U2122" s="68"/>
      <c r="V2122" s="68"/>
      <c r="W2122" s="68"/>
      <c r="X2122" s="68"/>
      <c r="Y2122" s="68"/>
      <c r="Z2122" s="68"/>
      <c r="AA2122" s="68"/>
      <c r="AB2122" s="68"/>
      <c r="AC2122" s="68"/>
      <c r="AD2122" s="68"/>
      <c r="AE2122" s="68"/>
      <c r="AF2122" s="68"/>
      <c r="AG2122" s="68"/>
      <c r="AH2122" s="68"/>
      <c r="AI2122" s="68"/>
      <c r="AJ2122" s="68"/>
      <c r="AK2122" s="68"/>
      <c r="AL2122" s="68"/>
      <c r="AM2122" s="68"/>
      <c r="AN2122" s="68"/>
      <c r="AO2122" s="68"/>
      <c r="AP2122" s="68"/>
      <c r="AQ2122" s="68"/>
      <c r="AR2122" s="68"/>
      <c r="AS2122" s="68"/>
      <c r="AT2122" s="68"/>
      <c r="AU2122" s="68"/>
      <c r="AV2122" s="68"/>
      <c r="AW2122" s="68"/>
      <c r="AX2122" s="68"/>
      <c r="AY2122" s="68"/>
      <c r="AZ2122" s="68"/>
      <c r="BA2122" s="68"/>
      <c r="BB2122" s="68"/>
      <c r="BC2122" s="68"/>
      <c r="BD2122" s="68"/>
      <c r="BE2122" s="68"/>
      <c r="BF2122" s="68"/>
      <c r="BG2122" s="68"/>
      <c r="BH2122" s="68"/>
      <c r="BI2122" s="68"/>
      <c r="BJ2122" s="68"/>
      <c r="BK2122" s="68"/>
      <c r="BL2122" s="68"/>
    </row>
    <row r="2123" spans="1:185" s="69" customFormat="1" ht="18" customHeight="1" x14ac:dyDescent="0.2">
      <c r="A2123" s="63" t="s">
        <v>426</v>
      </c>
      <c r="B2123" s="63" t="s">
        <v>5027</v>
      </c>
      <c r="C2123" s="64" t="s">
        <v>432</v>
      </c>
      <c r="D2123" s="70" t="s">
        <v>6877</v>
      </c>
      <c r="E2123" s="65" t="s">
        <v>6878</v>
      </c>
      <c r="F2123" s="65" t="s">
        <v>5168</v>
      </c>
      <c r="G2123" s="66">
        <v>1039</v>
      </c>
      <c r="H2123" s="68"/>
      <c r="I2123" s="68"/>
      <c r="J2123" s="68"/>
      <c r="K2123" s="68"/>
      <c r="L2123" s="68"/>
      <c r="M2123" s="68"/>
      <c r="N2123" s="68"/>
      <c r="O2123" s="68"/>
      <c r="P2123" s="68"/>
      <c r="Q2123" s="68"/>
      <c r="R2123" s="68"/>
      <c r="S2123" s="68"/>
      <c r="T2123" s="68"/>
      <c r="U2123" s="68"/>
      <c r="V2123" s="68"/>
      <c r="W2123" s="68"/>
      <c r="X2123" s="68"/>
      <c r="Y2123" s="68"/>
      <c r="Z2123" s="68"/>
      <c r="AA2123" s="68"/>
      <c r="AB2123" s="68"/>
      <c r="AC2123" s="68"/>
      <c r="AD2123" s="68"/>
      <c r="AE2123" s="68"/>
      <c r="AF2123" s="68"/>
      <c r="AG2123" s="68"/>
      <c r="AH2123" s="68"/>
      <c r="AI2123" s="68"/>
      <c r="AJ2123" s="68"/>
      <c r="AK2123" s="68"/>
      <c r="AL2123" s="68"/>
      <c r="AM2123" s="68"/>
      <c r="AN2123" s="68"/>
      <c r="AO2123" s="68"/>
      <c r="AP2123" s="68"/>
      <c r="AQ2123" s="68"/>
      <c r="AR2123" s="68"/>
      <c r="AS2123" s="68"/>
      <c r="AT2123" s="68"/>
      <c r="AU2123" s="68"/>
      <c r="AV2123" s="68"/>
      <c r="AW2123" s="68"/>
      <c r="AX2123" s="68"/>
      <c r="AY2123" s="68"/>
      <c r="AZ2123" s="68"/>
      <c r="BA2123" s="68"/>
      <c r="BB2123" s="68"/>
      <c r="BC2123" s="68"/>
      <c r="BD2123" s="68"/>
      <c r="BE2123" s="68"/>
      <c r="BF2123" s="68"/>
      <c r="BG2123" s="68"/>
      <c r="BH2123" s="68"/>
      <c r="BI2123" s="68"/>
      <c r="BJ2123" s="68"/>
      <c r="BK2123" s="68"/>
      <c r="BL2123" s="68"/>
    </row>
    <row r="2124" spans="1:185" s="69" customFormat="1" ht="18" customHeight="1" x14ac:dyDescent="0.2">
      <c r="A2124" s="63" t="s">
        <v>426</v>
      </c>
      <c r="B2124" s="63" t="s">
        <v>5027</v>
      </c>
      <c r="C2124" s="64" t="s">
        <v>433</v>
      </c>
      <c r="D2124" s="70" t="s">
        <v>6877</v>
      </c>
      <c r="E2124" s="65" t="s">
        <v>434</v>
      </c>
      <c r="F2124" s="65" t="s">
        <v>5168</v>
      </c>
      <c r="G2124" s="66">
        <v>3603.5</v>
      </c>
      <c r="H2124" s="68"/>
      <c r="I2124" s="68"/>
      <c r="J2124" s="68"/>
      <c r="K2124" s="68"/>
      <c r="L2124" s="68"/>
      <c r="M2124" s="68"/>
      <c r="N2124" s="68"/>
      <c r="O2124" s="68"/>
      <c r="P2124" s="68"/>
      <c r="Q2124" s="68"/>
      <c r="R2124" s="68"/>
      <c r="S2124" s="68"/>
      <c r="T2124" s="68"/>
      <c r="U2124" s="68"/>
      <c r="V2124" s="68"/>
      <c r="W2124" s="68"/>
      <c r="X2124" s="68"/>
      <c r="Y2124" s="68"/>
      <c r="Z2124" s="68"/>
      <c r="AA2124" s="68"/>
      <c r="AB2124" s="68"/>
      <c r="AC2124" s="68"/>
      <c r="AD2124" s="68"/>
      <c r="AE2124" s="68"/>
      <c r="AF2124" s="68"/>
      <c r="AG2124" s="68"/>
      <c r="AH2124" s="68"/>
      <c r="AI2124" s="68"/>
      <c r="AJ2124" s="68"/>
      <c r="AK2124" s="68"/>
      <c r="AL2124" s="68"/>
      <c r="AM2124" s="68"/>
      <c r="AN2124" s="68"/>
      <c r="AO2124" s="68"/>
      <c r="AP2124" s="68"/>
      <c r="AQ2124" s="68"/>
      <c r="AR2124" s="68"/>
      <c r="AS2124" s="68"/>
      <c r="AT2124" s="68"/>
      <c r="AU2124" s="68"/>
      <c r="AV2124" s="68"/>
      <c r="AW2124" s="68"/>
      <c r="AX2124" s="68"/>
      <c r="AY2124" s="68"/>
      <c r="AZ2124" s="68"/>
      <c r="BA2124" s="68"/>
      <c r="BB2124" s="68"/>
      <c r="BC2124" s="68"/>
      <c r="BD2124" s="68"/>
      <c r="BE2124" s="68"/>
      <c r="BF2124" s="68"/>
      <c r="BG2124" s="68"/>
      <c r="BH2124" s="68"/>
      <c r="BI2124" s="68"/>
      <c r="BJ2124" s="68"/>
      <c r="BK2124" s="68"/>
      <c r="BL2124" s="68"/>
    </row>
    <row r="2125" spans="1:185" s="69" customFormat="1" ht="18" customHeight="1" x14ac:dyDescent="0.2">
      <c r="A2125" s="63" t="s">
        <v>426</v>
      </c>
      <c r="B2125" s="63" t="s">
        <v>5027</v>
      </c>
      <c r="C2125" s="64" t="s">
        <v>435</v>
      </c>
      <c r="D2125" s="70" t="s">
        <v>436</v>
      </c>
      <c r="E2125" s="65" t="s">
        <v>437</v>
      </c>
      <c r="F2125" s="65" t="s">
        <v>6038</v>
      </c>
      <c r="G2125" s="66">
        <v>1455</v>
      </c>
      <c r="H2125" s="68"/>
      <c r="I2125" s="68"/>
      <c r="J2125" s="68"/>
      <c r="K2125" s="68"/>
      <c r="L2125" s="68"/>
      <c r="M2125" s="68"/>
      <c r="N2125" s="68"/>
      <c r="O2125" s="68"/>
      <c r="P2125" s="68"/>
      <c r="Q2125" s="68"/>
      <c r="R2125" s="68"/>
      <c r="S2125" s="68"/>
      <c r="T2125" s="68"/>
      <c r="U2125" s="68"/>
      <c r="V2125" s="68"/>
      <c r="W2125" s="68"/>
      <c r="X2125" s="68"/>
      <c r="Y2125" s="68"/>
      <c r="Z2125" s="68"/>
      <c r="AA2125" s="68"/>
      <c r="AB2125" s="68"/>
      <c r="AC2125" s="68"/>
      <c r="AD2125" s="68"/>
      <c r="AE2125" s="68"/>
      <c r="AF2125" s="68"/>
      <c r="AG2125" s="68"/>
      <c r="AH2125" s="68"/>
      <c r="AI2125" s="68"/>
      <c r="AJ2125" s="68"/>
      <c r="AK2125" s="68"/>
      <c r="AL2125" s="68"/>
      <c r="AM2125" s="68"/>
      <c r="AN2125" s="68"/>
      <c r="AO2125" s="68"/>
      <c r="AP2125" s="68"/>
      <c r="AQ2125" s="68"/>
      <c r="AR2125" s="68"/>
      <c r="AS2125" s="68"/>
      <c r="AT2125" s="68"/>
      <c r="AU2125" s="68"/>
      <c r="AV2125" s="68"/>
      <c r="AW2125" s="68"/>
      <c r="AX2125" s="68"/>
      <c r="AY2125" s="68"/>
      <c r="AZ2125" s="68"/>
      <c r="BA2125" s="68"/>
      <c r="BB2125" s="68"/>
      <c r="BC2125" s="68"/>
      <c r="BD2125" s="68"/>
      <c r="BE2125" s="68"/>
      <c r="BF2125" s="68"/>
      <c r="BG2125" s="68"/>
      <c r="BH2125" s="68"/>
      <c r="BI2125" s="68"/>
      <c r="BJ2125" s="68"/>
      <c r="BK2125" s="68"/>
      <c r="BL2125" s="68"/>
    </row>
    <row r="2126" spans="1:185" s="69" customFormat="1" ht="18" customHeight="1" x14ac:dyDescent="0.2">
      <c r="A2126" s="63" t="s">
        <v>426</v>
      </c>
      <c r="B2126" s="63" t="s">
        <v>4974</v>
      </c>
      <c r="C2126" s="64" t="s">
        <v>438</v>
      </c>
      <c r="D2126" s="70" t="s">
        <v>4864</v>
      </c>
      <c r="E2126" s="65" t="s">
        <v>4457</v>
      </c>
      <c r="F2126" s="65" t="s">
        <v>5061</v>
      </c>
      <c r="G2126" s="66">
        <v>4650</v>
      </c>
      <c r="H2126" s="68"/>
      <c r="I2126" s="68"/>
      <c r="J2126" s="68"/>
      <c r="K2126" s="68"/>
      <c r="L2126" s="68"/>
      <c r="M2126" s="68"/>
      <c r="N2126" s="68"/>
      <c r="O2126" s="68"/>
      <c r="P2126" s="68"/>
      <c r="Q2126" s="68"/>
      <c r="R2126" s="68"/>
      <c r="S2126" s="68"/>
      <c r="T2126" s="68"/>
      <c r="U2126" s="68"/>
      <c r="V2126" s="68"/>
      <c r="W2126" s="68"/>
      <c r="X2126" s="68"/>
      <c r="Y2126" s="68"/>
      <c r="Z2126" s="68"/>
      <c r="AA2126" s="68"/>
      <c r="AB2126" s="68"/>
      <c r="AC2126" s="68"/>
      <c r="AD2126" s="68"/>
      <c r="AE2126" s="68"/>
      <c r="AF2126" s="68"/>
      <c r="AG2126" s="68"/>
      <c r="AH2126" s="68"/>
      <c r="AI2126" s="68"/>
      <c r="AJ2126" s="68"/>
      <c r="AK2126" s="68"/>
      <c r="AL2126" s="68"/>
      <c r="AM2126" s="68"/>
      <c r="AN2126" s="68"/>
      <c r="AO2126" s="68"/>
      <c r="AP2126" s="68"/>
      <c r="AQ2126" s="68"/>
      <c r="AR2126" s="68"/>
      <c r="AS2126" s="68"/>
      <c r="AT2126" s="68"/>
      <c r="AU2126" s="68"/>
      <c r="AV2126" s="68"/>
      <c r="AW2126" s="68"/>
      <c r="AX2126" s="68"/>
      <c r="AY2126" s="68"/>
      <c r="AZ2126" s="68"/>
      <c r="BA2126" s="68"/>
      <c r="BB2126" s="68"/>
      <c r="BC2126" s="68"/>
      <c r="BD2126" s="68"/>
      <c r="BE2126" s="68"/>
      <c r="BF2126" s="68"/>
      <c r="BG2126" s="68"/>
      <c r="BH2126" s="68"/>
      <c r="BI2126" s="68"/>
      <c r="BJ2126" s="68"/>
      <c r="BK2126" s="68"/>
      <c r="BL2126" s="68"/>
    </row>
    <row r="2127" spans="1:185" s="69" customFormat="1" ht="18" customHeight="1" x14ac:dyDescent="0.2">
      <c r="A2127" s="96" t="s">
        <v>426</v>
      </c>
      <c r="B2127" s="78" t="s">
        <v>4974</v>
      </c>
      <c r="C2127" s="79" t="s">
        <v>439</v>
      </c>
      <c r="D2127" s="112" t="s">
        <v>440</v>
      </c>
      <c r="E2127" s="93" t="s">
        <v>441</v>
      </c>
      <c r="F2127" s="93" t="s">
        <v>5397</v>
      </c>
      <c r="G2127" s="113">
        <v>1337.5</v>
      </c>
      <c r="H2127" s="68"/>
      <c r="I2127" s="68"/>
      <c r="J2127" s="68"/>
      <c r="K2127" s="68"/>
      <c r="L2127" s="68"/>
      <c r="M2127" s="68"/>
      <c r="N2127" s="68"/>
      <c r="O2127" s="68"/>
      <c r="P2127" s="68"/>
      <c r="Q2127" s="68"/>
      <c r="R2127" s="68"/>
      <c r="S2127" s="68"/>
      <c r="T2127" s="68"/>
      <c r="U2127" s="68"/>
      <c r="V2127" s="68"/>
      <c r="W2127" s="68"/>
      <c r="X2127" s="68"/>
      <c r="Y2127" s="68"/>
      <c r="Z2127" s="68"/>
      <c r="AA2127" s="68"/>
      <c r="AB2127" s="68"/>
      <c r="AC2127" s="68"/>
      <c r="AD2127" s="68"/>
      <c r="AE2127" s="68"/>
      <c r="AF2127" s="68"/>
      <c r="AG2127" s="68"/>
      <c r="AH2127" s="68"/>
      <c r="AI2127" s="68"/>
      <c r="AJ2127" s="68"/>
      <c r="AK2127" s="68"/>
      <c r="AL2127" s="68"/>
      <c r="AM2127" s="68"/>
      <c r="AN2127" s="68"/>
      <c r="AO2127" s="68"/>
      <c r="AP2127" s="68"/>
      <c r="AQ2127" s="68"/>
      <c r="AR2127" s="68"/>
      <c r="AS2127" s="68"/>
      <c r="AT2127" s="68"/>
      <c r="AU2127" s="68"/>
      <c r="AV2127" s="68"/>
      <c r="AW2127" s="68"/>
      <c r="AX2127" s="68"/>
      <c r="AY2127" s="68"/>
      <c r="AZ2127" s="68"/>
      <c r="BA2127" s="68"/>
      <c r="BB2127" s="68"/>
      <c r="BC2127" s="68"/>
      <c r="BD2127" s="68"/>
      <c r="BE2127" s="68"/>
      <c r="BF2127" s="68"/>
      <c r="BG2127" s="68"/>
      <c r="BH2127" s="68"/>
      <c r="BI2127" s="68"/>
      <c r="BJ2127" s="68"/>
      <c r="BK2127" s="68"/>
      <c r="BL2127" s="68"/>
    </row>
    <row r="2128" spans="1:185" s="69" customFormat="1" ht="18" customHeight="1" x14ac:dyDescent="0.2">
      <c r="A2128" s="63" t="s">
        <v>426</v>
      </c>
      <c r="B2128" s="63" t="s">
        <v>4974</v>
      </c>
      <c r="C2128" s="64" t="s">
        <v>442</v>
      </c>
      <c r="D2128" s="70" t="s">
        <v>4729</v>
      </c>
      <c r="E2128" s="65" t="s">
        <v>4730</v>
      </c>
      <c r="F2128" s="65" t="s">
        <v>5970</v>
      </c>
      <c r="G2128" s="66">
        <v>1824</v>
      </c>
      <c r="H2128" s="68"/>
      <c r="I2128" s="68"/>
      <c r="J2128" s="68"/>
      <c r="K2128" s="68"/>
      <c r="L2128" s="68"/>
      <c r="M2128" s="68"/>
      <c r="N2128" s="68"/>
      <c r="O2128" s="68"/>
      <c r="P2128" s="68"/>
      <c r="Q2128" s="68"/>
      <c r="R2128" s="68"/>
      <c r="S2128" s="68"/>
      <c r="T2128" s="68"/>
      <c r="U2128" s="68"/>
      <c r="V2128" s="68"/>
      <c r="W2128" s="68"/>
      <c r="X2128" s="68"/>
      <c r="Y2128" s="68"/>
      <c r="Z2128" s="68"/>
      <c r="AA2128" s="68"/>
      <c r="AB2128" s="68"/>
      <c r="AC2128" s="68"/>
      <c r="AD2128" s="68"/>
      <c r="AE2128" s="68"/>
      <c r="AF2128" s="68"/>
      <c r="AG2128" s="68"/>
      <c r="AH2128" s="68"/>
      <c r="AI2128" s="68"/>
      <c r="AJ2128" s="68"/>
      <c r="AK2128" s="68"/>
      <c r="AL2128" s="68"/>
      <c r="AM2128" s="68"/>
      <c r="AN2128" s="68"/>
      <c r="AO2128" s="68"/>
      <c r="AP2128" s="68"/>
      <c r="AQ2128" s="68"/>
      <c r="AR2128" s="68"/>
      <c r="AS2128" s="68"/>
      <c r="AT2128" s="68"/>
      <c r="AU2128" s="68"/>
      <c r="AV2128" s="68"/>
      <c r="AW2128" s="68"/>
      <c r="AX2128" s="68"/>
      <c r="AY2128" s="68"/>
      <c r="AZ2128" s="68"/>
      <c r="BA2128" s="68"/>
      <c r="BB2128" s="68"/>
      <c r="BC2128" s="68"/>
      <c r="BD2128" s="68"/>
      <c r="BE2128" s="68"/>
      <c r="BF2128" s="68"/>
      <c r="BG2128" s="68"/>
      <c r="BH2128" s="68"/>
      <c r="BI2128" s="68"/>
      <c r="BJ2128" s="68"/>
      <c r="BK2128" s="68"/>
      <c r="BL2128" s="68"/>
    </row>
    <row r="2129" spans="1:185" s="68" customFormat="1" ht="18" customHeight="1" x14ac:dyDescent="0.2">
      <c r="A2129" s="63" t="s">
        <v>426</v>
      </c>
      <c r="B2129" s="63" t="s">
        <v>4974</v>
      </c>
      <c r="C2129" s="64" t="s">
        <v>443</v>
      </c>
      <c r="D2129" s="70" t="s">
        <v>3494</v>
      </c>
      <c r="E2129" s="65" t="s">
        <v>3595</v>
      </c>
      <c r="F2129" s="65" t="s">
        <v>4978</v>
      </c>
      <c r="G2129" s="66">
        <v>18273.93</v>
      </c>
      <c r="BM2129" s="69"/>
      <c r="BN2129" s="69"/>
      <c r="BO2129" s="69"/>
      <c r="BP2129" s="69"/>
      <c r="BQ2129" s="69"/>
      <c r="BR2129" s="69"/>
      <c r="BS2129" s="69"/>
      <c r="BT2129" s="69"/>
      <c r="BU2129" s="69"/>
      <c r="BV2129" s="69"/>
      <c r="BW2129" s="69"/>
      <c r="BX2129" s="69"/>
      <c r="BY2129" s="69"/>
      <c r="BZ2129" s="69"/>
      <c r="CA2129" s="69"/>
      <c r="CB2129" s="69"/>
      <c r="CC2129" s="69"/>
      <c r="CD2129" s="69"/>
      <c r="CE2129" s="69"/>
      <c r="CF2129" s="69"/>
      <c r="CG2129" s="69"/>
      <c r="CH2129" s="69"/>
      <c r="CI2129" s="69"/>
      <c r="CJ2129" s="69"/>
      <c r="CK2129" s="69"/>
      <c r="CL2129" s="69"/>
      <c r="CM2129" s="69"/>
      <c r="CN2129" s="69"/>
      <c r="CO2129" s="69"/>
      <c r="CP2129" s="69"/>
      <c r="CQ2129" s="69"/>
      <c r="CR2129" s="69"/>
      <c r="CS2129" s="69"/>
      <c r="CT2129" s="69"/>
      <c r="CU2129" s="69"/>
      <c r="CV2129" s="69"/>
      <c r="CW2129" s="69"/>
      <c r="CX2129" s="69"/>
      <c r="CY2129" s="69"/>
      <c r="CZ2129" s="69"/>
      <c r="DA2129" s="69"/>
      <c r="DB2129" s="69"/>
      <c r="DC2129" s="69"/>
      <c r="DD2129" s="69"/>
      <c r="DE2129" s="69"/>
      <c r="DF2129" s="69"/>
      <c r="DG2129" s="69"/>
      <c r="DH2129" s="69"/>
      <c r="DI2129" s="69"/>
      <c r="DJ2129" s="69"/>
      <c r="DK2129" s="69"/>
      <c r="DL2129" s="69"/>
      <c r="DM2129" s="69"/>
      <c r="DN2129" s="69"/>
      <c r="DO2129" s="69"/>
      <c r="DP2129" s="69"/>
      <c r="DQ2129" s="69"/>
      <c r="DR2129" s="69"/>
      <c r="DS2129" s="69"/>
      <c r="DT2129" s="69"/>
      <c r="DU2129" s="69"/>
      <c r="DV2129" s="69"/>
      <c r="DW2129" s="69"/>
      <c r="DX2129" s="69"/>
      <c r="DY2129" s="69"/>
      <c r="DZ2129" s="69"/>
      <c r="EA2129" s="69"/>
      <c r="EB2129" s="69"/>
      <c r="EC2129" s="69"/>
      <c r="ED2129" s="69"/>
      <c r="EE2129" s="69"/>
      <c r="EF2129" s="69"/>
      <c r="EG2129" s="69"/>
      <c r="EH2129" s="69"/>
      <c r="EI2129" s="69"/>
      <c r="EJ2129" s="69"/>
      <c r="EK2129" s="69"/>
      <c r="EL2129" s="69"/>
      <c r="EM2129" s="69"/>
      <c r="EN2129" s="69"/>
      <c r="EO2129" s="69"/>
      <c r="EP2129" s="69"/>
      <c r="EQ2129" s="69"/>
      <c r="ER2129" s="69"/>
      <c r="ES2129" s="69"/>
      <c r="ET2129" s="69"/>
      <c r="EU2129" s="69"/>
      <c r="EV2129" s="69"/>
      <c r="EW2129" s="69"/>
      <c r="EX2129" s="69"/>
      <c r="EY2129" s="69"/>
      <c r="EZ2129" s="69"/>
      <c r="FA2129" s="69"/>
      <c r="FB2129" s="69"/>
      <c r="FC2129" s="69"/>
      <c r="FD2129" s="69"/>
      <c r="FE2129" s="69"/>
      <c r="FF2129" s="69"/>
      <c r="FG2129" s="69"/>
      <c r="FH2129" s="69"/>
      <c r="FI2129" s="69"/>
      <c r="FJ2129" s="69"/>
      <c r="FK2129" s="69"/>
      <c r="FL2129" s="69"/>
      <c r="FM2129" s="69"/>
      <c r="FN2129" s="69"/>
      <c r="FO2129" s="69"/>
      <c r="FP2129" s="69"/>
      <c r="FQ2129" s="69"/>
      <c r="FR2129" s="69"/>
      <c r="FS2129" s="69"/>
      <c r="FT2129" s="69"/>
      <c r="FU2129" s="69"/>
      <c r="FV2129" s="69"/>
      <c r="FW2129" s="69"/>
      <c r="FX2129" s="69"/>
      <c r="FY2129" s="69"/>
      <c r="FZ2129" s="69"/>
      <c r="GA2129" s="69"/>
      <c r="GB2129" s="69"/>
      <c r="GC2129" s="69"/>
    </row>
    <row r="2130" spans="1:185" s="68" customFormat="1" ht="18" customHeight="1" x14ac:dyDescent="0.2">
      <c r="A2130" s="63" t="s">
        <v>426</v>
      </c>
      <c r="B2130" s="63" t="s">
        <v>4974</v>
      </c>
      <c r="C2130" s="64" t="s">
        <v>444</v>
      </c>
      <c r="D2130" s="70" t="s">
        <v>3497</v>
      </c>
      <c r="E2130" s="65" t="s">
        <v>3498</v>
      </c>
      <c r="F2130" s="65" t="s">
        <v>5214</v>
      </c>
      <c r="G2130" s="66">
        <v>22810</v>
      </c>
      <c r="BM2130" s="69"/>
      <c r="BN2130" s="69"/>
      <c r="BO2130" s="69"/>
      <c r="BP2130" s="69"/>
      <c r="BQ2130" s="69"/>
      <c r="BR2130" s="69"/>
      <c r="BS2130" s="69"/>
      <c r="BT2130" s="69"/>
      <c r="BU2130" s="69"/>
      <c r="BV2130" s="69"/>
      <c r="BW2130" s="69"/>
      <c r="BX2130" s="69"/>
      <c r="BY2130" s="69"/>
      <c r="BZ2130" s="69"/>
      <c r="CA2130" s="69"/>
      <c r="CB2130" s="69"/>
      <c r="CC2130" s="69"/>
      <c r="CD2130" s="69"/>
      <c r="CE2130" s="69"/>
      <c r="CF2130" s="69"/>
      <c r="CG2130" s="69"/>
      <c r="CH2130" s="69"/>
      <c r="CI2130" s="69"/>
      <c r="CJ2130" s="69"/>
      <c r="CK2130" s="69"/>
      <c r="CL2130" s="69"/>
      <c r="CM2130" s="69"/>
      <c r="CN2130" s="69"/>
      <c r="CO2130" s="69"/>
      <c r="CP2130" s="69"/>
      <c r="CQ2130" s="69"/>
      <c r="CR2130" s="69"/>
      <c r="CS2130" s="69"/>
      <c r="CT2130" s="69"/>
      <c r="CU2130" s="69"/>
      <c r="CV2130" s="69"/>
      <c r="CW2130" s="69"/>
      <c r="CX2130" s="69"/>
      <c r="CY2130" s="69"/>
      <c r="CZ2130" s="69"/>
      <c r="DA2130" s="69"/>
      <c r="DB2130" s="69"/>
      <c r="DC2130" s="69"/>
      <c r="DD2130" s="69"/>
      <c r="DE2130" s="69"/>
      <c r="DF2130" s="69"/>
      <c r="DG2130" s="69"/>
      <c r="DH2130" s="69"/>
      <c r="DI2130" s="69"/>
      <c r="DJ2130" s="69"/>
      <c r="DK2130" s="69"/>
      <c r="DL2130" s="69"/>
      <c r="DM2130" s="69"/>
      <c r="DN2130" s="69"/>
      <c r="DO2130" s="69"/>
      <c r="DP2130" s="69"/>
      <c r="DQ2130" s="69"/>
      <c r="DR2130" s="69"/>
      <c r="DS2130" s="69"/>
      <c r="DT2130" s="69"/>
      <c r="DU2130" s="69"/>
      <c r="DV2130" s="69"/>
      <c r="DW2130" s="69"/>
      <c r="DX2130" s="69"/>
      <c r="DY2130" s="69"/>
      <c r="DZ2130" s="69"/>
      <c r="EA2130" s="69"/>
      <c r="EB2130" s="69"/>
      <c r="EC2130" s="69"/>
      <c r="ED2130" s="69"/>
      <c r="EE2130" s="69"/>
      <c r="EF2130" s="69"/>
      <c r="EG2130" s="69"/>
      <c r="EH2130" s="69"/>
      <c r="EI2130" s="69"/>
      <c r="EJ2130" s="69"/>
      <c r="EK2130" s="69"/>
      <c r="EL2130" s="69"/>
      <c r="EM2130" s="69"/>
      <c r="EN2130" s="69"/>
      <c r="EO2130" s="69"/>
      <c r="EP2130" s="69"/>
      <c r="EQ2130" s="69"/>
      <c r="ER2130" s="69"/>
      <c r="ES2130" s="69"/>
      <c r="ET2130" s="69"/>
      <c r="EU2130" s="69"/>
      <c r="EV2130" s="69"/>
      <c r="EW2130" s="69"/>
      <c r="EX2130" s="69"/>
      <c r="EY2130" s="69"/>
      <c r="EZ2130" s="69"/>
      <c r="FA2130" s="69"/>
      <c r="FB2130" s="69"/>
      <c r="FC2130" s="69"/>
      <c r="FD2130" s="69"/>
      <c r="FE2130" s="69"/>
      <c r="FF2130" s="69"/>
      <c r="FG2130" s="69"/>
      <c r="FH2130" s="69"/>
      <c r="FI2130" s="69"/>
      <c r="FJ2130" s="69"/>
      <c r="FK2130" s="69"/>
      <c r="FL2130" s="69"/>
      <c r="FM2130" s="69"/>
      <c r="FN2130" s="69"/>
      <c r="FO2130" s="69"/>
      <c r="FP2130" s="69"/>
      <c r="FQ2130" s="69"/>
      <c r="FR2130" s="69"/>
      <c r="FS2130" s="69"/>
      <c r="FT2130" s="69"/>
      <c r="FU2130" s="69"/>
      <c r="FV2130" s="69"/>
      <c r="FW2130" s="69"/>
      <c r="FX2130" s="69"/>
      <c r="FY2130" s="69"/>
      <c r="FZ2130" s="69"/>
      <c r="GA2130" s="69"/>
      <c r="GB2130" s="69"/>
      <c r="GC2130" s="69"/>
    </row>
    <row r="2131" spans="1:185" s="69" customFormat="1" ht="18" customHeight="1" x14ac:dyDescent="0.2">
      <c r="A2131" s="63" t="s">
        <v>426</v>
      </c>
      <c r="B2131" s="63" t="s">
        <v>4974</v>
      </c>
      <c r="C2131" s="64" t="s">
        <v>445</v>
      </c>
      <c r="D2131" s="70" t="s">
        <v>446</v>
      </c>
      <c r="E2131" s="65" t="s">
        <v>447</v>
      </c>
      <c r="F2131" s="65" t="s">
        <v>5397</v>
      </c>
      <c r="G2131" s="66">
        <v>1337.5</v>
      </c>
      <c r="H2131" s="68"/>
      <c r="I2131" s="68"/>
      <c r="J2131" s="68"/>
      <c r="K2131" s="68"/>
      <c r="L2131" s="68"/>
      <c r="M2131" s="68"/>
      <c r="N2131" s="68"/>
      <c r="O2131" s="68"/>
      <c r="P2131" s="68"/>
      <c r="Q2131" s="68"/>
      <c r="R2131" s="68"/>
      <c r="S2131" s="68"/>
      <c r="T2131" s="68"/>
      <c r="U2131" s="68"/>
      <c r="V2131" s="68"/>
      <c r="W2131" s="68"/>
      <c r="X2131" s="68"/>
      <c r="Y2131" s="68"/>
      <c r="Z2131" s="68"/>
      <c r="AA2131" s="68"/>
      <c r="AB2131" s="68"/>
      <c r="AC2131" s="68"/>
      <c r="AD2131" s="68"/>
      <c r="AE2131" s="68"/>
      <c r="AF2131" s="68"/>
      <c r="AG2131" s="68"/>
      <c r="AH2131" s="68"/>
      <c r="AI2131" s="68"/>
      <c r="AJ2131" s="68"/>
      <c r="AK2131" s="68"/>
      <c r="AL2131" s="68"/>
      <c r="AM2131" s="68"/>
      <c r="AN2131" s="68"/>
      <c r="AO2131" s="68"/>
      <c r="AP2131" s="68"/>
      <c r="AQ2131" s="68"/>
      <c r="AR2131" s="68"/>
      <c r="AS2131" s="68"/>
      <c r="AT2131" s="68"/>
      <c r="AU2131" s="68"/>
      <c r="AV2131" s="68"/>
      <c r="AW2131" s="68"/>
      <c r="AX2131" s="68"/>
      <c r="AY2131" s="68"/>
      <c r="AZ2131" s="68"/>
      <c r="BA2131" s="68"/>
      <c r="BB2131" s="68"/>
      <c r="BC2131" s="68"/>
      <c r="BD2131" s="68"/>
      <c r="BE2131" s="68"/>
      <c r="BF2131" s="68"/>
      <c r="BG2131" s="68"/>
      <c r="BH2131" s="68"/>
      <c r="BI2131" s="68"/>
      <c r="BJ2131" s="68"/>
      <c r="BK2131" s="68"/>
      <c r="BL2131" s="68"/>
    </row>
    <row r="2132" spans="1:185" s="69" customFormat="1" ht="18" customHeight="1" x14ac:dyDescent="0.2">
      <c r="A2132" s="63" t="s">
        <v>426</v>
      </c>
      <c r="B2132" s="63" t="s">
        <v>4974</v>
      </c>
      <c r="C2132" s="64" t="s">
        <v>448</v>
      </c>
      <c r="D2132" s="70" t="s">
        <v>449</v>
      </c>
      <c r="E2132" s="65" t="s">
        <v>450</v>
      </c>
      <c r="F2132" s="65" t="s">
        <v>5397</v>
      </c>
      <c r="G2132" s="66">
        <v>6125</v>
      </c>
      <c r="H2132" s="68"/>
      <c r="I2132" s="68"/>
      <c r="J2132" s="68"/>
      <c r="K2132" s="68"/>
      <c r="L2132" s="68"/>
      <c r="M2132" s="68"/>
      <c r="N2132" s="68"/>
      <c r="O2132" s="68"/>
      <c r="P2132" s="68"/>
      <c r="Q2132" s="68"/>
      <c r="R2132" s="68"/>
      <c r="S2132" s="68"/>
      <c r="T2132" s="68"/>
      <c r="U2132" s="68"/>
      <c r="V2132" s="68"/>
      <c r="W2132" s="68"/>
      <c r="X2132" s="68"/>
      <c r="Y2132" s="68"/>
      <c r="Z2132" s="68"/>
      <c r="AA2132" s="68"/>
      <c r="AB2132" s="68"/>
      <c r="AC2132" s="68"/>
      <c r="AD2132" s="68"/>
      <c r="AE2132" s="68"/>
      <c r="AF2132" s="68"/>
      <c r="AG2132" s="68"/>
      <c r="AH2132" s="68"/>
      <c r="AI2132" s="68"/>
      <c r="AJ2132" s="68"/>
      <c r="AK2132" s="68"/>
      <c r="AL2132" s="68"/>
      <c r="AM2132" s="68"/>
      <c r="AN2132" s="68"/>
      <c r="AO2132" s="68"/>
      <c r="AP2132" s="68"/>
      <c r="AQ2132" s="68"/>
      <c r="AR2132" s="68"/>
      <c r="AS2132" s="68"/>
      <c r="AT2132" s="68"/>
      <c r="AU2132" s="68"/>
      <c r="AV2132" s="68"/>
      <c r="AW2132" s="68"/>
      <c r="AX2132" s="68"/>
      <c r="AY2132" s="68"/>
      <c r="AZ2132" s="68"/>
      <c r="BA2132" s="68"/>
      <c r="BB2132" s="68"/>
      <c r="BC2132" s="68"/>
      <c r="BD2132" s="68"/>
      <c r="BE2132" s="68"/>
      <c r="BF2132" s="68"/>
      <c r="BG2132" s="68"/>
      <c r="BH2132" s="68"/>
      <c r="BI2132" s="68"/>
      <c r="BJ2132" s="68"/>
      <c r="BK2132" s="68"/>
      <c r="BL2132" s="68"/>
    </row>
    <row r="2133" spans="1:185" s="69" customFormat="1" ht="18" customHeight="1" x14ac:dyDescent="0.2">
      <c r="A2133" s="63" t="s">
        <v>426</v>
      </c>
      <c r="B2133" s="63" t="s">
        <v>4974</v>
      </c>
      <c r="C2133" s="64" t="s">
        <v>451</v>
      </c>
      <c r="D2133" s="70" t="s">
        <v>452</v>
      </c>
      <c r="E2133" s="65" t="s">
        <v>453</v>
      </c>
      <c r="F2133" s="65" t="s">
        <v>4978</v>
      </c>
      <c r="G2133" s="66">
        <v>47</v>
      </c>
      <c r="H2133" s="68"/>
      <c r="I2133" s="68"/>
      <c r="J2133" s="68"/>
      <c r="K2133" s="68"/>
      <c r="L2133" s="68"/>
      <c r="M2133" s="68"/>
      <c r="N2133" s="68"/>
      <c r="O2133" s="68"/>
      <c r="P2133" s="68"/>
      <c r="Q2133" s="68"/>
      <c r="R2133" s="68"/>
      <c r="S2133" s="68"/>
      <c r="T2133" s="68"/>
      <c r="U2133" s="68"/>
      <c r="V2133" s="68"/>
      <c r="W2133" s="68"/>
      <c r="X2133" s="68"/>
      <c r="Y2133" s="68"/>
      <c r="Z2133" s="68"/>
      <c r="AA2133" s="68"/>
      <c r="AB2133" s="68"/>
      <c r="AC2133" s="68"/>
      <c r="AD2133" s="68"/>
      <c r="AE2133" s="68"/>
      <c r="AF2133" s="68"/>
      <c r="AG2133" s="68"/>
      <c r="AH2133" s="68"/>
      <c r="AI2133" s="68"/>
      <c r="AJ2133" s="68"/>
      <c r="AK2133" s="68"/>
      <c r="AL2133" s="68"/>
      <c r="AM2133" s="68"/>
      <c r="AN2133" s="68"/>
      <c r="AO2133" s="68"/>
      <c r="AP2133" s="68"/>
      <c r="AQ2133" s="68"/>
      <c r="AR2133" s="68"/>
      <c r="AS2133" s="68"/>
      <c r="AT2133" s="68"/>
      <c r="AU2133" s="68"/>
      <c r="AV2133" s="68"/>
      <c r="AW2133" s="68"/>
      <c r="AX2133" s="68"/>
      <c r="AY2133" s="68"/>
      <c r="AZ2133" s="68"/>
      <c r="BA2133" s="68"/>
      <c r="BB2133" s="68"/>
      <c r="BC2133" s="68"/>
      <c r="BD2133" s="68"/>
      <c r="BE2133" s="68"/>
      <c r="BF2133" s="68"/>
      <c r="BG2133" s="68"/>
      <c r="BH2133" s="68"/>
      <c r="BI2133" s="68"/>
      <c r="BJ2133" s="68"/>
      <c r="BK2133" s="68"/>
      <c r="BL2133" s="68"/>
    </row>
    <row r="2134" spans="1:185" s="69" customFormat="1" ht="18" customHeight="1" x14ac:dyDescent="0.2">
      <c r="A2134" s="63" t="s">
        <v>426</v>
      </c>
      <c r="B2134" s="63" t="s">
        <v>6121</v>
      </c>
      <c r="C2134" s="64" t="s">
        <v>454</v>
      </c>
      <c r="D2134" s="70" t="s">
        <v>2366</v>
      </c>
      <c r="E2134" s="65" t="s">
        <v>2367</v>
      </c>
      <c r="F2134" s="65" t="s">
        <v>6371</v>
      </c>
      <c r="G2134" s="66">
        <v>3779</v>
      </c>
      <c r="H2134" s="68"/>
      <c r="I2134" s="68"/>
      <c r="J2134" s="68"/>
      <c r="K2134" s="68"/>
      <c r="L2134" s="68"/>
      <c r="M2134" s="68"/>
      <c r="N2134" s="68"/>
      <c r="O2134" s="68"/>
      <c r="P2134" s="68"/>
      <c r="Q2134" s="68"/>
      <c r="R2134" s="68"/>
      <c r="S2134" s="68"/>
      <c r="T2134" s="68"/>
      <c r="U2134" s="68"/>
      <c r="V2134" s="68"/>
      <c r="W2134" s="68"/>
      <c r="X2134" s="68"/>
      <c r="Y2134" s="68"/>
      <c r="Z2134" s="68"/>
      <c r="AA2134" s="68"/>
      <c r="AB2134" s="68"/>
      <c r="AC2134" s="68"/>
      <c r="AD2134" s="68"/>
      <c r="AE2134" s="68"/>
      <c r="AF2134" s="68"/>
      <c r="AG2134" s="68"/>
      <c r="AH2134" s="68"/>
      <c r="AI2134" s="68"/>
      <c r="AJ2134" s="68"/>
      <c r="AK2134" s="68"/>
      <c r="AL2134" s="68"/>
      <c r="AM2134" s="68"/>
      <c r="AN2134" s="68"/>
      <c r="AO2134" s="68"/>
      <c r="AP2134" s="68"/>
      <c r="AQ2134" s="68"/>
      <c r="AR2134" s="68"/>
      <c r="AS2134" s="68"/>
      <c r="AT2134" s="68"/>
      <c r="AU2134" s="68"/>
      <c r="AV2134" s="68"/>
      <c r="AW2134" s="68"/>
      <c r="AX2134" s="68"/>
      <c r="AY2134" s="68"/>
      <c r="AZ2134" s="68"/>
      <c r="BA2134" s="68"/>
      <c r="BB2134" s="68"/>
      <c r="BC2134" s="68"/>
      <c r="BD2134" s="68"/>
      <c r="BE2134" s="68"/>
      <c r="BF2134" s="68"/>
      <c r="BG2134" s="68"/>
      <c r="BH2134" s="68"/>
      <c r="BI2134" s="68"/>
      <c r="BJ2134" s="68"/>
      <c r="BK2134" s="68"/>
      <c r="BL2134" s="68"/>
    </row>
    <row r="2135" spans="1:185" s="69" customFormat="1" ht="18" customHeight="1" x14ac:dyDescent="0.2">
      <c r="A2135" s="63" t="s">
        <v>426</v>
      </c>
      <c r="B2135" s="63" t="s">
        <v>6121</v>
      </c>
      <c r="C2135" s="64" t="s">
        <v>455</v>
      </c>
      <c r="D2135" s="70" t="s">
        <v>4643</v>
      </c>
      <c r="E2135" s="65" t="s">
        <v>4644</v>
      </c>
      <c r="F2135" s="65" t="s">
        <v>1627</v>
      </c>
      <c r="G2135" s="66">
        <v>2470</v>
      </c>
      <c r="H2135" s="68"/>
      <c r="I2135" s="68"/>
      <c r="J2135" s="68"/>
      <c r="K2135" s="68"/>
      <c r="L2135" s="68"/>
      <c r="M2135" s="68"/>
      <c r="N2135" s="68"/>
      <c r="O2135" s="68"/>
      <c r="P2135" s="68"/>
      <c r="Q2135" s="68"/>
      <c r="R2135" s="68"/>
      <c r="S2135" s="68"/>
      <c r="T2135" s="68"/>
      <c r="U2135" s="68"/>
      <c r="V2135" s="68"/>
      <c r="W2135" s="68"/>
      <c r="X2135" s="68"/>
      <c r="Y2135" s="68"/>
      <c r="Z2135" s="68"/>
      <c r="AA2135" s="68"/>
      <c r="AB2135" s="68"/>
      <c r="AC2135" s="68"/>
      <c r="AD2135" s="68"/>
      <c r="AE2135" s="68"/>
      <c r="AF2135" s="68"/>
      <c r="AG2135" s="68"/>
      <c r="AH2135" s="68"/>
      <c r="AI2135" s="68"/>
      <c r="AJ2135" s="68"/>
      <c r="AK2135" s="68"/>
      <c r="AL2135" s="68"/>
      <c r="AM2135" s="68"/>
      <c r="AN2135" s="68"/>
      <c r="AO2135" s="68"/>
      <c r="AP2135" s="68"/>
      <c r="AQ2135" s="68"/>
      <c r="AR2135" s="68"/>
      <c r="AS2135" s="68"/>
      <c r="AT2135" s="68"/>
      <c r="AU2135" s="68"/>
      <c r="AV2135" s="68"/>
      <c r="AW2135" s="68"/>
      <c r="AX2135" s="68"/>
      <c r="AY2135" s="68"/>
      <c r="AZ2135" s="68"/>
      <c r="BA2135" s="68"/>
      <c r="BB2135" s="68"/>
      <c r="BC2135" s="68"/>
      <c r="BD2135" s="68"/>
      <c r="BE2135" s="68"/>
      <c r="BF2135" s="68"/>
      <c r="BG2135" s="68"/>
      <c r="BH2135" s="68"/>
      <c r="BI2135" s="68"/>
      <c r="BJ2135" s="68"/>
      <c r="BK2135" s="68"/>
      <c r="BL2135" s="68"/>
    </row>
    <row r="2136" spans="1:185" s="69" customFormat="1" ht="18" customHeight="1" x14ac:dyDescent="0.2">
      <c r="A2136" s="63" t="s">
        <v>426</v>
      </c>
      <c r="B2136" s="63" t="s">
        <v>6121</v>
      </c>
      <c r="C2136" s="64" t="s">
        <v>456</v>
      </c>
      <c r="D2136" s="70" t="s">
        <v>457</v>
      </c>
      <c r="E2136" s="65" t="s">
        <v>458</v>
      </c>
      <c r="F2136" s="65" t="s">
        <v>6371</v>
      </c>
      <c r="G2136" s="66">
        <v>495</v>
      </c>
      <c r="H2136" s="68"/>
      <c r="I2136" s="68"/>
      <c r="J2136" s="68"/>
      <c r="K2136" s="68"/>
      <c r="L2136" s="68"/>
      <c r="M2136" s="68"/>
      <c r="N2136" s="68"/>
      <c r="O2136" s="68"/>
      <c r="P2136" s="68"/>
      <c r="Q2136" s="68"/>
      <c r="R2136" s="68"/>
      <c r="S2136" s="68"/>
      <c r="T2136" s="68"/>
      <c r="U2136" s="68"/>
      <c r="V2136" s="68"/>
      <c r="W2136" s="68"/>
      <c r="X2136" s="68"/>
      <c r="Y2136" s="68"/>
      <c r="Z2136" s="68"/>
      <c r="AA2136" s="68"/>
      <c r="AB2136" s="68"/>
      <c r="AC2136" s="68"/>
      <c r="AD2136" s="68"/>
      <c r="AE2136" s="68"/>
      <c r="AF2136" s="68"/>
      <c r="AG2136" s="68"/>
      <c r="AH2136" s="68"/>
      <c r="AI2136" s="68"/>
      <c r="AJ2136" s="68"/>
      <c r="AK2136" s="68"/>
      <c r="AL2136" s="68"/>
      <c r="AM2136" s="68"/>
      <c r="AN2136" s="68"/>
      <c r="AO2136" s="68"/>
      <c r="AP2136" s="68"/>
      <c r="AQ2136" s="68"/>
      <c r="AR2136" s="68"/>
      <c r="AS2136" s="68"/>
      <c r="AT2136" s="68"/>
      <c r="AU2136" s="68"/>
      <c r="AV2136" s="68"/>
      <c r="AW2136" s="68"/>
      <c r="AX2136" s="68"/>
      <c r="AY2136" s="68"/>
      <c r="AZ2136" s="68"/>
      <c r="BA2136" s="68"/>
      <c r="BB2136" s="68"/>
      <c r="BC2136" s="68"/>
      <c r="BD2136" s="68"/>
      <c r="BE2136" s="68"/>
      <c r="BF2136" s="68"/>
      <c r="BG2136" s="68"/>
      <c r="BH2136" s="68"/>
      <c r="BI2136" s="68"/>
      <c r="BJ2136" s="68"/>
      <c r="BK2136" s="68"/>
      <c r="BL2136" s="68"/>
    </row>
    <row r="2137" spans="1:185" s="69" customFormat="1" ht="18" customHeight="1" x14ac:dyDescent="0.2">
      <c r="A2137" s="63" t="s">
        <v>426</v>
      </c>
      <c r="B2137" s="63" t="s">
        <v>5079</v>
      </c>
      <c r="C2137" s="64" t="s">
        <v>459</v>
      </c>
      <c r="D2137" s="70" t="s">
        <v>4816</v>
      </c>
      <c r="E2137" s="65" t="s">
        <v>460</v>
      </c>
      <c r="F2137" s="65" t="s">
        <v>5401</v>
      </c>
      <c r="G2137" s="66">
        <v>2927</v>
      </c>
      <c r="H2137" s="68"/>
      <c r="I2137" s="68"/>
      <c r="J2137" s="68"/>
      <c r="K2137" s="68"/>
      <c r="L2137" s="68"/>
      <c r="M2137" s="68"/>
      <c r="N2137" s="68"/>
      <c r="O2137" s="68"/>
      <c r="P2137" s="68"/>
      <c r="Q2137" s="68"/>
      <c r="R2137" s="68"/>
      <c r="S2137" s="68"/>
      <c r="T2137" s="68"/>
      <c r="U2137" s="68"/>
      <c r="V2137" s="68"/>
      <c r="W2137" s="68"/>
      <c r="X2137" s="68"/>
      <c r="Y2137" s="68"/>
      <c r="Z2137" s="68"/>
      <c r="AA2137" s="68"/>
      <c r="AB2137" s="68"/>
      <c r="AC2137" s="68"/>
      <c r="AD2137" s="68"/>
      <c r="AE2137" s="68"/>
      <c r="AF2137" s="68"/>
      <c r="AG2137" s="68"/>
      <c r="AH2137" s="68"/>
      <c r="AI2137" s="68"/>
      <c r="AJ2137" s="68"/>
      <c r="AK2137" s="68"/>
      <c r="AL2137" s="68"/>
      <c r="AM2137" s="68"/>
      <c r="AN2137" s="68"/>
      <c r="AO2137" s="68"/>
      <c r="AP2137" s="68"/>
      <c r="AQ2137" s="68"/>
      <c r="AR2137" s="68"/>
      <c r="AS2137" s="68"/>
      <c r="AT2137" s="68"/>
      <c r="AU2137" s="68"/>
      <c r="AV2137" s="68"/>
      <c r="AW2137" s="68"/>
      <c r="AX2137" s="68"/>
      <c r="AY2137" s="68"/>
      <c r="AZ2137" s="68"/>
      <c r="BA2137" s="68"/>
      <c r="BB2137" s="68"/>
      <c r="BC2137" s="68"/>
      <c r="BD2137" s="68"/>
      <c r="BE2137" s="68"/>
      <c r="BF2137" s="68"/>
      <c r="BG2137" s="68"/>
      <c r="BH2137" s="68"/>
      <c r="BI2137" s="68"/>
      <c r="BJ2137" s="68"/>
      <c r="BK2137" s="68"/>
      <c r="BL2137" s="68"/>
    </row>
    <row r="2138" spans="1:185" s="69" customFormat="1" ht="18" customHeight="1" x14ac:dyDescent="0.2">
      <c r="A2138" s="63" t="s">
        <v>426</v>
      </c>
      <c r="B2138" s="63" t="s">
        <v>5079</v>
      </c>
      <c r="C2138" s="64" t="s">
        <v>461</v>
      </c>
      <c r="D2138" s="70" t="s">
        <v>388</v>
      </c>
      <c r="E2138" s="65" t="s">
        <v>462</v>
      </c>
      <c r="F2138" s="65" t="s">
        <v>5401</v>
      </c>
      <c r="G2138" s="66">
        <v>2415</v>
      </c>
      <c r="H2138" s="68"/>
      <c r="I2138" s="68"/>
      <c r="J2138" s="68"/>
      <c r="K2138" s="68"/>
      <c r="L2138" s="68"/>
      <c r="M2138" s="68"/>
      <c r="N2138" s="68"/>
      <c r="O2138" s="68"/>
      <c r="P2138" s="68"/>
      <c r="Q2138" s="68"/>
      <c r="R2138" s="68"/>
      <c r="S2138" s="68"/>
      <c r="T2138" s="68"/>
      <c r="U2138" s="68"/>
      <c r="V2138" s="68"/>
      <c r="W2138" s="68"/>
      <c r="X2138" s="68"/>
      <c r="Y2138" s="68"/>
      <c r="Z2138" s="68"/>
      <c r="AA2138" s="68"/>
      <c r="AB2138" s="68"/>
      <c r="AC2138" s="68"/>
      <c r="AD2138" s="68"/>
      <c r="AE2138" s="68"/>
      <c r="AF2138" s="68"/>
      <c r="AG2138" s="68"/>
      <c r="AH2138" s="68"/>
      <c r="AI2138" s="68"/>
      <c r="AJ2138" s="68"/>
      <c r="AK2138" s="68"/>
      <c r="AL2138" s="68"/>
      <c r="AM2138" s="68"/>
      <c r="AN2138" s="68"/>
      <c r="AO2138" s="68"/>
      <c r="AP2138" s="68"/>
      <c r="AQ2138" s="68"/>
      <c r="AR2138" s="68"/>
      <c r="AS2138" s="68"/>
      <c r="AT2138" s="68"/>
      <c r="AU2138" s="68"/>
      <c r="AV2138" s="68"/>
      <c r="AW2138" s="68"/>
      <c r="AX2138" s="68"/>
      <c r="AY2138" s="68"/>
      <c r="AZ2138" s="68"/>
      <c r="BA2138" s="68"/>
      <c r="BB2138" s="68"/>
      <c r="BC2138" s="68"/>
      <c r="BD2138" s="68"/>
      <c r="BE2138" s="68"/>
      <c r="BF2138" s="68"/>
      <c r="BG2138" s="68"/>
      <c r="BH2138" s="68"/>
      <c r="BI2138" s="68"/>
      <c r="BJ2138" s="68"/>
      <c r="BK2138" s="68"/>
      <c r="BL2138" s="68"/>
    </row>
    <row r="2139" spans="1:185" s="69" customFormat="1" ht="18" customHeight="1" x14ac:dyDescent="0.2">
      <c r="A2139" s="63" t="s">
        <v>426</v>
      </c>
      <c r="B2139" s="63" t="s">
        <v>5062</v>
      </c>
      <c r="C2139" s="64" t="s">
        <v>463</v>
      </c>
      <c r="D2139" s="70" t="s">
        <v>464</v>
      </c>
      <c r="E2139" s="65" t="s">
        <v>465</v>
      </c>
      <c r="F2139" s="65" t="s">
        <v>5275</v>
      </c>
      <c r="G2139" s="66">
        <v>3112</v>
      </c>
      <c r="H2139" s="68"/>
      <c r="I2139" s="68"/>
      <c r="J2139" s="68"/>
      <c r="K2139" s="68"/>
      <c r="L2139" s="68"/>
      <c r="M2139" s="68"/>
      <c r="N2139" s="68"/>
      <c r="O2139" s="68"/>
      <c r="P2139" s="68"/>
      <c r="Q2139" s="68"/>
      <c r="R2139" s="68"/>
      <c r="S2139" s="68"/>
      <c r="T2139" s="68"/>
      <c r="U2139" s="68"/>
      <c r="V2139" s="68"/>
      <c r="W2139" s="68"/>
      <c r="X2139" s="68"/>
      <c r="Y2139" s="68"/>
      <c r="Z2139" s="68"/>
      <c r="AA2139" s="68"/>
      <c r="AB2139" s="68"/>
      <c r="AC2139" s="68"/>
      <c r="AD2139" s="68"/>
      <c r="AE2139" s="68"/>
      <c r="AF2139" s="68"/>
      <c r="AG2139" s="68"/>
      <c r="AH2139" s="68"/>
      <c r="AI2139" s="68"/>
      <c r="AJ2139" s="68"/>
      <c r="AK2139" s="68"/>
      <c r="AL2139" s="68"/>
      <c r="AM2139" s="68"/>
      <c r="AN2139" s="68"/>
      <c r="AO2139" s="68"/>
      <c r="AP2139" s="68"/>
      <c r="AQ2139" s="68"/>
      <c r="AR2139" s="68"/>
      <c r="AS2139" s="68"/>
      <c r="AT2139" s="68"/>
      <c r="AU2139" s="68"/>
      <c r="AV2139" s="68"/>
      <c r="AW2139" s="68"/>
      <c r="AX2139" s="68"/>
      <c r="AY2139" s="68"/>
      <c r="AZ2139" s="68"/>
      <c r="BA2139" s="68"/>
      <c r="BB2139" s="68"/>
      <c r="BC2139" s="68"/>
      <c r="BD2139" s="68"/>
      <c r="BE2139" s="68"/>
      <c r="BF2139" s="68"/>
      <c r="BG2139" s="68"/>
      <c r="BH2139" s="68"/>
      <c r="BI2139" s="68"/>
      <c r="BJ2139" s="68"/>
      <c r="BK2139" s="68"/>
      <c r="BL2139" s="68"/>
    </row>
    <row r="2140" spans="1:185" s="69" customFormat="1" ht="18" customHeight="1" x14ac:dyDescent="0.2">
      <c r="A2140" s="63" t="s">
        <v>426</v>
      </c>
      <c r="B2140" s="63" t="s">
        <v>5062</v>
      </c>
      <c r="C2140" s="64" t="s">
        <v>466</v>
      </c>
      <c r="D2140" s="70" t="s">
        <v>467</v>
      </c>
      <c r="E2140" s="65" t="s">
        <v>468</v>
      </c>
      <c r="F2140" s="65" t="s">
        <v>5915</v>
      </c>
      <c r="G2140" s="66">
        <v>3226</v>
      </c>
      <c r="H2140" s="68"/>
      <c r="I2140" s="68"/>
      <c r="J2140" s="68"/>
      <c r="K2140" s="68"/>
      <c r="L2140" s="68"/>
      <c r="M2140" s="68"/>
      <c r="N2140" s="68"/>
      <c r="O2140" s="68"/>
      <c r="P2140" s="68"/>
      <c r="Q2140" s="68"/>
      <c r="R2140" s="68"/>
      <c r="S2140" s="68"/>
      <c r="T2140" s="68"/>
      <c r="U2140" s="68"/>
      <c r="V2140" s="68"/>
      <c r="W2140" s="68"/>
      <c r="X2140" s="68"/>
      <c r="Y2140" s="68"/>
      <c r="Z2140" s="68"/>
      <c r="AA2140" s="68"/>
      <c r="AB2140" s="68"/>
      <c r="AC2140" s="68"/>
      <c r="AD2140" s="68"/>
      <c r="AE2140" s="68"/>
      <c r="AF2140" s="68"/>
      <c r="AG2140" s="68"/>
      <c r="AH2140" s="68"/>
      <c r="AI2140" s="68"/>
      <c r="AJ2140" s="68"/>
      <c r="AK2140" s="68"/>
      <c r="AL2140" s="68"/>
      <c r="AM2140" s="68"/>
      <c r="AN2140" s="68"/>
      <c r="AO2140" s="68"/>
      <c r="AP2140" s="68"/>
      <c r="AQ2140" s="68"/>
      <c r="AR2140" s="68"/>
      <c r="AS2140" s="68"/>
      <c r="AT2140" s="68"/>
      <c r="AU2140" s="68"/>
      <c r="AV2140" s="68"/>
      <c r="AW2140" s="68"/>
      <c r="AX2140" s="68"/>
      <c r="AY2140" s="68"/>
      <c r="AZ2140" s="68"/>
      <c r="BA2140" s="68"/>
      <c r="BB2140" s="68"/>
      <c r="BC2140" s="68"/>
      <c r="BD2140" s="68"/>
      <c r="BE2140" s="68"/>
      <c r="BF2140" s="68"/>
      <c r="BG2140" s="68"/>
      <c r="BH2140" s="68"/>
      <c r="BI2140" s="68"/>
      <c r="BJ2140" s="68"/>
      <c r="BK2140" s="68"/>
      <c r="BL2140" s="68"/>
    </row>
    <row r="2141" spans="1:185" s="69" customFormat="1" ht="18" customHeight="1" x14ac:dyDescent="0.2">
      <c r="A2141" s="63" t="s">
        <v>426</v>
      </c>
      <c r="B2141" s="63" t="s">
        <v>5062</v>
      </c>
      <c r="C2141" s="64" t="s">
        <v>469</v>
      </c>
      <c r="D2141" s="70" t="s">
        <v>470</v>
      </c>
      <c r="E2141" s="65" t="s">
        <v>471</v>
      </c>
      <c r="F2141" s="65" t="s">
        <v>5977</v>
      </c>
      <c r="G2141" s="66">
        <v>3335</v>
      </c>
      <c r="H2141" s="68"/>
      <c r="I2141" s="68"/>
      <c r="J2141" s="68"/>
      <c r="K2141" s="68"/>
      <c r="L2141" s="68"/>
      <c r="M2141" s="68"/>
      <c r="N2141" s="68"/>
      <c r="O2141" s="68"/>
      <c r="P2141" s="68"/>
      <c r="Q2141" s="68"/>
      <c r="R2141" s="68"/>
      <c r="S2141" s="68"/>
      <c r="T2141" s="68"/>
      <c r="U2141" s="68"/>
      <c r="V2141" s="68"/>
      <c r="W2141" s="68"/>
      <c r="X2141" s="68"/>
      <c r="Y2141" s="68"/>
      <c r="Z2141" s="68"/>
      <c r="AA2141" s="68"/>
      <c r="AB2141" s="68"/>
      <c r="AC2141" s="68"/>
      <c r="AD2141" s="68"/>
      <c r="AE2141" s="68"/>
      <c r="AF2141" s="68"/>
      <c r="AG2141" s="68"/>
      <c r="AH2141" s="68"/>
      <c r="AI2141" s="68"/>
      <c r="AJ2141" s="68"/>
      <c r="AK2141" s="68"/>
      <c r="AL2141" s="68"/>
      <c r="AM2141" s="68"/>
      <c r="AN2141" s="68"/>
      <c r="AO2141" s="68"/>
      <c r="AP2141" s="68"/>
      <c r="AQ2141" s="68"/>
      <c r="AR2141" s="68"/>
      <c r="AS2141" s="68"/>
      <c r="AT2141" s="68"/>
      <c r="AU2141" s="68"/>
      <c r="AV2141" s="68"/>
      <c r="AW2141" s="68"/>
      <c r="AX2141" s="68"/>
      <c r="AY2141" s="68"/>
      <c r="AZ2141" s="68"/>
      <c r="BA2141" s="68"/>
      <c r="BB2141" s="68"/>
      <c r="BC2141" s="68"/>
      <c r="BD2141" s="68"/>
      <c r="BE2141" s="68"/>
      <c r="BF2141" s="68"/>
      <c r="BG2141" s="68"/>
      <c r="BH2141" s="68"/>
      <c r="BI2141" s="68"/>
      <c r="BJ2141" s="68"/>
      <c r="BK2141" s="68"/>
      <c r="BL2141" s="68"/>
    </row>
    <row r="2142" spans="1:185" s="69" customFormat="1" ht="18" customHeight="1" x14ac:dyDescent="0.2">
      <c r="A2142" s="63" t="s">
        <v>426</v>
      </c>
      <c r="B2142" s="63" t="s">
        <v>5062</v>
      </c>
      <c r="C2142" s="64" t="s">
        <v>472</v>
      </c>
      <c r="D2142" s="70" t="s">
        <v>470</v>
      </c>
      <c r="E2142" s="65" t="s">
        <v>473</v>
      </c>
      <c r="F2142" s="65" t="s">
        <v>5977</v>
      </c>
      <c r="G2142" s="66">
        <v>5391</v>
      </c>
      <c r="H2142" s="68"/>
      <c r="I2142" s="68"/>
      <c r="J2142" s="68"/>
      <c r="K2142" s="68"/>
      <c r="L2142" s="68"/>
      <c r="M2142" s="68"/>
      <c r="N2142" s="68"/>
      <c r="O2142" s="68"/>
      <c r="P2142" s="68"/>
      <c r="Q2142" s="68"/>
      <c r="R2142" s="68"/>
      <c r="S2142" s="68"/>
      <c r="T2142" s="68"/>
      <c r="U2142" s="68"/>
      <c r="V2142" s="68"/>
      <c r="W2142" s="68"/>
      <c r="X2142" s="68"/>
      <c r="Y2142" s="68"/>
      <c r="Z2142" s="68"/>
      <c r="AA2142" s="68"/>
      <c r="AB2142" s="68"/>
      <c r="AC2142" s="68"/>
      <c r="AD2142" s="68"/>
      <c r="AE2142" s="68"/>
      <c r="AF2142" s="68"/>
      <c r="AG2142" s="68"/>
      <c r="AH2142" s="68"/>
      <c r="AI2142" s="68"/>
      <c r="AJ2142" s="68"/>
      <c r="AK2142" s="68"/>
      <c r="AL2142" s="68"/>
      <c r="AM2142" s="68"/>
      <c r="AN2142" s="68"/>
      <c r="AO2142" s="68"/>
      <c r="AP2142" s="68"/>
      <c r="AQ2142" s="68"/>
      <c r="AR2142" s="68"/>
      <c r="AS2142" s="68"/>
      <c r="AT2142" s="68"/>
      <c r="AU2142" s="68"/>
      <c r="AV2142" s="68"/>
      <c r="AW2142" s="68"/>
      <c r="AX2142" s="68"/>
      <c r="AY2142" s="68"/>
      <c r="AZ2142" s="68"/>
      <c r="BA2142" s="68"/>
      <c r="BB2142" s="68"/>
      <c r="BC2142" s="68"/>
      <c r="BD2142" s="68"/>
      <c r="BE2142" s="68"/>
      <c r="BF2142" s="68"/>
      <c r="BG2142" s="68"/>
      <c r="BH2142" s="68"/>
      <c r="BI2142" s="68"/>
      <c r="BJ2142" s="68"/>
      <c r="BK2142" s="68"/>
      <c r="BL2142" s="68"/>
    </row>
    <row r="2143" spans="1:185" s="69" customFormat="1" ht="18" customHeight="1" x14ac:dyDescent="0.2">
      <c r="A2143" s="63" t="s">
        <v>426</v>
      </c>
      <c r="B2143" s="63" t="s">
        <v>5062</v>
      </c>
      <c r="C2143" s="64" t="s">
        <v>474</v>
      </c>
      <c r="D2143" s="70" t="s">
        <v>475</v>
      </c>
      <c r="E2143" s="65" t="s">
        <v>476</v>
      </c>
      <c r="F2143" s="65" t="s">
        <v>5977</v>
      </c>
      <c r="G2143" s="66">
        <v>3335</v>
      </c>
      <c r="H2143" s="68"/>
      <c r="I2143" s="68"/>
      <c r="J2143" s="68"/>
      <c r="K2143" s="68"/>
      <c r="L2143" s="68"/>
      <c r="M2143" s="68"/>
      <c r="N2143" s="68"/>
      <c r="O2143" s="68"/>
      <c r="P2143" s="68"/>
      <c r="Q2143" s="68"/>
      <c r="R2143" s="68"/>
      <c r="S2143" s="68"/>
      <c r="T2143" s="68"/>
      <c r="U2143" s="68"/>
      <c r="V2143" s="68"/>
      <c r="W2143" s="68"/>
      <c r="X2143" s="68"/>
      <c r="Y2143" s="68"/>
      <c r="Z2143" s="68"/>
      <c r="AA2143" s="68"/>
      <c r="AB2143" s="68"/>
      <c r="AC2143" s="68"/>
      <c r="AD2143" s="68"/>
      <c r="AE2143" s="68"/>
      <c r="AF2143" s="68"/>
      <c r="AG2143" s="68"/>
      <c r="AH2143" s="68"/>
      <c r="AI2143" s="68"/>
      <c r="AJ2143" s="68"/>
      <c r="AK2143" s="68"/>
      <c r="AL2143" s="68"/>
      <c r="AM2143" s="68"/>
      <c r="AN2143" s="68"/>
      <c r="AO2143" s="68"/>
      <c r="AP2143" s="68"/>
      <c r="AQ2143" s="68"/>
      <c r="AR2143" s="68"/>
      <c r="AS2143" s="68"/>
      <c r="AT2143" s="68"/>
      <c r="AU2143" s="68"/>
      <c r="AV2143" s="68"/>
      <c r="AW2143" s="68"/>
      <c r="AX2143" s="68"/>
      <c r="AY2143" s="68"/>
      <c r="AZ2143" s="68"/>
      <c r="BA2143" s="68"/>
      <c r="BB2143" s="68"/>
      <c r="BC2143" s="68"/>
      <c r="BD2143" s="68"/>
      <c r="BE2143" s="68"/>
      <c r="BF2143" s="68"/>
      <c r="BG2143" s="68"/>
      <c r="BH2143" s="68"/>
      <c r="BI2143" s="68"/>
      <c r="BJ2143" s="68"/>
      <c r="BK2143" s="68"/>
      <c r="BL2143" s="68"/>
    </row>
    <row r="2144" spans="1:185" s="69" customFormat="1" ht="18" customHeight="1" x14ac:dyDescent="0.2">
      <c r="A2144" s="63" t="s">
        <v>426</v>
      </c>
      <c r="B2144" s="63" t="s">
        <v>5084</v>
      </c>
      <c r="C2144" s="64" t="s">
        <v>477</v>
      </c>
      <c r="D2144" s="70" t="s">
        <v>478</v>
      </c>
      <c r="E2144" s="65" t="s">
        <v>479</v>
      </c>
      <c r="F2144" s="65" t="s">
        <v>5275</v>
      </c>
      <c r="G2144" s="66">
        <v>1800</v>
      </c>
      <c r="H2144" s="68"/>
      <c r="I2144" s="68"/>
      <c r="J2144" s="68"/>
      <c r="K2144" s="68"/>
      <c r="L2144" s="68"/>
      <c r="M2144" s="68"/>
      <c r="N2144" s="68"/>
      <c r="O2144" s="68"/>
      <c r="P2144" s="68"/>
      <c r="Q2144" s="68"/>
      <c r="R2144" s="68"/>
      <c r="S2144" s="68"/>
      <c r="T2144" s="68"/>
      <c r="U2144" s="68"/>
      <c r="V2144" s="68"/>
      <c r="W2144" s="68"/>
      <c r="X2144" s="68"/>
      <c r="Y2144" s="68"/>
      <c r="Z2144" s="68"/>
      <c r="AA2144" s="68"/>
      <c r="AB2144" s="68"/>
      <c r="AC2144" s="68"/>
      <c r="AD2144" s="68"/>
      <c r="AE2144" s="68"/>
      <c r="AF2144" s="68"/>
      <c r="AG2144" s="68"/>
      <c r="AH2144" s="68"/>
      <c r="AI2144" s="68"/>
      <c r="AJ2144" s="68"/>
      <c r="AK2144" s="68"/>
      <c r="AL2144" s="68"/>
      <c r="AM2144" s="68"/>
      <c r="AN2144" s="68"/>
      <c r="AO2144" s="68"/>
      <c r="AP2144" s="68"/>
      <c r="AQ2144" s="68"/>
      <c r="AR2144" s="68"/>
      <c r="AS2144" s="68"/>
      <c r="AT2144" s="68"/>
      <c r="AU2144" s="68"/>
      <c r="AV2144" s="68"/>
      <c r="AW2144" s="68"/>
      <c r="AX2144" s="68"/>
      <c r="AY2144" s="68"/>
      <c r="AZ2144" s="68"/>
      <c r="BA2144" s="68"/>
      <c r="BB2144" s="68"/>
      <c r="BC2144" s="68"/>
      <c r="BD2144" s="68"/>
      <c r="BE2144" s="68"/>
      <c r="BF2144" s="68"/>
      <c r="BG2144" s="68"/>
      <c r="BH2144" s="68"/>
      <c r="BI2144" s="68"/>
      <c r="BJ2144" s="68"/>
      <c r="BK2144" s="68"/>
      <c r="BL2144" s="68"/>
    </row>
    <row r="2145" spans="1:185" s="69" customFormat="1" ht="18" customHeight="1" x14ac:dyDescent="0.2">
      <c r="A2145" s="63" t="s">
        <v>426</v>
      </c>
      <c r="B2145" s="63" t="s">
        <v>5084</v>
      </c>
      <c r="C2145" s="64" t="s">
        <v>480</v>
      </c>
      <c r="D2145" s="70" t="s">
        <v>481</v>
      </c>
      <c r="E2145" s="65" t="s">
        <v>482</v>
      </c>
      <c r="F2145" s="65" t="s">
        <v>5275</v>
      </c>
      <c r="G2145" s="66">
        <v>4337</v>
      </c>
      <c r="H2145" s="68"/>
      <c r="I2145" s="68"/>
      <c r="J2145" s="68"/>
      <c r="K2145" s="68"/>
      <c r="L2145" s="68"/>
      <c r="M2145" s="68"/>
      <c r="N2145" s="68"/>
      <c r="O2145" s="68"/>
      <c r="P2145" s="68"/>
      <c r="Q2145" s="68"/>
      <c r="R2145" s="68"/>
      <c r="S2145" s="68"/>
      <c r="T2145" s="68"/>
      <c r="U2145" s="68"/>
      <c r="V2145" s="68"/>
      <c r="W2145" s="68"/>
      <c r="X2145" s="68"/>
      <c r="Y2145" s="68"/>
      <c r="Z2145" s="68"/>
      <c r="AA2145" s="68"/>
      <c r="AB2145" s="68"/>
      <c r="AC2145" s="68"/>
      <c r="AD2145" s="68"/>
      <c r="AE2145" s="68"/>
      <c r="AF2145" s="68"/>
      <c r="AG2145" s="68"/>
      <c r="AH2145" s="68"/>
      <c r="AI2145" s="68"/>
      <c r="AJ2145" s="68"/>
      <c r="AK2145" s="68"/>
      <c r="AL2145" s="68"/>
      <c r="AM2145" s="68"/>
      <c r="AN2145" s="68"/>
      <c r="AO2145" s="68"/>
      <c r="AP2145" s="68"/>
      <c r="AQ2145" s="68"/>
      <c r="AR2145" s="68"/>
      <c r="AS2145" s="68"/>
      <c r="AT2145" s="68"/>
      <c r="AU2145" s="68"/>
      <c r="AV2145" s="68"/>
      <c r="AW2145" s="68"/>
      <c r="AX2145" s="68"/>
      <c r="AY2145" s="68"/>
      <c r="AZ2145" s="68"/>
      <c r="BA2145" s="68"/>
      <c r="BB2145" s="68"/>
      <c r="BC2145" s="68"/>
      <c r="BD2145" s="68"/>
      <c r="BE2145" s="68"/>
      <c r="BF2145" s="68"/>
      <c r="BG2145" s="68"/>
      <c r="BH2145" s="68"/>
      <c r="BI2145" s="68"/>
      <c r="BJ2145" s="68"/>
      <c r="BK2145" s="68"/>
      <c r="BL2145" s="68"/>
    </row>
    <row r="2146" spans="1:185" s="68" customFormat="1" ht="18" customHeight="1" x14ac:dyDescent="0.2">
      <c r="A2146" s="63" t="s">
        <v>426</v>
      </c>
      <c r="B2146" s="63" t="s">
        <v>5084</v>
      </c>
      <c r="C2146" s="64" t="s">
        <v>483</v>
      </c>
      <c r="D2146" s="70" t="s">
        <v>4419</v>
      </c>
      <c r="E2146" s="65" t="s">
        <v>484</v>
      </c>
      <c r="F2146" s="65" t="s">
        <v>5088</v>
      </c>
      <c r="G2146" s="66">
        <v>1219.5899999999999</v>
      </c>
      <c r="BM2146" s="69"/>
      <c r="BN2146" s="69"/>
      <c r="BO2146" s="69"/>
      <c r="BP2146" s="69"/>
      <c r="BQ2146" s="69"/>
      <c r="BR2146" s="69"/>
      <c r="BS2146" s="69"/>
      <c r="BT2146" s="69"/>
      <c r="BU2146" s="69"/>
      <c r="BV2146" s="69"/>
      <c r="BW2146" s="69"/>
      <c r="BX2146" s="69"/>
      <c r="BY2146" s="69"/>
      <c r="BZ2146" s="69"/>
      <c r="CA2146" s="69"/>
      <c r="CB2146" s="69"/>
      <c r="CC2146" s="69"/>
      <c r="CD2146" s="69"/>
      <c r="CE2146" s="69"/>
      <c r="CF2146" s="69"/>
      <c r="CG2146" s="69"/>
      <c r="CH2146" s="69"/>
      <c r="CI2146" s="69"/>
      <c r="CJ2146" s="69"/>
      <c r="CK2146" s="69"/>
      <c r="CL2146" s="69"/>
      <c r="CM2146" s="69"/>
      <c r="CN2146" s="69"/>
      <c r="CO2146" s="69"/>
      <c r="CP2146" s="69"/>
      <c r="CQ2146" s="69"/>
      <c r="CR2146" s="69"/>
      <c r="CS2146" s="69"/>
      <c r="CT2146" s="69"/>
      <c r="CU2146" s="69"/>
      <c r="CV2146" s="69"/>
      <c r="CW2146" s="69"/>
      <c r="CX2146" s="69"/>
      <c r="CY2146" s="69"/>
      <c r="CZ2146" s="69"/>
      <c r="DA2146" s="69"/>
      <c r="DB2146" s="69"/>
      <c r="DC2146" s="69"/>
      <c r="DD2146" s="69"/>
      <c r="DE2146" s="69"/>
      <c r="DF2146" s="69"/>
      <c r="DG2146" s="69"/>
      <c r="DH2146" s="69"/>
      <c r="DI2146" s="69"/>
      <c r="DJ2146" s="69"/>
      <c r="DK2146" s="69"/>
      <c r="DL2146" s="69"/>
      <c r="DM2146" s="69"/>
      <c r="DN2146" s="69"/>
      <c r="DO2146" s="69"/>
      <c r="DP2146" s="69"/>
      <c r="DQ2146" s="69"/>
      <c r="DR2146" s="69"/>
      <c r="DS2146" s="69"/>
      <c r="DT2146" s="69"/>
      <c r="DU2146" s="69"/>
      <c r="DV2146" s="69"/>
      <c r="DW2146" s="69"/>
      <c r="DX2146" s="69"/>
      <c r="DY2146" s="69"/>
      <c r="DZ2146" s="69"/>
      <c r="EA2146" s="69"/>
      <c r="EB2146" s="69"/>
      <c r="EC2146" s="69"/>
      <c r="ED2146" s="69"/>
      <c r="EE2146" s="69"/>
      <c r="EF2146" s="69"/>
      <c r="EG2146" s="69"/>
      <c r="EH2146" s="69"/>
      <c r="EI2146" s="69"/>
      <c r="EJ2146" s="69"/>
      <c r="EK2146" s="69"/>
      <c r="EL2146" s="69"/>
      <c r="EM2146" s="69"/>
      <c r="EN2146" s="69"/>
      <c r="EO2146" s="69"/>
      <c r="EP2146" s="69"/>
      <c r="EQ2146" s="69"/>
      <c r="ER2146" s="69"/>
      <c r="ES2146" s="69"/>
      <c r="ET2146" s="69"/>
      <c r="EU2146" s="69"/>
      <c r="EV2146" s="69"/>
      <c r="EW2146" s="69"/>
      <c r="EX2146" s="69"/>
      <c r="EY2146" s="69"/>
      <c r="EZ2146" s="69"/>
      <c r="FA2146" s="69"/>
      <c r="FB2146" s="69"/>
      <c r="FC2146" s="69"/>
      <c r="FD2146" s="69"/>
      <c r="FE2146" s="69"/>
      <c r="FF2146" s="69"/>
      <c r="FG2146" s="69"/>
      <c r="FH2146" s="69"/>
      <c r="FI2146" s="69"/>
      <c r="FJ2146" s="69"/>
      <c r="FK2146" s="69"/>
      <c r="FL2146" s="69"/>
      <c r="FM2146" s="69"/>
      <c r="FN2146" s="69"/>
      <c r="FO2146" s="69"/>
      <c r="FP2146" s="69"/>
      <c r="FQ2146" s="69"/>
      <c r="FR2146" s="69"/>
      <c r="FS2146" s="69"/>
      <c r="FT2146" s="69"/>
      <c r="FU2146" s="69"/>
      <c r="FV2146" s="69"/>
      <c r="FW2146" s="69"/>
      <c r="FX2146" s="69"/>
      <c r="FY2146" s="69"/>
      <c r="FZ2146" s="69"/>
      <c r="GA2146" s="69"/>
      <c r="GB2146" s="69"/>
      <c r="GC2146" s="69"/>
    </row>
    <row r="2147" spans="1:185" s="69" customFormat="1" ht="18" customHeight="1" x14ac:dyDescent="0.2">
      <c r="A2147" s="63" t="s">
        <v>426</v>
      </c>
      <c r="B2147" s="63" t="s">
        <v>5084</v>
      </c>
      <c r="C2147" s="64" t="s">
        <v>485</v>
      </c>
      <c r="D2147" s="70" t="s">
        <v>3517</v>
      </c>
      <c r="E2147" s="65" t="s">
        <v>486</v>
      </c>
      <c r="F2147" s="65" t="s">
        <v>5088</v>
      </c>
      <c r="G2147" s="66">
        <v>928</v>
      </c>
      <c r="H2147" s="68"/>
      <c r="I2147" s="68"/>
      <c r="J2147" s="68"/>
      <c r="K2147" s="68"/>
      <c r="L2147" s="68"/>
      <c r="M2147" s="68"/>
      <c r="N2147" s="68"/>
      <c r="O2147" s="68"/>
      <c r="P2147" s="68"/>
      <c r="Q2147" s="68"/>
      <c r="R2147" s="68"/>
      <c r="S2147" s="68"/>
      <c r="T2147" s="68"/>
      <c r="U2147" s="68"/>
      <c r="V2147" s="68"/>
      <c r="W2147" s="68"/>
      <c r="X2147" s="68"/>
      <c r="Y2147" s="68"/>
      <c r="Z2147" s="68"/>
      <c r="AA2147" s="68"/>
      <c r="AB2147" s="68"/>
      <c r="AC2147" s="68"/>
      <c r="AD2147" s="68"/>
      <c r="AE2147" s="68"/>
      <c r="AF2147" s="68"/>
      <c r="AG2147" s="68"/>
      <c r="AH2147" s="68"/>
      <c r="AI2147" s="68"/>
      <c r="AJ2147" s="68"/>
      <c r="AK2147" s="68"/>
      <c r="AL2147" s="68"/>
      <c r="AM2147" s="68"/>
      <c r="AN2147" s="68"/>
      <c r="AO2147" s="68"/>
      <c r="AP2147" s="68"/>
      <c r="AQ2147" s="68"/>
      <c r="AR2147" s="68"/>
      <c r="AS2147" s="68"/>
      <c r="AT2147" s="68"/>
      <c r="AU2147" s="68"/>
      <c r="AV2147" s="68"/>
      <c r="AW2147" s="68"/>
      <c r="AX2147" s="68"/>
      <c r="AY2147" s="68"/>
      <c r="AZ2147" s="68"/>
      <c r="BA2147" s="68"/>
      <c r="BB2147" s="68"/>
      <c r="BC2147" s="68"/>
      <c r="BD2147" s="68"/>
      <c r="BE2147" s="68"/>
      <c r="BF2147" s="68"/>
      <c r="BG2147" s="68"/>
      <c r="BH2147" s="68"/>
      <c r="BI2147" s="68"/>
      <c r="BJ2147" s="68"/>
      <c r="BK2147" s="68"/>
      <c r="BL2147" s="68"/>
    </row>
    <row r="2148" spans="1:185" s="69" customFormat="1" ht="18" customHeight="1" x14ac:dyDescent="0.2">
      <c r="A2148" s="63" t="s">
        <v>426</v>
      </c>
      <c r="B2148" s="63" t="s">
        <v>5084</v>
      </c>
      <c r="C2148" s="64" t="s">
        <v>487</v>
      </c>
      <c r="D2148" s="70" t="s">
        <v>488</v>
      </c>
      <c r="E2148" s="65" t="s">
        <v>489</v>
      </c>
      <c r="F2148" s="65" t="s">
        <v>5088</v>
      </c>
      <c r="G2148" s="66">
        <v>14556.77</v>
      </c>
      <c r="H2148" s="68"/>
      <c r="I2148" s="68"/>
      <c r="J2148" s="68"/>
      <c r="K2148" s="68"/>
      <c r="L2148" s="68"/>
      <c r="M2148" s="68"/>
      <c r="N2148" s="68"/>
      <c r="O2148" s="68"/>
      <c r="P2148" s="68"/>
      <c r="Q2148" s="68"/>
      <c r="R2148" s="68"/>
      <c r="S2148" s="68"/>
      <c r="T2148" s="68"/>
      <c r="U2148" s="68"/>
      <c r="V2148" s="68"/>
      <c r="W2148" s="68"/>
      <c r="X2148" s="68"/>
      <c r="Y2148" s="68"/>
      <c r="Z2148" s="68"/>
      <c r="AA2148" s="68"/>
      <c r="AB2148" s="68"/>
      <c r="AC2148" s="68"/>
      <c r="AD2148" s="68"/>
      <c r="AE2148" s="68"/>
      <c r="AF2148" s="68"/>
      <c r="AG2148" s="68"/>
      <c r="AH2148" s="68"/>
      <c r="AI2148" s="68"/>
      <c r="AJ2148" s="68"/>
      <c r="AK2148" s="68"/>
      <c r="AL2148" s="68"/>
      <c r="AM2148" s="68"/>
      <c r="AN2148" s="68"/>
      <c r="AO2148" s="68"/>
      <c r="AP2148" s="68"/>
      <c r="AQ2148" s="68"/>
      <c r="AR2148" s="68"/>
      <c r="AS2148" s="68"/>
      <c r="AT2148" s="68"/>
      <c r="AU2148" s="68"/>
      <c r="AV2148" s="68"/>
      <c r="AW2148" s="68"/>
      <c r="AX2148" s="68"/>
      <c r="AY2148" s="68"/>
      <c r="AZ2148" s="68"/>
      <c r="BA2148" s="68"/>
      <c r="BB2148" s="68"/>
      <c r="BC2148" s="68"/>
      <c r="BD2148" s="68"/>
      <c r="BE2148" s="68"/>
      <c r="BF2148" s="68"/>
      <c r="BG2148" s="68"/>
      <c r="BH2148" s="68"/>
      <c r="BI2148" s="68"/>
      <c r="BJ2148" s="68"/>
      <c r="BK2148" s="68"/>
      <c r="BL2148" s="68"/>
    </row>
    <row r="2149" spans="1:185" s="69" customFormat="1" ht="18" customHeight="1" x14ac:dyDescent="0.2">
      <c r="A2149" s="63" t="s">
        <v>426</v>
      </c>
      <c r="B2149" s="63" t="s">
        <v>4994</v>
      </c>
      <c r="C2149" s="64" t="s">
        <v>490</v>
      </c>
      <c r="D2149" s="70" t="s">
        <v>491</v>
      </c>
      <c r="E2149" s="65" t="s">
        <v>492</v>
      </c>
      <c r="F2149" s="65" t="s">
        <v>6286</v>
      </c>
      <c r="G2149" s="66">
        <v>550</v>
      </c>
      <c r="H2149" s="68"/>
      <c r="I2149" s="68"/>
      <c r="J2149" s="68"/>
      <c r="K2149" s="68"/>
      <c r="L2149" s="68"/>
      <c r="M2149" s="68"/>
      <c r="N2149" s="68"/>
      <c r="O2149" s="68"/>
      <c r="P2149" s="68"/>
      <c r="Q2149" s="68"/>
      <c r="R2149" s="68"/>
      <c r="S2149" s="68"/>
      <c r="T2149" s="68"/>
      <c r="U2149" s="68"/>
      <c r="V2149" s="68"/>
      <c r="W2149" s="68"/>
      <c r="X2149" s="68"/>
      <c r="Y2149" s="68"/>
      <c r="Z2149" s="68"/>
      <c r="AA2149" s="68"/>
      <c r="AB2149" s="68"/>
      <c r="AC2149" s="68"/>
      <c r="AD2149" s="68"/>
      <c r="AE2149" s="68"/>
      <c r="AF2149" s="68"/>
      <c r="AG2149" s="68"/>
      <c r="AH2149" s="68"/>
      <c r="AI2149" s="68"/>
      <c r="AJ2149" s="68"/>
      <c r="AK2149" s="68"/>
      <c r="AL2149" s="68"/>
      <c r="AM2149" s="68"/>
      <c r="AN2149" s="68"/>
      <c r="AO2149" s="68"/>
      <c r="AP2149" s="68"/>
      <c r="AQ2149" s="68"/>
      <c r="AR2149" s="68"/>
      <c r="AS2149" s="68"/>
      <c r="AT2149" s="68"/>
      <c r="AU2149" s="68"/>
      <c r="AV2149" s="68"/>
      <c r="AW2149" s="68"/>
      <c r="AX2149" s="68"/>
      <c r="AY2149" s="68"/>
      <c r="AZ2149" s="68"/>
      <c r="BA2149" s="68"/>
      <c r="BB2149" s="68"/>
      <c r="BC2149" s="68"/>
      <c r="BD2149" s="68"/>
      <c r="BE2149" s="68"/>
      <c r="BF2149" s="68"/>
      <c r="BG2149" s="68"/>
      <c r="BH2149" s="68"/>
      <c r="BI2149" s="68"/>
      <c r="BJ2149" s="68"/>
      <c r="BK2149" s="68"/>
      <c r="BL2149" s="68"/>
    </row>
    <row r="2150" spans="1:185" s="69" customFormat="1" ht="18" customHeight="1" x14ac:dyDescent="0.2">
      <c r="A2150" s="63" t="s">
        <v>426</v>
      </c>
      <c r="B2150" s="63" t="s">
        <v>4994</v>
      </c>
      <c r="C2150" s="64" t="s">
        <v>493</v>
      </c>
      <c r="D2150" s="70" t="s">
        <v>3527</v>
      </c>
      <c r="E2150" s="65" t="s">
        <v>494</v>
      </c>
      <c r="F2150" s="65" t="s">
        <v>6131</v>
      </c>
      <c r="G2150" s="66">
        <v>2475</v>
      </c>
      <c r="H2150" s="68"/>
      <c r="I2150" s="68"/>
      <c r="J2150" s="68"/>
      <c r="K2150" s="68"/>
      <c r="L2150" s="68"/>
      <c r="M2150" s="68"/>
      <c r="N2150" s="68"/>
      <c r="O2150" s="68"/>
      <c r="P2150" s="68"/>
      <c r="Q2150" s="68"/>
      <c r="R2150" s="68"/>
      <c r="S2150" s="68"/>
      <c r="T2150" s="68"/>
      <c r="U2150" s="68"/>
      <c r="V2150" s="68"/>
      <c r="W2150" s="68"/>
      <c r="X2150" s="68"/>
      <c r="Y2150" s="68"/>
      <c r="Z2150" s="68"/>
      <c r="AA2150" s="68"/>
      <c r="AB2150" s="68"/>
      <c r="AC2150" s="68"/>
      <c r="AD2150" s="68"/>
      <c r="AE2150" s="68"/>
      <c r="AF2150" s="68"/>
      <c r="AG2150" s="68"/>
      <c r="AH2150" s="68"/>
      <c r="AI2150" s="68"/>
      <c r="AJ2150" s="68"/>
      <c r="AK2150" s="68"/>
      <c r="AL2150" s="68"/>
      <c r="AM2150" s="68"/>
      <c r="AN2150" s="68"/>
      <c r="AO2150" s="68"/>
      <c r="AP2150" s="68"/>
      <c r="AQ2150" s="68"/>
      <c r="AR2150" s="68"/>
      <c r="AS2150" s="68"/>
      <c r="AT2150" s="68"/>
      <c r="AU2150" s="68"/>
      <c r="AV2150" s="68"/>
      <c r="AW2150" s="68"/>
      <c r="AX2150" s="68"/>
      <c r="AY2150" s="68"/>
      <c r="AZ2150" s="68"/>
      <c r="BA2150" s="68"/>
      <c r="BB2150" s="68"/>
      <c r="BC2150" s="68"/>
      <c r="BD2150" s="68"/>
      <c r="BE2150" s="68"/>
      <c r="BF2150" s="68"/>
      <c r="BG2150" s="68"/>
      <c r="BH2150" s="68"/>
      <c r="BI2150" s="68"/>
      <c r="BJ2150" s="68"/>
      <c r="BK2150" s="68"/>
      <c r="BL2150" s="68"/>
    </row>
    <row r="2151" spans="1:185" s="68" customFormat="1" ht="18" customHeight="1" x14ac:dyDescent="0.2">
      <c r="A2151" s="63" t="s">
        <v>426</v>
      </c>
      <c r="B2151" s="63" t="s">
        <v>4994</v>
      </c>
      <c r="C2151" s="64" t="s">
        <v>495</v>
      </c>
      <c r="D2151" s="70" t="s">
        <v>496</v>
      </c>
      <c r="E2151" s="65" t="s">
        <v>497</v>
      </c>
      <c r="F2151" s="65" t="s">
        <v>5172</v>
      </c>
      <c r="G2151" s="66">
        <v>230</v>
      </c>
      <c r="BM2151" s="69"/>
      <c r="BN2151" s="69"/>
      <c r="BO2151" s="69"/>
      <c r="BP2151" s="69"/>
      <c r="BQ2151" s="69"/>
      <c r="BR2151" s="69"/>
      <c r="BS2151" s="69"/>
      <c r="BT2151" s="69"/>
      <c r="BU2151" s="69"/>
      <c r="BV2151" s="69"/>
      <c r="BW2151" s="69"/>
      <c r="BX2151" s="69"/>
      <c r="BY2151" s="69"/>
      <c r="BZ2151" s="69"/>
      <c r="CA2151" s="69"/>
      <c r="CB2151" s="69"/>
      <c r="CC2151" s="69"/>
      <c r="CD2151" s="69"/>
      <c r="CE2151" s="69"/>
      <c r="CF2151" s="69"/>
      <c r="CG2151" s="69"/>
      <c r="CH2151" s="69"/>
      <c r="CI2151" s="69"/>
      <c r="CJ2151" s="69"/>
      <c r="CK2151" s="69"/>
      <c r="CL2151" s="69"/>
      <c r="CM2151" s="69"/>
      <c r="CN2151" s="69"/>
      <c r="CO2151" s="69"/>
      <c r="CP2151" s="69"/>
      <c r="CQ2151" s="69"/>
      <c r="CR2151" s="69"/>
      <c r="CS2151" s="69"/>
      <c r="CT2151" s="69"/>
      <c r="CU2151" s="69"/>
      <c r="CV2151" s="69"/>
      <c r="CW2151" s="69"/>
      <c r="CX2151" s="69"/>
      <c r="CY2151" s="69"/>
      <c r="CZ2151" s="69"/>
      <c r="DA2151" s="69"/>
      <c r="DB2151" s="69"/>
      <c r="DC2151" s="69"/>
      <c r="DD2151" s="69"/>
      <c r="DE2151" s="69"/>
      <c r="DF2151" s="69"/>
      <c r="DG2151" s="69"/>
      <c r="DH2151" s="69"/>
      <c r="DI2151" s="69"/>
      <c r="DJ2151" s="69"/>
      <c r="DK2151" s="69"/>
      <c r="DL2151" s="69"/>
      <c r="DM2151" s="69"/>
      <c r="DN2151" s="69"/>
      <c r="DO2151" s="69"/>
      <c r="DP2151" s="69"/>
      <c r="DQ2151" s="69"/>
      <c r="DR2151" s="69"/>
      <c r="DS2151" s="69"/>
      <c r="DT2151" s="69"/>
      <c r="DU2151" s="69"/>
      <c r="DV2151" s="69"/>
      <c r="DW2151" s="69"/>
      <c r="DX2151" s="69"/>
      <c r="DY2151" s="69"/>
      <c r="DZ2151" s="69"/>
      <c r="EA2151" s="69"/>
      <c r="EB2151" s="69"/>
      <c r="EC2151" s="69"/>
      <c r="ED2151" s="69"/>
      <c r="EE2151" s="69"/>
      <c r="EF2151" s="69"/>
      <c r="EG2151" s="69"/>
      <c r="EH2151" s="69"/>
      <c r="EI2151" s="69"/>
      <c r="EJ2151" s="69"/>
      <c r="EK2151" s="69"/>
      <c r="EL2151" s="69"/>
      <c r="EM2151" s="69"/>
      <c r="EN2151" s="69"/>
      <c r="EO2151" s="69"/>
      <c r="EP2151" s="69"/>
      <c r="EQ2151" s="69"/>
      <c r="ER2151" s="69"/>
      <c r="ES2151" s="69"/>
      <c r="ET2151" s="69"/>
      <c r="EU2151" s="69"/>
      <c r="EV2151" s="69"/>
      <c r="EW2151" s="69"/>
      <c r="EX2151" s="69"/>
      <c r="EY2151" s="69"/>
      <c r="EZ2151" s="69"/>
      <c r="FA2151" s="69"/>
      <c r="FB2151" s="69"/>
      <c r="FC2151" s="69"/>
      <c r="FD2151" s="69"/>
      <c r="FE2151" s="69"/>
      <c r="FF2151" s="69"/>
      <c r="FG2151" s="69"/>
      <c r="FH2151" s="69"/>
      <c r="FI2151" s="69"/>
      <c r="FJ2151" s="69"/>
      <c r="FK2151" s="69"/>
      <c r="FL2151" s="69"/>
      <c r="FM2151" s="69"/>
      <c r="FN2151" s="69"/>
      <c r="FO2151" s="69"/>
      <c r="FP2151" s="69"/>
      <c r="FQ2151" s="69"/>
      <c r="FR2151" s="69"/>
      <c r="FS2151" s="69"/>
      <c r="FT2151" s="69"/>
      <c r="FU2151" s="69"/>
      <c r="FV2151" s="69"/>
      <c r="FW2151" s="69"/>
      <c r="FX2151" s="69"/>
      <c r="FY2151" s="69"/>
      <c r="FZ2151" s="69"/>
      <c r="GA2151" s="69"/>
      <c r="GB2151" s="69"/>
      <c r="GC2151" s="69"/>
    </row>
    <row r="2152" spans="1:185" s="69" customFormat="1" ht="18" customHeight="1" x14ac:dyDescent="0.2">
      <c r="A2152" s="63" t="s">
        <v>426</v>
      </c>
      <c r="B2152" s="63" t="s">
        <v>4994</v>
      </c>
      <c r="C2152" s="64" t="s">
        <v>498</v>
      </c>
      <c r="D2152" s="70" t="s">
        <v>499</v>
      </c>
      <c r="E2152" s="65" t="s">
        <v>500</v>
      </c>
      <c r="F2152" s="65" t="s">
        <v>5004</v>
      </c>
      <c r="G2152" s="66">
        <v>442.5</v>
      </c>
      <c r="H2152" s="68"/>
      <c r="I2152" s="68"/>
      <c r="J2152" s="68"/>
      <c r="K2152" s="68"/>
      <c r="L2152" s="68"/>
      <c r="M2152" s="68"/>
      <c r="N2152" s="68"/>
      <c r="O2152" s="68"/>
      <c r="P2152" s="68"/>
      <c r="Q2152" s="68"/>
      <c r="R2152" s="68"/>
      <c r="S2152" s="68"/>
      <c r="T2152" s="68"/>
      <c r="U2152" s="68"/>
      <c r="V2152" s="68"/>
      <c r="W2152" s="68"/>
      <c r="X2152" s="68"/>
      <c r="Y2152" s="68"/>
      <c r="Z2152" s="68"/>
      <c r="AA2152" s="68"/>
      <c r="AB2152" s="68"/>
      <c r="AC2152" s="68"/>
      <c r="AD2152" s="68"/>
      <c r="AE2152" s="68"/>
      <c r="AF2152" s="68"/>
      <c r="AG2152" s="68"/>
      <c r="AH2152" s="68"/>
      <c r="AI2152" s="68"/>
      <c r="AJ2152" s="68"/>
      <c r="AK2152" s="68"/>
      <c r="AL2152" s="68"/>
      <c r="AM2152" s="68"/>
      <c r="AN2152" s="68"/>
      <c r="AO2152" s="68"/>
      <c r="AP2152" s="68"/>
      <c r="AQ2152" s="68"/>
      <c r="AR2152" s="68"/>
      <c r="AS2152" s="68"/>
      <c r="AT2152" s="68"/>
      <c r="AU2152" s="68"/>
      <c r="AV2152" s="68"/>
      <c r="AW2152" s="68"/>
      <c r="AX2152" s="68"/>
      <c r="AY2152" s="68"/>
      <c r="AZ2152" s="68"/>
      <c r="BA2152" s="68"/>
      <c r="BB2152" s="68"/>
      <c r="BC2152" s="68"/>
      <c r="BD2152" s="68"/>
      <c r="BE2152" s="68"/>
      <c r="BF2152" s="68"/>
      <c r="BG2152" s="68"/>
      <c r="BH2152" s="68"/>
      <c r="BI2152" s="68"/>
      <c r="BJ2152" s="68"/>
      <c r="BK2152" s="68"/>
      <c r="BL2152" s="68"/>
    </row>
    <row r="2153" spans="1:185" s="69" customFormat="1" ht="18" customHeight="1" x14ac:dyDescent="0.2">
      <c r="A2153" s="63" t="s">
        <v>426</v>
      </c>
      <c r="B2153" s="63" t="s">
        <v>4994</v>
      </c>
      <c r="C2153" s="64" t="s">
        <v>501</v>
      </c>
      <c r="D2153" s="70" t="s">
        <v>502</v>
      </c>
      <c r="E2153" s="65" t="s">
        <v>503</v>
      </c>
      <c r="F2153" s="65" t="s">
        <v>5989</v>
      </c>
      <c r="G2153" s="66">
        <v>3227</v>
      </c>
      <c r="H2153" s="68"/>
      <c r="I2153" s="68"/>
      <c r="J2153" s="68"/>
      <c r="K2153" s="68"/>
      <c r="L2153" s="68"/>
      <c r="M2153" s="68"/>
      <c r="N2153" s="68"/>
      <c r="O2153" s="68"/>
      <c r="P2153" s="68"/>
      <c r="Q2153" s="68"/>
      <c r="R2153" s="68"/>
      <c r="S2153" s="68"/>
      <c r="T2153" s="68"/>
      <c r="U2153" s="68"/>
      <c r="V2153" s="68"/>
      <c r="W2153" s="68"/>
      <c r="X2153" s="68"/>
      <c r="Y2153" s="68"/>
      <c r="Z2153" s="68"/>
      <c r="AA2153" s="68"/>
      <c r="AB2153" s="68"/>
      <c r="AC2153" s="68"/>
      <c r="AD2153" s="68"/>
      <c r="AE2153" s="68"/>
      <c r="AF2153" s="68"/>
      <c r="AG2153" s="68"/>
      <c r="AH2153" s="68"/>
      <c r="AI2153" s="68"/>
      <c r="AJ2153" s="68"/>
      <c r="AK2153" s="68"/>
      <c r="AL2153" s="68"/>
      <c r="AM2153" s="68"/>
      <c r="AN2153" s="68"/>
      <c r="AO2153" s="68"/>
      <c r="AP2153" s="68"/>
      <c r="AQ2153" s="68"/>
      <c r="AR2153" s="68"/>
      <c r="AS2153" s="68"/>
      <c r="AT2153" s="68"/>
      <c r="AU2153" s="68"/>
      <c r="AV2153" s="68"/>
      <c r="AW2153" s="68"/>
      <c r="AX2153" s="68"/>
      <c r="AY2153" s="68"/>
      <c r="AZ2153" s="68"/>
      <c r="BA2153" s="68"/>
      <c r="BB2153" s="68"/>
      <c r="BC2153" s="68"/>
      <c r="BD2153" s="68"/>
      <c r="BE2153" s="68"/>
      <c r="BF2153" s="68"/>
      <c r="BG2153" s="68"/>
      <c r="BH2153" s="68"/>
      <c r="BI2153" s="68"/>
      <c r="BJ2153" s="68"/>
      <c r="BK2153" s="68"/>
      <c r="BL2153" s="68"/>
    </row>
    <row r="2154" spans="1:185" s="69" customFormat="1" ht="18" customHeight="1" x14ac:dyDescent="0.2">
      <c r="A2154" s="63" t="s">
        <v>426</v>
      </c>
      <c r="B2154" s="63" t="s">
        <v>4994</v>
      </c>
      <c r="C2154" s="64" t="s">
        <v>504</v>
      </c>
      <c r="D2154" s="70" t="s">
        <v>502</v>
      </c>
      <c r="E2154" s="65" t="s">
        <v>505</v>
      </c>
      <c r="F2154" s="65" t="s">
        <v>5989</v>
      </c>
      <c r="G2154" s="66">
        <v>780</v>
      </c>
      <c r="H2154" s="68"/>
      <c r="I2154" s="68"/>
      <c r="J2154" s="68"/>
      <c r="K2154" s="68"/>
      <c r="L2154" s="68"/>
      <c r="M2154" s="68"/>
      <c r="N2154" s="68"/>
      <c r="O2154" s="68"/>
      <c r="P2154" s="68"/>
      <c r="Q2154" s="68"/>
      <c r="R2154" s="68"/>
      <c r="S2154" s="68"/>
      <c r="T2154" s="68"/>
      <c r="U2154" s="68"/>
      <c r="V2154" s="68"/>
      <c r="W2154" s="68"/>
      <c r="X2154" s="68"/>
      <c r="Y2154" s="68"/>
      <c r="Z2154" s="68"/>
      <c r="AA2154" s="68"/>
      <c r="AB2154" s="68"/>
      <c r="AC2154" s="68"/>
      <c r="AD2154" s="68"/>
      <c r="AE2154" s="68"/>
      <c r="AF2154" s="68"/>
      <c r="AG2154" s="68"/>
      <c r="AH2154" s="68"/>
      <c r="AI2154" s="68"/>
      <c r="AJ2154" s="68"/>
      <c r="AK2154" s="68"/>
      <c r="AL2154" s="68"/>
      <c r="AM2154" s="68"/>
      <c r="AN2154" s="68"/>
      <c r="AO2154" s="68"/>
      <c r="AP2154" s="68"/>
      <c r="AQ2154" s="68"/>
      <c r="AR2154" s="68"/>
      <c r="AS2154" s="68"/>
      <c r="AT2154" s="68"/>
      <c r="AU2154" s="68"/>
      <c r="AV2154" s="68"/>
      <c r="AW2154" s="68"/>
      <c r="AX2154" s="68"/>
      <c r="AY2154" s="68"/>
      <c r="AZ2154" s="68"/>
      <c r="BA2154" s="68"/>
      <c r="BB2154" s="68"/>
      <c r="BC2154" s="68"/>
      <c r="BD2154" s="68"/>
      <c r="BE2154" s="68"/>
      <c r="BF2154" s="68"/>
      <c r="BG2154" s="68"/>
      <c r="BH2154" s="68"/>
      <c r="BI2154" s="68"/>
      <c r="BJ2154" s="68"/>
      <c r="BK2154" s="68"/>
      <c r="BL2154" s="68"/>
    </row>
    <row r="2155" spans="1:185" s="69" customFormat="1" ht="18" customHeight="1" x14ac:dyDescent="0.2">
      <c r="A2155" s="63" t="s">
        <v>426</v>
      </c>
      <c r="B2155" s="63" t="s">
        <v>5010</v>
      </c>
      <c r="C2155" s="64" t="s">
        <v>506</v>
      </c>
      <c r="D2155" s="70" t="s">
        <v>507</v>
      </c>
      <c r="E2155" s="65" t="s">
        <v>508</v>
      </c>
      <c r="F2155" s="65" t="s">
        <v>5014</v>
      </c>
      <c r="G2155" s="66">
        <v>1477</v>
      </c>
      <c r="H2155" s="68"/>
      <c r="I2155" s="68"/>
      <c r="J2155" s="68"/>
      <c r="K2155" s="68"/>
      <c r="L2155" s="68"/>
      <c r="M2155" s="68"/>
      <c r="N2155" s="68"/>
      <c r="O2155" s="68"/>
      <c r="P2155" s="68"/>
      <c r="Q2155" s="68"/>
      <c r="R2155" s="68"/>
      <c r="S2155" s="68"/>
      <c r="T2155" s="68"/>
      <c r="U2155" s="68"/>
      <c r="V2155" s="68"/>
      <c r="W2155" s="68"/>
      <c r="X2155" s="68"/>
      <c r="Y2155" s="68"/>
      <c r="Z2155" s="68"/>
      <c r="AA2155" s="68"/>
      <c r="AB2155" s="68"/>
      <c r="AC2155" s="68"/>
      <c r="AD2155" s="68"/>
      <c r="AE2155" s="68"/>
      <c r="AF2155" s="68"/>
      <c r="AG2155" s="68"/>
      <c r="AH2155" s="68"/>
      <c r="AI2155" s="68"/>
      <c r="AJ2155" s="68"/>
      <c r="AK2155" s="68"/>
      <c r="AL2155" s="68"/>
      <c r="AM2155" s="68"/>
      <c r="AN2155" s="68"/>
      <c r="AO2155" s="68"/>
      <c r="AP2155" s="68"/>
      <c r="AQ2155" s="68"/>
      <c r="AR2155" s="68"/>
      <c r="AS2155" s="68"/>
      <c r="AT2155" s="68"/>
      <c r="AU2155" s="68"/>
      <c r="AV2155" s="68"/>
      <c r="AW2155" s="68"/>
      <c r="AX2155" s="68"/>
      <c r="AY2155" s="68"/>
      <c r="AZ2155" s="68"/>
      <c r="BA2155" s="68"/>
      <c r="BB2155" s="68"/>
      <c r="BC2155" s="68"/>
      <c r="BD2155" s="68"/>
      <c r="BE2155" s="68"/>
      <c r="BF2155" s="68"/>
      <c r="BG2155" s="68"/>
      <c r="BH2155" s="68"/>
      <c r="BI2155" s="68"/>
      <c r="BJ2155" s="68"/>
      <c r="BK2155" s="68"/>
      <c r="BL2155" s="68"/>
    </row>
    <row r="2156" spans="1:185" s="69" customFormat="1" ht="18" customHeight="1" x14ac:dyDescent="0.2">
      <c r="A2156" s="63" t="s">
        <v>426</v>
      </c>
      <c r="B2156" s="63" t="s">
        <v>5010</v>
      </c>
      <c r="C2156" s="64" t="s">
        <v>509</v>
      </c>
      <c r="D2156" s="70" t="s">
        <v>510</v>
      </c>
      <c r="E2156" s="65" t="s">
        <v>5415</v>
      </c>
      <c r="F2156" s="65" t="s">
        <v>5412</v>
      </c>
      <c r="G2156" s="66">
        <v>1092.5</v>
      </c>
      <c r="H2156" s="68"/>
      <c r="I2156" s="68"/>
      <c r="J2156" s="68"/>
      <c r="K2156" s="68"/>
      <c r="L2156" s="68"/>
      <c r="M2156" s="68"/>
      <c r="N2156" s="68"/>
      <c r="O2156" s="68"/>
      <c r="P2156" s="68"/>
      <c r="Q2156" s="68"/>
      <c r="R2156" s="68"/>
      <c r="S2156" s="68"/>
      <c r="T2156" s="68"/>
      <c r="U2156" s="68"/>
      <c r="V2156" s="68"/>
      <c r="W2156" s="68"/>
      <c r="X2156" s="68"/>
      <c r="Y2156" s="68"/>
      <c r="Z2156" s="68"/>
      <c r="AA2156" s="68"/>
      <c r="AB2156" s="68"/>
      <c r="AC2156" s="68"/>
      <c r="AD2156" s="68"/>
      <c r="AE2156" s="68"/>
      <c r="AF2156" s="68"/>
      <c r="AG2156" s="68"/>
      <c r="AH2156" s="68"/>
      <c r="AI2156" s="68"/>
      <c r="AJ2156" s="68"/>
      <c r="AK2156" s="68"/>
      <c r="AL2156" s="68"/>
      <c r="AM2156" s="68"/>
      <c r="AN2156" s="68"/>
      <c r="AO2156" s="68"/>
      <c r="AP2156" s="68"/>
      <c r="AQ2156" s="68"/>
      <c r="AR2156" s="68"/>
      <c r="AS2156" s="68"/>
      <c r="AT2156" s="68"/>
      <c r="AU2156" s="68"/>
      <c r="AV2156" s="68"/>
      <c r="AW2156" s="68"/>
      <c r="AX2156" s="68"/>
      <c r="AY2156" s="68"/>
      <c r="AZ2156" s="68"/>
      <c r="BA2156" s="68"/>
      <c r="BB2156" s="68"/>
      <c r="BC2156" s="68"/>
      <c r="BD2156" s="68"/>
      <c r="BE2156" s="68"/>
      <c r="BF2156" s="68"/>
      <c r="BG2156" s="68"/>
      <c r="BH2156" s="68"/>
      <c r="BI2156" s="68"/>
      <c r="BJ2156" s="68"/>
      <c r="BK2156" s="68"/>
      <c r="BL2156" s="68"/>
    </row>
    <row r="2157" spans="1:185" s="69" customFormat="1" ht="18" customHeight="1" x14ac:dyDescent="0.2">
      <c r="A2157" s="63" t="s">
        <v>426</v>
      </c>
      <c r="B2157" s="63" t="s">
        <v>5010</v>
      </c>
      <c r="C2157" s="64" t="s">
        <v>511</v>
      </c>
      <c r="D2157" s="70" t="s">
        <v>4906</v>
      </c>
      <c r="E2157" s="65" t="s">
        <v>4907</v>
      </c>
      <c r="F2157" s="65" t="s">
        <v>6409</v>
      </c>
      <c r="G2157" s="66">
        <v>8635</v>
      </c>
      <c r="H2157" s="68"/>
      <c r="I2157" s="68"/>
      <c r="J2157" s="68"/>
      <c r="K2157" s="68"/>
      <c r="L2157" s="68"/>
      <c r="M2157" s="68"/>
      <c r="N2157" s="68"/>
      <c r="O2157" s="68"/>
      <c r="P2157" s="68"/>
      <c r="Q2157" s="68"/>
      <c r="R2157" s="68"/>
      <c r="S2157" s="68"/>
      <c r="T2157" s="68"/>
      <c r="U2157" s="68"/>
      <c r="V2157" s="68"/>
      <c r="W2157" s="68"/>
      <c r="X2157" s="68"/>
      <c r="Y2157" s="68"/>
      <c r="Z2157" s="68"/>
      <c r="AA2157" s="68"/>
      <c r="AB2157" s="68"/>
      <c r="AC2157" s="68"/>
      <c r="AD2157" s="68"/>
      <c r="AE2157" s="68"/>
      <c r="AF2157" s="68"/>
      <c r="AG2157" s="68"/>
      <c r="AH2157" s="68"/>
      <c r="AI2157" s="68"/>
      <c r="AJ2157" s="68"/>
      <c r="AK2157" s="68"/>
      <c r="AL2157" s="68"/>
      <c r="AM2157" s="68"/>
      <c r="AN2157" s="68"/>
      <c r="AO2157" s="68"/>
      <c r="AP2157" s="68"/>
      <c r="AQ2157" s="68"/>
      <c r="AR2157" s="68"/>
      <c r="AS2157" s="68"/>
      <c r="AT2157" s="68"/>
      <c r="AU2157" s="68"/>
      <c r="AV2157" s="68"/>
      <c r="AW2157" s="68"/>
      <c r="AX2157" s="68"/>
      <c r="AY2157" s="68"/>
      <c r="AZ2157" s="68"/>
      <c r="BA2157" s="68"/>
      <c r="BB2157" s="68"/>
      <c r="BC2157" s="68"/>
      <c r="BD2157" s="68"/>
      <c r="BE2157" s="68"/>
      <c r="BF2157" s="68"/>
      <c r="BG2157" s="68"/>
      <c r="BH2157" s="68"/>
      <c r="BI2157" s="68"/>
      <c r="BJ2157" s="68"/>
      <c r="BK2157" s="68"/>
      <c r="BL2157" s="68"/>
    </row>
    <row r="2158" spans="1:185" s="69" customFormat="1" ht="18" customHeight="1" x14ac:dyDescent="0.2">
      <c r="A2158" s="63" t="s">
        <v>426</v>
      </c>
      <c r="B2158" s="63" t="s">
        <v>4980</v>
      </c>
      <c r="C2158" s="64" t="s">
        <v>512</v>
      </c>
      <c r="D2158" s="70" t="s">
        <v>513</v>
      </c>
      <c r="E2158" s="65" t="s">
        <v>4322</v>
      </c>
      <c r="F2158" s="65" t="s">
        <v>7109</v>
      </c>
      <c r="G2158" s="66">
        <v>1110.1600000000001</v>
      </c>
      <c r="H2158" s="68"/>
      <c r="I2158" s="68"/>
      <c r="J2158" s="68"/>
      <c r="K2158" s="68"/>
      <c r="L2158" s="68"/>
      <c r="M2158" s="68"/>
      <c r="N2158" s="68"/>
      <c r="O2158" s="68"/>
      <c r="P2158" s="68"/>
      <c r="Q2158" s="68"/>
      <c r="R2158" s="68"/>
      <c r="S2158" s="68"/>
      <c r="T2158" s="68"/>
      <c r="U2158" s="68"/>
      <c r="V2158" s="68"/>
      <c r="W2158" s="68"/>
      <c r="X2158" s="68"/>
      <c r="Y2158" s="68"/>
      <c r="Z2158" s="68"/>
      <c r="AA2158" s="68"/>
      <c r="AB2158" s="68"/>
      <c r="AC2158" s="68"/>
      <c r="AD2158" s="68"/>
      <c r="AE2158" s="68"/>
      <c r="AF2158" s="68"/>
      <c r="AG2158" s="68"/>
      <c r="AH2158" s="68"/>
      <c r="AI2158" s="68"/>
      <c r="AJ2158" s="68"/>
      <c r="AK2158" s="68"/>
      <c r="AL2158" s="68"/>
      <c r="AM2158" s="68"/>
      <c r="AN2158" s="68"/>
      <c r="AO2158" s="68"/>
      <c r="AP2158" s="68"/>
      <c r="AQ2158" s="68"/>
      <c r="AR2158" s="68"/>
      <c r="AS2158" s="68"/>
      <c r="AT2158" s="68"/>
      <c r="AU2158" s="68"/>
      <c r="AV2158" s="68"/>
      <c r="AW2158" s="68"/>
      <c r="AX2158" s="68"/>
      <c r="AY2158" s="68"/>
      <c r="AZ2158" s="68"/>
      <c r="BA2158" s="68"/>
      <c r="BB2158" s="68"/>
      <c r="BC2158" s="68"/>
      <c r="BD2158" s="68"/>
      <c r="BE2158" s="68"/>
      <c r="BF2158" s="68"/>
      <c r="BG2158" s="68"/>
      <c r="BH2158" s="68"/>
      <c r="BI2158" s="68"/>
      <c r="BJ2158" s="68"/>
      <c r="BK2158" s="68"/>
      <c r="BL2158" s="68"/>
    </row>
    <row r="2159" spans="1:185" s="69" customFormat="1" ht="18" customHeight="1" x14ac:dyDescent="0.2">
      <c r="A2159" s="63" t="s">
        <v>426</v>
      </c>
      <c r="B2159" s="63" t="s">
        <v>5015</v>
      </c>
      <c r="C2159" s="64" t="s">
        <v>514</v>
      </c>
      <c r="D2159" s="70" t="s">
        <v>5758</v>
      </c>
      <c r="E2159" s="65" t="s">
        <v>515</v>
      </c>
      <c r="F2159" s="65" t="s">
        <v>6136</v>
      </c>
      <c r="G2159" s="66">
        <v>712</v>
      </c>
      <c r="H2159" s="68"/>
      <c r="I2159" s="68"/>
      <c r="J2159" s="68"/>
      <c r="K2159" s="68"/>
      <c r="L2159" s="68"/>
      <c r="M2159" s="68"/>
      <c r="N2159" s="68"/>
      <c r="O2159" s="68"/>
      <c r="P2159" s="68"/>
      <c r="Q2159" s="68"/>
      <c r="R2159" s="68"/>
      <c r="S2159" s="68"/>
      <c r="T2159" s="68"/>
      <c r="U2159" s="68"/>
      <c r="V2159" s="68"/>
      <c r="W2159" s="68"/>
      <c r="X2159" s="68"/>
      <c r="Y2159" s="68"/>
      <c r="Z2159" s="68"/>
      <c r="AA2159" s="68"/>
      <c r="AB2159" s="68"/>
      <c r="AC2159" s="68"/>
      <c r="AD2159" s="68"/>
      <c r="AE2159" s="68"/>
      <c r="AF2159" s="68"/>
      <c r="AG2159" s="68"/>
      <c r="AH2159" s="68"/>
      <c r="AI2159" s="68"/>
      <c r="AJ2159" s="68"/>
      <c r="AK2159" s="68"/>
      <c r="AL2159" s="68"/>
      <c r="AM2159" s="68"/>
      <c r="AN2159" s="68"/>
      <c r="AO2159" s="68"/>
      <c r="AP2159" s="68"/>
      <c r="AQ2159" s="68"/>
      <c r="AR2159" s="68"/>
      <c r="AS2159" s="68"/>
      <c r="AT2159" s="68"/>
      <c r="AU2159" s="68"/>
      <c r="AV2159" s="68"/>
      <c r="AW2159" s="68"/>
      <c r="AX2159" s="68"/>
      <c r="AY2159" s="68"/>
      <c r="AZ2159" s="68"/>
      <c r="BA2159" s="68"/>
      <c r="BB2159" s="68"/>
      <c r="BC2159" s="68"/>
      <c r="BD2159" s="68"/>
      <c r="BE2159" s="68"/>
      <c r="BF2159" s="68"/>
      <c r="BG2159" s="68"/>
      <c r="BH2159" s="68"/>
      <c r="BI2159" s="68"/>
      <c r="BJ2159" s="68"/>
      <c r="BK2159" s="68"/>
      <c r="BL2159" s="68"/>
    </row>
    <row r="2160" spans="1:185" s="69" customFormat="1" ht="18" customHeight="1" x14ac:dyDescent="0.2">
      <c r="A2160" s="63" t="s">
        <v>426</v>
      </c>
      <c r="B2160" s="63" t="s">
        <v>5048</v>
      </c>
      <c r="C2160" s="64" t="s">
        <v>516</v>
      </c>
      <c r="D2160" s="70" t="s">
        <v>517</v>
      </c>
      <c r="E2160" s="65" t="s">
        <v>518</v>
      </c>
      <c r="F2160" s="65" t="s">
        <v>5103</v>
      </c>
      <c r="G2160" s="66">
        <v>1200</v>
      </c>
      <c r="H2160" s="68"/>
      <c r="I2160" s="68"/>
      <c r="J2160" s="68"/>
      <c r="K2160" s="68"/>
      <c r="L2160" s="68"/>
      <c r="M2160" s="68"/>
      <c r="N2160" s="68"/>
      <c r="O2160" s="68"/>
      <c r="P2160" s="68"/>
      <c r="Q2160" s="68"/>
      <c r="R2160" s="68"/>
      <c r="S2160" s="68"/>
      <c r="T2160" s="68"/>
      <c r="U2160" s="68"/>
      <c r="V2160" s="68"/>
      <c r="W2160" s="68"/>
      <c r="X2160" s="68"/>
      <c r="Y2160" s="68"/>
      <c r="Z2160" s="68"/>
      <c r="AA2160" s="68"/>
      <c r="AB2160" s="68"/>
      <c r="AC2160" s="68"/>
      <c r="AD2160" s="68"/>
      <c r="AE2160" s="68"/>
      <c r="AF2160" s="68"/>
      <c r="AG2160" s="68"/>
      <c r="AH2160" s="68"/>
      <c r="AI2160" s="68"/>
      <c r="AJ2160" s="68"/>
      <c r="AK2160" s="68"/>
      <c r="AL2160" s="68"/>
      <c r="AM2160" s="68"/>
      <c r="AN2160" s="68"/>
      <c r="AO2160" s="68"/>
      <c r="AP2160" s="68"/>
      <c r="AQ2160" s="68"/>
      <c r="AR2160" s="68"/>
      <c r="AS2160" s="68"/>
      <c r="AT2160" s="68"/>
      <c r="AU2160" s="68"/>
      <c r="AV2160" s="68"/>
      <c r="AW2160" s="68"/>
      <c r="AX2160" s="68"/>
      <c r="AY2160" s="68"/>
      <c r="AZ2160" s="68"/>
      <c r="BA2160" s="68"/>
      <c r="BB2160" s="68"/>
      <c r="BC2160" s="68"/>
      <c r="BD2160" s="68"/>
      <c r="BE2160" s="68"/>
      <c r="BF2160" s="68"/>
      <c r="BG2160" s="68"/>
      <c r="BH2160" s="68"/>
      <c r="BI2160" s="68"/>
      <c r="BJ2160" s="68"/>
      <c r="BK2160" s="68"/>
      <c r="BL2160" s="68"/>
    </row>
    <row r="2161" spans="1:64" s="69" customFormat="1" ht="18" customHeight="1" x14ac:dyDescent="0.2">
      <c r="A2161" s="63" t="s">
        <v>426</v>
      </c>
      <c r="B2161" s="63" t="s">
        <v>5048</v>
      </c>
      <c r="C2161" s="64" t="s">
        <v>519</v>
      </c>
      <c r="D2161" s="70" t="s">
        <v>517</v>
      </c>
      <c r="E2161" s="65" t="s">
        <v>520</v>
      </c>
      <c r="F2161" s="65" t="s">
        <v>5103</v>
      </c>
      <c r="G2161" s="66">
        <v>151</v>
      </c>
      <c r="H2161" s="68"/>
      <c r="I2161" s="68"/>
      <c r="J2161" s="68"/>
      <c r="K2161" s="68"/>
      <c r="L2161" s="68"/>
      <c r="M2161" s="68"/>
      <c r="N2161" s="68"/>
      <c r="O2161" s="68"/>
      <c r="P2161" s="68"/>
      <c r="Q2161" s="68"/>
      <c r="R2161" s="68"/>
      <c r="S2161" s="68"/>
      <c r="T2161" s="68"/>
      <c r="U2161" s="68"/>
      <c r="V2161" s="68"/>
      <c r="W2161" s="68"/>
      <c r="X2161" s="68"/>
      <c r="Y2161" s="68"/>
      <c r="Z2161" s="68"/>
      <c r="AA2161" s="68"/>
      <c r="AB2161" s="68"/>
      <c r="AC2161" s="68"/>
      <c r="AD2161" s="68"/>
      <c r="AE2161" s="68"/>
      <c r="AF2161" s="68"/>
      <c r="AG2161" s="68"/>
      <c r="AH2161" s="68"/>
      <c r="AI2161" s="68"/>
      <c r="AJ2161" s="68"/>
      <c r="AK2161" s="68"/>
      <c r="AL2161" s="68"/>
      <c r="AM2161" s="68"/>
      <c r="AN2161" s="68"/>
      <c r="AO2161" s="68"/>
      <c r="AP2161" s="68"/>
      <c r="AQ2161" s="68"/>
      <c r="AR2161" s="68"/>
      <c r="AS2161" s="68"/>
      <c r="AT2161" s="68"/>
      <c r="AU2161" s="68"/>
      <c r="AV2161" s="68"/>
      <c r="AW2161" s="68"/>
      <c r="AX2161" s="68"/>
      <c r="AY2161" s="68"/>
      <c r="AZ2161" s="68"/>
      <c r="BA2161" s="68"/>
      <c r="BB2161" s="68"/>
      <c r="BC2161" s="68"/>
      <c r="BD2161" s="68"/>
      <c r="BE2161" s="68"/>
      <c r="BF2161" s="68"/>
      <c r="BG2161" s="68"/>
      <c r="BH2161" s="68"/>
      <c r="BI2161" s="68"/>
      <c r="BJ2161" s="68"/>
      <c r="BK2161" s="68"/>
      <c r="BL2161" s="68"/>
    </row>
    <row r="2162" spans="1:64" s="69" customFormat="1" ht="18" customHeight="1" x14ac:dyDescent="0.2">
      <c r="A2162" s="63" t="s">
        <v>426</v>
      </c>
      <c r="B2162" s="63" t="s">
        <v>5048</v>
      </c>
      <c r="C2162" s="64" t="s">
        <v>521</v>
      </c>
      <c r="D2162" s="70" t="s">
        <v>5583</v>
      </c>
      <c r="E2162" s="65" t="s">
        <v>522</v>
      </c>
      <c r="F2162" s="65" t="s">
        <v>5198</v>
      </c>
      <c r="G2162" s="66">
        <v>1375</v>
      </c>
      <c r="H2162" s="68"/>
      <c r="I2162" s="68"/>
      <c r="J2162" s="68"/>
      <c r="K2162" s="68"/>
      <c r="L2162" s="68"/>
      <c r="M2162" s="68"/>
      <c r="N2162" s="68"/>
      <c r="O2162" s="68"/>
      <c r="P2162" s="68"/>
      <c r="Q2162" s="68"/>
      <c r="R2162" s="68"/>
      <c r="S2162" s="68"/>
      <c r="T2162" s="68"/>
      <c r="U2162" s="68"/>
      <c r="V2162" s="68"/>
      <c r="W2162" s="68"/>
      <c r="X2162" s="68"/>
      <c r="Y2162" s="68"/>
      <c r="Z2162" s="68"/>
      <c r="AA2162" s="68"/>
      <c r="AB2162" s="68"/>
      <c r="AC2162" s="68"/>
      <c r="AD2162" s="68"/>
      <c r="AE2162" s="68"/>
      <c r="AF2162" s="68"/>
      <c r="AG2162" s="68"/>
      <c r="AH2162" s="68"/>
      <c r="AI2162" s="68"/>
      <c r="AJ2162" s="68"/>
      <c r="AK2162" s="68"/>
      <c r="AL2162" s="68"/>
      <c r="AM2162" s="68"/>
      <c r="AN2162" s="68"/>
      <c r="AO2162" s="68"/>
      <c r="AP2162" s="68"/>
      <c r="AQ2162" s="68"/>
      <c r="AR2162" s="68"/>
      <c r="AS2162" s="68"/>
      <c r="AT2162" s="68"/>
      <c r="AU2162" s="68"/>
      <c r="AV2162" s="68"/>
      <c r="AW2162" s="68"/>
      <c r="AX2162" s="68"/>
      <c r="AY2162" s="68"/>
      <c r="AZ2162" s="68"/>
      <c r="BA2162" s="68"/>
      <c r="BB2162" s="68"/>
      <c r="BC2162" s="68"/>
      <c r="BD2162" s="68"/>
      <c r="BE2162" s="68"/>
      <c r="BF2162" s="68"/>
      <c r="BG2162" s="68"/>
      <c r="BH2162" s="68"/>
      <c r="BI2162" s="68"/>
      <c r="BJ2162" s="68"/>
      <c r="BK2162" s="68"/>
      <c r="BL2162" s="68"/>
    </row>
    <row r="2163" spans="1:64" s="69" customFormat="1" ht="18" customHeight="1" x14ac:dyDescent="0.2">
      <c r="A2163" s="63" t="s">
        <v>426</v>
      </c>
      <c r="B2163" s="63" t="s">
        <v>5048</v>
      </c>
      <c r="C2163" s="64" t="s">
        <v>523</v>
      </c>
      <c r="D2163" s="70" t="s">
        <v>5583</v>
      </c>
      <c r="E2163" s="65" t="s">
        <v>524</v>
      </c>
      <c r="F2163" s="65" t="s">
        <v>5198</v>
      </c>
      <c r="G2163" s="66">
        <v>1470</v>
      </c>
      <c r="H2163" s="68"/>
      <c r="I2163" s="68"/>
      <c r="J2163" s="68"/>
      <c r="K2163" s="68"/>
      <c r="L2163" s="68"/>
      <c r="M2163" s="68"/>
      <c r="N2163" s="68"/>
      <c r="O2163" s="68"/>
      <c r="P2163" s="68"/>
      <c r="Q2163" s="68"/>
      <c r="R2163" s="68"/>
      <c r="S2163" s="68"/>
      <c r="T2163" s="68"/>
      <c r="U2163" s="68"/>
      <c r="V2163" s="68"/>
      <c r="W2163" s="68"/>
      <c r="X2163" s="68"/>
      <c r="Y2163" s="68"/>
      <c r="Z2163" s="68"/>
      <c r="AA2163" s="68"/>
      <c r="AB2163" s="68"/>
      <c r="AC2163" s="68"/>
      <c r="AD2163" s="68"/>
      <c r="AE2163" s="68"/>
      <c r="AF2163" s="68"/>
      <c r="AG2163" s="68"/>
      <c r="AH2163" s="68"/>
      <c r="AI2163" s="68"/>
      <c r="AJ2163" s="68"/>
      <c r="AK2163" s="68"/>
      <c r="AL2163" s="68"/>
      <c r="AM2163" s="68"/>
      <c r="AN2163" s="68"/>
      <c r="AO2163" s="68"/>
      <c r="AP2163" s="68"/>
      <c r="AQ2163" s="68"/>
      <c r="AR2163" s="68"/>
      <c r="AS2163" s="68"/>
      <c r="AT2163" s="68"/>
      <c r="AU2163" s="68"/>
      <c r="AV2163" s="68"/>
      <c r="AW2163" s="68"/>
      <c r="AX2163" s="68"/>
      <c r="AY2163" s="68"/>
      <c r="AZ2163" s="68"/>
      <c r="BA2163" s="68"/>
      <c r="BB2163" s="68"/>
      <c r="BC2163" s="68"/>
      <c r="BD2163" s="68"/>
      <c r="BE2163" s="68"/>
      <c r="BF2163" s="68"/>
      <c r="BG2163" s="68"/>
      <c r="BH2163" s="68"/>
      <c r="BI2163" s="68"/>
      <c r="BJ2163" s="68"/>
      <c r="BK2163" s="68"/>
      <c r="BL2163" s="68"/>
    </row>
    <row r="2164" spans="1:64" s="69" customFormat="1" ht="18" customHeight="1" x14ac:dyDescent="0.2">
      <c r="A2164" s="63" t="s">
        <v>426</v>
      </c>
      <c r="B2164" s="63" t="s">
        <v>5048</v>
      </c>
      <c r="C2164" s="64" t="s">
        <v>525</v>
      </c>
      <c r="D2164" s="70" t="s">
        <v>4527</v>
      </c>
      <c r="E2164" s="65" t="s">
        <v>526</v>
      </c>
      <c r="F2164" s="65" t="s">
        <v>5163</v>
      </c>
      <c r="G2164" s="66">
        <v>560</v>
      </c>
      <c r="H2164" s="68"/>
      <c r="I2164" s="68"/>
      <c r="J2164" s="68"/>
      <c r="K2164" s="68"/>
      <c r="L2164" s="68"/>
      <c r="M2164" s="68"/>
      <c r="N2164" s="68"/>
      <c r="O2164" s="68"/>
      <c r="P2164" s="68"/>
      <c r="Q2164" s="68"/>
      <c r="R2164" s="68"/>
      <c r="S2164" s="68"/>
      <c r="T2164" s="68"/>
      <c r="U2164" s="68"/>
      <c r="V2164" s="68"/>
      <c r="W2164" s="68"/>
      <c r="X2164" s="68"/>
      <c r="Y2164" s="68"/>
      <c r="Z2164" s="68"/>
      <c r="AA2164" s="68"/>
      <c r="AB2164" s="68"/>
      <c r="AC2164" s="68"/>
      <c r="AD2164" s="68"/>
      <c r="AE2164" s="68"/>
      <c r="AF2164" s="68"/>
      <c r="AG2164" s="68"/>
      <c r="AH2164" s="68"/>
      <c r="AI2164" s="68"/>
      <c r="AJ2164" s="68"/>
      <c r="AK2164" s="68"/>
      <c r="AL2164" s="68"/>
      <c r="AM2164" s="68"/>
      <c r="AN2164" s="68"/>
      <c r="AO2164" s="68"/>
      <c r="AP2164" s="68"/>
      <c r="AQ2164" s="68"/>
      <c r="AR2164" s="68"/>
      <c r="AS2164" s="68"/>
      <c r="AT2164" s="68"/>
      <c r="AU2164" s="68"/>
      <c r="AV2164" s="68"/>
      <c r="AW2164" s="68"/>
      <c r="AX2164" s="68"/>
      <c r="AY2164" s="68"/>
      <c r="AZ2164" s="68"/>
      <c r="BA2164" s="68"/>
      <c r="BB2164" s="68"/>
      <c r="BC2164" s="68"/>
      <c r="BD2164" s="68"/>
      <c r="BE2164" s="68"/>
      <c r="BF2164" s="68"/>
      <c r="BG2164" s="68"/>
      <c r="BH2164" s="68"/>
      <c r="BI2164" s="68"/>
      <c r="BJ2164" s="68"/>
      <c r="BK2164" s="68"/>
      <c r="BL2164" s="68"/>
    </row>
    <row r="2165" spans="1:64" s="69" customFormat="1" ht="18" customHeight="1" x14ac:dyDescent="0.2">
      <c r="A2165" s="63" t="s">
        <v>426</v>
      </c>
      <c r="B2165" s="63" t="s">
        <v>5048</v>
      </c>
      <c r="C2165" s="64" t="s">
        <v>527</v>
      </c>
      <c r="D2165" s="70" t="s">
        <v>528</v>
      </c>
      <c r="E2165" s="65" t="s">
        <v>529</v>
      </c>
      <c r="F2165" s="65" t="s">
        <v>5198</v>
      </c>
      <c r="G2165" s="66">
        <v>1165</v>
      </c>
      <c r="H2165" s="68"/>
      <c r="I2165" s="68"/>
      <c r="J2165" s="68"/>
      <c r="K2165" s="68"/>
      <c r="L2165" s="68"/>
      <c r="M2165" s="68"/>
      <c r="N2165" s="68"/>
      <c r="O2165" s="68"/>
      <c r="P2165" s="68"/>
      <c r="Q2165" s="68"/>
      <c r="R2165" s="68"/>
      <c r="S2165" s="68"/>
      <c r="T2165" s="68"/>
      <c r="U2165" s="68"/>
      <c r="V2165" s="68"/>
      <c r="W2165" s="68"/>
      <c r="X2165" s="68"/>
      <c r="Y2165" s="68"/>
      <c r="Z2165" s="68"/>
      <c r="AA2165" s="68"/>
      <c r="AB2165" s="68"/>
      <c r="AC2165" s="68"/>
      <c r="AD2165" s="68"/>
      <c r="AE2165" s="68"/>
      <c r="AF2165" s="68"/>
      <c r="AG2165" s="68"/>
      <c r="AH2165" s="68"/>
      <c r="AI2165" s="68"/>
      <c r="AJ2165" s="68"/>
      <c r="AK2165" s="68"/>
      <c r="AL2165" s="68"/>
      <c r="AM2165" s="68"/>
      <c r="AN2165" s="68"/>
      <c r="AO2165" s="68"/>
      <c r="AP2165" s="68"/>
      <c r="AQ2165" s="68"/>
      <c r="AR2165" s="68"/>
      <c r="AS2165" s="68"/>
      <c r="AT2165" s="68"/>
      <c r="AU2165" s="68"/>
      <c r="AV2165" s="68"/>
      <c r="AW2165" s="68"/>
      <c r="AX2165" s="68"/>
      <c r="AY2165" s="68"/>
      <c r="AZ2165" s="68"/>
      <c r="BA2165" s="68"/>
      <c r="BB2165" s="68"/>
      <c r="BC2165" s="68"/>
      <c r="BD2165" s="68"/>
      <c r="BE2165" s="68"/>
      <c r="BF2165" s="68"/>
      <c r="BG2165" s="68"/>
      <c r="BH2165" s="68"/>
      <c r="BI2165" s="68"/>
      <c r="BJ2165" s="68"/>
      <c r="BK2165" s="68"/>
      <c r="BL2165" s="68"/>
    </row>
    <row r="2166" spans="1:64" s="69" customFormat="1" ht="18" customHeight="1" x14ac:dyDescent="0.2">
      <c r="A2166" s="63" t="s">
        <v>426</v>
      </c>
      <c r="B2166" s="63" t="s">
        <v>5048</v>
      </c>
      <c r="C2166" s="64" t="s">
        <v>530</v>
      </c>
      <c r="D2166" s="70" t="s">
        <v>531</v>
      </c>
      <c r="E2166" s="65" t="s">
        <v>532</v>
      </c>
      <c r="F2166" s="65" t="s">
        <v>5198</v>
      </c>
      <c r="G2166" s="66">
        <v>293.76</v>
      </c>
      <c r="H2166" s="68"/>
      <c r="I2166" s="68"/>
      <c r="J2166" s="68"/>
      <c r="K2166" s="68"/>
      <c r="L2166" s="68"/>
      <c r="M2166" s="68"/>
      <c r="N2166" s="68"/>
      <c r="O2166" s="68"/>
      <c r="P2166" s="68"/>
      <c r="Q2166" s="68"/>
      <c r="R2166" s="68"/>
      <c r="S2166" s="68"/>
      <c r="T2166" s="68"/>
      <c r="U2166" s="68"/>
      <c r="V2166" s="68"/>
      <c r="W2166" s="68"/>
      <c r="X2166" s="68"/>
      <c r="Y2166" s="68"/>
      <c r="Z2166" s="68"/>
      <c r="AA2166" s="68"/>
      <c r="AB2166" s="68"/>
      <c r="AC2166" s="68"/>
      <c r="AD2166" s="68"/>
      <c r="AE2166" s="68"/>
      <c r="AF2166" s="68"/>
      <c r="AG2166" s="68"/>
      <c r="AH2166" s="68"/>
      <c r="AI2166" s="68"/>
      <c r="AJ2166" s="68"/>
      <c r="AK2166" s="68"/>
      <c r="AL2166" s="68"/>
      <c r="AM2166" s="68"/>
      <c r="AN2166" s="68"/>
      <c r="AO2166" s="68"/>
      <c r="AP2166" s="68"/>
      <c r="AQ2166" s="68"/>
      <c r="AR2166" s="68"/>
      <c r="AS2166" s="68"/>
      <c r="AT2166" s="68"/>
      <c r="AU2166" s="68"/>
      <c r="AV2166" s="68"/>
      <c r="AW2166" s="68"/>
      <c r="AX2166" s="68"/>
      <c r="AY2166" s="68"/>
      <c r="AZ2166" s="68"/>
      <c r="BA2166" s="68"/>
      <c r="BB2166" s="68"/>
      <c r="BC2166" s="68"/>
      <c r="BD2166" s="68"/>
      <c r="BE2166" s="68"/>
      <c r="BF2166" s="68"/>
      <c r="BG2166" s="68"/>
      <c r="BH2166" s="68"/>
      <c r="BI2166" s="68"/>
      <c r="BJ2166" s="68"/>
      <c r="BK2166" s="68"/>
      <c r="BL2166" s="68"/>
    </row>
    <row r="2167" spans="1:64" s="69" customFormat="1" ht="18" customHeight="1" x14ac:dyDescent="0.2">
      <c r="A2167" s="63" t="s">
        <v>426</v>
      </c>
      <c r="B2167" s="63" t="s">
        <v>5069</v>
      </c>
      <c r="C2167" s="64" t="s">
        <v>533</v>
      </c>
      <c r="D2167" s="70" t="s">
        <v>2232</v>
      </c>
      <c r="E2167" s="65" t="s">
        <v>2233</v>
      </c>
      <c r="F2167" s="65" t="s">
        <v>1239</v>
      </c>
      <c r="G2167" s="66">
        <v>3666.5</v>
      </c>
      <c r="H2167" s="68"/>
      <c r="I2167" s="68"/>
      <c r="J2167" s="68"/>
      <c r="K2167" s="68"/>
      <c r="L2167" s="68"/>
      <c r="M2167" s="68"/>
      <c r="N2167" s="68"/>
      <c r="O2167" s="68"/>
      <c r="P2167" s="68"/>
      <c r="Q2167" s="68"/>
      <c r="R2167" s="68"/>
      <c r="S2167" s="68"/>
      <c r="T2167" s="68"/>
      <c r="U2167" s="68"/>
      <c r="V2167" s="68"/>
      <c r="W2167" s="68"/>
      <c r="X2167" s="68"/>
      <c r="Y2167" s="68"/>
      <c r="Z2167" s="68"/>
      <c r="AA2167" s="68"/>
      <c r="AB2167" s="68"/>
      <c r="AC2167" s="68"/>
      <c r="AD2167" s="68"/>
      <c r="AE2167" s="68"/>
      <c r="AF2167" s="68"/>
      <c r="AG2167" s="68"/>
      <c r="AH2167" s="68"/>
      <c r="AI2167" s="68"/>
      <c r="AJ2167" s="68"/>
      <c r="AK2167" s="68"/>
      <c r="AL2167" s="68"/>
      <c r="AM2167" s="68"/>
      <c r="AN2167" s="68"/>
      <c r="AO2167" s="68"/>
      <c r="AP2167" s="68"/>
      <c r="AQ2167" s="68"/>
      <c r="AR2167" s="68"/>
      <c r="AS2167" s="68"/>
      <c r="AT2167" s="68"/>
      <c r="AU2167" s="68"/>
      <c r="AV2167" s="68"/>
      <c r="AW2167" s="68"/>
      <c r="AX2167" s="68"/>
      <c r="AY2167" s="68"/>
      <c r="AZ2167" s="68"/>
      <c r="BA2167" s="68"/>
      <c r="BB2167" s="68"/>
      <c r="BC2167" s="68"/>
      <c r="BD2167" s="68"/>
      <c r="BE2167" s="68"/>
      <c r="BF2167" s="68"/>
      <c r="BG2167" s="68"/>
      <c r="BH2167" s="68"/>
      <c r="BI2167" s="68"/>
      <c r="BJ2167" s="68"/>
      <c r="BK2167" s="68"/>
      <c r="BL2167" s="68"/>
    </row>
    <row r="2168" spans="1:64" s="69" customFormat="1" ht="18" customHeight="1" x14ac:dyDescent="0.2">
      <c r="A2168" s="63" t="s">
        <v>426</v>
      </c>
      <c r="B2168" s="63" t="s">
        <v>5069</v>
      </c>
      <c r="C2168" s="64" t="s">
        <v>534</v>
      </c>
      <c r="D2168" s="70" t="s">
        <v>1520</v>
      </c>
      <c r="E2168" s="65" t="s">
        <v>1521</v>
      </c>
      <c r="F2168" s="65" t="s">
        <v>5111</v>
      </c>
      <c r="G2168" s="66">
        <v>1927</v>
      </c>
      <c r="H2168" s="68"/>
      <c r="I2168" s="68"/>
      <c r="J2168" s="68"/>
      <c r="K2168" s="68"/>
      <c r="L2168" s="68"/>
      <c r="M2168" s="68"/>
      <c r="N2168" s="68"/>
      <c r="O2168" s="68"/>
      <c r="P2168" s="68"/>
      <c r="Q2168" s="68"/>
      <c r="R2168" s="68"/>
      <c r="S2168" s="68"/>
      <c r="T2168" s="68"/>
      <c r="U2168" s="68"/>
      <c r="V2168" s="68"/>
      <c r="W2168" s="68"/>
      <c r="X2168" s="68"/>
      <c r="Y2168" s="68"/>
      <c r="Z2168" s="68"/>
      <c r="AA2168" s="68"/>
      <c r="AB2168" s="68"/>
      <c r="AC2168" s="68"/>
      <c r="AD2168" s="68"/>
      <c r="AE2168" s="68"/>
      <c r="AF2168" s="68"/>
      <c r="AG2168" s="68"/>
      <c r="AH2168" s="68"/>
      <c r="AI2168" s="68"/>
      <c r="AJ2168" s="68"/>
      <c r="AK2168" s="68"/>
      <c r="AL2168" s="68"/>
      <c r="AM2168" s="68"/>
      <c r="AN2168" s="68"/>
      <c r="AO2168" s="68"/>
      <c r="AP2168" s="68"/>
      <c r="AQ2168" s="68"/>
      <c r="AR2168" s="68"/>
      <c r="AS2168" s="68"/>
      <c r="AT2168" s="68"/>
      <c r="AU2168" s="68"/>
      <c r="AV2168" s="68"/>
      <c r="AW2168" s="68"/>
      <c r="AX2168" s="68"/>
      <c r="AY2168" s="68"/>
      <c r="AZ2168" s="68"/>
      <c r="BA2168" s="68"/>
      <c r="BB2168" s="68"/>
      <c r="BC2168" s="68"/>
      <c r="BD2168" s="68"/>
      <c r="BE2168" s="68"/>
      <c r="BF2168" s="68"/>
      <c r="BG2168" s="68"/>
      <c r="BH2168" s="68"/>
      <c r="BI2168" s="68"/>
      <c r="BJ2168" s="68"/>
      <c r="BK2168" s="68"/>
      <c r="BL2168" s="68"/>
    </row>
    <row r="2169" spans="1:64" s="69" customFormat="1" ht="18" customHeight="1" x14ac:dyDescent="0.2">
      <c r="A2169" s="72"/>
      <c r="B2169" s="72"/>
      <c r="C2169" s="72"/>
      <c r="D2169" s="110"/>
      <c r="E2169" s="111"/>
      <c r="F2169" s="108">
        <f>COUNTA(G2121:G2168)-COUNTIF(G2121:G2168,"NO COSTS INCURRED")</f>
        <v>48</v>
      </c>
      <c r="G2169" s="76">
        <f>SUM(G2121:G2168)</f>
        <v>154765.21</v>
      </c>
      <c r="H2169" s="68"/>
      <c r="I2169" s="68"/>
      <c r="J2169" s="68"/>
      <c r="K2169" s="68"/>
      <c r="L2169" s="68"/>
      <c r="M2169" s="68"/>
      <c r="N2169" s="68"/>
      <c r="O2169" s="68"/>
      <c r="P2169" s="68"/>
      <c r="Q2169" s="68"/>
      <c r="R2169" s="68"/>
      <c r="S2169" s="68"/>
      <c r="T2169" s="68"/>
      <c r="U2169" s="68"/>
      <c r="V2169" s="68"/>
      <c r="W2169" s="68"/>
      <c r="X2169" s="68"/>
      <c r="Y2169" s="68"/>
      <c r="Z2169" s="68"/>
      <c r="AA2169" s="68"/>
      <c r="AB2169" s="68"/>
      <c r="AC2169" s="68"/>
      <c r="AD2169" s="68"/>
      <c r="AE2169" s="68"/>
      <c r="AF2169" s="68"/>
      <c r="AG2169" s="68"/>
      <c r="AH2169" s="68"/>
      <c r="AI2169" s="68"/>
      <c r="AJ2169" s="68"/>
      <c r="AK2169" s="68"/>
      <c r="AL2169" s="68"/>
      <c r="AM2169" s="68"/>
      <c r="AN2169" s="68"/>
      <c r="AO2169" s="68"/>
      <c r="AP2169" s="68"/>
      <c r="AQ2169" s="68"/>
      <c r="AR2169" s="68"/>
      <c r="AS2169" s="68"/>
      <c r="AT2169" s="68"/>
      <c r="AU2169" s="68"/>
      <c r="AV2169" s="68"/>
      <c r="AW2169" s="68"/>
      <c r="AX2169" s="68"/>
      <c r="AY2169" s="68"/>
      <c r="AZ2169" s="68"/>
      <c r="BA2169" s="68"/>
      <c r="BB2169" s="68"/>
      <c r="BC2169" s="68"/>
      <c r="BD2169" s="68"/>
      <c r="BE2169" s="68"/>
      <c r="BF2169" s="68"/>
      <c r="BG2169" s="68"/>
      <c r="BH2169" s="68"/>
      <c r="BI2169" s="68"/>
      <c r="BJ2169" s="68"/>
      <c r="BK2169" s="68"/>
      <c r="BL2169" s="68"/>
    </row>
    <row r="2170" spans="1:64" s="69" customFormat="1" ht="18" customHeight="1" x14ac:dyDescent="0.2">
      <c r="A2170" s="63" t="s">
        <v>535</v>
      </c>
      <c r="B2170" s="63" t="s">
        <v>5027</v>
      </c>
      <c r="C2170" s="64" t="s">
        <v>536</v>
      </c>
      <c r="D2170" s="70" t="s">
        <v>1242</v>
      </c>
      <c r="E2170" s="65" t="s">
        <v>537</v>
      </c>
      <c r="F2170" s="65" t="s">
        <v>6855</v>
      </c>
      <c r="G2170" s="66">
        <v>710</v>
      </c>
      <c r="H2170" s="68"/>
      <c r="I2170" s="68"/>
      <c r="J2170" s="68"/>
      <c r="K2170" s="68"/>
      <c r="L2170" s="68"/>
      <c r="M2170" s="68"/>
      <c r="N2170" s="68"/>
      <c r="O2170" s="68"/>
      <c r="P2170" s="68"/>
      <c r="Q2170" s="68"/>
      <c r="R2170" s="68"/>
      <c r="S2170" s="68"/>
      <c r="T2170" s="68"/>
      <c r="U2170" s="68"/>
      <c r="V2170" s="68"/>
      <c r="W2170" s="68"/>
      <c r="X2170" s="68"/>
      <c r="Y2170" s="68"/>
      <c r="Z2170" s="68"/>
      <c r="AA2170" s="68"/>
      <c r="AB2170" s="68"/>
      <c r="AC2170" s="68"/>
      <c r="AD2170" s="68"/>
      <c r="AE2170" s="68"/>
      <c r="AF2170" s="68"/>
      <c r="AG2170" s="68"/>
      <c r="AH2170" s="68"/>
      <c r="AI2170" s="68"/>
      <c r="AJ2170" s="68"/>
      <c r="AK2170" s="68"/>
      <c r="AL2170" s="68"/>
      <c r="AM2170" s="68"/>
      <c r="AN2170" s="68"/>
      <c r="AO2170" s="68"/>
      <c r="AP2170" s="68"/>
      <c r="AQ2170" s="68"/>
      <c r="AR2170" s="68"/>
      <c r="AS2170" s="68"/>
      <c r="AT2170" s="68"/>
      <c r="AU2170" s="68"/>
      <c r="AV2170" s="68"/>
      <c r="AW2170" s="68"/>
      <c r="AX2170" s="68"/>
      <c r="AY2170" s="68"/>
      <c r="AZ2170" s="68"/>
      <c r="BA2170" s="68"/>
      <c r="BB2170" s="68"/>
      <c r="BC2170" s="68"/>
      <c r="BD2170" s="68"/>
      <c r="BE2170" s="68"/>
      <c r="BF2170" s="68"/>
      <c r="BG2170" s="68"/>
      <c r="BH2170" s="68"/>
      <c r="BI2170" s="68"/>
      <c r="BJ2170" s="68"/>
      <c r="BK2170" s="68"/>
      <c r="BL2170" s="68"/>
    </row>
    <row r="2171" spans="1:64" s="69" customFormat="1" ht="18" customHeight="1" x14ac:dyDescent="0.2">
      <c r="A2171" s="63" t="s">
        <v>535</v>
      </c>
      <c r="B2171" s="63" t="s">
        <v>5027</v>
      </c>
      <c r="C2171" s="64" t="s">
        <v>538</v>
      </c>
      <c r="D2171" s="65" t="s">
        <v>3842</v>
      </c>
      <c r="E2171" s="65" t="s">
        <v>539</v>
      </c>
      <c r="F2171" s="65" t="s">
        <v>5031</v>
      </c>
      <c r="G2171" s="66">
        <v>300</v>
      </c>
      <c r="H2171" s="68"/>
      <c r="I2171" s="68"/>
      <c r="J2171" s="68"/>
      <c r="K2171" s="68"/>
      <c r="L2171" s="68"/>
      <c r="M2171" s="68"/>
      <c r="N2171" s="68"/>
      <c r="O2171" s="68"/>
      <c r="P2171" s="68"/>
      <c r="Q2171" s="68"/>
      <c r="R2171" s="68"/>
      <c r="S2171" s="68"/>
      <c r="T2171" s="68"/>
      <c r="U2171" s="68"/>
      <c r="V2171" s="68"/>
      <c r="W2171" s="68"/>
      <c r="X2171" s="68"/>
      <c r="Y2171" s="68"/>
      <c r="Z2171" s="68"/>
      <c r="AA2171" s="68"/>
      <c r="AB2171" s="68"/>
      <c r="AC2171" s="68"/>
      <c r="AD2171" s="68"/>
      <c r="AE2171" s="68"/>
      <c r="AF2171" s="68"/>
      <c r="AG2171" s="68"/>
      <c r="AH2171" s="68"/>
      <c r="AI2171" s="68"/>
      <c r="AJ2171" s="68"/>
      <c r="AK2171" s="68"/>
      <c r="AL2171" s="68"/>
      <c r="AM2171" s="68"/>
      <c r="AN2171" s="68"/>
      <c r="AO2171" s="68"/>
      <c r="AP2171" s="68"/>
      <c r="AQ2171" s="68"/>
      <c r="AR2171" s="68"/>
      <c r="AS2171" s="68"/>
      <c r="AT2171" s="68"/>
      <c r="AU2171" s="68"/>
      <c r="AV2171" s="68"/>
      <c r="AW2171" s="68"/>
      <c r="AX2171" s="68"/>
      <c r="AY2171" s="68"/>
      <c r="AZ2171" s="68"/>
      <c r="BA2171" s="68"/>
      <c r="BB2171" s="68"/>
      <c r="BC2171" s="68"/>
      <c r="BD2171" s="68"/>
      <c r="BE2171" s="68"/>
      <c r="BF2171" s="68"/>
      <c r="BG2171" s="68"/>
      <c r="BH2171" s="68"/>
      <c r="BI2171" s="68"/>
      <c r="BJ2171" s="68"/>
      <c r="BK2171" s="68"/>
      <c r="BL2171" s="68"/>
    </row>
    <row r="2172" spans="1:64" s="69" customFormat="1" ht="18" customHeight="1" x14ac:dyDescent="0.2">
      <c r="A2172" s="63" t="s">
        <v>535</v>
      </c>
      <c r="B2172" s="63" t="s">
        <v>4974</v>
      </c>
      <c r="C2172" s="64" t="s">
        <v>540</v>
      </c>
      <c r="D2172" s="70" t="s">
        <v>4864</v>
      </c>
      <c r="E2172" s="65" t="s">
        <v>541</v>
      </c>
      <c r="F2172" s="65" t="s">
        <v>5061</v>
      </c>
      <c r="G2172" s="66">
        <v>18593.400000000001</v>
      </c>
      <c r="H2172" s="68"/>
      <c r="I2172" s="68"/>
      <c r="J2172" s="68"/>
      <c r="K2172" s="68"/>
      <c r="L2172" s="68"/>
      <c r="M2172" s="68"/>
      <c r="N2172" s="68"/>
      <c r="O2172" s="68"/>
      <c r="P2172" s="68"/>
      <c r="Q2172" s="68"/>
      <c r="R2172" s="68"/>
      <c r="S2172" s="68"/>
      <c r="T2172" s="68"/>
      <c r="U2172" s="68"/>
      <c r="V2172" s="68"/>
      <c r="W2172" s="68"/>
      <c r="X2172" s="68"/>
      <c r="Y2172" s="68"/>
      <c r="Z2172" s="68"/>
      <c r="AA2172" s="68"/>
      <c r="AB2172" s="68"/>
      <c r="AC2172" s="68"/>
      <c r="AD2172" s="68"/>
      <c r="AE2172" s="68"/>
      <c r="AF2172" s="68"/>
      <c r="AG2172" s="68"/>
      <c r="AH2172" s="68"/>
      <c r="AI2172" s="68"/>
      <c r="AJ2172" s="68"/>
      <c r="AK2172" s="68"/>
      <c r="AL2172" s="68"/>
      <c r="AM2172" s="68"/>
      <c r="AN2172" s="68"/>
      <c r="AO2172" s="68"/>
      <c r="AP2172" s="68"/>
      <c r="AQ2172" s="68"/>
      <c r="AR2172" s="68"/>
      <c r="AS2172" s="68"/>
      <c r="AT2172" s="68"/>
      <c r="AU2172" s="68"/>
      <c r="AV2172" s="68"/>
      <c r="AW2172" s="68"/>
      <c r="AX2172" s="68"/>
      <c r="AY2172" s="68"/>
      <c r="AZ2172" s="68"/>
      <c r="BA2172" s="68"/>
      <c r="BB2172" s="68"/>
      <c r="BC2172" s="68"/>
      <c r="BD2172" s="68"/>
      <c r="BE2172" s="68"/>
      <c r="BF2172" s="68"/>
      <c r="BG2172" s="68"/>
      <c r="BH2172" s="68"/>
      <c r="BI2172" s="68"/>
      <c r="BJ2172" s="68"/>
      <c r="BK2172" s="68"/>
      <c r="BL2172" s="68"/>
    </row>
    <row r="2173" spans="1:64" s="69" customFormat="1" ht="18" customHeight="1" x14ac:dyDescent="0.2">
      <c r="A2173" s="63" t="s">
        <v>535</v>
      </c>
      <c r="B2173" s="63" t="s">
        <v>4974</v>
      </c>
      <c r="C2173" s="64" t="s">
        <v>542</v>
      </c>
      <c r="D2173" s="70" t="s">
        <v>4864</v>
      </c>
      <c r="E2173" s="65" t="s">
        <v>4457</v>
      </c>
      <c r="F2173" s="65" t="s">
        <v>5061</v>
      </c>
      <c r="G2173" s="66">
        <v>4858.8999999999996</v>
      </c>
      <c r="H2173" s="68"/>
      <c r="I2173" s="68"/>
      <c r="J2173" s="68"/>
      <c r="K2173" s="68"/>
      <c r="L2173" s="68"/>
      <c r="M2173" s="68"/>
      <c r="N2173" s="68"/>
      <c r="O2173" s="68"/>
      <c r="P2173" s="68"/>
      <c r="Q2173" s="68"/>
      <c r="R2173" s="68"/>
      <c r="S2173" s="68"/>
      <c r="T2173" s="68"/>
      <c r="U2173" s="68"/>
      <c r="V2173" s="68"/>
      <c r="W2173" s="68"/>
      <c r="X2173" s="68"/>
      <c r="Y2173" s="68"/>
      <c r="Z2173" s="68"/>
      <c r="AA2173" s="68"/>
      <c r="AB2173" s="68"/>
      <c r="AC2173" s="68"/>
      <c r="AD2173" s="68"/>
      <c r="AE2173" s="68"/>
      <c r="AF2173" s="68"/>
      <c r="AG2173" s="68"/>
      <c r="AH2173" s="68"/>
      <c r="AI2173" s="68"/>
      <c r="AJ2173" s="68"/>
      <c r="AK2173" s="68"/>
      <c r="AL2173" s="68"/>
      <c r="AM2173" s="68"/>
      <c r="AN2173" s="68"/>
      <c r="AO2173" s="68"/>
      <c r="AP2173" s="68"/>
      <c r="AQ2173" s="68"/>
      <c r="AR2173" s="68"/>
      <c r="AS2173" s="68"/>
      <c r="AT2173" s="68"/>
      <c r="AU2173" s="68"/>
      <c r="AV2173" s="68"/>
      <c r="AW2173" s="68"/>
      <c r="AX2173" s="68"/>
      <c r="AY2173" s="68"/>
      <c r="AZ2173" s="68"/>
      <c r="BA2173" s="68"/>
      <c r="BB2173" s="68"/>
      <c r="BC2173" s="68"/>
      <c r="BD2173" s="68"/>
      <c r="BE2173" s="68"/>
      <c r="BF2173" s="68"/>
      <c r="BG2173" s="68"/>
      <c r="BH2173" s="68"/>
      <c r="BI2173" s="68"/>
      <c r="BJ2173" s="68"/>
      <c r="BK2173" s="68"/>
      <c r="BL2173" s="68"/>
    </row>
    <row r="2174" spans="1:64" s="69" customFormat="1" ht="18" customHeight="1" x14ac:dyDescent="0.2">
      <c r="A2174" s="63" t="s">
        <v>535</v>
      </c>
      <c r="B2174" s="63" t="s">
        <v>4974</v>
      </c>
      <c r="C2174" s="64" t="s">
        <v>543</v>
      </c>
      <c r="D2174" s="70" t="s">
        <v>4729</v>
      </c>
      <c r="E2174" s="65" t="s">
        <v>4730</v>
      </c>
      <c r="F2174" s="65" t="s">
        <v>5970</v>
      </c>
      <c r="G2174" s="66">
        <v>95182.41</v>
      </c>
      <c r="H2174" s="68"/>
      <c r="I2174" s="68"/>
      <c r="J2174" s="68"/>
      <c r="K2174" s="68"/>
      <c r="L2174" s="68"/>
      <c r="M2174" s="68"/>
      <c r="N2174" s="68"/>
      <c r="O2174" s="68"/>
      <c r="P2174" s="68"/>
      <c r="Q2174" s="68"/>
      <c r="R2174" s="68"/>
      <c r="S2174" s="68"/>
      <c r="T2174" s="68"/>
      <c r="U2174" s="68"/>
      <c r="V2174" s="68"/>
      <c r="W2174" s="68"/>
      <c r="X2174" s="68"/>
      <c r="Y2174" s="68"/>
      <c r="Z2174" s="68"/>
      <c r="AA2174" s="68"/>
      <c r="AB2174" s="68"/>
      <c r="AC2174" s="68"/>
      <c r="AD2174" s="68"/>
      <c r="AE2174" s="68"/>
      <c r="AF2174" s="68"/>
      <c r="AG2174" s="68"/>
      <c r="AH2174" s="68"/>
      <c r="AI2174" s="68"/>
      <c r="AJ2174" s="68"/>
      <c r="AK2174" s="68"/>
      <c r="AL2174" s="68"/>
      <c r="AM2174" s="68"/>
      <c r="AN2174" s="68"/>
      <c r="AO2174" s="68"/>
      <c r="AP2174" s="68"/>
      <c r="AQ2174" s="68"/>
      <c r="AR2174" s="68"/>
      <c r="AS2174" s="68"/>
      <c r="AT2174" s="68"/>
      <c r="AU2174" s="68"/>
      <c r="AV2174" s="68"/>
      <c r="AW2174" s="68"/>
      <c r="AX2174" s="68"/>
      <c r="AY2174" s="68"/>
      <c r="AZ2174" s="68"/>
      <c r="BA2174" s="68"/>
      <c r="BB2174" s="68"/>
      <c r="BC2174" s="68"/>
      <c r="BD2174" s="68"/>
      <c r="BE2174" s="68"/>
      <c r="BF2174" s="68"/>
      <c r="BG2174" s="68"/>
      <c r="BH2174" s="68"/>
      <c r="BI2174" s="68"/>
      <c r="BJ2174" s="68"/>
      <c r="BK2174" s="68"/>
      <c r="BL2174" s="68"/>
    </row>
    <row r="2175" spans="1:64" s="69" customFormat="1" ht="18" customHeight="1" x14ac:dyDescent="0.2">
      <c r="A2175" s="63" t="s">
        <v>535</v>
      </c>
      <c r="B2175" s="63" t="s">
        <v>4974</v>
      </c>
      <c r="C2175" s="64" t="s">
        <v>544</v>
      </c>
      <c r="D2175" s="70" t="s">
        <v>4615</v>
      </c>
      <c r="E2175" s="65" t="s">
        <v>4616</v>
      </c>
      <c r="F2175" s="65" t="s">
        <v>5970</v>
      </c>
      <c r="G2175" s="66">
        <v>252369.64</v>
      </c>
      <c r="H2175" s="68"/>
      <c r="I2175" s="68"/>
      <c r="J2175" s="68"/>
      <c r="K2175" s="68"/>
      <c r="L2175" s="68"/>
      <c r="M2175" s="68"/>
      <c r="N2175" s="68"/>
      <c r="O2175" s="68"/>
      <c r="P2175" s="68"/>
      <c r="Q2175" s="68"/>
      <c r="R2175" s="68"/>
      <c r="S2175" s="68"/>
      <c r="T2175" s="68"/>
      <c r="U2175" s="68"/>
      <c r="V2175" s="68"/>
      <c r="W2175" s="68"/>
      <c r="X2175" s="68"/>
      <c r="Y2175" s="68"/>
      <c r="Z2175" s="68"/>
      <c r="AA2175" s="68"/>
      <c r="AB2175" s="68"/>
      <c r="AC2175" s="68"/>
      <c r="AD2175" s="68"/>
      <c r="AE2175" s="68"/>
      <c r="AF2175" s="68"/>
      <c r="AG2175" s="68"/>
      <c r="AH2175" s="68"/>
      <c r="AI2175" s="68"/>
      <c r="AJ2175" s="68"/>
      <c r="AK2175" s="68"/>
      <c r="AL2175" s="68"/>
      <c r="AM2175" s="68"/>
      <c r="AN2175" s="68"/>
      <c r="AO2175" s="68"/>
      <c r="AP2175" s="68"/>
      <c r="AQ2175" s="68"/>
      <c r="AR2175" s="68"/>
      <c r="AS2175" s="68"/>
      <c r="AT2175" s="68"/>
      <c r="AU2175" s="68"/>
      <c r="AV2175" s="68"/>
      <c r="AW2175" s="68"/>
      <c r="AX2175" s="68"/>
      <c r="AY2175" s="68"/>
      <c r="AZ2175" s="68"/>
      <c r="BA2175" s="68"/>
      <c r="BB2175" s="68"/>
      <c r="BC2175" s="68"/>
      <c r="BD2175" s="68"/>
      <c r="BE2175" s="68"/>
      <c r="BF2175" s="68"/>
      <c r="BG2175" s="68"/>
      <c r="BH2175" s="68"/>
      <c r="BI2175" s="68"/>
      <c r="BJ2175" s="68"/>
      <c r="BK2175" s="68"/>
      <c r="BL2175" s="68"/>
    </row>
    <row r="2176" spans="1:64" s="69" customFormat="1" ht="18" customHeight="1" x14ac:dyDescent="0.2">
      <c r="A2176" s="63" t="s">
        <v>535</v>
      </c>
      <c r="B2176" s="63" t="s">
        <v>4974</v>
      </c>
      <c r="C2176" s="64" t="s">
        <v>545</v>
      </c>
      <c r="D2176" s="70" t="s">
        <v>3698</v>
      </c>
      <c r="E2176" s="65" t="s">
        <v>3699</v>
      </c>
      <c r="F2176" s="65" t="s">
        <v>5061</v>
      </c>
      <c r="G2176" s="66">
        <v>150</v>
      </c>
      <c r="H2176" s="68"/>
      <c r="I2176" s="68"/>
      <c r="J2176" s="68"/>
      <c r="K2176" s="68"/>
      <c r="L2176" s="68"/>
      <c r="M2176" s="68"/>
      <c r="N2176" s="68"/>
      <c r="O2176" s="68"/>
      <c r="P2176" s="68"/>
      <c r="Q2176" s="68"/>
      <c r="R2176" s="68"/>
      <c r="S2176" s="68"/>
      <c r="T2176" s="68"/>
      <c r="U2176" s="68"/>
      <c r="V2176" s="68"/>
      <c r="W2176" s="68"/>
      <c r="X2176" s="68"/>
      <c r="Y2176" s="68"/>
      <c r="Z2176" s="68"/>
      <c r="AA2176" s="68"/>
      <c r="AB2176" s="68"/>
      <c r="AC2176" s="68"/>
      <c r="AD2176" s="68"/>
      <c r="AE2176" s="68"/>
      <c r="AF2176" s="68"/>
      <c r="AG2176" s="68"/>
      <c r="AH2176" s="68"/>
      <c r="AI2176" s="68"/>
      <c r="AJ2176" s="68"/>
      <c r="AK2176" s="68"/>
      <c r="AL2176" s="68"/>
      <c r="AM2176" s="68"/>
      <c r="AN2176" s="68"/>
      <c r="AO2176" s="68"/>
      <c r="AP2176" s="68"/>
      <c r="AQ2176" s="68"/>
      <c r="AR2176" s="68"/>
      <c r="AS2176" s="68"/>
      <c r="AT2176" s="68"/>
      <c r="AU2176" s="68"/>
      <c r="AV2176" s="68"/>
      <c r="AW2176" s="68"/>
      <c r="AX2176" s="68"/>
      <c r="AY2176" s="68"/>
      <c r="AZ2176" s="68"/>
      <c r="BA2176" s="68"/>
      <c r="BB2176" s="68"/>
      <c r="BC2176" s="68"/>
      <c r="BD2176" s="68"/>
      <c r="BE2176" s="68"/>
      <c r="BF2176" s="68"/>
      <c r="BG2176" s="68"/>
      <c r="BH2176" s="68"/>
      <c r="BI2176" s="68"/>
      <c r="BJ2176" s="68"/>
      <c r="BK2176" s="68"/>
      <c r="BL2176" s="68"/>
    </row>
    <row r="2177" spans="1:64" s="69" customFormat="1" ht="18" customHeight="1" x14ac:dyDescent="0.2">
      <c r="A2177" s="63" t="s">
        <v>535</v>
      </c>
      <c r="B2177" s="63" t="s">
        <v>4974</v>
      </c>
      <c r="C2177" s="64" t="s">
        <v>546</v>
      </c>
      <c r="D2177" s="65" t="s">
        <v>5212</v>
      </c>
      <c r="E2177" s="65" t="s">
        <v>3759</v>
      </c>
      <c r="F2177" s="65" t="s">
        <v>5214</v>
      </c>
      <c r="G2177" s="66">
        <v>2066.66</v>
      </c>
      <c r="H2177" s="68"/>
      <c r="I2177" s="68"/>
      <c r="J2177" s="68"/>
      <c r="K2177" s="68"/>
      <c r="L2177" s="68"/>
      <c r="M2177" s="68"/>
      <c r="N2177" s="68"/>
      <c r="O2177" s="68"/>
      <c r="P2177" s="68"/>
      <c r="Q2177" s="68"/>
      <c r="R2177" s="68"/>
      <c r="S2177" s="68"/>
      <c r="T2177" s="68"/>
      <c r="U2177" s="68"/>
      <c r="V2177" s="68"/>
      <c r="W2177" s="68"/>
      <c r="X2177" s="68"/>
      <c r="Y2177" s="68"/>
      <c r="Z2177" s="68"/>
      <c r="AA2177" s="68"/>
      <c r="AB2177" s="68"/>
      <c r="AC2177" s="68"/>
      <c r="AD2177" s="68"/>
      <c r="AE2177" s="68"/>
      <c r="AF2177" s="68"/>
      <c r="AG2177" s="68"/>
      <c r="AH2177" s="68"/>
      <c r="AI2177" s="68"/>
      <c r="AJ2177" s="68"/>
      <c r="AK2177" s="68"/>
      <c r="AL2177" s="68"/>
      <c r="AM2177" s="68"/>
      <c r="AN2177" s="68"/>
      <c r="AO2177" s="68"/>
      <c r="AP2177" s="68"/>
      <c r="AQ2177" s="68"/>
      <c r="AR2177" s="68"/>
      <c r="AS2177" s="68"/>
      <c r="AT2177" s="68"/>
      <c r="AU2177" s="68"/>
      <c r="AV2177" s="68"/>
      <c r="AW2177" s="68"/>
      <c r="AX2177" s="68"/>
      <c r="AY2177" s="68"/>
      <c r="AZ2177" s="68"/>
      <c r="BA2177" s="68"/>
      <c r="BB2177" s="68"/>
      <c r="BC2177" s="68"/>
      <c r="BD2177" s="68"/>
      <c r="BE2177" s="68"/>
      <c r="BF2177" s="68"/>
      <c r="BG2177" s="68"/>
      <c r="BH2177" s="68"/>
      <c r="BI2177" s="68"/>
      <c r="BJ2177" s="68"/>
      <c r="BK2177" s="68"/>
      <c r="BL2177" s="68"/>
    </row>
    <row r="2178" spans="1:64" s="69" customFormat="1" ht="18" customHeight="1" x14ac:dyDescent="0.2">
      <c r="A2178" s="63" t="s">
        <v>535</v>
      </c>
      <c r="B2178" s="63" t="s">
        <v>6121</v>
      </c>
      <c r="C2178" s="64" t="s">
        <v>547</v>
      </c>
      <c r="D2178" s="70" t="s">
        <v>548</v>
      </c>
      <c r="E2178" s="65" t="s">
        <v>549</v>
      </c>
      <c r="F2178" s="65" t="s">
        <v>6447</v>
      </c>
      <c r="G2178" s="66">
        <v>760</v>
      </c>
      <c r="H2178" s="68"/>
      <c r="I2178" s="68"/>
      <c r="J2178" s="68"/>
      <c r="K2178" s="68"/>
      <c r="L2178" s="68"/>
      <c r="M2178" s="68"/>
      <c r="N2178" s="68"/>
      <c r="O2178" s="68"/>
      <c r="P2178" s="68"/>
      <c r="Q2178" s="68"/>
      <c r="R2178" s="68"/>
      <c r="S2178" s="68"/>
      <c r="T2178" s="68"/>
      <c r="U2178" s="68"/>
      <c r="V2178" s="68"/>
      <c r="W2178" s="68"/>
      <c r="X2178" s="68"/>
      <c r="Y2178" s="68"/>
      <c r="Z2178" s="68"/>
      <c r="AA2178" s="68"/>
      <c r="AB2178" s="68"/>
      <c r="AC2178" s="68"/>
      <c r="AD2178" s="68"/>
      <c r="AE2178" s="68"/>
      <c r="AF2178" s="68"/>
      <c r="AG2178" s="68"/>
      <c r="AH2178" s="68"/>
      <c r="AI2178" s="68"/>
      <c r="AJ2178" s="68"/>
      <c r="AK2178" s="68"/>
      <c r="AL2178" s="68"/>
      <c r="AM2178" s="68"/>
      <c r="AN2178" s="68"/>
      <c r="AO2178" s="68"/>
      <c r="AP2178" s="68"/>
      <c r="AQ2178" s="68"/>
      <c r="AR2178" s="68"/>
      <c r="AS2178" s="68"/>
      <c r="AT2178" s="68"/>
      <c r="AU2178" s="68"/>
      <c r="AV2178" s="68"/>
      <c r="AW2178" s="68"/>
      <c r="AX2178" s="68"/>
      <c r="AY2178" s="68"/>
      <c r="AZ2178" s="68"/>
      <c r="BA2178" s="68"/>
      <c r="BB2178" s="68"/>
      <c r="BC2178" s="68"/>
      <c r="BD2178" s="68"/>
      <c r="BE2178" s="68"/>
      <c r="BF2178" s="68"/>
      <c r="BG2178" s="68"/>
      <c r="BH2178" s="68"/>
      <c r="BI2178" s="68"/>
      <c r="BJ2178" s="68"/>
      <c r="BK2178" s="68"/>
      <c r="BL2178" s="68"/>
    </row>
    <row r="2179" spans="1:64" s="69" customFormat="1" ht="18" customHeight="1" x14ac:dyDescent="0.2">
      <c r="A2179" s="63" t="s">
        <v>535</v>
      </c>
      <c r="B2179" s="63" t="s">
        <v>6121</v>
      </c>
      <c r="C2179" s="64" t="s">
        <v>550</v>
      </c>
      <c r="D2179" s="70" t="s">
        <v>551</v>
      </c>
      <c r="E2179" s="65" t="s">
        <v>552</v>
      </c>
      <c r="F2179" s="65" t="s">
        <v>4777</v>
      </c>
      <c r="G2179" s="66">
        <v>3956</v>
      </c>
      <c r="H2179" s="68"/>
      <c r="I2179" s="68"/>
      <c r="J2179" s="68"/>
      <c r="K2179" s="68"/>
      <c r="L2179" s="68"/>
      <c r="M2179" s="68"/>
      <c r="N2179" s="68"/>
      <c r="O2179" s="68"/>
      <c r="P2179" s="68"/>
      <c r="Q2179" s="68"/>
      <c r="R2179" s="68"/>
      <c r="S2179" s="68"/>
      <c r="T2179" s="68"/>
      <c r="U2179" s="68"/>
      <c r="V2179" s="68"/>
      <c r="W2179" s="68"/>
      <c r="X2179" s="68"/>
      <c r="Y2179" s="68"/>
      <c r="Z2179" s="68"/>
      <c r="AA2179" s="68"/>
      <c r="AB2179" s="68"/>
      <c r="AC2179" s="68"/>
      <c r="AD2179" s="68"/>
      <c r="AE2179" s="68"/>
      <c r="AF2179" s="68"/>
      <c r="AG2179" s="68"/>
      <c r="AH2179" s="68"/>
      <c r="AI2179" s="68"/>
      <c r="AJ2179" s="68"/>
      <c r="AK2179" s="68"/>
      <c r="AL2179" s="68"/>
      <c r="AM2179" s="68"/>
      <c r="AN2179" s="68"/>
      <c r="AO2179" s="68"/>
      <c r="AP2179" s="68"/>
      <c r="AQ2179" s="68"/>
      <c r="AR2179" s="68"/>
      <c r="AS2179" s="68"/>
      <c r="AT2179" s="68"/>
      <c r="AU2179" s="68"/>
      <c r="AV2179" s="68"/>
      <c r="AW2179" s="68"/>
      <c r="AX2179" s="68"/>
      <c r="AY2179" s="68"/>
      <c r="AZ2179" s="68"/>
      <c r="BA2179" s="68"/>
      <c r="BB2179" s="68"/>
      <c r="BC2179" s="68"/>
      <c r="BD2179" s="68"/>
      <c r="BE2179" s="68"/>
      <c r="BF2179" s="68"/>
      <c r="BG2179" s="68"/>
      <c r="BH2179" s="68"/>
      <c r="BI2179" s="68"/>
      <c r="BJ2179" s="68"/>
      <c r="BK2179" s="68"/>
      <c r="BL2179" s="68"/>
    </row>
    <row r="2180" spans="1:64" s="69" customFormat="1" ht="18" customHeight="1" x14ac:dyDescent="0.2">
      <c r="A2180" s="63" t="s">
        <v>535</v>
      </c>
      <c r="B2180" s="63" t="s">
        <v>6121</v>
      </c>
      <c r="C2180" s="64" t="s">
        <v>553</v>
      </c>
      <c r="D2180" s="70" t="s">
        <v>3978</v>
      </c>
      <c r="E2180" s="65" t="s">
        <v>3979</v>
      </c>
      <c r="F2180" s="65" t="s">
        <v>6371</v>
      </c>
      <c r="G2180" s="66">
        <v>6958.25</v>
      </c>
      <c r="H2180" s="68"/>
      <c r="I2180" s="68"/>
      <c r="J2180" s="68"/>
      <c r="K2180" s="68"/>
      <c r="L2180" s="68"/>
      <c r="M2180" s="68"/>
      <c r="N2180" s="68"/>
      <c r="O2180" s="68"/>
      <c r="P2180" s="68"/>
      <c r="Q2180" s="68"/>
      <c r="R2180" s="68"/>
      <c r="S2180" s="68"/>
      <c r="T2180" s="68"/>
      <c r="U2180" s="68"/>
      <c r="V2180" s="68"/>
      <c r="W2180" s="68"/>
      <c r="X2180" s="68"/>
      <c r="Y2180" s="68"/>
      <c r="Z2180" s="68"/>
      <c r="AA2180" s="68"/>
      <c r="AB2180" s="68"/>
      <c r="AC2180" s="68"/>
      <c r="AD2180" s="68"/>
      <c r="AE2180" s="68"/>
      <c r="AF2180" s="68"/>
      <c r="AG2180" s="68"/>
      <c r="AH2180" s="68"/>
      <c r="AI2180" s="68"/>
      <c r="AJ2180" s="68"/>
      <c r="AK2180" s="68"/>
      <c r="AL2180" s="68"/>
      <c r="AM2180" s="68"/>
      <c r="AN2180" s="68"/>
      <c r="AO2180" s="68"/>
      <c r="AP2180" s="68"/>
      <c r="AQ2180" s="68"/>
      <c r="AR2180" s="68"/>
      <c r="AS2180" s="68"/>
      <c r="AT2180" s="68"/>
      <c r="AU2180" s="68"/>
      <c r="AV2180" s="68"/>
      <c r="AW2180" s="68"/>
      <c r="AX2180" s="68"/>
      <c r="AY2180" s="68"/>
      <c r="AZ2180" s="68"/>
      <c r="BA2180" s="68"/>
      <c r="BB2180" s="68"/>
      <c r="BC2180" s="68"/>
      <c r="BD2180" s="68"/>
      <c r="BE2180" s="68"/>
      <c r="BF2180" s="68"/>
      <c r="BG2180" s="68"/>
      <c r="BH2180" s="68"/>
      <c r="BI2180" s="68"/>
      <c r="BJ2180" s="68"/>
      <c r="BK2180" s="68"/>
      <c r="BL2180" s="68"/>
    </row>
    <row r="2181" spans="1:64" s="69" customFormat="1" ht="18" customHeight="1" x14ac:dyDescent="0.2">
      <c r="A2181" s="63" t="s">
        <v>535</v>
      </c>
      <c r="B2181" s="63" t="s">
        <v>5062</v>
      </c>
      <c r="C2181" s="64" t="s">
        <v>554</v>
      </c>
      <c r="D2181" s="70" t="s">
        <v>6602</v>
      </c>
      <c r="E2181" s="65" t="s">
        <v>6603</v>
      </c>
      <c r="F2181" s="65" t="s">
        <v>5066</v>
      </c>
      <c r="G2181" s="66">
        <v>789</v>
      </c>
      <c r="H2181" s="68"/>
      <c r="I2181" s="68"/>
      <c r="J2181" s="68"/>
      <c r="K2181" s="68"/>
      <c r="L2181" s="68"/>
      <c r="M2181" s="68"/>
      <c r="N2181" s="68"/>
      <c r="O2181" s="68"/>
      <c r="P2181" s="68"/>
      <c r="Q2181" s="68"/>
      <c r="R2181" s="68"/>
      <c r="S2181" s="68"/>
      <c r="T2181" s="68"/>
      <c r="U2181" s="68"/>
      <c r="V2181" s="68"/>
      <c r="W2181" s="68"/>
      <c r="X2181" s="68"/>
      <c r="Y2181" s="68"/>
      <c r="Z2181" s="68"/>
      <c r="AA2181" s="68"/>
      <c r="AB2181" s="68"/>
      <c r="AC2181" s="68"/>
      <c r="AD2181" s="68"/>
      <c r="AE2181" s="68"/>
      <c r="AF2181" s="68"/>
      <c r="AG2181" s="68"/>
      <c r="AH2181" s="68"/>
      <c r="AI2181" s="68"/>
      <c r="AJ2181" s="68"/>
      <c r="AK2181" s="68"/>
      <c r="AL2181" s="68"/>
      <c r="AM2181" s="68"/>
      <c r="AN2181" s="68"/>
      <c r="AO2181" s="68"/>
      <c r="AP2181" s="68"/>
      <c r="AQ2181" s="68"/>
      <c r="AR2181" s="68"/>
      <c r="AS2181" s="68"/>
      <c r="AT2181" s="68"/>
      <c r="AU2181" s="68"/>
      <c r="AV2181" s="68"/>
      <c r="AW2181" s="68"/>
      <c r="AX2181" s="68"/>
      <c r="AY2181" s="68"/>
      <c r="AZ2181" s="68"/>
      <c r="BA2181" s="68"/>
      <c r="BB2181" s="68"/>
      <c r="BC2181" s="68"/>
      <c r="BD2181" s="68"/>
      <c r="BE2181" s="68"/>
      <c r="BF2181" s="68"/>
      <c r="BG2181" s="68"/>
      <c r="BH2181" s="68"/>
      <c r="BI2181" s="68"/>
      <c r="BJ2181" s="68"/>
      <c r="BK2181" s="68"/>
      <c r="BL2181" s="68"/>
    </row>
    <row r="2182" spans="1:64" s="69" customFormat="1" ht="18" customHeight="1" x14ac:dyDescent="0.2">
      <c r="A2182" s="63" t="s">
        <v>535</v>
      </c>
      <c r="B2182" s="63" t="s">
        <v>5062</v>
      </c>
      <c r="C2182" s="64" t="s">
        <v>555</v>
      </c>
      <c r="D2182" s="70" t="s">
        <v>467</v>
      </c>
      <c r="E2182" s="65" t="s">
        <v>556</v>
      </c>
      <c r="F2182" s="65" t="s">
        <v>6271</v>
      </c>
      <c r="G2182" s="66">
        <v>2000</v>
      </c>
      <c r="H2182" s="68"/>
      <c r="I2182" s="68"/>
      <c r="J2182" s="68"/>
      <c r="K2182" s="68"/>
      <c r="L2182" s="68"/>
      <c r="M2182" s="68"/>
      <c r="N2182" s="68"/>
      <c r="O2182" s="68"/>
      <c r="P2182" s="68"/>
      <c r="Q2182" s="68"/>
      <c r="R2182" s="68"/>
      <c r="S2182" s="68"/>
      <c r="T2182" s="68"/>
      <c r="U2182" s="68"/>
      <c r="V2182" s="68"/>
      <c r="W2182" s="68"/>
      <c r="X2182" s="68"/>
      <c r="Y2182" s="68"/>
      <c r="Z2182" s="68"/>
      <c r="AA2182" s="68"/>
      <c r="AB2182" s="68"/>
      <c r="AC2182" s="68"/>
      <c r="AD2182" s="68"/>
      <c r="AE2182" s="68"/>
      <c r="AF2182" s="68"/>
      <c r="AG2182" s="68"/>
      <c r="AH2182" s="68"/>
      <c r="AI2182" s="68"/>
      <c r="AJ2182" s="68"/>
      <c r="AK2182" s="68"/>
      <c r="AL2182" s="68"/>
      <c r="AM2182" s="68"/>
      <c r="AN2182" s="68"/>
      <c r="AO2182" s="68"/>
      <c r="AP2182" s="68"/>
      <c r="AQ2182" s="68"/>
      <c r="AR2182" s="68"/>
      <c r="AS2182" s="68"/>
      <c r="AT2182" s="68"/>
      <c r="AU2182" s="68"/>
      <c r="AV2182" s="68"/>
      <c r="AW2182" s="68"/>
      <c r="AX2182" s="68"/>
      <c r="AY2182" s="68"/>
      <c r="AZ2182" s="68"/>
      <c r="BA2182" s="68"/>
      <c r="BB2182" s="68"/>
      <c r="BC2182" s="68"/>
      <c r="BD2182" s="68"/>
      <c r="BE2182" s="68"/>
      <c r="BF2182" s="68"/>
      <c r="BG2182" s="68"/>
      <c r="BH2182" s="68"/>
      <c r="BI2182" s="68"/>
      <c r="BJ2182" s="68"/>
      <c r="BK2182" s="68"/>
      <c r="BL2182" s="68"/>
    </row>
    <row r="2183" spans="1:64" s="69" customFormat="1" ht="18" customHeight="1" x14ac:dyDescent="0.2">
      <c r="A2183" s="63" t="s">
        <v>535</v>
      </c>
      <c r="B2183" s="63" t="s">
        <v>5062</v>
      </c>
      <c r="C2183" s="64" t="s">
        <v>557</v>
      </c>
      <c r="D2183" s="70" t="s">
        <v>467</v>
      </c>
      <c r="E2183" s="65" t="s">
        <v>558</v>
      </c>
      <c r="F2183" s="65" t="s">
        <v>6271</v>
      </c>
      <c r="G2183" s="66">
        <v>1950</v>
      </c>
      <c r="H2183" s="68"/>
      <c r="I2183" s="68"/>
      <c r="J2183" s="68"/>
      <c r="K2183" s="68"/>
      <c r="L2183" s="68"/>
      <c r="M2183" s="68"/>
      <c r="N2183" s="68"/>
      <c r="O2183" s="68"/>
      <c r="P2183" s="68"/>
      <c r="Q2183" s="68"/>
      <c r="R2183" s="68"/>
      <c r="S2183" s="68"/>
      <c r="T2183" s="68"/>
      <c r="U2183" s="68"/>
      <c r="V2183" s="68"/>
      <c r="W2183" s="68"/>
      <c r="X2183" s="68"/>
      <c r="Y2183" s="68"/>
      <c r="Z2183" s="68"/>
      <c r="AA2183" s="68"/>
      <c r="AB2183" s="68"/>
      <c r="AC2183" s="68"/>
      <c r="AD2183" s="68"/>
      <c r="AE2183" s="68"/>
      <c r="AF2183" s="68"/>
      <c r="AG2183" s="68"/>
      <c r="AH2183" s="68"/>
      <c r="AI2183" s="68"/>
      <c r="AJ2183" s="68"/>
      <c r="AK2183" s="68"/>
      <c r="AL2183" s="68"/>
      <c r="AM2183" s="68"/>
      <c r="AN2183" s="68"/>
      <c r="AO2183" s="68"/>
      <c r="AP2183" s="68"/>
      <c r="AQ2183" s="68"/>
      <c r="AR2183" s="68"/>
      <c r="AS2183" s="68"/>
      <c r="AT2183" s="68"/>
      <c r="AU2183" s="68"/>
      <c r="AV2183" s="68"/>
      <c r="AW2183" s="68"/>
      <c r="AX2183" s="68"/>
      <c r="AY2183" s="68"/>
      <c r="AZ2183" s="68"/>
      <c r="BA2183" s="68"/>
      <c r="BB2183" s="68"/>
      <c r="BC2183" s="68"/>
      <c r="BD2183" s="68"/>
      <c r="BE2183" s="68"/>
      <c r="BF2183" s="68"/>
      <c r="BG2183" s="68"/>
      <c r="BH2183" s="68"/>
      <c r="BI2183" s="68"/>
      <c r="BJ2183" s="68"/>
      <c r="BK2183" s="68"/>
      <c r="BL2183" s="68"/>
    </row>
    <row r="2184" spans="1:64" s="69" customFormat="1" ht="18" customHeight="1" x14ac:dyDescent="0.2">
      <c r="A2184" s="63" t="s">
        <v>535</v>
      </c>
      <c r="B2184" s="63" t="s">
        <v>5062</v>
      </c>
      <c r="C2184" s="64" t="s">
        <v>559</v>
      </c>
      <c r="D2184" s="70" t="s">
        <v>2464</v>
      </c>
      <c r="E2184" s="65" t="s">
        <v>560</v>
      </c>
      <c r="F2184" s="65" t="s">
        <v>6275</v>
      </c>
      <c r="G2184" s="66">
        <v>3251</v>
      </c>
      <c r="H2184" s="68"/>
      <c r="I2184" s="68"/>
      <c r="J2184" s="68"/>
      <c r="K2184" s="68"/>
      <c r="L2184" s="68"/>
      <c r="M2184" s="68"/>
      <c r="N2184" s="68"/>
      <c r="O2184" s="68"/>
      <c r="P2184" s="68"/>
      <c r="Q2184" s="68"/>
      <c r="R2184" s="68"/>
      <c r="S2184" s="68"/>
      <c r="T2184" s="68"/>
      <c r="U2184" s="68"/>
      <c r="V2184" s="68"/>
      <c r="W2184" s="68"/>
      <c r="X2184" s="68"/>
      <c r="Y2184" s="68"/>
      <c r="Z2184" s="68"/>
      <c r="AA2184" s="68"/>
      <c r="AB2184" s="68"/>
      <c r="AC2184" s="68"/>
      <c r="AD2184" s="68"/>
      <c r="AE2184" s="68"/>
      <c r="AF2184" s="68"/>
      <c r="AG2184" s="68"/>
      <c r="AH2184" s="68"/>
      <c r="AI2184" s="68"/>
      <c r="AJ2184" s="68"/>
      <c r="AK2184" s="68"/>
      <c r="AL2184" s="68"/>
      <c r="AM2184" s="68"/>
      <c r="AN2184" s="68"/>
      <c r="AO2184" s="68"/>
      <c r="AP2184" s="68"/>
      <c r="AQ2184" s="68"/>
      <c r="AR2184" s="68"/>
      <c r="AS2184" s="68"/>
      <c r="AT2184" s="68"/>
      <c r="AU2184" s="68"/>
      <c r="AV2184" s="68"/>
      <c r="AW2184" s="68"/>
      <c r="AX2184" s="68"/>
      <c r="AY2184" s="68"/>
      <c r="AZ2184" s="68"/>
      <c r="BA2184" s="68"/>
      <c r="BB2184" s="68"/>
      <c r="BC2184" s="68"/>
      <c r="BD2184" s="68"/>
      <c r="BE2184" s="68"/>
      <c r="BF2184" s="68"/>
      <c r="BG2184" s="68"/>
      <c r="BH2184" s="68"/>
      <c r="BI2184" s="68"/>
      <c r="BJ2184" s="68"/>
      <c r="BK2184" s="68"/>
      <c r="BL2184" s="68"/>
    </row>
    <row r="2185" spans="1:64" s="69" customFormat="1" ht="18" customHeight="1" x14ac:dyDescent="0.2">
      <c r="A2185" s="63" t="s">
        <v>535</v>
      </c>
      <c r="B2185" s="63" t="s">
        <v>5084</v>
      </c>
      <c r="C2185" s="64" t="s">
        <v>561</v>
      </c>
      <c r="D2185" s="65" t="s">
        <v>6816</v>
      </c>
      <c r="E2185" s="65" t="s">
        <v>562</v>
      </c>
      <c r="F2185" s="65" t="s">
        <v>5088</v>
      </c>
      <c r="G2185" s="66">
        <v>4456.16</v>
      </c>
      <c r="H2185" s="68"/>
      <c r="I2185" s="68"/>
      <c r="J2185" s="68"/>
      <c r="K2185" s="68"/>
      <c r="L2185" s="68"/>
      <c r="M2185" s="68"/>
      <c r="N2185" s="68"/>
      <c r="O2185" s="68"/>
      <c r="P2185" s="68"/>
      <c r="Q2185" s="68"/>
      <c r="R2185" s="68"/>
      <c r="S2185" s="68"/>
      <c r="T2185" s="68"/>
      <c r="U2185" s="68"/>
      <c r="V2185" s="68"/>
      <c r="W2185" s="68"/>
      <c r="X2185" s="68"/>
      <c r="Y2185" s="68"/>
      <c r="Z2185" s="68"/>
      <c r="AA2185" s="68"/>
      <c r="AB2185" s="68"/>
      <c r="AC2185" s="68"/>
      <c r="AD2185" s="68"/>
      <c r="AE2185" s="68"/>
      <c r="AF2185" s="68"/>
      <c r="AG2185" s="68"/>
      <c r="AH2185" s="68"/>
      <c r="AI2185" s="68"/>
      <c r="AJ2185" s="68"/>
      <c r="AK2185" s="68"/>
      <c r="AL2185" s="68"/>
      <c r="AM2185" s="68"/>
      <c r="AN2185" s="68"/>
      <c r="AO2185" s="68"/>
      <c r="AP2185" s="68"/>
      <c r="AQ2185" s="68"/>
      <c r="AR2185" s="68"/>
      <c r="AS2185" s="68"/>
      <c r="AT2185" s="68"/>
      <c r="AU2185" s="68"/>
      <c r="AV2185" s="68"/>
      <c r="AW2185" s="68"/>
      <c r="AX2185" s="68"/>
      <c r="AY2185" s="68"/>
      <c r="AZ2185" s="68"/>
      <c r="BA2185" s="68"/>
      <c r="BB2185" s="68"/>
      <c r="BC2185" s="68"/>
      <c r="BD2185" s="68"/>
      <c r="BE2185" s="68"/>
      <c r="BF2185" s="68"/>
      <c r="BG2185" s="68"/>
      <c r="BH2185" s="68"/>
      <c r="BI2185" s="68"/>
      <c r="BJ2185" s="68"/>
      <c r="BK2185" s="68"/>
      <c r="BL2185" s="68"/>
    </row>
    <row r="2186" spans="1:64" s="69" customFormat="1" ht="18" customHeight="1" x14ac:dyDescent="0.2">
      <c r="A2186" s="63" t="s">
        <v>535</v>
      </c>
      <c r="B2186" s="63" t="s">
        <v>4994</v>
      </c>
      <c r="C2186" s="64" t="s">
        <v>563</v>
      </c>
      <c r="D2186" s="70" t="s">
        <v>4086</v>
      </c>
      <c r="E2186" s="65" t="s">
        <v>4087</v>
      </c>
      <c r="F2186" s="65" t="s">
        <v>5004</v>
      </c>
      <c r="G2186" s="66">
        <v>234654.47</v>
      </c>
      <c r="H2186" s="68"/>
      <c r="I2186" s="68"/>
      <c r="J2186" s="68"/>
      <c r="K2186" s="68"/>
      <c r="L2186" s="68"/>
      <c r="M2186" s="68"/>
      <c r="N2186" s="68"/>
      <c r="O2186" s="68"/>
      <c r="P2186" s="68"/>
      <c r="Q2186" s="68"/>
      <c r="R2186" s="68"/>
      <c r="S2186" s="68"/>
      <c r="T2186" s="68"/>
      <c r="U2186" s="68"/>
      <c r="V2186" s="68"/>
      <c r="W2186" s="68"/>
      <c r="X2186" s="68"/>
      <c r="Y2186" s="68"/>
      <c r="Z2186" s="68"/>
      <c r="AA2186" s="68"/>
      <c r="AB2186" s="68"/>
      <c r="AC2186" s="68"/>
      <c r="AD2186" s="68"/>
      <c r="AE2186" s="68"/>
      <c r="AF2186" s="68"/>
      <c r="AG2186" s="68"/>
      <c r="AH2186" s="68"/>
      <c r="AI2186" s="68"/>
      <c r="AJ2186" s="68"/>
      <c r="AK2186" s="68"/>
      <c r="AL2186" s="68"/>
      <c r="AM2186" s="68"/>
      <c r="AN2186" s="68"/>
      <c r="AO2186" s="68"/>
      <c r="AP2186" s="68"/>
      <c r="AQ2186" s="68"/>
      <c r="AR2186" s="68"/>
      <c r="AS2186" s="68"/>
      <c r="AT2186" s="68"/>
      <c r="AU2186" s="68"/>
      <c r="AV2186" s="68"/>
      <c r="AW2186" s="68"/>
      <c r="AX2186" s="68"/>
      <c r="AY2186" s="68"/>
      <c r="AZ2186" s="68"/>
      <c r="BA2186" s="68"/>
      <c r="BB2186" s="68"/>
      <c r="BC2186" s="68"/>
      <c r="BD2186" s="68"/>
      <c r="BE2186" s="68"/>
      <c r="BF2186" s="68"/>
      <c r="BG2186" s="68"/>
      <c r="BH2186" s="68"/>
      <c r="BI2186" s="68"/>
      <c r="BJ2186" s="68"/>
      <c r="BK2186" s="68"/>
      <c r="BL2186" s="68"/>
    </row>
    <row r="2187" spans="1:64" s="69" customFormat="1" ht="18" customHeight="1" x14ac:dyDescent="0.2">
      <c r="A2187" s="63" t="s">
        <v>535</v>
      </c>
      <c r="B2187" s="63" t="s">
        <v>4994</v>
      </c>
      <c r="C2187" s="64" t="s">
        <v>564</v>
      </c>
      <c r="D2187" s="70" t="s">
        <v>565</v>
      </c>
      <c r="E2187" s="65" t="s">
        <v>566</v>
      </c>
      <c r="F2187" s="65" t="s">
        <v>5095</v>
      </c>
      <c r="G2187" s="66">
        <v>1425</v>
      </c>
      <c r="H2187" s="68"/>
      <c r="I2187" s="68"/>
      <c r="J2187" s="68"/>
      <c r="K2187" s="68"/>
      <c r="L2187" s="68"/>
      <c r="M2187" s="68"/>
      <c r="N2187" s="68"/>
      <c r="O2187" s="68"/>
      <c r="P2187" s="68"/>
      <c r="Q2187" s="68"/>
      <c r="R2187" s="68"/>
      <c r="S2187" s="68"/>
      <c r="T2187" s="68"/>
      <c r="U2187" s="68"/>
      <c r="V2187" s="68"/>
      <c r="W2187" s="68"/>
      <c r="X2187" s="68"/>
      <c r="Y2187" s="68"/>
      <c r="Z2187" s="68"/>
      <c r="AA2187" s="68"/>
      <c r="AB2187" s="68"/>
      <c r="AC2187" s="68"/>
      <c r="AD2187" s="68"/>
      <c r="AE2187" s="68"/>
      <c r="AF2187" s="68"/>
      <c r="AG2187" s="68"/>
      <c r="AH2187" s="68"/>
      <c r="AI2187" s="68"/>
      <c r="AJ2187" s="68"/>
      <c r="AK2187" s="68"/>
      <c r="AL2187" s="68"/>
      <c r="AM2187" s="68"/>
      <c r="AN2187" s="68"/>
      <c r="AO2187" s="68"/>
      <c r="AP2187" s="68"/>
      <c r="AQ2187" s="68"/>
      <c r="AR2187" s="68"/>
      <c r="AS2187" s="68"/>
      <c r="AT2187" s="68"/>
      <c r="AU2187" s="68"/>
      <c r="AV2187" s="68"/>
      <c r="AW2187" s="68"/>
      <c r="AX2187" s="68"/>
      <c r="AY2187" s="68"/>
      <c r="AZ2187" s="68"/>
      <c r="BA2187" s="68"/>
      <c r="BB2187" s="68"/>
      <c r="BC2187" s="68"/>
      <c r="BD2187" s="68"/>
      <c r="BE2187" s="68"/>
      <c r="BF2187" s="68"/>
      <c r="BG2187" s="68"/>
      <c r="BH2187" s="68"/>
      <c r="BI2187" s="68"/>
      <c r="BJ2187" s="68"/>
      <c r="BK2187" s="68"/>
      <c r="BL2187" s="68"/>
    </row>
    <row r="2188" spans="1:64" s="69" customFormat="1" ht="18" customHeight="1" x14ac:dyDescent="0.2">
      <c r="A2188" s="63" t="s">
        <v>535</v>
      </c>
      <c r="B2188" s="63" t="s">
        <v>4994</v>
      </c>
      <c r="C2188" s="64" t="s">
        <v>567</v>
      </c>
      <c r="D2188" s="70" t="s">
        <v>5502</v>
      </c>
      <c r="E2188" s="65" t="s">
        <v>568</v>
      </c>
      <c r="F2188" s="65" t="s">
        <v>5095</v>
      </c>
      <c r="G2188" s="66">
        <v>1550</v>
      </c>
      <c r="H2188" s="68"/>
      <c r="I2188" s="68"/>
      <c r="J2188" s="68"/>
      <c r="K2188" s="68"/>
      <c r="L2188" s="68"/>
      <c r="M2188" s="68"/>
      <c r="N2188" s="68"/>
      <c r="O2188" s="68"/>
      <c r="P2188" s="68"/>
      <c r="Q2188" s="68"/>
      <c r="R2188" s="68"/>
      <c r="S2188" s="68"/>
      <c r="T2188" s="68"/>
      <c r="U2188" s="68"/>
      <c r="V2188" s="68"/>
      <c r="W2188" s="68"/>
      <c r="X2188" s="68"/>
      <c r="Y2188" s="68"/>
      <c r="Z2188" s="68"/>
      <c r="AA2188" s="68"/>
      <c r="AB2188" s="68"/>
      <c r="AC2188" s="68"/>
      <c r="AD2188" s="68"/>
      <c r="AE2188" s="68"/>
      <c r="AF2188" s="68"/>
      <c r="AG2188" s="68"/>
      <c r="AH2188" s="68"/>
      <c r="AI2188" s="68"/>
      <c r="AJ2188" s="68"/>
      <c r="AK2188" s="68"/>
      <c r="AL2188" s="68"/>
      <c r="AM2188" s="68"/>
      <c r="AN2188" s="68"/>
      <c r="AO2188" s="68"/>
      <c r="AP2188" s="68"/>
      <c r="AQ2188" s="68"/>
      <c r="AR2188" s="68"/>
      <c r="AS2188" s="68"/>
      <c r="AT2188" s="68"/>
      <c r="AU2188" s="68"/>
      <c r="AV2188" s="68"/>
      <c r="AW2188" s="68"/>
      <c r="AX2188" s="68"/>
      <c r="AY2188" s="68"/>
      <c r="AZ2188" s="68"/>
      <c r="BA2188" s="68"/>
      <c r="BB2188" s="68"/>
      <c r="BC2188" s="68"/>
      <c r="BD2188" s="68"/>
      <c r="BE2188" s="68"/>
      <c r="BF2188" s="68"/>
      <c r="BG2188" s="68"/>
      <c r="BH2188" s="68"/>
      <c r="BI2188" s="68"/>
      <c r="BJ2188" s="68"/>
      <c r="BK2188" s="68"/>
      <c r="BL2188" s="68"/>
    </row>
    <row r="2189" spans="1:64" s="69" customFormat="1" ht="18" customHeight="1" x14ac:dyDescent="0.2">
      <c r="A2189" s="63" t="s">
        <v>535</v>
      </c>
      <c r="B2189" s="63" t="s">
        <v>4994</v>
      </c>
      <c r="C2189" s="64" t="s">
        <v>569</v>
      </c>
      <c r="D2189" s="70" t="s">
        <v>2467</v>
      </c>
      <c r="E2189" s="65" t="s">
        <v>2468</v>
      </c>
      <c r="F2189" s="65" t="s">
        <v>2769</v>
      </c>
      <c r="G2189" s="66">
        <v>150</v>
      </c>
      <c r="H2189" s="68"/>
      <c r="I2189" s="68"/>
      <c r="J2189" s="68"/>
      <c r="K2189" s="68"/>
      <c r="L2189" s="68"/>
      <c r="M2189" s="68"/>
      <c r="N2189" s="68"/>
      <c r="O2189" s="68"/>
      <c r="P2189" s="68"/>
      <c r="Q2189" s="68"/>
      <c r="R2189" s="68"/>
      <c r="S2189" s="68"/>
      <c r="T2189" s="68"/>
      <c r="U2189" s="68"/>
      <c r="V2189" s="68"/>
      <c r="W2189" s="68"/>
      <c r="X2189" s="68"/>
      <c r="Y2189" s="68"/>
      <c r="Z2189" s="68"/>
      <c r="AA2189" s="68"/>
      <c r="AB2189" s="68"/>
      <c r="AC2189" s="68"/>
      <c r="AD2189" s="68"/>
      <c r="AE2189" s="68"/>
      <c r="AF2189" s="68"/>
      <c r="AG2189" s="68"/>
      <c r="AH2189" s="68"/>
      <c r="AI2189" s="68"/>
      <c r="AJ2189" s="68"/>
      <c r="AK2189" s="68"/>
      <c r="AL2189" s="68"/>
      <c r="AM2189" s="68"/>
      <c r="AN2189" s="68"/>
      <c r="AO2189" s="68"/>
      <c r="AP2189" s="68"/>
      <c r="AQ2189" s="68"/>
      <c r="AR2189" s="68"/>
      <c r="AS2189" s="68"/>
      <c r="AT2189" s="68"/>
      <c r="AU2189" s="68"/>
      <c r="AV2189" s="68"/>
      <c r="AW2189" s="68"/>
      <c r="AX2189" s="68"/>
      <c r="AY2189" s="68"/>
      <c r="AZ2189" s="68"/>
      <c r="BA2189" s="68"/>
      <c r="BB2189" s="68"/>
      <c r="BC2189" s="68"/>
      <c r="BD2189" s="68"/>
      <c r="BE2189" s="68"/>
      <c r="BF2189" s="68"/>
      <c r="BG2189" s="68"/>
      <c r="BH2189" s="68"/>
      <c r="BI2189" s="68"/>
      <c r="BJ2189" s="68"/>
      <c r="BK2189" s="68"/>
      <c r="BL2189" s="68"/>
    </row>
    <row r="2190" spans="1:64" s="69" customFormat="1" ht="18" customHeight="1" x14ac:dyDescent="0.2">
      <c r="A2190" s="63" t="s">
        <v>535</v>
      </c>
      <c r="B2190" s="63" t="s">
        <v>4994</v>
      </c>
      <c r="C2190" s="64" t="s">
        <v>570</v>
      </c>
      <c r="D2190" s="70" t="s">
        <v>2467</v>
      </c>
      <c r="E2190" s="65" t="s">
        <v>571</v>
      </c>
      <c r="F2190" s="65" t="s">
        <v>2769</v>
      </c>
      <c r="G2190" s="66">
        <v>300</v>
      </c>
      <c r="H2190" s="68"/>
      <c r="I2190" s="68"/>
      <c r="J2190" s="68"/>
      <c r="K2190" s="68"/>
      <c r="L2190" s="68"/>
      <c r="M2190" s="68"/>
      <c r="N2190" s="68"/>
      <c r="O2190" s="68"/>
      <c r="P2190" s="68"/>
      <c r="Q2190" s="68"/>
      <c r="R2190" s="68"/>
      <c r="S2190" s="68"/>
      <c r="T2190" s="68"/>
      <c r="U2190" s="68"/>
      <c r="V2190" s="68"/>
      <c r="W2190" s="68"/>
      <c r="X2190" s="68"/>
      <c r="Y2190" s="68"/>
      <c r="Z2190" s="68"/>
      <c r="AA2190" s="68"/>
      <c r="AB2190" s="68"/>
      <c r="AC2190" s="68"/>
      <c r="AD2190" s="68"/>
      <c r="AE2190" s="68"/>
      <c r="AF2190" s="68"/>
      <c r="AG2190" s="68"/>
      <c r="AH2190" s="68"/>
      <c r="AI2190" s="68"/>
      <c r="AJ2190" s="68"/>
      <c r="AK2190" s="68"/>
      <c r="AL2190" s="68"/>
      <c r="AM2190" s="68"/>
      <c r="AN2190" s="68"/>
      <c r="AO2190" s="68"/>
      <c r="AP2190" s="68"/>
      <c r="AQ2190" s="68"/>
      <c r="AR2190" s="68"/>
      <c r="AS2190" s="68"/>
      <c r="AT2190" s="68"/>
      <c r="AU2190" s="68"/>
      <c r="AV2190" s="68"/>
      <c r="AW2190" s="68"/>
      <c r="AX2190" s="68"/>
      <c r="AY2190" s="68"/>
      <c r="AZ2190" s="68"/>
      <c r="BA2190" s="68"/>
      <c r="BB2190" s="68"/>
      <c r="BC2190" s="68"/>
      <c r="BD2190" s="68"/>
      <c r="BE2190" s="68"/>
      <c r="BF2190" s="68"/>
      <c r="BG2190" s="68"/>
      <c r="BH2190" s="68"/>
      <c r="BI2190" s="68"/>
      <c r="BJ2190" s="68"/>
      <c r="BK2190" s="68"/>
      <c r="BL2190" s="68"/>
    </row>
    <row r="2191" spans="1:64" s="69" customFormat="1" ht="18" customHeight="1" x14ac:dyDescent="0.2">
      <c r="A2191" s="63" t="s">
        <v>535</v>
      </c>
      <c r="B2191" s="63" t="s">
        <v>4994</v>
      </c>
      <c r="C2191" s="64" t="s">
        <v>572</v>
      </c>
      <c r="D2191" s="70" t="s">
        <v>573</v>
      </c>
      <c r="E2191" s="65" t="s">
        <v>574</v>
      </c>
      <c r="F2191" s="65" t="s">
        <v>5405</v>
      </c>
      <c r="G2191" s="66">
        <v>1670</v>
      </c>
      <c r="H2191" s="68"/>
      <c r="I2191" s="68"/>
      <c r="J2191" s="68"/>
      <c r="K2191" s="68"/>
      <c r="L2191" s="68"/>
      <c r="M2191" s="68"/>
      <c r="N2191" s="68"/>
      <c r="O2191" s="68"/>
      <c r="P2191" s="68"/>
      <c r="Q2191" s="68"/>
      <c r="R2191" s="68"/>
      <c r="S2191" s="68"/>
      <c r="T2191" s="68"/>
      <c r="U2191" s="68"/>
      <c r="V2191" s="68"/>
      <c r="W2191" s="68"/>
      <c r="X2191" s="68"/>
      <c r="Y2191" s="68"/>
      <c r="Z2191" s="68"/>
      <c r="AA2191" s="68"/>
      <c r="AB2191" s="68"/>
      <c r="AC2191" s="68"/>
      <c r="AD2191" s="68"/>
      <c r="AE2191" s="68"/>
      <c r="AF2191" s="68"/>
      <c r="AG2191" s="68"/>
      <c r="AH2191" s="68"/>
      <c r="AI2191" s="68"/>
      <c r="AJ2191" s="68"/>
      <c r="AK2191" s="68"/>
      <c r="AL2191" s="68"/>
      <c r="AM2191" s="68"/>
      <c r="AN2191" s="68"/>
      <c r="AO2191" s="68"/>
      <c r="AP2191" s="68"/>
      <c r="AQ2191" s="68"/>
      <c r="AR2191" s="68"/>
      <c r="AS2191" s="68"/>
      <c r="AT2191" s="68"/>
      <c r="AU2191" s="68"/>
      <c r="AV2191" s="68"/>
      <c r="AW2191" s="68"/>
      <c r="AX2191" s="68"/>
      <c r="AY2191" s="68"/>
      <c r="AZ2191" s="68"/>
      <c r="BA2191" s="68"/>
      <c r="BB2191" s="68"/>
      <c r="BC2191" s="68"/>
      <c r="BD2191" s="68"/>
      <c r="BE2191" s="68"/>
      <c r="BF2191" s="68"/>
      <c r="BG2191" s="68"/>
      <c r="BH2191" s="68"/>
      <c r="BI2191" s="68"/>
      <c r="BJ2191" s="68"/>
      <c r="BK2191" s="68"/>
      <c r="BL2191" s="68"/>
    </row>
    <row r="2192" spans="1:64" s="69" customFormat="1" ht="18" customHeight="1" x14ac:dyDescent="0.2">
      <c r="A2192" s="63" t="s">
        <v>535</v>
      </c>
      <c r="B2192" s="63" t="s">
        <v>4994</v>
      </c>
      <c r="C2192" s="64" t="s">
        <v>575</v>
      </c>
      <c r="D2192" s="70" t="s">
        <v>2837</v>
      </c>
      <c r="E2192" s="65" t="s">
        <v>2435</v>
      </c>
      <c r="F2192" s="65" t="s">
        <v>5004</v>
      </c>
      <c r="G2192" s="66">
        <v>2010</v>
      </c>
      <c r="H2192" s="68"/>
      <c r="I2192" s="68"/>
      <c r="J2192" s="68"/>
      <c r="K2192" s="68"/>
      <c r="L2192" s="68"/>
      <c r="M2192" s="68"/>
      <c r="N2192" s="68"/>
      <c r="O2192" s="68"/>
      <c r="P2192" s="68"/>
      <c r="Q2192" s="68"/>
      <c r="R2192" s="68"/>
      <c r="S2192" s="68"/>
      <c r="T2192" s="68"/>
      <c r="U2192" s="68"/>
      <c r="V2192" s="68"/>
      <c r="W2192" s="68"/>
      <c r="X2192" s="68"/>
      <c r="Y2192" s="68"/>
      <c r="Z2192" s="68"/>
      <c r="AA2192" s="68"/>
      <c r="AB2192" s="68"/>
      <c r="AC2192" s="68"/>
      <c r="AD2192" s="68"/>
      <c r="AE2192" s="68"/>
      <c r="AF2192" s="68"/>
      <c r="AG2192" s="68"/>
      <c r="AH2192" s="68"/>
      <c r="AI2192" s="68"/>
      <c r="AJ2192" s="68"/>
      <c r="AK2192" s="68"/>
      <c r="AL2192" s="68"/>
      <c r="AM2192" s="68"/>
      <c r="AN2192" s="68"/>
      <c r="AO2192" s="68"/>
      <c r="AP2192" s="68"/>
      <c r="AQ2192" s="68"/>
      <c r="AR2192" s="68"/>
      <c r="AS2192" s="68"/>
      <c r="AT2192" s="68"/>
      <c r="AU2192" s="68"/>
      <c r="AV2192" s="68"/>
      <c r="AW2192" s="68"/>
      <c r="AX2192" s="68"/>
      <c r="AY2192" s="68"/>
      <c r="AZ2192" s="68"/>
      <c r="BA2192" s="68"/>
      <c r="BB2192" s="68"/>
      <c r="BC2192" s="68"/>
      <c r="BD2192" s="68"/>
      <c r="BE2192" s="68"/>
      <c r="BF2192" s="68"/>
      <c r="BG2192" s="68"/>
      <c r="BH2192" s="68"/>
      <c r="BI2192" s="68"/>
      <c r="BJ2192" s="68"/>
      <c r="BK2192" s="68"/>
      <c r="BL2192" s="68"/>
    </row>
    <row r="2193" spans="1:64" s="69" customFormat="1" ht="18" customHeight="1" x14ac:dyDescent="0.2">
      <c r="A2193" s="63" t="s">
        <v>535</v>
      </c>
      <c r="B2193" s="63" t="s">
        <v>4994</v>
      </c>
      <c r="C2193" s="64" t="s">
        <v>576</v>
      </c>
      <c r="D2193" s="70" t="s">
        <v>2837</v>
      </c>
      <c r="E2193" s="65" t="s">
        <v>577</v>
      </c>
      <c r="F2193" s="65" t="s">
        <v>5004</v>
      </c>
      <c r="G2193" s="66">
        <v>2221</v>
      </c>
      <c r="H2193" s="68"/>
      <c r="I2193" s="68"/>
      <c r="J2193" s="68"/>
      <c r="K2193" s="68"/>
      <c r="L2193" s="68"/>
      <c r="M2193" s="68"/>
      <c r="N2193" s="68"/>
      <c r="O2193" s="68"/>
      <c r="P2193" s="68"/>
      <c r="Q2193" s="68"/>
      <c r="R2193" s="68"/>
      <c r="S2193" s="68"/>
      <c r="T2193" s="68"/>
      <c r="U2193" s="68"/>
      <c r="V2193" s="68"/>
      <c r="W2193" s="68"/>
      <c r="X2193" s="68"/>
      <c r="Y2193" s="68"/>
      <c r="Z2193" s="68"/>
      <c r="AA2193" s="68"/>
      <c r="AB2193" s="68"/>
      <c r="AC2193" s="68"/>
      <c r="AD2193" s="68"/>
      <c r="AE2193" s="68"/>
      <c r="AF2193" s="68"/>
      <c r="AG2193" s="68"/>
      <c r="AH2193" s="68"/>
      <c r="AI2193" s="68"/>
      <c r="AJ2193" s="68"/>
      <c r="AK2193" s="68"/>
      <c r="AL2193" s="68"/>
      <c r="AM2193" s="68"/>
      <c r="AN2193" s="68"/>
      <c r="AO2193" s="68"/>
      <c r="AP2193" s="68"/>
      <c r="AQ2193" s="68"/>
      <c r="AR2193" s="68"/>
      <c r="AS2193" s="68"/>
      <c r="AT2193" s="68"/>
      <c r="AU2193" s="68"/>
      <c r="AV2193" s="68"/>
      <c r="AW2193" s="68"/>
      <c r="AX2193" s="68"/>
      <c r="AY2193" s="68"/>
      <c r="AZ2193" s="68"/>
      <c r="BA2193" s="68"/>
      <c r="BB2193" s="68"/>
      <c r="BC2193" s="68"/>
      <c r="BD2193" s="68"/>
      <c r="BE2193" s="68"/>
      <c r="BF2193" s="68"/>
      <c r="BG2193" s="68"/>
      <c r="BH2193" s="68"/>
      <c r="BI2193" s="68"/>
      <c r="BJ2193" s="68"/>
      <c r="BK2193" s="68"/>
      <c r="BL2193" s="68"/>
    </row>
    <row r="2194" spans="1:64" s="69" customFormat="1" ht="18" customHeight="1" x14ac:dyDescent="0.2">
      <c r="A2194" s="63" t="s">
        <v>535</v>
      </c>
      <c r="B2194" s="63" t="s">
        <v>4994</v>
      </c>
      <c r="C2194" s="64" t="s">
        <v>578</v>
      </c>
      <c r="D2194" s="70" t="s">
        <v>579</v>
      </c>
      <c r="E2194" s="65" t="s">
        <v>7091</v>
      </c>
      <c r="F2194" s="65" t="s">
        <v>6379</v>
      </c>
      <c r="G2194" s="66">
        <v>300</v>
      </c>
      <c r="H2194" s="68"/>
      <c r="I2194" s="68"/>
      <c r="J2194" s="68"/>
      <c r="K2194" s="68"/>
      <c r="L2194" s="68"/>
      <c r="M2194" s="68"/>
      <c r="N2194" s="68"/>
      <c r="O2194" s="68"/>
      <c r="P2194" s="68"/>
      <c r="Q2194" s="68"/>
      <c r="R2194" s="68"/>
      <c r="S2194" s="68"/>
      <c r="T2194" s="68"/>
      <c r="U2194" s="68"/>
      <c r="V2194" s="68"/>
      <c r="W2194" s="68"/>
      <c r="X2194" s="68"/>
      <c r="Y2194" s="68"/>
      <c r="Z2194" s="68"/>
      <c r="AA2194" s="68"/>
      <c r="AB2194" s="68"/>
      <c r="AC2194" s="68"/>
      <c r="AD2194" s="68"/>
      <c r="AE2194" s="68"/>
      <c r="AF2194" s="68"/>
      <c r="AG2194" s="68"/>
      <c r="AH2194" s="68"/>
      <c r="AI2194" s="68"/>
      <c r="AJ2194" s="68"/>
      <c r="AK2194" s="68"/>
      <c r="AL2194" s="68"/>
      <c r="AM2194" s="68"/>
      <c r="AN2194" s="68"/>
      <c r="AO2194" s="68"/>
      <c r="AP2194" s="68"/>
      <c r="AQ2194" s="68"/>
      <c r="AR2194" s="68"/>
      <c r="AS2194" s="68"/>
      <c r="AT2194" s="68"/>
      <c r="AU2194" s="68"/>
      <c r="AV2194" s="68"/>
      <c r="AW2194" s="68"/>
      <c r="AX2194" s="68"/>
      <c r="AY2194" s="68"/>
      <c r="AZ2194" s="68"/>
      <c r="BA2194" s="68"/>
      <c r="BB2194" s="68"/>
      <c r="BC2194" s="68"/>
      <c r="BD2194" s="68"/>
      <c r="BE2194" s="68"/>
      <c r="BF2194" s="68"/>
      <c r="BG2194" s="68"/>
      <c r="BH2194" s="68"/>
      <c r="BI2194" s="68"/>
      <c r="BJ2194" s="68"/>
      <c r="BK2194" s="68"/>
      <c r="BL2194" s="68"/>
    </row>
    <row r="2195" spans="1:64" s="69" customFormat="1" ht="18" customHeight="1" x14ac:dyDescent="0.2">
      <c r="A2195" s="63" t="s">
        <v>535</v>
      </c>
      <c r="B2195" s="63" t="s">
        <v>4994</v>
      </c>
      <c r="C2195" s="64" t="s">
        <v>580</v>
      </c>
      <c r="D2195" s="70" t="s">
        <v>2157</v>
      </c>
      <c r="E2195" s="65" t="s">
        <v>2158</v>
      </c>
      <c r="F2195" s="65" t="s">
        <v>5004</v>
      </c>
      <c r="G2195" s="66">
        <v>85658</v>
      </c>
      <c r="H2195" s="68"/>
      <c r="I2195" s="68"/>
      <c r="J2195" s="68"/>
      <c r="K2195" s="68"/>
      <c r="L2195" s="68"/>
      <c r="M2195" s="68"/>
      <c r="N2195" s="68"/>
      <c r="O2195" s="68"/>
      <c r="P2195" s="68"/>
      <c r="Q2195" s="68"/>
      <c r="R2195" s="68"/>
      <c r="S2195" s="68"/>
      <c r="T2195" s="68"/>
      <c r="U2195" s="68"/>
      <c r="V2195" s="68"/>
      <c r="W2195" s="68"/>
      <c r="X2195" s="68"/>
      <c r="Y2195" s="68"/>
      <c r="Z2195" s="68"/>
      <c r="AA2195" s="68"/>
      <c r="AB2195" s="68"/>
      <c r="AC2195" s="68"/>
      <c r="AD2195" s="68"/>
      <c r="AE2195" s="68"/>
      <c r="AF2195" s="68"/>
      <c r="AG2195" s="68"/>
      <c r="AH2195" s="68"/>
      <c r="AI2195" s="68"/>
      <c r="AJ2195" s="68"/>
      <c r="AK2195" s="68"/>
      <c r="AL2195" s="68"/>
      <c r="AM2195" s="68"/>
      <c r="AN2195" s="68"/>
      <c r="AO2195" s="68"/>
      <c r="AP2195" s="68"/>
      <c r="AQ2195" s="68"/>
      <c r="AR2195" s="68"/>
      <c r="AS2195" s="68"/>
      <c r="AT2195" s="68"/>
      <c r="AU2195" s="68"/>
      <c r="AV2195" s="68"/>
      <c r="AW2195" s="68"/>
      <c r="AX2195" s="68"/>
      <c r="AY2195" s="68"/>
      <c r="AZ2195" s="68"/>
      <c r="BA2195" s="68"/>
      <c r="BB2195" s="68"/>
      <c r="BC2195" s="68"/>
      <c r="BD2195" s="68"/>
      <c r="BE2195" s="68"/>
      <c r="BF2195" s="68"/>
      <c r="BG2195" s="68"/>
      <c r="BH2195" s="68"/>
      <c r="BI2195" s="68"/>
      <c r="BJ2195" s="68"/>
      <c r="BK2195" s="68"/>
      <c r="BL2195" s="68"/>
    </row>
    <row r="2196" spans="1:64" s="69" customFormat="1" ht="18" customHeight="1" x14ac:dyDescent="0.2">
      <c r="A2196" s="63" t="s">
        <v>535</v>
      </c>
      <c r="B2196" s="63" t="s">
        <v>4994</v>
      </c>
      <c r="C2196" s="64" t="s">
        <v>581</v>
      </c>
      <c r="D2196" s="70" t="s">
        <v>582</v>
      </c>
      <c r="E2196" s="65" t="s">
        <v>583</v>
      </c>
      <c r="F2196" s="65" t="s">
        <v>5329</v>
      </c>
      <c r="G2196" s="66">
        <v>4959.5</v>
      </c>
      <c r="H2196" s="68"/>
      <c r="I2196" s="68"/>
      <c r="J2196" s="68"/>
      <c r="K2196" s="68"/>
      <c r="L2196" s="68"/>
      <c r="M2196" s="68"/>
      <c r="N2196" s="68"/>
      <c r="O2196" s="68"/>
      <c r="P2196" s="68"/>
      <c r="Q2196" s="68"/>
      <c r="R2196" s="68"/>
      <c r="S2196" s="68"/>
      <c r="T2196" s="68"/>
      <c r="U2196" s="68"/>
      <c r="V2196" s="68"/>
      <c r="W2196" s="68"/>
      <c r="X2196" s="68"/>
      <c r="Y2196" s="68"/>
      <c r="Z2196" s="68"/>
      <c r="AA2196" s="68"/>
      <c r="AB2196" s="68"/>
      <c r="AC2196" s="68"/>
      <c r="AD2196" s="68"/>
      <c r="AE2196" s="68"/>
      <c r="AF2196" s="68"/>
      <c r="AG2196" s="68"/>
      <c r="AH2196" s="68"/>
      <c r="AI2196" s="68"/>
      <c r="AJ2196" s="68"/>
      <c r="AK2196" s="68"/>
      <c r="AL2196" s="68"/>
      <c r="AM2196" s="68"/>
      <c r="AN2196" s="68"/>
      <c r="AO2196" s="68"/>
      <c r="AP2196" s="68"/>
      <c r="AQ2196" s="68"/>
      <c r="AR2196" s="68"/>
      <c r="AS2196" s="68"/>
      <c r="AT2196" s="68"/>
      <c r="AU2196" s="68"/>
      <c r="AV2196" s="68"/>
      <c r="AW2196" s="68"/>
      <c r="AX2196" s="68"/>
      <c r="AY2196" s="68"/>
      <c r="AZ2196" s="68"/>
      <c r="BA2196" s="68"/>
      <c r="BB2196" s="68"/>
      <c r="BC2196" s="68"/>
      <c r="BD2196" s="68"/>
      <c r="BE2196" s="68"/>
      <c r="BF2196" s="68"/>
      <c r="BG2196" s="68"/>
      <c r="BH2196" s="68"/>
      <c r="BI2196" s="68"/>
      <c r="BJ2196" s="68"/>
      <c r="BK2196" s="68"/>
      <c r="BL2196" s="68"/>
    </row>
    <row r="2197" spans="1:64" s="69" customFormat="1" ht="18" customHeight="1" x14ac:dyDescent="0.2">
      <c r="A2197" s="63" t="s">
        <v>535</v>
      </c>
      <c r="B2197" s="63" t="s">
        <v>4994</v>
      </c>
      <c r="C2197" s="64" t="s">
        <v>584</v>
      </c>
      <c r="D2197" s="70" t="s">
        <v>585</v>
      </c>
      <c r="E2197" s="65" t="s">
        <v>586</v>
      </c>
      <c r="F2197" s="65" t="s">
        <v>5172</v>
      </c>
      <c r="G2197" s="66">
        <v>3170</v>
      </c>
      <c r="H2197" s="68"/>
      <c r="I2197" s="68"/>
      <c r="J2197" s="68"/>
      <c r="K2197" s="68"/>
      <c r="L2197" s="68"/>
      <c r="M2197" s="68"/>
      <c r="N2197" s="68"/>
      <c r="O2197" s="68"/>
      <c r="P2197" s="68"/>
      <c r="Q2197" s="68"/>
      <c r="R2197" s="68"/>
      <c r="S2197" s="68"/>
      <c r="T2197" s="68"/>
      <c r="U2197" s="68"/>
      <c r="V2197" s="68"/>
      <c r="W2197" s="68"/>
      <c r="X2197" s="68"/>
      <c r="Y2197" s="68"/>
      <c r="Z2197" s="68"/>
      <c r="AA2197" s="68"/>
      <c r="AB2197" s="68"/>
      <c r="AC2197" s="68"/>
      <c r="AD2197" s="68"/>
      <c r="AE2197" s="68"/>
      <c r="AF2197" s="68"/>
      <c r="AG2197" s="68"/>
      <c r="AH2197" s="68"/>
      <c r="AI2197" s="68"/>
      <c r="AJ2197" s="68"/>
      <c r="AK2197" s="68"/>
      <c r="AL2197" s="68"/>
      <c r="AM2197" s="68"/>
      <c r="AN2197" s="68"/>
      <c r="AO2197" s="68"/>
      <c r="AP2197" s="68"/>
      <c r="AQ2197" s="68"/>
      <c r="AR2197" s="68"/>
      <c r="AS2197" s="68"/>
      <c r="AT2197" s="68"/>
      <c r="AU2197" s="68"/>
      <c r="AV2197" s="68"/>
      <c r="AW2197" s="68"/>
      <c r="AX2197" s="68"/>
      <c r="AY2197" s="68"/>
      <c r="AZ2197" s="68"/>
      <c r="BA2197" s="68"/>
      <c r="BB2197" s="68"/>
      <c r="BC2197" s="68"/>
      <c r="BD2197" s="68"/>
      <c r="BE2197" s="68"/>
      <c r="BF2197" s="68"/>
      <c r="BG2197" s="68"/>
      <c r="BH2197" s="68"/>
      <c r="BI2197" s="68"/>
      <c r="BJ2197" s="68"/>
      <c r="BK2197" s="68"/>
      <c r="BL2197" s="68"/>
    </row>
    <row r="2198" spans="1:64" s="69" customFormat="1" ht="18" customHeight="1" x14ac:dyDescent="0.2">
      <c r="A2198" s="63" t="s">
        <v>535</v>
      </c>
      <c r="B2198" s="63" t="s">
        <v>4994</v>
      </c>
      <c r="C2198" s="64" t="s">
        <v>587</v>
      </c>
      <c r="D2198" s="70" t="s">
        <v>588</v>
      </c>
      <c r="E2198" s="65" t="s">
        <v>4103</v>
      </c>
      <c r="F2198" s="65" t="s">
        <v>5172</v>
      </c>
      <c r="G2198" s="66">
        <v>973</v>
      </c>
      <c r="H2198" s="68"/>
      <c r="I2198" s="68"/>
      <c r="J2198" s="68"/>
      <c r="K2198" s="68"/>
      <c r="L2198" s="68"/>
      <c r="M2198" s="68"/>
      <c r="N2198" s="68"/>
      <c r="O2198" s="68"/>
      <c r="P2198" s="68"/>
      <c r="Q2198" s="68"/>
      <c r="R2198" s="68"/>
      <c r="S2198" s="68"/>
      <c r="T2198" s="68"/>
      <c r="U2198" s="68"/>
      <c r="V2198" s="68"/>
      <c r="W2198" s="68"/>
      <c r="X2198" s="68"/>
      <c r="Y2198" s="68"/>
      <c r="Z2198" s="68"/>
      <c r="AA2198" s="68"/>
      <c r="AB2198" s="68"/>
      <c r="AC2198" s="68"/>
      <c r="AD2198" s="68"/>
      <c r="AE2198" s="68"/>
      <c r="AF2198" s="68"/>
      <c r="AG2198" s="68"/>
      <c r="AH2198" s="68"/>
      <c r="AI2198" s="68"/>
      <c r="AJ2198" s="68"/>
      <c r="AK2198" s="68"/>
      <c r="AL2198" s="68"/>
      <c r="AM2198" s="68"/>
      <c r="AN2198" s="68"/>
      <c r="AO2198" s="68"/>
      <c r="AP2198" s="68"/>
      <c r="AQ2198" s="68"/>
      <c r="AR2198" s="68"/>
      <c r="AS2198" s="68"/>
      <c r="AT2198" s="68"/>
      <c r="AU2198" s="68"/>
      <c r="AV2198" s="68"/>
      <c r="AW2198" s="68"/>
      <c r="AX2198" s="68"/>
      <c r="AY2198" s="68"/>
      <c r="AZ2198" s="68"/>
      <c r="BA2198" s="68"/>
      <c r="BB2198" s="68"/>
      <c r="BC2198" s="68"/>
      <c r="BD2198" s="68"/>
      <c r="BE2198" s="68"/>
      <c r="BF2198" s="68"/>
      <c r="BG2198" s="68"/>
      <c r="BH2198" s="68"/>
      <c r="BI2198" s="68"/>
      <c r="BJ2198" s="68"/>
      <c r="BK2198" s="68"/>
      <c r="BL2198" s="68"/>
    </row>
    <row r="2199" spans="1:64" s="69" customFormat="1" ht="18" customHeight="1" x14ac:dyDescent="0.2">
      <c r="A2199" s="63" t="s">
        <v>535</v>
      </c>
      <c r="B2199" s="63" t="s">
        <v>5010</v>
      </c>
      <c r="C2199" s="64" t="s">
        <v>589</v>
      </c>
      <c r="D2199" s="70" t="s">
        <v>590</v>
      </c>
      <c r="E2199" s="65" t="s">
        <v>591</v>
      </c>
      <c r="F2199" s="65" t="s">
        <v>5042</v>
      </c>
      <c r="G2199" s="66">
        <v>1575</v>
      </c>
      <c r="H2199" s="68"/>
      <c r="I2199" s="68"/>
      <c r="J2199" s="68"/>
      <c r="K2199" s="68"/>
      <c r="L2199" s="68"/>
      <c r="M2199" s="68"/>
      <c r="N2199" s="68"/>
      <c r="O2199" s="68"/>
      <c r="P2199" s="68"/>
      <c r="Q2199" s="68"/>
      <c r="R2199" s="68"/>
      <c r="S2199" s="68"/>
      <c r="T2199" s="68"/>
      <c r="U2199" s="68"/>
      <c r="V2199" s="68"/>
      <c r="W2199" s="68"/>
      <c r="X2199" s="68"/>
      <c r="Y2199" s="68"/>
      <c r="Z2199" s="68"/>
      <c r="AA2199" s="68"/>
      <c r="AB2199" s="68"/>
      <c r="AC2199" s="68"/>
      <c r="AD2199" s="68"/>
      <c r="AE2199" s="68"/>
      <c r="AF2199" s="68"/>
      <c r="AG2199" s="68"/>
      <c r="AH2199" s="68"/>
      <c r="AI2199" s="68"/>
      <c r="AJ2199" s="68"/>
      <c r="AK2199" s="68"/>
      <c r="AL2199" s="68"/>
      <c r="AM2199" s="68"/>
      <c r="AN2199" s="68"/>
      <c r="AO2199" s="68"/>
      <c r="AP2199" s="68"/>
      <c r="AQ2199" s="68"/>
      <c r="AR2199" s="68"/>
      <c r="AS2199" s="68"/>
      <c r="AT2199" s="68"/>
      <c r="AU2199" s="68"/>
      <c r="AV2199" s="68"/>
      <c r="AW2199" s="68"/>
      <c r="AX2199" s="68"/>
      <c r="AY2199" s="68"/>
      <c r="AZ2199" s="68"/>
      <c r="BA2199" s="68"/>
      <c r="BB2199" s="68"/>
      <c r="BC2199" s="68"/>
      <c r="BD2199" s="68"/>
      <c r="BE2199" s="68"/>
      <c r="BF2199" s="68"/>
      <c r="BG2199" s="68"/>
      <c r="BH2199" s="68"/>
      <c r="BI2199" s="68"/>
      <c r="BJ2199" s="68"/>
      <c r="BK2199" s="68"/>
      <c r="BL2199" s="68"/>
    </row>
    <row r="2200" spans="1:64" s="69" customFormat="1" ht="18" customHeight="1" x14ac:dyDescent="0.2">
      <c r="A2200" s="63" t="s">
        <v>535</v>
      </c>
      <c r="B2200" s="63" t="s">
        <v>4980</v>
      </c>
      <c r="C2200" s="64" t="s">
        <v>592</v>
      </c>
      <c r="D2200" s="70" t="s">
        <v>593</v>
      </c>
      <c r="E2200" s="65" t="s">
        <v>1274</v>
      </c>
      <c r="F2200" s="65" t="s">
        <v>5229</v>
      </c>
      <c r="G2200" s="66">
        <v>2395</v>
      </c>
      <c r="H2200" s="68"/>
      <c r="I2200" s="68"/>
      <c r="J2200" s="68"/>
      <c r="K2200" s="68"/>
      <c r="L2200" s="68"/>
      <c r="M2200" s="68"/>
      <c r="N2200" s="68"/>
      <c r="O2200" s="68"/>
      <c r="P2200" s="68"/>
      <c r="Q2200" s="68"/>
      <c r="R2200" s="68"/>
      <c r="S2200" s="68"/>
      <c r="T2200" s="68"/>
      <c r="U2200" s="68"/>
      <c r="V2200" s="68"/>
      <c r="W2200" s="68"/>
      <c r="X2200" s="68"/>
      <c r="Y2200" s="68"/>
      <c r="Z2200" s="68"/>
      <c r="AA2200" s="68"/>
      <c r="AB2200" s="68"/>
      <c r="AC2200" s="68"/>
      <c r="AD2200" s="68"/>
      <c r="AE2200" s="68"/>
      <c r="AF2200" s="68"/>
      <c r="AG2200" s="68"/>
      <c r="AH2200" s="68"/>
      <c r="AI2200" s="68"/>
      <c r="AJ2200" s="68"/>
      <c r="AK2200" s="68"/>
      <c r="AL2200" s="68"/>
      <c r="AM2200" s="68"/>
      <c r="AN2200" s="68"/>
      <c r="AO2200" s="68"/>
      <c r="AP2200" s="68"/>
      <c r="AQ2200" s="68"/>
      <c r="AR2200" s="68"/>
      <c r="AS2200" s="68"/>
      <c r="AT2200" s="68"/>
      <c r="AU2200" s="68"/>
      <c r="AV2200" s="68"/>
      <c r="AW2200" s="68"/>
      <c r="AX2200" s="68"/>
      <c r="AY2200" s="68"/>
      <c r="AZ2200" s="68"/>
      <c r="BA2200" s="68"/>
      <c r="BB2200" s="68"/>
      <c r="BC2200" s="68"/>
      <c r="BD2200" s="68"/>
      <c r="BE2200" s="68"/>
      <c r="BF2200" s="68"/>
      <c r="BG2200" s="68"/>
      <c r="BH2200" s="68"/>
      <c r="BI2200" s="68"/>
      <c r="BJ2200" s="68"/>
      <c r="BK2200" s="68"/>
      <c r="BL2200" s="68"/>
    </row>
    <row r="2201" spans="1:64" s="69" customFormat="1" ht="18" customHeight="1" x14ac:dyDescent="0.2">
      <c r="A2201" s="63" t="s">
        <v>535</v>
      </c>
      <c r="B2201" s="63" t="s">
        <v>5015</v>
      </c>
      <c r="C2201" s="64" t="s">
        <v>594</v>
      </c>
      <c r="D2201" s="70" t="s">
        <v>2210</v>
      </c>
      <c r="E2201" s="65" t="s">
        <v>2211</v>
      </c>
      <c r="F2201" s="65" t="s">
        <v>6136</v>
      </c>
      <c r="G2201" s="66">
        <v>141769.43</v>
      </c>
      <c r="H2201" s="68"/>
      <c r="I2201" s="68"/>
      <c r="J2201" s="68"/>
      <c r="K2201" s="68"/>
      <c r="L2201" s="68"/>
      <c r="M2201" s="68"/>
      <c r="N2201" s="68"/>
      <c r="O2201" s="68"/>
      <c r="P2201" s="68"/>
      <c r="Q2201" s="68"/>
      <c r="R2201" s="68"/>
      <c r="S2201" s="68"/>
      <c r="T2201" s="68"/>
      <c r="U2201" s="68"/>
      <c r="V2201" s="68"/>
      <c r="W2201" s="68"/>
      <c r="X2201" s="68"/>
      <c r="Y2201" s="68"/>
      <c r="Z2201" s="68"/>
      <c r="AA2201" s="68"/>
      <c r="AB2201" s="68"/>
      <c r="AC2201" s="68"/>
      <c r="AD2201" s="68"/>
      <c r="AE2201" s="68"/>
      <c r="AF2201" s="68"/>
      <c r="AG2201" s="68"/>
      <c r="AH2201" s="68"/>
      <c r="AI2201" s="68"/>
      <c r="AJ2201" s="68"/>
      <c r="AK2201" s="68"/>
      <c r="AL2201" s="68"/>
      <c r="AM2201" s="68"/>
      <c r="AN2201" s="68"/>
      <c r="AO2201" s="68"/>
      <c r="AP2201" s="68"/>
      <c r="AQ2201" s="68"/>
      <c r="AR2201" s="68"/>
      <c r="AS2201" s="68"/>
      <c r="AT2201" s="68"/>
      <c r="AU2201" s="68"/>
      <c r="AV2201" s="68"/>
      <c r="AW2201" s="68"/>
      <c r="AX2201" s="68"/>
      <c r="AY2201" s="68"/>
      <c r="AZ2201" s="68"/>
      <c r="BA2201" s="68"/>
      <c r="BB2201" s="68"/>
      <c r="BC2201" s="68"/>
      <c r="BD2201" s="68"/>
      <c r="BE2201" s="68"/>
      <c r="BF2201" s="68"/>
      <c r="BG2201" s="68"/>
      <c r="BH2201" s="68"/>
      <c r="BI2201" s="68"/>
      <c r="BJ2201" s="68"/>
      <c r="BK2201" s="68"/>
      <c r="BL2201" s="68"/>
    </row>
    <row r="2202" spans="1:64" s="69" customFormat="1" ht="18" customHeight="1" x14ac:dyDescent="0.2">
      <c r="A2202" s="63" t="s">
        <v>535</v>
      </c>
      <c r="B2202" s="63" t="s">
        <v>5015</v>
      </c>
      <c r="C2202" s="64" t="s">
        <v>595</v>
      </c>
      <c r="D2202" s="70" t="s">
        <v>596</v>
      </c>
      <c r="E2202" s="65" t="s">
        <v>597</v>
      </c>
      <c r="F2202" s="65" t="s">
        <v>6136</v>
      </c>
      <c r="G2202" s="66">
        <v>1993.5</v>
      </c>
      <c r="H2202" s="68"/>
      <c r="I2202" s="68"/>
      <c r="J2202" s="68"/>
      <c r="K2202" s="68"/>
      <c r="L2202" s="68"/>
      <c r="M2202" s="68"/>
      <c r="N2202" s="68"/>
      <c r="O2202" s="68"/>
      <c r="P2202" s="68"/>
      <c r="Q2202" s="68"/>
      <c r="R2202" s="68"/>
      <c r="S2202" s="68"/>
      <c r="T2202" s="68"/>
      <c r="U2202" s="68"/>
      <c r="V2202" s="68"/>
      <c r="W2202" s="68"/>
      <c r="X2202" s="68"/>
      <c r="Y2202" s="68"/>
      <c r="Z2202" s="68"/>
      <c r="AA2202" s="68"/>
      <c r="AB2202" s="68"/>
      <c r="AC2202" s="68"/>
      <c r="AD2202" s="68"/>
      <c r="AE2202" s="68"/>
      <c r="AF2202" s="68"/>
      <c r="AG2202" s="68"/>
      <c r="AH2202" s="68"/>
      <c r="AI2202" s="68"/>
      <c r="AJ2202" s="68"/>
      <c r="AK2202" s="68"/>
      <c r="AL2202" s="68"/>
      <c r="AM2202" s="68"/>
      <c r="AN2202" s="68"/>
      <c r="AO2202" s="68"/>
      <c r="AP2202" s="68"/>
      <c r="AQ2202" s="68"/>
      <c r="AR2202" s="68"/>
      <c r="AS2202" s="68"/>
      <c r="AT2202" s="68"/>
      <c r="AU2202" s="68"/>
      <c r="AV2202" s="68"/>
      <c r="AW2202" s="68"/>
      <c r="AX2202" s="68"/>
      <c r="AY2202" s="68"/>
      <c r="AZ2202" s="68"/>
      <c r="BA2202" s="68"/>
      <c r="BB2202" s="68"/>
      <c r="BC2202" s="68"/>
      <c r="BD2202" s="68"/>
      <c r="BE2202" s="68"/>
      <c r="BF2202" s="68"/>
      <c r="BG2202" s="68"/>
      <c r="BH2202" s="68"/>
      <c r="BI2202" s="68"/>
      <c r="BJ2202" s="68"/>
      <c r="BK2202" s="68"/>
      <c r="BL2202" s="68"/>
    </row>
    <row r="2203" spans="1:64" s="69" customFormat="1" ht="18" customHeight="1" x14ac:dyDescent="0.2">
      <c r="A2203" s="63" t="s">
        <v>535</v>
      </c>
      <c r="B2203" s="63" t="s">
        <v>5048</v>
      </c>
      <c r="C2203" s="64" t="s">
        <v>598</v>
      </c>
      <c r="D2203" s="70" t="s">
        <v>580</v>
      </c>
      <c r="E2203" s="65" t="s">
        <v>599</v>
      </c>
      <c r="F2203" s="65" t="s">
        <v>5052</v>
      </c>
      <c r="G2203" s="66">
        <v>59691.45</v>
      </c>
      <c r="H2203" s="68"/>
      <c r="I2203" s="68"/>
      <c r="J2203" s="68"/>
      <c r="K2203" s="68"/>
      <c r="L2203" s="68"/>
      <c r="M2203" s="68"/>
      <c r="N2203" s="68"/>
      <c r="O2203" s="68"/>
      <c r="P2203" s="68"/>
      <c r="Q2203" s="68"/>
      <c r="R2203" s="68"/>
      <c r="S2203" s="68"/>
      <c r="T2203" s="68"/>
      <c r="U2203" s="68"/>
      <c r="V2203" s="68"/>
      <c r="W2203" s="68"/>
      <c r="X2203" s="68"/>
      <c r="Y2203" s="68"/>
      <c r="Z2203" s="68"/>
      <c r="AA2203" s="68"/>
      <c r="AB2203" s="68"/>
      <c r="AC2203" s="68"/>
      <c r="AD2203" s="68"/>
      <c r="AE2203" s="68"/>
      <c r="AF2203" s="68"/>
      <c r="AG2203" s="68"/>
      <c r="AH2203" s="68"/>
      <c r="AI2203" s="68"/>
      <c r="AJ2203" s="68"/>
      <c r="AK2203" s="68"/>
      <c r="AL2203" s="68"/>
      <c r="AM2203" s="68"/>
      <c r="AN2203" s="68"/>
      <c r="AO2203" s="68"/>
      <c r="AP2203" s="68"/>
      <c r="AQ2203" s="68"/>
      <c r="AR2203" s="68"/>
      <c r="AS2203" s="68"/>
      <c r="AT2203" s="68"/>
      <c r="AU2203" s="68"/>
      <c r="AV2203" s="68"/>
      <c r="AW2203" s="68"/>
      <c r="AX2203" s="68"/>
      <c r="AY2203" s="68"/>
      <c r="AZ2203" s="68"/>
      <c r="BA2203" s="68"/>
      <c r="BB2203" s="68"/>
      <c r="BC2203" s="68"/>
      <c r="BD2203" s="68"/>
      <c r="BE2203" s="68"/>
      <c r="BF2203" s="68"/>
      <c r="BG2203" s="68"/>
      <c r="BH2203" s="68"/>
      <c r="BI2203" s="68"/>
      <c r="BJ2203" s="68"/>
      <c r="BK2203" s="68"/>
      <c r="BL2203" s="68"/>
    </row>
    <row r="2204" spans="1:64" s="69" customFormat="1" ht="18" customHeight="1" x14ac:dyDescent="0.2">
      <c r="A2204" s="63" t="s">
        <v>535</v>
      </c>
      <c r="B2204" s="63" t="s">
        <v>5048</v>
      </c>
      <c r="C2204" s="64" t="s">
        <v>600</v>
      </c>
      <c r="D2204" s="70" t="s">
        <v>601</v>
      </c>
      <c r="E2204" s="65" t="s">
        <v>602</v>
      </c>
      <c r="F2204" s="65" t="s">
        <v>4024</v>
      </c>
      <c r="G2204" s="66">
        <v>212</v>
      </c>
      <c r="H2204" s="68"/>
      <c r="I2204" s="68"/>
      <c r="J2204" s="68"/>
      <c r="K2204" s="68"/>
      <c r="L2204" s="68"/>
      <c r="M2204" s="68"/>
      <c r="N2204" s="68"/>
      <c r="O2204" s="68"/>
      <c r="P2204" s="68"/>
      <c r="Q2204" s="68"/>
      <c r="R2204" s="68"/>
      <c r="S2204" s="68"/>
      <c r="T2204" s="68"/>
      <c r="U2204" s="68"/>
      <c r="V2204" s="68"/>
      <c r="W2204" s="68"/>
      <c r="X2204" s="68"/>
      <c r="Y2204" s="68"/>
      <c r="Z2204" s="68"/>
      <c r="AA2204" s="68"/>
      <c r="AB2204" s="68"/>
      <c r="AC2204" s="68"/>
      <c r="AD2204" s="68"/>
      <c r="AE2204" s="68"/>
      <c r="AF2204" s="68"/>
      <c r="AG2204" s="68"/>
      <c r="AH2204" s="68"/>
      <c r="AI2204" s="68"/>
      <c r="AJ2204" s="68"/>
      <c r="AK2204" s="68"/>
      <c r="AL2204" s="68"/>
      <c r="AM2204" s="68"/>
      <c r="AN2204" s="68"/>
      <c r="AO2204" s="68"/>
      <c r="AP2204" s="68"/>
      <c r="AQ2204" s="68"/>
      <c r="AR2204" s="68"/>
      <c r="AS2204" s="68"/>
      <c r="AT2204" s="68"/>
      <c r="AU2204" s="68"/>
      <c r="AV2204" s="68"/>
      <c r="AW2204" s="68"/>
      <c r="AX2204" s="68"/>
      <c r="AY2204" s="68"/>
      <c r="AZ2204" s="68"/>
      <c r="BA2204" s="68"/>
      <c r="BB2204" s="68"/>
      <c r="BC2204" s="68"/>
      <c r="BD2204" s="68"/>
      <c r="BE2204" s="68"/>
      <c r="BF2204" s="68"/>
      <c r="BG2204" s="68"/>
      <c r="BH2204" s="68"/>
      <c r="BI2204" s="68"/>
      <c r="BJ2204" s="68"/>
      <c r="BK2204" s="68"/>
      <c r="BL2204" s="68"/>
    </row>
    <row r="2205" spans="1:64" s="69" customFormat="1" ht="18" customHeight="1" x14ac:dyDescent="0.2">
      <c r="A2205" s="63" t="s">
        <v>535</v>
      </c>
      <c r="B2205" s="63" t="s">
        <v>5027</v>
      </c>
      <c r="C2205" s="64" t="s">
        <v>603</v>
      </c>
      <c r="D2205" s="70" t="s">
        <v>604</v>
      </c>
      <c r="E2205" s="65" t="s">
        <v>605</v>
      </c>
      <c r="F2205" s="65" t="s">
        <v>5210</v>
      </c>
      <c r="G2205" s="66" t="s">
        <v>4979</v>
      </c>
      <c r="H2205" s="68"/>
      <c r="I2205" s="68"/>
      <c r="J2205" s="68"/>
      <c r="K2205" s="68"/>
      <c r="L2205" s="68"/>
      <c r="M2205" s="68"/>
      <c r="N2205" s="68"/>
      <c r="O2205" s="68"/>
      <c r="P2205" s="68"/>
      <c r="Q2205" s="68"/>
      <c r="R2205" s="68"/>
      <c r="S2205" s="68"/>
      <c r="T2205" s="68"/>
      <c r="U2205" s="68"/>
      <c r="V2205" s="68"/>
      <c r="W2205" s="68"/>
      <c r="X2205" s="68"/>
      <c r="Y2205" s="68"/>
      <c r="Z2205" s="68"/>
      <c r="AA2205" s="68"/>
      <c r="AB2205" s="68"/>
      <c r="AC2205" s="68"/>
      <c r="AD2205" s="68"/>
      <c r="AE2205" s="68"/>
      <c r="AF2205" s="68"/>
      <c r="AG2205" s="68"/>
      <c r="AH2205" s="68"/>
      <c r="AI2205" s="68"/>
      <c r="AJ2205" s="68"/>
      <c r="AK2205" s="68"/>
      <c r="AL2205" s="68"/>
      <c r="AM2205" s="68"/>
      <c r="AN2205" s="68"/>
      <c r="AO2205" s="68"/>
      <c r="AP2205" s="68"/>
      <c r="AQ2205" s="68"/>
      <c r="AR2205" s="68"/>
      <c r="AS2205" s="68"/>
      <c r="AT2205" s="68"/>
      <c r="AU2205" s="68"/>
      <c r="AV2205" s="68"/>
      <c r="AW2205" s="68"/>
      <c r="AX2205" s="68"/>
      <c r="AY2205" s="68"/>
      <c r="AZ2205" s="68"/>
      <c r="BA2205" s="68"/>
      <c r="BB2205" s="68"/>
      <c r="BC2205" s="68"/>
      <c r="BD2205" s="68"/>
      <c r="BE2205" s="68"/>
      <c r="BF2205" s="68"/>
      <c r="BG2205" s="68"/>
      <c r="BH2205" s="68"/>
      <c r="BI2205" s="68"/>
      <c r="BJ2205" s="68"/>
      <c r="BK2205" s="68"/>
      <c r="BL2205" s="68"/>
    </row>
    <row r="2206" spans="1:64" s="69" customFormat="1" ht="18" customHeight="1" x14ac:dyDescent="0.2">
      <c r="A2206" s="63" t="s">
        <v>535</v>
      </c>
      <c r="B2206" s="63" t="s">
        <v>6121</v>
      </c>
      <c r="C2206" s="64" t="s">
        <v>606</v>
      </c>
      <c r="D2206" s="70" t="s">
        <v>4554</v>
      </c>
      <c r="E2206" s="65" t="s">
        <v>607</v>
      </c>
      <c r="F2206" s="65" t="s">
        <v>6447</v>
      </c>
      <c r="G2206" s="66" t="s">
        <v>4979</v>
      </c>
      <c r="H2206" s="68"/>
      <c r="I2206" s="68"/>
      <c r="J2206" s="68"/>
      <c r="K2206" s="68"/>
      <c r="L2206" s="68"/>
      <c r="M2206" s="68"/>
      <c r="N2206" s="68"/>
      <c r="O2206" s="68"/>
      <c r="P2206" s="68"/>
      <c r="Q2206" s="68"/>
      <c r="R2206" s="68"/>
      <c r="S2206" s="68"/>
      <c r="T2206" s="68"/>
      <c r="U2206" s="68"/>
      <c r="V2206" s="68"/>
      <c r="W2206" s="68"/>
      <c r="X2206" s="68"/>
      <c r="Y2206" s="68"/>
      <c r="Z2206" s="68"/>
      <c r="AA2206" s="68"/>
      <c r="AB2206" s="68"/>
      <c r="AC2206" s="68"/>
      <c r="AD2206" s="68"/>
      <c r="AE2206" s="68"/>
      <c r="AF2206" s="68"/>
      <c r="AG2206" s="68"/>
      <c r="AH2206" s="68"/>
      <c r="AI2206" s="68"/>
      <c r="AJ2206" s="68"/>
      <c r="AK2206" s="68"/>
      <c r="AL2206" s="68"/>
      <c r="AM2206" s="68"/>
      <c r="AN2206" s="68"/>
      <c r="AO2206" s="68"/>
      <c r="AP2206" s="68"/>
      <c r="AQ2206" s="68"/>
      <c r="AR2206" s="68"/>
      <c r="AS2206" s="68"/>
      <c r="AT2206" s="68"/>
      <c r="AU2206" s="68"/>
      <c r="AV2206" s="68"/>
      <c r="AW2206" s="68"/>
      <c r="AX2206" s="68"/>
      <c r="AY2206" s="68"/>
      <c r="AZ2206" s="68"/>
      <c r="BA2206" s="68"/>
      <c r="BB2206" s="68"/>
      <c r="BC2206" s="68"/>
      <c r="BD2206" s="68"/>
      <c r="BE2206" s="68"/>
      <c r="BF2206" s="68"/>
      <c r="BG2206" s="68"/>
      <c r="BH2206" s="68"/>
      <c r="BI2206" s="68"/>
      <c r="BJ2206" s="68"/>
      <c r="BK2206" s="68"/>
      <c r="BL2206" s="68"/>
    </row>
    <row r="2207" spans="1:64" s="69" customFormat="1" ht="18" customHeight="1" x14ac:dyDescent="0.2">
      <c r="A2207" s="63" t="s">
        <v>535</v>
      </c>
      <c r="B2207" s="63" t="s">
        <v>5062</v>
      </c>
      <c r="C2207" s="64" t="s">
        <v>608</v>
      </c>
      <c r="D2207" s="70" t="s">
        <v>3517</v>
      </c>
      <c r="E2207" s="65" t="s">
        <v>609</v>
      </c>
      <c r="F2207" s="65" t="s">
        <v>6960</v>
      </c>
      <c r="G2207" s="66" t="s">
        <v>4979</v>
      </c>
      <c r="H2207" s="68"/>
      <c r="I2207" s="68"/>
      <c r="J2207" s="68"/>
      <c r="K2207" s="68"/>
      <c r="L2207" s="68"/>
      <c r="M2207" s="68"/>
      <c r="N2207" s="68"/>
      <c r="O2207" s="68"/>
      <c r="P2207" s="68"/>
      <c r="Q2207" s="68"/>
      <c r="R2207" s="68"/>
      <c r="S2207" s="68"/>
      <c r="T2207" s="68"/>
      <c r="U2207" s="68"/>
      <c r="V2207" s="68"/>
      <c r="W2207" s="68"/>
      <c r="X2207" s="68"/>
      <c r="Y2207" s="68"/>
      <c r="Z2207" s="68"/>
      <c r="AA2207" s="68"/>
      <c r="AB2207" s="68"/>
      <c r="AC2207" s="68"/>
      <c r="AD2207" s="68"/>
      <c r="AE2207" s="68"/>
      <c r="AF2207" s="68"/>
      <c r="AG2207" s="68"/>
      <c r="AH2207" s="68"/>
      <c r="AI2207" s="68"/>
      <c r="AJ2207" s="68"/>
      <c r="AK2207" s="68"/>
      <c r="AL2207" s="68"/>
      <c r="AM2207" s="68"/>
      <c r="AN2207" s="68"/>
      <c r="AO2207" s="68"/>
      <c r="AP2207" s="68"/>
      <c r="AQ2207" s="68"/>
      <c r="AR2207" s="68"/>
      <c r="AS2207" s="68"/>
      <c r="AT2207" s="68"/>
      <c r="AU2207" s="68"/>
      <c r="AV2207" s="68"/>
      <c r="AW2207" s="68"/>
      <c r="AX2207" s="68"/>
      <c r="AY2207" s="68"/>
      <c r="AZ2207" s="68"/>
      <c r="BA2207" s="68"/>
      <c r="BB2207" s="68"/>
      <c r="BC2207" s="68"/>
      <c r="BD2207" s="68"/>
      <c r="BE2207" s="68"/>
      <c r="BF2207" s="68"/>
      <c r="BG2207" s="68"/>
      <c r="BH2207" s="68"/>
      <c r="BI2207" s="68"/>
      <c r="BJ2207" s="68"/>
      <c r="BK2207" s="68"/>
      <c r="BL2207" s="68"/>
    </row>
    <row r="2208" spans="1:64" s="69" customFormat="1" ht="18" customHeight="1" x14ac:dyDescent="0.2">
      <c r="A2208" s="63" t="s">
        <v>535</v>
      </c>
      <c r="B2208" s="63" t="s">
        <v>5062</v>
      </c>
      <c r="C2208" s="64" t="s">
        <v>610</v>
      </c>
      <c r="D2208" s="70" t="s">
        <v>467</v>
      </c>
      <c r="E2208" s="65" t="s">
        <v>611</v>
      </c>
      <c r="F2208" s="65" t="s">
        <v>5275</v>
      </c>
      <c r="G2208" s="66" t="s">
        <v>4979</v>
      </c>
      <c r="H2208" s="68"/>
      <c r="I2208" s="68"/>
      <c r="J2208" s="68"/>
      <c r="K2208" s="68"/>
      <c r="L2208" s="68"/>
      <c r="M2208" s="68"/>
      <c r="N2208" s="68"/>
      <c r="O2208" s="68"/>
      <c r="P2208" s="68"/>
      <c r="Q2208" s="68"/>
      <c r="R2208" s="68"/>
      <c r="S2208" s="68"/>
      <c r="T2208" s="68"/>
      <c r="U2208" s="68"/>
      <c r="V2208" s="68"/>
      <c r="W2208" s="68"/>
      <c r="X2208" s="68"/>
      <c r="Y2208" s="68"/>
      <c r="Z2208" s="68"/>
      <c r="AA2208" s="68"/>
      <c r="AB2208" s="68"/>
      <c r="AC2208" s="68"/>
      <c r="AD2208" s="68"/>
      <c r="AE2208" s="68"/>
      <c r="AF2208" s="68"/>
      <c r="AG2208" s="68"/>
      <c r="AH2208" s="68"/>
      <c r="AI2208" s="68"/>
      <c r="AJ2208" s="68"/>
      <c r="AK2208" s="68"/>
      <c r="AL2208" s="68"/>
      <c r="AM2208" s="68"/>
      <c r="AN2208" s="68"/>
      <c r="AO2208" s="68"/>
      <c r="AP2208" s="68"/>
      <c r="AQ2208" s="68"/>
      <c r="AR2208" s="68"/>
      <c r="AS2208" s="68"/>
      <c r="AT2208" s="68"/>
      <c r="AU2208" s="68"/>
      <c r="AV2208" s="68"/>
      <c r="AW2208" s="68"/>
      <c r="AX2208" s="68"/>
      <c r="AY2208" s="68"/>
      <c r="AZ2208" s="68"/>
      <c r="BA2208" s="68"/>
      <c r="BB2208" s="68"/>
      <c r="BC2208" s="68"/>
      <c r="BD2208" s="68"/>
      <c r="BE2208" s="68"/>
      <c r="BF2208" s="68"/>
      <c r="BG2208" s="68"/>
      <c r="BH2208" s="68"/>
      <c r="BI2208" s="68"/>
      <c r="BJ2208" s="68"/>
      <c r="BK2208" s="68"/>
      <c r="BL2208" s="68"/>
    </row>
    <row r="2209" spans="1:158" s="69" customFormat="1" ht="18" customHeight="1" x14ac:dyDescent="0.2">
      <c r="A2209" s="63" t="s">
        <v>535</v>
      </c>
      <c r="B2209" s="63" t="s">
        <v>5062</v>
      </c>
      <c r="C2209" s="64" t="s">
        <v>612</v>
      </c>
      <c r="D2209" s="70" t="s">
        <v>5483</v>
      </c>
      <c r="E2209" s="65" t="s">
        <v>613</v>
      </c>
      <c r="F2209" s="65" t="s">
        <v>5275</v>
      </c>
      <c r="G2209" s="66" t="s">
        <v>4979</v>
      </c>
      <c r="H2209" s="68"/>
      <c r="I2209" s="68"/>
      <c r="J2209" s="68"/>
      <c r="K2209" s="68"/>
      <c r="L2209" s="68"/>
      <c r="M2209" s="68"/>
      <c r="N2209" s="68"/>
      <c r="O2209" s="68"/>
      <c r="P2209" s="68"/>
      <c r="Q2209" s="68"/>
      <c r="R2209" s="68"/>
      <c r="S2209" s="68"/>
      <c r="T2209" s="68"/>
      <c r="U2209" s="68"/>
      <c r="V2209" s="68"/>
      <c r="W2209" s="68"/>
      <c r="X2209" s="68"/>
      <c r="Y2209" s="68"/>
      <c r="Z2209" s="68"/>
      <c r="AA2209" s="68"/>
      <c r="AB2209" s="68"/>
      <c r="AC2209" s="68"/>
      <c r="AD2209" s="68"/>
      <c r="AE2209" s="68"/>
      <c r="AF2209" s="68"/>
      <c r="AG2209" s="68"/>
      <c r="AH2209" s="68"/>
      <c r="AI2209" s="68"/>
      <c r="AJ2209" s="68"/>
      <c r="AK2209" s="68"/>
      <c r="AL2209" s="68"/>
      <c r="AM2209" s="68"/>
      <c r="AN2209" s="68"/>
      <c r="AO2209" s="68"/>
      <c r="AP2209" s="68"/>
      <c r="AQ2209" s="68"/>
      <c r="AR2209" s="68"/>
      <c r="AS2209" s="68"/>
      <c r="AT2209" s="68"/>
      <c r="AU2209" s="68"/>
      <c r="AV2209" s="68"/>
      <c r="AW2209" s="68"/>
      <c r="AX2209" s="68"/>
      <c r="AY2209" s="68"/>
      <c r="AZ2209" s="68"/>
      <c r="BA2209" s="68"/>
      <c r="BB2209" s="68"/>
      <c r="BC2209" s="68"/>
      <c r="BD2209" s="68"/>
      <c r="BE2209" s="68"/>
      <c r="BF2209" s="68"/>
      <c r="BG2209" s="68"/>
      <c r="BH2209" s="68"/>
      <c r="BI2209" s="68"/>
      <c r="BJ2209" s="68"/>
      <c r="BK2209" s="68"/>
      <c r="BL2209" s="68"/>
    </row>
    <row r="2210" spans="1:158" s="69" customFormat="1" ht="18" customHeight="1" x14ac:dyDescent="0.2">
      <c r="A2210" s="63" t="s">
        <v>535</v>
      </c>
      <c r="B2210" s="63" t="s">
        <v>5069</v>
      </c>
      <c r="C2210" s="64" t="s">
        <v>614</v>
      </c>
      <c r="D2210" s="70" t="s">
        <v>1342</v>
      </c>
      <c r="E2210" s="65" t="s">
        <v>615</v>
      </c>
      <c r="F2210" s="65" t="s">
        <v>2673</v>
      </c>
      <c r="G2210" s="66" t="s">
        <v>4979</v>
      </c>
      <c r="H2210" s="68"/>
      <c r="I2210" s="68"/>
      <c r="J2210" s="68"/>
      <c r="K2210" s="68"/>
      <c r="L2210" s="68"/>
      <c r="M2210" s="68"/>
      <c r="N2210" s="68"/>
      <c r="O2210" s="68"/>
      <c r="P2210" s="68"/>
      <c r="Q2210" s="68"/>
      <c r="R2210" s="68"/>
      <c r="S2210" s="68"/>
      <c r="T2210" s="68"/>
      <c r="U2210" s="68"/>
      <c r="V2210" s="68"/>
      <c r="W2210" s="68"/>
      <c r="X2210" s="68"/>
      <c r="Y2210" s="68"/>
      <c r="Z2210" s="68"/>
      <c r="AA2210" s="68"/>
      <c r="AB2210" s="68"/>
      <c r="AC2210" s="68"/>
      <c r="AD2210" s="68"/>
      <c r="AE2210" s="68"/>
      <c r="AF2210" s="68"/>
      <c r="AG2210" s="68"/>
      <c r="AH2210" s="68"/>
      <c r="AI2210" s="68"/>
      <c r="AJ2210" s="68"/>
      <c r="AK2210" s="68"/>
      <c r="AL2210" s="68"/>
      <c r="AM2210" s="68"/>
      <c r="AN2210" s="68"/>
      <c r="AO2210" s="68"/>
      <c r="AP2210" s="68"/>
      <c r="AQ2210" s="68"/>
      <c r="AR2210" s="68"/>
      <c r="AS2210" s="68"/>
      <c r="AT2210" s="68"/>
      <c r="AU2210" s="68"/>
      <c r="AV2210" s="68"/>
      <c r="AW2210" s="68"/>
      <c r="AX2210" s="68"/>
      <c r="AY2210" s="68"/>
      <c r="AZ2210" s="68"/>
      <c r="BA2210" s="68"/>
      <c r="BB2210" s="68"/>
      <c r="BC2210" s="68"/>
      <c r="BD2210" s="68"/>
      <c r="BE2210" s="68"/>
      <c r="BF2210" s="68"/>
      <c r="BG2210" s="68"/>
      <c r="BH2210" s="68"/>
      <c r="BI2210" s="68"/>
      <c r="BJ2210" s="68"/>
      <c r="BK2210" s="68"/>
      <c r="BL2210" s="68"/>
    </row>
    <row r="2211" spans="1:158" s="69" customFormat="1" ht="18" customHeight="1" x14ac:dyDescent="0.2">
      <c r="A2211" s="72"/>
      <c r="B2211" s="72"/>
      <c r="C2211" s="72"/>
      <c r="D2211" s="110"/>
      <c r="E2211" s="111"/>
      <c r="F2211" s="108">
        <f>COUNTA(G2170:G2210)-COUNTIF(G2170:G2210,"NO COSTS INCURRED")</f>
        <v>35</v>
      </c>
      <c r="G2211" s="76">
        <f>SUM(G2170:G2210)</f>
        <v>945028.77</v>
      </c>
      <c r="H2211" s="68"/>
      <c r="I2211" s="68"/>
      <c r="J2211" s="68"/>
      <c r="K2211" s="68"/>
      <c r="L2211" s="68"/>
      <c r="M2211" s="68"/>
      <c r="N2211" s="68"/>
      <c r="O2211" s="68"/>
      <c r="P2211" s="68"/>
      <c r="Q2211" s="68"/>
      <c r="R2211" s="68"/>
      <c r="S2211" s="68"/>
      <c r="T2211" s="68"/>
      <c r="U2211" s="68"/>
      <c r="V2211" s="68"/>
      <c r="W2211" s="68"/>
      <c r="X2211" s="68"/>
      <c r="Y2211" s="68"/>
      <c r="Z2211" s="68"/>
      <c r="AA2211" s="68"/>
      <c r="AB2211" s="68"/>
      <c r="AC2211" s="68"/>
      <c r="AD2211" s="68"/>
      <c r="AE2211" s="68"/>
      <c r="AF2211" s="68"/>
      <c r="AG2211" s="68"/>
      <c r="AH2211" s="68"/>
      <c r="AI2211" s="68"/>
      <c r="AJ2211" s="68"/>
      <c r="AK2211" s="68"/>
      <c r="AL2211" s="68"/>
      <c r="AM2211" s="68"/>
      <c r="AN2211" s="68"/>
      <c r="AO2211" s="68"/>
      <c r="AP2211" s="68"/>
      <c r="AQ2211" s="68"/>
      <c r="AR2211" s="68"/>
      <c r="AS2211" s="68"/>
      <c r="AT2211" s="68"/>
      <c r="AU2211" s="68"/>
      <c r="AV2211" s="68"/>
      <c r="AW2211" s="68"/>
      <c r="AX2211" s="68"/>
      <c r="AY2211" s="68"/>
      <c r="AZ2211" s="68"/>
      <c r="BA2211" s="68"/>
      <c r="BB2211" s="68"/>
      <c r="BC2211" s="68"/>
      <c r="BD2211" s="68"/>
      <c r="BE2211" s="68"/>
      <c r="BF2211" s="68"/>
      <c r="BG2211" s="68"/>
      <c r="BH2211" s="68"/>
      <c r="BI2211" s="68"/>
      <c r="BJ2211" s="68"/>
      <c r="BK2211" s="68"/>
      <c r="BL2211" s="68"/>
    </row>
    <row r="2212" spans="1:158" s="69" customFormat="1" ht="18" customHeight="1" x14ac:dyDescent="0.2">
      <c r="A2212" s="63" t="s">
        <v>616</v>
      </c>
      <c r="B2212" s="63" t="s">
        <v>5027</v>
      </c>
      <c r="C2212" s="64" t="s">
        <v>617</v>
      </c>
      <c r="D2212" s="70" t="s">
        <v>618</v>
      </c>
      <c r="E2212" s="65" t="s">
        <v>619</v>
      </c>
      <c r="F2212" s="65" t="s">
        <v>6060</v>
      </c>
      <c r="G2212" s="66">
        <v>7388.55</v>
      </c>
      <c r="H2212" s="68"/>
      <c r="I2212" s="68"/>
      <c r="J2212" s="68"/>
      <c r="K2212" s="68"/>
      <c r="L2212" s="68"/>
      <c r="M2212" s="68"/>
      <c r="N2212" s="68"/>
      <c r="O2212" s="68"/>
      <c r="P2212" s="68"/>
      <c r="Q2212" s="68"/>
      <c r="R2212" s="68"/>
      <c r="S2212" s="68"/>
      <c r="T2212" s="68"/>
      <c r="U2212" s="68"/>
      <c r="V2212" s="68"/>
      <c r="W2212" s="68"/>
      <c r="X2212" s="68"/>
      <c r="Y2212" s="68"/>
      <c r="Z2212" s="68"/>
      <c r="AA2212" s="68"/>
      <c r="AB2212" s="68"/>
      <c r="AC2212" s="68"/>
      <c r="AD2212" s="68"/>
      <c r="AE2212" s="68"/>
      <c r="AF2212" s="68"/>
      <c r="AG2212" s="68"/>
      <c r="AH2212" s="68"/>
      <c r="AI2212" s="68"/>
      <c r="AJ2212" s="68"/>
      <c r="AK2212" s="68"/>
      <c r="AL2212" s="68"/>
      <c r="AM2212" s="68"/>
      <c r="AN2212" s="68"/>
      <c r="AO2212" s="68"/>
      <c r="AP2212" s="68"/>
      <c r="AQ2212" s="68"/>
      <c r="AR2212" s="68"/>
      <c r="AS2212" s="68"/>
      <c r="AT2212" s="68"/>
      <c r="AU2212" s="68"/>
      <c r="AV2212" s="68"/>
      <c r="AW2212" s="68"/>
      <c r="AX2212" s="68"/>
      <c r="AY2212" s="68"/>
      <c r="AZ2212" s="68"/>
      <c r="BA2212" s="68"/>
      <c r="BB2212" s="68"/>
      <c r="BC2212" s="68"/>
      <c r="BD2212" s="68"/>
      <c r="BE2212" s="68"/>
      <c r="BF2212" s="68"/>
      <c r="BG2212" s="68"/>
      <c r="BH2212" s="68"/>
      <c r="BI2212" s="68"/>
      <c r="BJ2212" s="68"/>
      <c r="BK2212" s="68"/>
      <c r="BL2212" s="68"/>
    </row>
    <row r="2213" spans="1:158" s="69" customFormat="1" ht="18" customHeight="1" x14ac:dyDescent="0.2">
      <c r="A2213" s="63" t="s">
        <v>616</v>
      </c>
      <c r="B2213" s="63" t="s">
        <v>5027</v>
      </c>
      <c r="C2213" s="64" t="s">
        <v>620</v>
      </c>
      <c r="D2213" s="70" t="s">
        <v>6746</v>
      </c>
      <c r="E2213" s="65" t="s">
        <v>621</v>
      </c>
      <c r="F2213" s="65" t="s">
        <v>5031</v>
      </c>
      <c r="G2213" s="66">
        <v>826</v>
      </c>
      <c r="H2213" s="68"/>
      <c r="I2213" s="68"/>
      <c r="J2213" s="68"/>
      <c r="K2213" s="68"/>
      <c r="L2213" s="68"/>
      <c r="M2213" s="68"/>
      <c r="N2213" s="68"/>
      <c r="O2213" s="68"/>
      <c r="P2213" s="68"/>
      <c r="Q2213" s="68"/>
      <c r="R2213" s="68"/>
      <c r="S2213" s="68"/>
      <c r="T2213" s="68"/>
      <c r="U2213" s="68"/>
      <c r="V2213" s="68"/>
      <c r="W2213" s="68"/>
      <c r="X2213" s="68"/>
      <c r="Y2213" s="68"/>
      <c r="Z2213" s="68"/>
      <c r="AA2213" s="68"/>
      <c r="AB2213" s="68"/>
      <c r="AC2213" s="68"/>
      <c r="AD2213" s="68"/>
      <c r="AE2213" s="68"/>
      <c r="AF2213" s="68"/>
      <c r="AG2213" s="68"/>
      <c r="AH2213" s="68"/>
      <c r="AI2213" s="68"/>
      <c r="AJ2213" s="68"/>
      <c r="AK2213" s="68"/>
      <c r="AL2213" s="68"/>
      <c r="AM2213" s="68"/>
      <c r="AN2213" s="68"/>
      <c r="AO2213" s="68"/>
      <c r="AP2213" s="68"/>
      <c r="AQ2213" s="68"/>
      <c r="AR2213" s="68"/>
      <c r="AS2213" s="68"/>
      <c r="AT2213" s="68"/>
      <c r="AU2213" s="68"/>
      <c r="AV2213" s="68"/>
      <c r="AW2213" s="68"/>
      <c r="AX2213" s="68"/>
      <c r="AY2213" s="68"/>
      <c r="AZ2213" s="68"/>
      <c r="BA2213" s="68"/>
      <c r="BB2213" s="68"/>
      <c r="BC2213" s="68"/>
      <c r="BD2213" s="68"/>
      <c r="BE2213" s="68"/>
      <c r="BF2213" s="68"/>
      <c r="BG2213" s="68"/>
      <c r="BH2213" s="68"/>
      <c r="BI2213" s="68"/>
      <c r="BJ2213" s="68"/>
      <c r="BK2213" s="68"/>
      <c r="BL2213" s="68"/>
    </row>
    <row r="2214" spans="1:158" s="69" customFormat="1" ht="18" customHeight="1" x14ac:dyDescent="0.2">
      <c r="A2214" s="63" t="s">
        <v>616</v>
      </c>
      <c r="B2214" s="63" t="s">
        <v>5027</v>
      </c>
      <c r="C2214" s="64" t="s">
        <v>622</v>
      </c>
      <c r="D2214" s="70" t="s">
        <v>6746</v>
      </c>
      <c r="E2214" s="65" t="s">
        <v>362</v>
      </c>
      <c r="F2214" s="65" t="s">
        <v>5210</v>
      </c>
      <c r="G2214" s="66">
        <v>2615</v>
      </c>
      <c r="H2214" s="68"/>
      <c r="I2214" s="68"/>
      <c r="J2214" s="68"/>
      <c r="K2214" s="68"/>
      <c r="L2214" s="68"/>
      <c r="M2214" s="68"/>
      <c r="N2214" s="68"/>
      <c r="O2214" s="68"/>
      <c r="P2214" s="68"/>
      <c r="Q2214" s="68"/>
      <c r="R2214" s="68"/>
      <c r="S2214" s="68"/>
      <c r="T2214" s="68"/>
      <c r="U2214" s="68"/>
      <c r="V2214" s="68"/>
      <c r="W2214" s="68"/>
      <c r="X2214" s="68"/>
      <c r="Y2214" s="68"/>
      <c r="Z2214" s="68"/>
      <c r="AA2214" s="68"/>
      <c r="AB2214" s="68"/>
      <c r="AC2214" s="68"/>
      <c r="AD2214" s="68"/>
      <c r="AE2214" s="68"/>
      <c r="AF2214" s="68"/>
      <c r="AG2214" s="68"/>
      <c r="AH2214" s="68"/>
      <c r="AI2214" s="68"/>
      <c r="AJ2214" s="68"/>
      <c r="AK2214" s="68"/>
      <c r="AL2214" s="68"/>
      <c r="AM2214" s="68"/>
      <c r="AN2214" s="68"/>
      <c r="AO2214" s="68"/>
      <c r="AP2214" s="68"/>
      <c r="AQ2214" s="68"/>
      <c r="AR2214" s="68"/>
      <c r="AS2214" s="68"/>
      <c r="AT2214" s="68"/>
      <c r="AU2214" s="68"/>
      <c r="AV2214" s="68"/>
      <c r="AW2214" s="68"/>
      <c r="AX2214" s="68"/>
      <c r="AY2214" s="68"/>
      <c r="AZ2214" s="68"/>
      <c r="BA2214" s="68"/>
      <c r="BB2214" s="68"/>
      <c r="BC2214" s="68"/>
      <c r="BD2214" s="68"/>
      <c r="BE2214" s="68"/>
      <c r="BF2214" s="68"/>
      <c r="BG2214" s="68"/>
      <c r="BH2214" s="68"/>
      <c r="BI2214" s="68"/>
      <c r="BJ2214" s="68"/>
      <c r="BK2214" s="68"/>
      <c r="BL2214" s="68"/>
    </row>
    <row r="2215" spans="1:158" s="69" customFormat="1" ht="18" customHeight="1" x14ac:dyDescent="0.2">
      <c r="A2215" s="63" t="s">
        <v>616</v>
      </c>
      <c r="B2215" s="63" t="s">
        <v>5027</v>
      </c>
      <c r="C2215" s="64" t="s">
        <v>623</v>
      </c>
      <c r="D2215" s="70" t="s">
        <v>5650</v>
      </c>
      <c r="E2215" s="65" t="s">
        <v>624</v>
      </c>
      <c r="F2215" s="65" t="s">
        <v>5031</v>
      </c>
      <c r="G2215" s="66">
        <v>425</v>
      </c>
      <c r="H2215" s="68"/>
      <c r="I2215" s="68"/>
      <c r="J2215" s="68"/>
      <c r="K2215" s="68"/>
      <c r="L2215" s="68"/>
      <c r="M2215" s="68"/>
      <c r="N2215" s="68"/>
      <c r="O2215" s="68"/>
      <c r="P2215" s="68"/>
      <c r="Q2215" s="68"/>
      <c r="R2215" s="68"/>
      <c r="S2215" s="68"/>
      <c r="T2215" s="68"/>
      <c r="U2215" s="68"/>
      <c r="V2215" s="68"/>
      <c r="W2215" s="68"/>
      <c r="X2215" s="68"/>
      <c r="Y2215" s="68"/>
      <c r="Z2215" s="68"/>
      <c r="AA2215" s="68"/>
      <c r="AB2215" s="68"/>
      <c r="AC2215" s="68"/>
      <c r="AD2215" s="68"/>
      <c r="AE2215" s="68"/>
      <c r="AF2215" s="68"/>
      <c r="AG2215" s="68"/>
      <c r="AH2215" s="68"/>
      <c r="AI2215" s="68"/>
      <c r="AJ2215" s="68"/>
      <c r="AK2215" s="68"/>
      <c r="AL2215" s="68"/>
      <c r="AM2215" s="68"/>
      <c r="AN2215" s="68"/>
      <c r="AO2215" s="68"/>
      <c r="AP2215" s="68"/>
      <c r="AQ2215" s="68"/>
      <c r="AR2215" s="68"/>
      <c r="AS2215" s="68"/>
      <c r="AT2215" s="68"/>
      <c r="AU2215" s="68"/>
      <c r="AV2215" s="68"/>
      <c r="AW2215" s="68"/>
      <c r="AX2215" s="68"/>
      <c r="AY2215" s="68"/>
      <c r="AZ2215" s="68"/>
      <c r="BA2215" s="68"/>
      <c r="BB2215" s="68"/>
      <c r="BC2215" s="68"/>
      <c r="BD2215" s="68"/>
      <c r="BE2215" s="68"/>
      <c r="BF2215" s="68"/>
      <c r="BG2215" s="68"/>
      <c r="BH2215" s="68"/>
      <c r="BI2215" s="68"/>
      <c r="BJ2215" s="68"/>
      <c r="BK2215" s="68"/>
      <c r="BL2215" s="68"/>
    </row>
    <row r="2216" spans="1:158" s="69" customFormat="1" ht="18" customHeight="1" x14ac:dyDescent="0.2">
      <c r="A2216" s="63" t="s">
        <v>616</v>
      </c>
      <c r="B2216" s="63" t="s">
        <v>5027</v>
      </c>
      <c r="C2216" s="64" t="s">
        <v>625</v>
      </c>
      <c r="D2216" s="70" t="s">
        <v>5650</v>
      </c>
      <c r="E2216" s="65" t="s">
        <v>626</v>
      </c>
      <c r="F2216" s="65" t="s">
        <v>5031</v>
      </c>
      <c r="G2216" s="66">
        <v>1410</v>
      </c>
      <c r="H2216" s="68"/>
      <c r="I2216" s="68"/>
      <c r="J2216" s="68"/>
      <c r="K2216" s="68"/>
      <c r="L2216" s="68"/>
      <c r="M2216" s="68"/>
      <c r="N2216" s="68"/>
      <c r="O2216" s="68"/>
      <c r="P2216" s="68"/>
      <c r="Q2216" s="68"/>
      <c r="R2216" s="68"/>
      <c r="S2216" s="68"/>
      <c r="T2216" s="68"/>
      <c r="U2216" s="68"/>
      <c r="V2216" s="68"/>
      <c r="W2216" s="68"/>
      <c r="X2216" s="68"/>
      <c r="Y2216" s="68"/>
      <c r="Z2216" s="68"/>
      <c r="AA2216" s="68"/>
      <c r="AB2216" s="68"/>
      <c r="AC2216" s="68"/>
      <c r="AD2216" s="68"/>
      <c r="AE2216" s="68"/>
      <c r="AF2216" s="68"/>
      <c r="AG2216" s="68"/>
      <c r="AH2216" s="68"/>
      <c r="AI2216" s="68"/>
      <c r="AJ2216" s="68"/>
      <c r="AK2216" s="68"/>
      <c r="AL2216" s="68"/>
      <c r="AM2216" s="68"/>
      <c r="AN2216" s="68"/>
      <c r="AO2216" s="68"/>
      <c r="AP2216" s="68"/>
      <c r="AQ2216" s="68"/>
      <c r="AR2216" s="68"/>
      <c r="AS2216" s="68"/>
      <c r="AT2216" s="68"/>
      <c r="AU2216" s="68"/>
      <c r="AV2216" s="68"/>
      <c r="AW2216" s="68"/>
      <c r="AX2216" s="68"/>
      <c r="AY2216" s="68"/>
      <c r="AZ2216" s="68"/>
      <c r="BA2216" s="68"/>
      <c r="BB2216" s="68"/>
      <c r="BC2216" s="68"/>
      <c r="BD2216" s="68"/>
      <c r="BE2216" s="68"/>
      <c r="BF2216" s="68"/>
      <c r="BG2216" s="68"/>
      <c r="BH2216" s="68"/>
      <c r="BI2216" s="68"/>
      <c r="BJ2216" s="68"/>
      <c r="BK2216" s="68"/>
      <c r="BL2216" s="68"/>
    </row>
    <row r="2217" spans="1:158" s="69" customFormat="1" ht="18" customHeight="1" x14ac:dyDescent="0.2">
      <c r="A2217" s="63" t="s">
        <v>616</v>
      </c>
      <c r="B2217" s="63" t="s">
        <v>5027</v>
      </c>
      <c r="C2217" s="64" t="s">
        <v>627</v>
      </c>
      <c r="D2217" s="70" t="s">
        <v>5650</v>
      </c>
      <c r="E2217" s="65" t="s">
        <v>628</v>
      </c>
      <c r="F2217" s="65" t="s">
        <v>5031</v>
      </c>
      <c r="G2217" s="66">
        <v>2574</v>
      </c>
      <c r="H2217" s="68"/>
      <c r="I2217" s="68"/>
      <c r="J2217" s="68"/>
      <c r="K2217" s="68"/>
      <c r="L2217" s="68"/>
      <c r="M2217" s="68"/>
      <c r="N2217" s="68"/>
      <c r="O2217" s="68"/>
      <c r="P2217" s="68"/>
      <c r="Q2217" s="68"/>
      <c r="R2217" s="68"/>
      <c r="S2217" s="68"/>
      <c r="T2217" s="68"/>
      <c r="U2217" s="68"/>
      <c r="V2217" s="68"/>
      <c r="W2217" s="68"/>
      <c r="X2217" s="68"/>
      <c r="Y2217" s="68"/>
      <c r="Z2217" s="68"/>
      <c r="AA2217" s="68"/>
      <c r="AB2217" s="68"/>
      <c r="AC2217" s="68"/>
      <c r="AD2217" s="68"/>
      <c r="AE2217" s="68"/>
      <c r="AF2217" s="68"/>
      <c r="AG2217" s="68"/>
      <c r="AH2217" s="68"/>
      <c r="AI2217" s="68"/>
      <c r="AJ2217" s="68"/>
      <c r="AK2217" s="68"/>
      <c r="AL2217" s="68"/>
      <c r="AM2217" s="68"/>
      <c r="AN2217" s="68"/>
      <c r="AO2217" s="68"/>
      <c r="AP2217" s="68"/>
      <c r="AQ2217" s="68"/>
      <c r="AR2217" s="68"/>
      <c r="AS2217" s="68"/>
      <c r="AT2217" s="68"/>
      <c r="AU2217" s="68"/>
      <c r="AV2217" s="68"/>
      <c r="AW2217" s="68"/>
      <c r="AX2217" s="68"/>
      <c r="AY2217" s="68"/>
      <c r="AZ2217" s="68"/>
      <c r="BA2217" s="68"/>
      <c r="BB2217" s="68"/>
      <c r="BC2217" s="68"/>
      <c r="BD2217" s="68"/>
      <c r="BE2217" s="68"/>
      <c r="BF2217" s="68"/>
      <c r="BG2217" s="68"/>
      <c r="BH2217" s="68"/>
      <c r="BI2217" s="68"/>
      <c r="BJ2217" s="68"/>
      <c r="BK2217" s="68"/>
      <c r="BL2217" s="68"/>
    </row>
    <row r="2218" spans="1:158" s="69" customFormat="1" ht="18" customHeight="1" x14ac:dyDescent="0.2">
      <c r="A2218" s="63" t="s">
        <v>616</v>
      </c>
      <c r="B2218" s="63" t="s">
        <v>5027</v>
      </c>
      <c r="C2218" s="64" t="s">
        <v>629</v>
      </c>
      <c r="D2218" s="70" t="s">
        <v>5650</v>
      </c>
      <c r="E2218" s="65" t="s">
        <v>630</v>
      </c>
      <c r="F2218" s="65" t="s">
        <v>5031</v>
      </c>
      <c r="G2218" s="66">
        <v>1672</v>
      </c>
      <c r="H2218" s="68"/>
      <c r="I2218" s="68"/>
      <c r="J2218" s="68"/>
      <c r="K2218" s="68"/>
      <c r="L2218" s="68"/>
      <c r="M2218" s="68"/>
      <c r="N2218" s="68"/>
      <c r="O2218" s="68"/>
      <c r="P2218" s="68"/>
      <c r="Q2218" s="68"/>
      <c r="R2218" s="68"/>
      <c r="S2218" s="68"/>
      <c r="T2218" s="68"/>
      <c r="U2218" s="68"/>
      <c r="V2218" s="68"/>
      <c r="W2218" s="68"/>
      <c r="X2218" s="68"/>
      <c r="Y2218" s="68"/>
      <c r="Z2218" s="68"/>
      <c r="AA2218" s="68"/>
      <c r="AB2218" s="68"/>
      <c r="AC2218" s="68"/>
      <c r="AD2218" s="68"/>
      <c r="AE2218" s="68"/>
      <c r="AF2218" s="68"/>
      <c r="AG2218" s="68"/>
      <c r="AH2218" s="68"/>
      <c r="AI2218" s="68"/>
      <c r="AJ2218" s="68"/>
      <c r="AK2218" s="68"/>
      <c r="AL2218" s="68"/>
      <c r="AM2218" s="68"/>
      <c r="AN2218" s="68"/>
      <c r="AO2218" s="68"/>
      <c r="AP2218" s="68"/>
      <c r="AQ2218" s="68"/>
      <c r="AR2218" s="68"/>
      <c r="AS2218" s="68"/>
      <c r="AT2218" s="68"/>
      <c r="AU2218" s="68"/>
      <c r="AV2218" s="68"/>
      <c r="AW2218" s="68"/>
      <c r="AX2218" s="68"/>
      <c r="AY2218" s="68"/>
      <c r="AZ2218" s="68"/>
      <c r="BA2218" s="68"/>
      <c r="BB2218" s="68"/>
      <c r="BC2218" s="68"/>
      <c r="BD2218" s="68"/>
      <c r="BE2218" s="68"/>
      <c r="BF2218" s="68"/>
      <c r="BG2218" s="68"/>
      <c r="BH2218" s="68"/>
      <c r="BI2218" s="68"/>
      <c r="BJ2218" s="68"/>
      <c r="BK2218" s="68"/>
      <c r="BL2218" s="68"/>
    </row>
    <row r="2219" spans="1:158" s="69" customFormat="1" ht="18" customHeight="1" x14ac:dyDescent="0.2">
      <c r="A2219" s="63" t="s">
        <v>616</v>
      </c>
      <c r="B2219" s="63" t="s">
        <v>5027</v>
      </c>
      <c r="C2219" s="64" t="s">
        <v>631</v>
      </c>
      <c r="D2219" s="70" t="s">
        <v>5650</v>
      </c>
      <c r="E2219" s="65" t="s">
        <v>632</v>
      </c>
      <c r="F2219" s="65" t="s">
        <v>5031</v>
      </c>
      <c r="G2219" s="66">
        <v>760</v>
      </c>
      <c r="H2219" s="68"/>
      <c r="I2219" s="68"/>
      <c r="J2219" s="68"/>
      <c r="K2219" s="68"/>
      <c r="L2219" s="68"/>
      <c r="M2219" s="68"/>
      <c r="N2219" s="68"/>
      <c r="O2219" s="68"/>
      <c r="P2219" s="68"/>
      <c r="Q2219" s="68"/>
      <c r="R2219" s="68"/>
      <c r="S2219" s="68"/>
      <c r="T2219" s="68"/>
      <c r="U2219" s="68"/>
      <c r="V2219" s="68"/>
      <c r="W2219" s="68"/>
      <c r="X2219" s="68"/>
      <c r="Y2219" s="68"/>
      <c r="Z2219" s="68"/>
      <c r="AA2219" s="68"/>
      <c r="AB2219" s="68"/>
      <c r="AC2219" s="68"/>
      <c r="AD2219" s="68"/>
      <c r="AE2219" s="68"/>
      <c r="AF2219" s="68"/>
      <c r="AG2219" s="68"/>
      <c r="AH2219" s="68"/>
      <c r="AI2219" s="68"/>
      <c r="AJ2219" s="68"/>
      <c r="AK2219" s="68"/>
      <c r="AL2219" s="68"/>
      <c r="AM2219" s="68"/>
      <c r="AN2219" s="68"/>
      <c r="AO2219" s="68"/>
      <c r="AP2219" s="68"/>
      <c r="AQ2219" s="68"/>
      <c r="AR2219" s="68"/>
      <c r="AS2219" s="68"/>
      <c r="AT2219" s="68"/>
      <c r="AU2219" s="68"/>
      <c r="AV2219" s="68"/>
      <c r="AW2219" s="68"/>
      <c r="AX2219" s="68"/>
      <c r="AY2219" s="68"/>
      <c r="AZ2219" s="68"/>
      <c r="BA2219" s="68"/>
      <c r="BB2219" s="68"/>
      <c r="BC2219" s="68"/>
      <c r="BD2219" s="68"/>
      <c r="BE2219" s="68"/>
      <c r="BF2219" s="68"/>
      <c r="BG2219" s="68"/>
      <c r="BH2219" s="68"/>
      <c r="BI2219" s="68"/>
      <c r="BJ2219" s="68"/>
      <c r="BK2219" s="68"/>
      <c r="BL2219" s="68"/>
    </row>
    <row r="2220" spans="1:158" s="69" customFormat="1" ht="18" customHeight="1" x14ac:dyDescent="0.2">
      <c r="A2220" s="63" t="s">
        <v>616</v>
      </c>
      <c r="B2220" s="63" t="s">
        <v>5027</v>
      </c>
      <c r="C2220" s="64" t="s">
        <v>633</v>
      </c>
      <c r="D2220" s="70" t="s">
        <v>5650</v>
      </c>
      <c r="E2220" s="65" t="s">
        <v>634</v>
      </c>
      <c r="F2220" s="65" t="s">
        <v>5031</v>
      </c>
      <c r="G2220" s="66">
        <v>2000</v>
      </c>
      <c r="H2220" s="68"/>
      <c r="I2220" s="68"/>
      <c r="J2220" s="68"/>
      <c r="K2220" s="68"/>
      <c r="L2220" s="68"/>
      <c r="M2220" s="68"/>
      <c r="N2220" s="68"/>
      <c r="O2220" s="68"/>
      <c r="P2220" s="68"/>
      <c r="Q2220" s="68"/>
      <c r="R2220" s="68"/>
      <c r="S2220" s="68"/>
      <c r="T2220" s="68"/>
      <c r="U2220" s="68"/>
      <c r="V2220" s="68"/>
      <c r="W2220" s="68"/>
      <c r="X2220" s="68"/>
      <c r="Y2220" s="68"/>
      <c r="Z2220" s="68"/>
      <c r="AA2220" s="68"/>
      <c r="AB2220" s="68"/>
      <c r="AC2220" s="68"/>
      <c r="AD2220" s="68"/>
      <c r="AE2220" s="68"/>
      <c r="AF2220" s="68"/>
      <c r="AG2220" s="68"/>
      <c r="AH2220" s="68"/>
      <c r="AI2220" s="68"/>
      <c r="AJ2220" s="68"/>
      <c r="AK2220" s="68"/>
      <c r="AL2220" s="68"/>
      <c r="AM2220" s="68"/>
      <c r="AN2220" s="68"/>
      <c r="AO2220" s="68"/>
      <c r="AP2220" s="68"/>
      <c r="AQ2220" s="68"/>
      <c r="AR2220" s="68"/>
      <c r="AS2220" s="68"/>
      <c r="AT2220" s="68"/>
      <c r="AU2220" s="68"/>
      <c r="AV2220" s="68"/>
      <c r="AW2220" s="68"/>
      <c r="AX2220" s="68"/>
      <c r="AY2220" s="68"/>
      <c r="AZ2220" s="68"/>
      <c r="BA2220" s="68"/>
      <c r="BB2220" s="68"/>
      <c r="BC2220" s="68"/>
      <c r="BD2220" s="68"/>
      <c r="BE2220" s="68"/>
      <c r="BF2220" s="68"/>
      <c r="BG2220" s="68"/>
      <c r="BH2220" s="68"/>
      <c r="BI2220" s="68"/>
      <c r="BJ2220" s="68"/>
      <c r="BK2220" s="68"/>
      <c r="BL2220" s="68"/>
    </row>
    <row r="2221" spans="1:158" s="68" customFormat="1" ht="18" customHeight="1" x14ac:dyDescent="0.2">
      <c r="A2221" s="63" t="s">
        <v>616</v>
      </c>
      <c r="B2221" s="63" t="s">
        <v>5027</v>
      </c>
      <c r="C2221" s="64" t="s">
        <v>635</v>
      </c>
      <c r="D2221" s="70" t="s">
        <v>6702</v>
      </c>
      <c r="E2221" s="65" t="s">
        <v>6703</v>
      </c>
      <c r="F2221" s="65" t="s">
        <v>6704</v>
      </c>
      <c r="G2221" s="66">
        <v>41643.75</v>
      </c>
      <c r="BM2221" s="69"/>
      <c r="BN2221" s="69"/>
      <c r="BO2221" s="69"/>
      <c r="BP2221" s="69"/>
      <c r="BQ2221" s="69"/>
      <c r="BR2221" s="69"/>
      <c r="BS2221" s="69"/>
      <c r="BT2221" s="69"/>
      <c r="BU2221" s="69"/>
      <c r="BV2221" s="69"/>
      <c r="BW2221" s="69"/>
      <c r="BX2221" s="69"/>
      <c r="BY2221" s="69"/>
      <c r="BZ2221" s="69"/>
      <c r="CA2221" s="69"/>
      <c r="CB2221" s="69"/>
      <c r="CC2221" s="69"/>
      <c r="CD2221" s="69"/>
      <c r="CE2221" s="69"/>
      <c r="CF2221" s="69"/>
      <c r="CG2221" s="69"/>
      <c r="CH2221" s="69"/>
      <c r="CI2221" s="69"/>
      <c r="CJ2221" s="69"/>
      <c r="CK2221" s="69"/>
      <c r="CL2221" s="69"/>
      <c r="CM2221" s="69"/>
      <c r="CN2221" s="69"/>
      <c r="CO2221" s="69"/>
      <c r="CP2221" s="69"/>
      <c r="CQ2221" s="69"/>
      <c r="CR2221" s="69"/>
      <c r="CS2221" s="69"/>
      <c r="CT2221" s="69"/>
      <c r="CU2221" s="69"/>
      <c r="CV2221" s="69"/>
      <c r="CW2221" s="69"/>
      <c r="CX2221" s="69"/>
      <c r="CY2221" s="69"/>
      <c r="CZ2221" s="69"/>
      <c r="DA2221" s="69"/>
      <c r="DB2221" s="69"/>
      <c r="DC2221" s="69"/>
      <c r="DD2221" s="69"/>
      <c r="DE2221" s="69"/>
      <c r="DF2221" s="69"/>
      <c r="DG2221" s="69"/>
      <c r="DH2221" s="69"/>
      <c r="DI2221" s="69"/>
      <c r="DJ2221" s="69"/>
      <c r="DK2221" s="69"/>
      <c r="DL2221" s="69"/>
      <c r="DM2221" s="69"/>
      <c r="DN2221" s="69"/>
      <c r="DO2221" s="69"/>
      <c r="DP2221" s="69"/>
      <c r="DQ2221" s="69"/>
      <c r="DR2221" s="69"/>
      <c r="DS2221" s="69"/>
      <c r="DT2221" s="69"/>
      <c r="DU2221" s="69"/>
      <c r="DV2221" s="69"/>
      <c r="DW2221" s="69"/>
      <c r="DX2221" s="69"/>
      <c r="DY2221" s="69"/>
      <c r="DZ2221" s="69"/>
      <c r="EA2221" s="69"/>
      <c r="EB2221" s="69"/>
      <c r="EC2221" s="69"/>
      <c r="ED2221" s="69"/>
      <c r="EE2221" s="69"/>
      <c r="EF2221" s="69"/>
      <c r="EG2221" s="69"/>
      <c r="EH2221" s="69"/>
      <c r="EI2221" s="69"/>
      <c r="EJ2221" s="69"/>
      <c r="EK2221" s="69"/>
      <c r="EL2221" s="69"/>
      <c r="EM2221" s="69"/>
      <c r="EN2221" s="69"/>
      <c r="EO2221" s="69"/>
      <c r="EP2221" s="69"/>
      <c r="EQ2221" s="69"/>
      <c r="ER2221" s="69"/>
      <c r="ES2221" s="69"/>
      <c r="ET2221" s="69"/>
      <c r="EU2221" s="69"/>
      <c r="EV2221" s="69"/>
      <c r="EW2221" s="69"/>
      <c r="EX2221" s="69"/>
      <c r="EY2221" s="69"/>
      <c r="EZ2221" s="69"/>
      <c r="FA2221" s="69"/>
      <c r="FB2221" s="69"/>
    </row>
    <row r="2222" spans="1:158" s="69" customFormat="1" ht="18" customHeight="1" x14ac:dyDescent="0.2">
      <c r="A2222" s="63" t="s">
        <v>616</v>
      </c>
      <c r="B2222" s="63" t="s">
        <v>5027</v>
      </c>
      <c r="C2222" s="64" t="s">
        <v>636</v>
      </c>
      <c r="D2222" s="70" t="s">
        <v>1534</v>
      </c>
      <c r="E2222" s="65" t="s">
        <v>637</v>
      </c>
      <c r="F2222" s="65" t="s">
        <v>5210</v>
      </c>
      <c r="G2222" s="66">
        <v>1978</v>
      </c>
      <c r="H2222" s="68"/>
      <c r="I2222" s="68"/>
      <c r="J2222" s="68"/>
      <c r="K2222" s="68"/>
      <c r="L2222" s="68"/>
      <c r="M2222" s="68"/>
      <c r="N2222" s="68"/>
      <c r="O2222" s="68"/>
      <c r="P2222" s="68"/>
      <c r="Q2222" s="68"/>
      <c r="R2222" s="68"/>
      <c r="S2222" s="68"/>
      <c r="T2222" s="68"/>
      <c r="U2222" s="68"/>
      <c r="V2222" s="68"/>
      <c r="W2222" s="68"/>
      <c r="X2222" s="68"/>
      <c r="Y2222" s="68"/>
      <c r="Z2222" s="68"/>
      <c r="AA2222" s="68"/>
      <c r="AB2222" s="68"/>
      <c r="AC2222" s="68"/>
      <c r="AD2222" s="68"/>
      <c r="AE2222" s="68"/>
      <c r="AF2222" s="68"/>
      <c r="AG2222" s="68"/>
      <c r="AH2222" s="68"/>
      <c r="AI2222" s="68"/>
      <c r="AJ2222" s="68"/>
      <c r="AK2222" s="68"/>
      <c r="AL2222" s="68"/>
      <c r="AM2222" s="68"/>
      <c r="AN2222" s="68"/>
      <c r="AO2222" s="68"/>
      <c r="AP2222" s="68"/>
      <c r="AQ2222" s="68"/>
      <c r="AR2222" s="68"/>
      <c r="AS2222" s="68"/>
      <c r="AT2222" s="68"/>
      <c r="AU2222" s="68"/>
      <c r="AV2222" s="68"/>
      <c r="AW2222" s="68"/>
      <c r="AX2222" s="68"/>
      <c r="AY2222" s="68"/>
      <c r="AZ2222" s="68"/>
      <c r="BA2222" s="68"/>
      <c r="BB2222" s="68"/>
      <c r="BC2222" s="68"/>
      <c r="BD2222" s="68"/>
      <c r="BE2222" s="68"/>
      <c r="BF2222" s="68"/>
      <c r="BG2222" s="68"/>
      <c r="BH2222" s="68"/>
      <c r="BI2222" s="68"/>
      <c r="BJ2222" s="68"/>
      <c r="BK2222" s="68"/>
      <c r="BL2222" s="68"/>
    </row>
    <row r="2223" spans="1:158" s="69" customFormat="1" ht="18" customHeight="1" x14ac:dyDescent="0.2">
      <c r="A2223" s="63" t="s">
        <v>616</v>
      </c>
      <c r="B2223" s="63" t="s">
        <v>5027</v>
      </c>
      <c r="C2223" s="64" t="s">
        <v>638</v>
      </c>
      <c r="D2223" s="70" t="s">
        <v>2324</v>
      </c>
      <c r="E2223" s="65" t="s">
        <v>639</v>
      </c>
      <c r="F2223" s="65" t="s">
        <v>5238</v>
      </c>
      <c r="G2223" s="66">
        <v>4370</v>
      </c>
      <c r="H2223" s="68"/>
      <c r="I2223" s="68"/>
      <c r="J2223" s="68"/>
      <c r="K2223" s="68"/>
      <c r="L2223" s="68"/>
      <c r="M2223" s="68"/>
      <c r="N2223" s="68"/>
      <c r="O2223" s="68"/>
      <c r="P2223" s="68"/>
      <c r="Q2223" s="68"/>
      <c r="R2223" s="68"/>
      <c r="S2223" s="68"/>
      <c r="T2223" s="68"/>
      <c r="U2223" s="68"/>
      <c r="V2223" s="68"/>
      <c r="W2223" s="68"/>
      <c r="X2223" s="68"/>
      <c r="Y2223" s="68"/>
      <c r="Z2223" s="68"/>
      <c r="AA2223" s="68"/>
      <c r="AB2223" s="68"/>
      <c r="AC2223" s="68"/>
      <c r="AD2223" s="68"/>
      <c r="AE2223" s="68"/>
      <c r="AF2223" s="68"/>
      <c r="AG2223" s="68"/>
      <c r="AH2223" s="68"/>
      <c r="AI2223" s="68"/>
      <c r="AJ2223" s="68"/>
      <c r="AK2223" s="68"/>
      <c r="AL2223" s="68"/>
      <c r="AM2223" s="68"/>
      <c r="AN2223" s="68"/>
      <c r="AO2223" s="68"/>
      <c r="AP2223" s="68"/>
      <c r="AQ2223" s="68"/>
      <c r="AR2223" s="68"/>
      <c r="AS2223" s="68"/>
      <c r="AT2223" s="68"/>
      <c r="AU2223" s="68"/>
      <c r="AV2223" s="68"/>
      <c r="AW2223" s="68"/>
      <c r="AX2223" s="68"/>
      <c r="AY2223" s="68"/>
      <c r="AZ2223" s="68"/>
      <c r="BA2223" s="68"/>
      <c r="BB2223" s="68"/>
      <c r="BC2223" s="68"/>
      <c r="BD2223" s="68"/>
      <c r="BE2223" s="68"/>
      <c r="BF2223" s="68"/>
      <c r="BG2223" s="68"/>
      <c r="BH2223" s="68"/>
      <c r="BI2223" s="68"/>
      <c r="BJ2223" s="68"/>
      <c r="BK2223" s="68"/>
      <c r="BL2223" s="68"/>
    </row>
    <row r="2224" spans="1:158" s="69" customFormat="1" ht="18" customHeight="1" x14ac:dyDescent="0.2">
      <c r="A2224" s="63" t="s">
        <v>616</v>
      </c>
      <c r="B2224" s="63" t="s">
        <v>5027</v>
      </c>
      <c r="C2224" s="64" t="s">
        <v>640</v>
      </c>
      <c r="D2224" s="70" t="s">
        <v>641</v>
      </c>
      <c r="E2224" s="65" t="s">
        <v>642</v>
      </c>
      <c r="F2224" s="65" t="s">
        <v>5168</v>
      </c>
      <c r="G2224" s="66">
        <v>609.15</v>
      </c>
      <c r="H2224" s="68"/>
      <c r="I2224" s="68"/>
      <c r="J2224" s="68"/>
      <c r="K2224" s="68"/>
      <c r="L2224" s="68"/>
      <c r="M2224" s="68"/>
      <c r="N2224" s="68"/>
      <c r="O2224" s="68"/>
      <c r="P2224" s="68"/>
      <c r="Q2224" s="68"/>
      <c r="R2224" s="68"/>
      <c r="S2224" s="68"/>
      <c r="T2224" s="68"/>
      <c r="U2224" s="68"/>
      <c r="V2224" s="68"/>
      <c r="W2224" s="68"/>
      <c r="X2224" s="68"/>
      <c r="Y2224" s="68"/>
      <c r="Z2224" s="68"/>
      <c r="AA2224" s="68"/>
      <c r="AB2224" s="68"/>
      <c r="AC2224" s="68"/>
      <c r="AD2224" s="68"/>
      <c r="AE2224" s="68"/>
      <c r="AF2224" s="68"/>
      <c r="AG2224" s="68"/>
      <c r="AH2224" s="68"/>
      <c r="AI2224" s="68"/>
      <c r="AJ2224" s="68"/>
      <c r="AK2224" s="68"/>
      <c r="AL2224" s="68"/>
      <c r="AM2224" s="68"/>
      <c r="AN2224" s="68"/>
      <c r="AO2224" s="68"/>
      <c r="AP2224" s="68"/>
      <c r="AQ2224" s="68"/>
      <c r="AR2224" s="68"/>
      <c r="AS2224" s="68"/>
      <c r="AT2224" s="68"/>
      <c r="AU2224" s="68"/>
      <c r="AV2224" s="68"/>
      <c r="AW2224" s="68"/>
      <c r="AX2224" s="68"/>
      <c r="AY2224" s="68"/>
      <c r="AZ2224" s="68"/>
      <c r="BA2224" s="68"/>
      <c r="BB2224" s="68"/>
      <c r="BC2224" s="68"/>
      <c r="BD2224" s="68"/>
      <c r="BE2224" s="68"/>
      <c r="BF2224" s="68"/>
      <c r="BG2224" s="68"/>
      <c r="BH2224" s="68"/>
      <c r="BI2224" s="68"/>
      <c r="BJ2224" s="68"/>
      <c r="BK2224" s="68"/>
      <c r="BL2224" s="68"/>
    </row>
    <row r="2225" spans="1:158" s="68" customFormat="1" ht="18" customHeight="1" x14ac:dyDescent="0.2">
      <c r="A2225" s="63" t="s">
        <v>616</v>
      </c>
      <c r="B2225" s="63" t="s">
        <v>5027</v>
      </c>
      <c r="C2225" s="64" t="s">
        <v>643</v>
      </c>
      <c r="D2225" s="70" t="s">
        <v>644</v>
      </c>
      <c r="E2225" s="65" t="s">
        <v>645</v>
      </c>
      <c r="F2225" s="65" t="s">
        <v>5031</v>
      </c>
      <c r="G2225" s="66">
        <v>280</v>
      </c>
    </row>
    <row r="2226" spans="1:158" s="69" customFormat="1" ht="18" customHeight="1" x14ac:dyDescent="0.2">
      <c r="A2226" s="63" t="s">
        <v>616</v>
      </c>
      <c r="B2226" s="63" t="s">
        <v>6494</v>
      </c>
      <c r="C2226" s="64" t="s">
        <v>646</v>
      </c>
      <c r="D2226" s="70" t="s">
        <v>2287</v>
      </c>
      <c r="E2226" s="65" t="s">
        <v>2288</v>
      </c>
      <c r="F2226" s="65" t="s">
        <v>6497</v>
      </c>
      <c r="G2226" s="66">
        <v>31420.59</v>
      </c>
      <c r="H2226" s="68"/>
      <c r="I2226" s="68"/>
      <c r="J2226" s="68"/>
      <c r="K2226" s="68"/>
      <c r="L2226" s="68"/>
      <c r="M2226" s="68"/>
      <c r="N2226" s="68"/>
      <c r="O2226" s="68"/>
      <c r="P2226" s="68"/>
      <c r="Q2226" s="68"/>
      <c r="R2226" s="68"/>
      <c r="S2226" s="68"/>
      <c r="T2226" s="68"/>
      <c r="U2226" s="68"/>
      <c r="V2226" s="68"/>
      <c r="W2226" s="68"/>
      <c r="X2226" s="68"/>
      <c r="Y2226" s="68"/>
      <c r="Z2226" s="68"/>
      <c r="AA2226" s="68"/>
      <c r="AB2226" s="68"/>
      <c r="AC2226" s="68"/>
      <c r="AD2226" s="68"/>
      <c r="AE2226" s="68"/>
      <c r="AF2226" s="68"/>
      <c r="AG2226" s="68"/>
      <c r="AH2226" s="68"/>
      <c r="AI2226" s="68"/>
      <c r="AJ2226" s="68"/>
      <c r="AK2226" s="68"/>
      <c r="AL2226" s="68"/>
      <c r="AM2226" s="68"/>
      <c r="AN2226" s="68"/>
      <c r="AO2226" s="68"/>
      <c r="AP2226" s="68"/>
      <c r="AQ2226" s="68"/>
      <c r="AR2226" s="68"/>
      <c r="AS2226" s="68"/>
      <c r="AT2226" s="68"/>
      <c r="AU2226" s="68"/>
      <c r="AV2226" s="68"/>
      <c r="AW2226" s="68"/>
      <c r="AX2226" s="68"/>
      <c r="AY2226" s="68"/>
      <c r="AZ2226" s="68"/>
      <c r="BA2226" s="68"/>
      <c r="BB2226" s="68"/>
      <c r="BC2226" s="68"/>
      <c r="BD2226" s="68"/>
      <c r="BE2226" s="68"/>
      <c r="BF2226" s="68"/>
      <c r="BG2226" s="68"/>
      <c r="BH2226" s="68"/>
      <c r="BI2226" s="68"/>
      <c r="BJ2226" s="68"/>
      <c r="BK2226" s="68"/>
      <c r="BL2226" s="68"/>
    </row>
    <row r="2227" spans="1:158" s="69" customFormat="1" ht="18" customHeight="1" x14ac:dyDescent="0.2">
      <c r="A2227" s="63" t="s">
        <v>616</v>
      </c>
      <c r="B2227" s="63" t="s">
        <v>4974</v>
      </c>
      <c r="C2227" s="64" t="s">
        <v>647</v>
      </c>
      <c r="D2227" s="70" t="s">
        <v>4864</v>
      </c>
      <c r="E2227" s="65" t="s">
        <v>4865</v>
      </c>
      <c r="F2227" s="65" t="s">
        <v>5061</v>
      </c>
      <c r="G2227" s="66">
        <v>94856.29</v>
      </c>
      <c r="H2227" s="68"/>
      <c r="I2227" s="68"/>
      <c r="J2227" s="68"/>
      <c r="K2227" s="68"/>
      <c r="L2227" s="68"/>
      <c r="M2227" s="68"/>
      <c r="N2227" s="68"/>
      <c r="O2227" s="68"/>
      <c r="P2227" s="68"/>
      <c r="Q2227" s="68"/>
      <c r="R2227" s="68"/>
      <c r="S2227" s="68"/>
      <c r="T2227" s="68"/>
      <c r="U2227" s="68"/>
      <c r="V2227" s="68"/>
      <c r="W2227" s="68"/>
      <c r="X2227" s="68"/>
      <c r="Y2227" s="68"/>
      <c r="Z2227" s="68"/>
      <c r="AA2227" s="68"/>
      <c r="AB2227" s="68"/>
      <c r="AC2227" s="68"/>
      <c r="AD2227" s="68"/>
      <c r="AE2227" s="68"/>
      <c r="AF2227" s="68"/>
      <c r="AG2227" s="68"/>
      <c r="AH2227" s="68"/>
      <c r="AI2227" s="68"/>
      <c r="AJ2227" s="68"/>
      <c r="AK2227" s="68"/>
      <c r="AL2227" s="68"/>
      <c r="AM2227" s="68"/>
      <c r="AN2227" s="68"/>
      <c r="AO2227" s="68"/>
      <c r="AP2227" s="68"/>
      <c r="AQ2227" s="68"/>
      <c r="AR2227" s="68"/>
      <c r="AS2227" s="68"/>
      <c r="AT2227" s="68"/>
      <c r="AU2227" s="68"/>
      <c r="AV2227" s="68"/>
      <c r="AW2227" s="68"/>
      <c r="AX2227" s="68"/>
      <c r="AY2227" s="68"/>
      <c r="AZ2227" s="68"/>
      <c r="BA2227" s="68"/>
      <c r="BB2227" s="68"/>
      <c r="BC2227" s="68"/>
      <c r="BD2227" s="68"/>
      <c r="BE2227" s="68"/>
      <c r="BF2227" s="68"/>
      <c r="BG2227" s="68"/>
      <c r="BH2227" s="68"/>
      <c r="BI2227" s="68"/>
      <c r="BJ2227" s="68"/>
      <c r="BK2227" s="68"/>
      <c r="BL2227" s="68"/>
    </row>
    <row r="2228" spans="1:158" s="69" customFormat="1" ht="18" customHeight="1" x14ac:dyDescent="0.2">
      <c r="A2228" s="63" t="s">
        <v>616</v>
      </c>
      <c r="B2228" s="63" t="s">
        <v>4974</v>
      </c>
      <c r="C2228" s="64" t="s">
        <v>648</v>
      </c>
      <c r="D2228" s="70" t="s">
        <v>4864</v>
      </c>
      <c r="E2228" s="65" t="s">
        <v>541</v>
      </c>
      <c r="F2228" s="65" t="s">
        <v>5061</v>
      </c>
      <c r="G2228" s="66">
        <v>119436.36</v>
      </c>
      <c r="H2228" s="68"/>
      <c r="I2228" s="68"/>
      <c r="J2228" s="68"/>
      <c r="K2228" s="68"/>
      <c r="L2228" s="68"/>
      <c r="M2228" s="68"/>
      <c r="N2228" s="68"/>
      <c r="O2228" s="68"/>
      <c r="P2228" s="68"/>
      <c r="Q2228" s="68"/>
      <c r="R2228" s="68"/>
      <c r="S2228" s="68"/>
      <c r="T2228" s="68"/>
      <c r="U2228" s="68"/>
      <c r="V2228" s="68"/>
      <c r="W2228" s="68"/>
      <c r="X2228" s="68"/>
      <c r="Y2228" s="68"/>
      <c r="Z2228" s="68"/>
      <c r="AA2228" s="68"/>
      <c r="AB2228" s="68"/>
      <c r="AC2228" s="68"/>
      <c r="AD2228" s="68"/>
      <c r="AE2228" s="68"/>
      <c r="AF2228" s="68"/>
      <c r="AG2228" s="68"/>
      <c r="AH2228" s="68"/>
      <c r="AI2228" s="68"/>
      <c r="AJ2228" s="68"/>
      <c r="AK2228" s="68"/>
      <c r="AL2228" s="68"/>
      <c r="AM2228" s="68"/>
      <c r="AN2228" s="68"/>
      <c r="AO2228" s="68"/>
      <c r="AP2228" s="68"/>
      <c r="AQ2228" s="68"/>
      <c r="AR2228" s="68"/>
      <c r="AS2228" s="68"/>
      <c r="AT2228" s="68"/>
      <c r="AU2228" s="68"/>
      <c r="AV2228" s="68"/>
      <c r="AW2228" s="68"/>
      <c r="AX2228" s="68"/>
      <c r="AY2228" s="68"/>
      <c r="AZ2228" s="68"/>
      <c r="BA2228" s="68"/>
      <c r="BB2228" s="68"/>
      <c r="BC2228" s="68"/>
      <c r="BD2228" s="68"/>
      <c r="BE2228" s="68"/>
      <c r="BF2228" s="68"/>
      <c r="BG2228" s="68"/>
      <c r="BH2228" s="68"/>
      <c r="BI2228" s="68"/>
      <c r="BJ2228" s="68"/>
      <c r="BK2228" s="68"/>
      <c r="BL2228" s="68"/>
    </row>
    <row r="2229" spans="1:158" s="68" customFormat="1" ht="18" customHeight="1" x14ac:dyDescent="0.2">
      <c r="A2229" s="63" t="s">
        <v>616</v>
      </c>
      <c r="B2229" s="63" t="s">
        <v>4974</v>
      </c>
      <c r="C2229" s="64" t="s">
        <v>649</v>
      </c>
      <c r="D2229" s="70" t="s">
        <v>4864</v>
      </c>
      <c r="E2229" s="65" t="s">
        <v>4457</v>
      </c>
      <c r="F2229" s="65" t="s">
        <v>5061</v>
      </c>
      <c r="G2229" s="66">
        <v>286137.7</v>
      </c>
    </row>
    <row r="2230" spans="1:158" s="69" customFormat="1" ht="18" customHeight="1" x14ac:dyDescent="0.2">
      <c r="A2230" s="63" t="s">
        <v>616</v>
      </c>
      <c r="B2230" s="63" t="s">
        <v>4974</v>
      </c>
      <c r="C2230" s="64" t="s">
        <v>650</v>
      </c>
      <c r="D2230" s="70" t="s">
        <v>651</v>
      </c>
      <c r="E2230" s="65" t="s">
        <v>652</v>
      </c>
      <c r="F2230" s="65" t="s">
        <v>5397</v>
      </c>
      <c r="G2230" s="66">
        <v>8577.5</v>
      </c>
      <c r="H2230" s="68"/>
      <c r="I2230" s="68"/>
      <c r="J2230" s="68"/>
      <c r="K2230" s="68"/>
      <c r="L2230" s="68"/>
      <c r="M2230" s="68"/>
      <c r="N2230" s="68"/>
      <c r="O2230" s="68"/>
      <c r="P2230" s="68"/>
      <c r="Q2230" s="68"/>
      <c r="R2230" s="68"/>
      <c r="S2230" s="68"/>
      <c r="T2230" s="68"/>
      <c r="U2230" s="68"/>
      <c r="V2230" s="68"/>
      <c r="W2230" s="68"/>
      <c r="X2230" s="68"/>
      <c r="Y2230" s="68"/>
      <c r="Z2230" s="68"/>
      <c r="AA2230" s="68"/>
      <c r="AB2230" s="68"/>
      <c r="AC2230" s="68"/>
      <c r="AD2230" s="68"/>
      <c r="AE2230" s="68"/>
      <c r="AF2230" s="68"/>
      <c r="AG2230" s="68"/>
      <c r="AH2230" s="68"/>
      <c r="AI2230" s="68"/>
      <c r="AJ2230" s="68"/>
      <c r="AK2230" s="68"/>
      <c r="AL2230" s="68"/>
      <c r="AM2230" s="68"/>
      <c r="AN2230" s="68"/>
      <c r="AO2230" s="68"/>
      <c r="AP2230" s="68"/>
      <c r="AQ2230" s="68"/>
      <c r="AR2230" s="68"/>
      <c r="AS2230" s="68"/>
      <c r="AT2230" s="68"/>
      <c r="AU2230" s="68"/>
      <c r="AV2230" s="68"/>
      <c r="AW2230" s="68"/>
      <c r="AX2230" s="68"/>
      <c r="AY2230" s="68"/>
      <c r="AZ2230" s="68"/>
      <c r="BA2230" s="68"/>
      <c r="BB2230" s="68"/>
      <c r="BC2230" s="68"/>
      <c r="BD2230" s="68"/>
      <c r="BE2230" s="68"/>
      <c r="BF2230" s="68"/>
      <c r="BG2230" s="68"/>
      <c r="BH2230" s="68"/>
      <c r="BI2230" s="68"/>
      <c r="BJ2230" s="68"/>
      <c r="BK2230" s="68"/>
      <c r="BL2230" s="68"/>
    </row>
    <row r="2231" spans="1:158" s="69" customFormat="1" ht="18" customHeight="1" x14ac:dyDescent="0.2">
      <c r="A2231" s="63" t="s">
        <v>616</v>
      </c>
      <c r="B2231" s="63" t="s">
        <v>4974</v>
      </c>
      <c r="C2231" s="64" t="s">
        <v>653</v>
      </c>
      <c r="D2231" s="70" t="s">
        <v>3494</v>
      </c>
      <c r="E2231" s="65" t="s">
        <v>3495</v>
      </c>
      <c r="F2231" s="65" t="s">
        <v>4978</v>
      </c>
      <c r="G2231" s="66">
        <v>12088</v>
      </c>
      <c r="H2231" s="68"/>
      <c r="I2231" s="68"/>
      <c r="J2231" s="68"/>
      <c r="K2231" s="68"/>
      <c r="L2231" s="68"/>
      <c r="M2231" s="68"/>
      <c r="N2231" s="68"/>
      <c r="O2231" s="68"/>
      <c r="P2231" s="68"/>
      <c r="Q2231" s="68"/>
      <c r="R2231" s="68"/>
      <c r="S2231" s="68"/>
      <c r="T2231" s="68"/>
      <c r="U2231" s="68"/>
      <c r="V2231" s="68"/>
      <c r="W2231" s="68"/>
      <c r="X2231" s="68"/>
      <c r="Y2231" s="68"/>
      <c r="Z2231" s="68"/>
      <c r="AA2231" s="68"/>
      <c r="AB2231" s="68"/>
      <c r="AC2231" s="68"/>
      <c r="AD2231" s="68"/>
      <c r="AE2231" s="68"/>
      <c r="AF2231" s="68"/>
      <c r="AG2231" s="68"/>
      <c r="AH2231" s="68"/>
      <c r="AI2231" s="68"/>
      <c r="AJ2231" s="68"/>
      <c r="AK2231" s="68"/>
      <c r="AL2231" s="68"/>
      <c r="AM2231" s="68"/>
      <c r="AN2231" s="68"/>
      <c r="AO2231" s="68"/>
      <c r="AP2231" s="68"/>
      <c r="AQ2231" s="68"/>
      <c r="AR2231" s="68"/>
      <c r="AS2231" s="68"/>
      <c r="AT2231" s="68"/>
      <c r="AU2231" s="68"/>
      <c r="AV2231" s="68"/>
      <c r="AW2231" s="68"/>
      <c r="AX2231" s="68"/>
      <c r="AY2231" s="68"/>
      <c r="AZ2231" s="68"/>
      <c r="BA2231" s="68"/>
      <c r="BB2231" s="68"/>
      <c r="BC2231" s="68"/>
      <c r="BD2231" s="68"/>
      <c r="BE2231" s="68"/>
      <c r="BF2231" s="68"/>
      <c r="BG2231" s="68"/>
      <c r="BH2231" s="68"/>
      <c r="BI2231" s="68"/>
      <c r="BJ2231" s="68"/>
      <c r="BK2231" s="68"/>
      <c r="BL2231" s="68"/>
    </row>
    <row r="2232" spans="1:158" s="67" customFormat="1" ht="18" customHeight="1" x14ac:dyDescent="0.2">
      <c r="A2232" s="63" t="s">
        <v>616</v>
      </c>
      <c r="B2232" s="63" t="s">
        <v>4974</v>
      </c>
      <c r="C2232" s="64" t="s">
        <v>654</v>
      </c>
      <c r="D2232" s="65" t="s">
        <v>7129</v>
      </c>
      <c r="E2232" s="65" t="s">
        <v>7130</v>
      </c>
      <c r="F2232" s="65" t="s">
        <v>5389</v>
      </c>
      <c r="G2232" s="66">
        <v>9604.59</v>
      </c>
    </row>
    <row r="2233" spans="1:158" s="69" customFormat="1" ht="18" customHeight="1" x14ac:dyDescent="0.2">
      <c r="A2233" s="63" t="s">
        <v>616</v>
      </c>
      <c r="B2233" s="63" t="s">
        <v>4974</v>
      </c>
      <c r="C2233" s="64" t="s">
        <v>655</v>
      </c>
      <c r="D2233" s="70" t="s">
        <v>2331</v>
      </c>
      <c r="E2233" s="65" t="s">
        <v>6917</v>
      </c>
      <c r="F2233" s="65" t="s">
        <v>4978</v>
      </c>
      <c r="G2233" s="66">
        <v>98139.48</v>
      </c>
      <c r="H2233" s="68"/>
      <c r="I2233" s="68"/>
      <c r="J2233" s="68"/>
      <c r="K2233" s="68"/>
      <c r="L2233" s="68"/>
      <c r="M2233" s="68"/>
      <c r="N2233" s="68"/>
      <c r="O2233" s="68"/>
      <c r="P2233" s="68"/>
      <c r="Q2233" s="68"/>
      <c r="R2233" s="68"/>
      <c r="S2233" s="68"/>
      <c r="T2233" s="68"/>
      <c r="U2233" s="68"/>
      <c r="V2233" s="68"/>
      <c r="W2233" s="68"/>
      <c r="X2233" s="68"/>
      <c r="Y2233" s="68"/>
      <c r="Z2233" s="68"/>
      <c r="AA2233" s="68"/>
      <c r="AB2233" s="68"/>
      <c r="AC2233" s="68"/>
      <c r="AD2233" s="68"/>
      <c r="AE2233" s="68"/>
      <c r="AF2233" s="68"/>
      <c r="AG2233" s="68"/>
      <c r="AH2233" s="68"/>
      <c r="AI2233" s="68"/>
      <c r="AJ2233" s="68"/>
      <c r="AK2233" s="68"/>
      <c r="AL2233" s="68"/>
      <c r="AM2233" s="68"/>
      <c r="AN2233" s="68"/>
      <c r="AO2233" s="68"/>
      <c r="AP2233" s="68"/>
      <c r="AQ2233" s="68"/>
      <c r="AR2233" s="68"/>
      <c r="AS2233" s="68"/>
      <c r="AT2233" s="68"/>
      <c r="AU2233" s="68"/>
      <c r="AV2233" s="68"/>
      <c r="AW2233" s="68"/>
      <c r="AX2233" s="68"/>
      <c r="AY2233" s="68"/>
      <c r="AZ2233" s="68"/>
      <c r="BA2233" s="68"/>
      <c r="BB2233" s="68"/>
      <c r="BC2233" s="68"/>
      <c r="BD2233" s="68"/>
      <c r="BE2233" s="68"/>
      <c r="BF2233" s="68"/>
      <c r="BG2233" s="68"/>
      <c r="BH2233" s="68"/>
      <c r="BI2233" s="68"/>
      <c r="BJ2233" s="68"/>
      <c r="BK2233" s="68"/>
      <c r="BL2233" s="68"/>
    </row>
    <row r="2234" spans="1:158" s="69" customFormat="1" ht="18" customHeight="1" x14ac:dyDescent="0.2">
      <c r="A2234" s="63" t="s">
        <v>616</v>
      </c>
      <c r="B2234" s="63" t="s">
        <v>4974</v>
      </c>
      <c r="C2234" s="64" t="s">
        <v>656</v>
      </c>
      <c r="D2234" s="70" t="s">
        <v>7001</v>
      </c>
      <c r="E2234" s="65" t="s">
        <v>657</v>
      </c>
      <c r="F2234" s="65" t="s">
        <v>5123</v>
      </c>
      <c r="G2234" s="66">
        <v>79580.460000000006</v>
      </c>
      <c r="H2234" s="68"/>
      <c r="I2234" s="68"/>
      <c r="J2234" s="68"/>
      <c r="K2234" s="68"/>
      <c r="L2234" s="68"/>
      <c r="M2234" s="68"/>
      <c r="N2234" s="68"/>
      <c r="O2234" s="68"/>
      <c r="P2234" s="68"/>
      <c r="Q2234" s="68"/>
      <c r="R2234" s="68"/>
      <c r="S2234" s="68"/>
      <c r="T2234" s="68"/>
      <c r="U2234" s="68"/>
      <c r="V2234" s="68"/>
      <c r="W2234" s="68"/>
      <c r="X2234" s="68"/>
      <c r="Y2234" s="68"/>
      <c r="Z2234" s="68"/>
      <c r="AA2234" s="68"/>
      <c r="AB2234" s="68"/>
      <c r="AC2234" s="68"/>
      <c r="AD2234" s="68"/>
      <c r="AE2234" s="68"/>
      <c r="AF2234" s="68"/>
      <c r="AG2234" s="68"/>
      <c r="AH2234" s="68"/>
      <c r="AI2234" s="68"/>
      <c r="AJ2234" s="68"/>
      <c r="AK2234" s="68"/>
      <c r="AL2234" s="68"/>
      <c r="AM2234" s="68"/>
      <c r="AN2234" s="68"/>
      <c r="AO2234" s="68"/>
      <c r="AP2234" s="68"/>
      <c r="AQ2234" s="68"/>
      <c r="AR2234" s="68"/>
      <c r="AS2234" s="68"/>
      <c r="AT2234" s="68"/>
      <c r="AU2234" s="68"/>
      <c r="AV2234" s="68"/>
      <c r="AW2234" s="68"/>
      <c r="AX2234" s="68"/>
      <c r="AY2234" s="68"/>
      <c r="AZ2234" s="68"/>
      <c r="BA2234" s="68"/>
      <c r="BB2234" s="68"/>
      <c r="BC2234" s="68"/>
      <c r="BD2234" s="68"/>
      <c r="BE2234" s="68"/>
      <c r="BF2234" s="68"/>
      <c r="BG2234" s="68"/>
      <c r="BH2234" s="68"/>
      <c r="BI2234" s="68"/>
      <c r="BJ2234" s="68"/>
      <c r="BK2234" s="68"/>
      <c r="BL2234" s="68"/>
    </row>
    <row r="2235" spans="1:158" s="68" customFormat="1" ht="18" customHeight="1" x14ac:dyDescent="0.2">
      <c r="A2235" s="63" t="s">
        <v>616</v>
      </c>
      <c r="B2235" s="63" t="s">
        <v>6121</v>
      </c>
      <c r="C2235" s="64" t="s">
        <v>658</v>
      </c>
      <c r="D2235" s="70" t="s">
        <v>2502</v>
      </c>
      <c r="E2235" s="65" t="s">
        <v>2503</v>
      </c>
      <c r="F2235" s="65" t="s">
        <v>6447</v>
      </c>
      <c r="G2235" s="66">
        <v>5589</v>
      </c>
      <c r="BM2235" s="69"/>
      <c r="BN2235" s="69"/>
      <c r="BO2235" s="69"/>
      <c r="BP2235" s="69"/>
      <c r="BQ2235" s="69"/>
      <c r="BR2235" s="69"/>
      <c r="BS2235" s="69"/>
      <c r="BT2235" s="69"/>
      <c r="BU2235" s="69"/>
      <c r="BV2235" s="69"/>
      <c r="BW2235" s="69"/>
      <c r="BX2235" s="69"/>
      <c r="BY2235" s="69"/>
      <c r="BZ2235" s="69"/>
      <c r="CA2235" s="69"/>
      <c r="CB2235" s="69"/>
      <c r="CC2235" s="69"/>
      <c r="CD2235" s="69"/>
      <c r="CE2235" s="69"/>
      <c r="CF2235" s="69"/>
      <c r="CG2235" s="69"/>
      <c r="CH2235" s="69"/>
      <c r="CI2235" s="69"/>
      <c r="CJ2235" s="69"/>
      <c r="CK2235" s="69"/>
      <c r="CL2235" s="69"/>
      <c r="CM2235" s="69"/>
      <c r="CN2235" s="69"/>
      <c r="CO2235" s="69"/>
      <c r="CP2235" s="69"/>
      <c r="CQ2235" s="69"/>
      <c r="CR2235" s="69"/>
      <c r="CS2235" s="69"/>
      <c r="CT2235" s="69"/>
      <c r="CU2235" s="69"/>
      <c r="CV2235" s="69"/>
      <c r="CW2235" s="69"/>
      <c r="CX2235" s="69"/>
      <c r="CY2235" s="69"/>
      <c r="CZ2235" s="69"/>
      <c r="DA2235" s="69"/>
      <c r="DB2235" s="69"/>
      <c r="DC2235" s="69"/>
      <c r="DD2235" s="69"/>
      <c r="DE2235" s="69"/>
      <c r="DF2235" s="69"/>
      <c r="DG2235" s="69"/>
      <c r="DH2235" s="69"/>
      <c r="DI2235" s="69"/>
      <c r="DJ2235" s="69"/>
      <c r="DK2235" s="69"/>
      <c r="DL2235" s="69"/>
      <c r="DM2235" s="69"/>
      <c r="DN2235" s="69"/>
      <c r="DO2235" s="69"/>
      <c r="DP2235" s="69"/>
      <c r="DQ2235" s="69"/>
      <c r="DR2235" s="69"/>
      <c r="DS2235" s="69"/>
      <c r="DT2235" s="69"/>
      <c r="DU2235" s="69"/>
      <c r="DV2235" s="69"/>
      <c r="DW2235" s="69"/>
      <c r="DX2235" s="69"/>
      <c r="DY2235" s="69"/>
      <c r="DZ2235" s="69"/>
      <c r="EA2235" s="69"/>
      <c r="EB2235" s="69"/>
      <c r="EC2235" s="69"/>
      <c r="ED2235" s="69"/>
      <c r="EE2235" s="69"/>
      <c r="EF2235" s="69"/>
      <c r="EG2235" s="69"/>
      <c r="EH2235" s="69"/>
      <c r="EI2235" s="69"/>
      <c r="EJ2235" s="69"/>
      <c r="EK2235" s="69"/>
      <c r="EL2235" s="69"/>
      <c r="EM2235" s="69"/>
      <c r="EN2235" s="69"/>
      <c r="EO2235" s="69"/>
      <c r="EP2235" s="69"/>
      <c r="EQ2235" s="69"/>
      <c r="ER2235" s="69"/>
      <c r="ES2235" s="69"/>
      <c r="ET2235" s="69"/>
      <c r="EU2235" s="69"/>
      <c r="EV2235" s="69"/>
      <c r="EW2235" s="69"/>
      <c r="EX2235" s="69"/>
      <c r="EY2235" s="69"/>
      <c r="EZ2235" s="69"/>
      <c r="FA2235" s="69"/>
      <c r="FB2235" s="69"/>
    </row>
    <row r="2236" spans="1:158" s="68" customFormat="1" ht="18" customHeight="1" x14ac:dyDescent="0.2">
      <c r="A2236" s="63" t="s">
        <v>616</v>
      </c>
      <c r="B2236" s="63" t="s">
        <v>6121</v>
      </c>
      <c r="C2236" s="64" t="s">
        <v>659</v>
      </c>
      <c r="D2236" s="70" t="s">
        <v>2350</v>
      </c>
      <c r="E2236" s="65" t="s">
        <v>660</v>
      </c>
      <c r="F2236" s="65" t="s">
        <v>6308</v>
      </c>
      <c r="G2236" s="66">
        <v>7804.34</v>
      </c>
      <c r="BM2236" s="69"/>
      <c r="BN2236" s="69"/>
      <c r="BO2236" s="69"/>
      <c r="BP2236" s="69"/>
      <c r="BQ2236" s="69"/>
      <c r="BR2236" s="69"/>
      <c r="BS2236" s="69"/>
      <c r="BT2236" s="69"/>
      <c r="BU2236" s="69"/>
      <c r="BV2236" s="69"/>
      <c r="BW2236" s="69"/>
      <c r="BX2236" s="69"/>
      <c r="BY2236" s="69"/>
      <c r="BZ2236" s="69"/>
      <c r="CA2236" s="69"/>
      <c r="CB2236" s="69"/>
      <c r="CC2236" s="69"/>
      <c r="CD2236" s="69"/>
      <c r="CE2236" s="69"/>
      <c r="CF2236" s="69"/>
      <c r="CG2236" s="69"/>
      <c r="CH2236" s="69"/>
      <c r="CI2236" s="69"/>
      <c r="CJ2236" s="69"/>
      <c r="CK2236" s="69"/>
      <c r="CL2236" s="69"/>
      <c r="CM2236" s="69"/>
      <c r="CN2236" s="69"/>
      <c r="CO2236" s="69"/>
      <c r="CP2236" s="69"/>
      <c r="CQ2236" s="69"/>
      <c r="CR2236" s="69"/>
      <c r="CS2236" s="69"/>
      <c r="CT2236" s="69"/>
      <c r="CU2236" s="69"/>
      <c r="CV2236" s="69"/>
      <c r="CW2236" s="69"/>
      <c r="CX2236" s="69"/>
      <c r="CY2236" s="69"/>
      <c r="CZ2236" s="69"/>
      <c r="DA2236" s="69"/>
      <c r="DB2236" s="69"/>
      <c r="DC2236" s="69"/>
      <c r="DD2236" s="69"/>
      <c r="DE2236" s="69"/>
      <c r="DF2236" s="69"/>
      <c r="DG2236" s="69"/>
      <c r="DH2236" s="69"/>
      <c r="DI2236" s="69"/>
      <c r="DJ2236" s="69"/>
      <c r="DK2236" s="69"/>
      <c r="DL2236" s="69"/>
      <c r="DM2236" s="69"/>
      <c r="DN2236" s="69"/>
      <c r="DO2236" s="69"/>
      <c r="DP2236" s="69"/>
      <c r="DQ2236" s="69"/>
      <c r="DR2236" s="69"/>
      <c r="DS2236" s="69"/>
      <c r="DT2236" s="69"/>
      <c r="DU2236" s="69"/>
      <c r="DV2236" s="69"/>
      <c r="DW2236" s="69"/>
      <c r="DX2236" s="69"/>
      <c r="DY2236" s="69"/>
      <c r="DZ2236" s="69"/>
      <c r="EA2236" s="69"/>
      <c r="EB2236" s="69"/>
      <c r="EC2236" s="69"/>
      <c r="ED2236" s="69"/>
      <c r="EE2236" s="69"/>
      <c r="EF2236" s="69"/>
      <c r="EG2236" s="69"/>
      <c r="EH2236" s="69"/>
      <c r="EI2236" s="69"/>
      <c r="EJ2236" s="69"/>
      <c r="EK2236" s="69"/>
      <c r="EL2236" s="69"/>
      <c r="EM2236" s="69"/>
      <c r="EN2236" s="69"/>
      <c r="EO2236" s="69"/>
      <c r="EP2236" s="69"/>
      <c r="EQ2236" s="69"/>
      <c r="ER2236" s="69"/>
      <c r="ES2236" s="69"/>
      <c r="ET2236" s="69"/>
      <c r="EU2236" s="69"/>
      <c r="EV2236" s="69"/>
      <c r="EW2236" s="69"/>
      <c r="EX2236" s="69"/>
      <c r="EY2236" s="69"/>
      <c r="EZ2236" s="69"/>
      <c r="FA2236" s="69"/>
      <c r="FB2236" s="69"/>
    </row>
    <row r="2237" spans="1:158" s="69" customFormat="1" ht="18" customHeight="1" x14ac:dyDescent="0.2">
      <c r="A2237" s="63" t="s">
        <v>616</v>
      </c>
      <c r="B2237" s="63" t="s">
        <v>6121</v>
      </c>
      <c r="C2237" s="64" t="s">
        <v>661</v>
      </c>
      <c r="D2237" s="70" t="s">
        <v>662</v>
      </c>
      <c r="E2237" s="65" t="s">
        <v>663</v>
      </c>
      <c r="F2237" s="65" t="s">
        <v>6308</v>
      </c>
      <c r="G2237" s="66">
        <v>10053.75</v>
      </c>
      <c r="H2237" s="68"/>
      <c r="I2237" s="68"/>
      <c r="J2237" s="68"/>
      <c r="K2237" s="68"/>
      <c r="L2237" s="68"/>
      <c r="M2237" s="68"/>
      <c r="N2237" s="68"/>
      <c r="O2237" s="68"/>
      <c r="P2237" s="68"/>
      <c r="Q2237" s="68"/>
      <c r="R2237" s="68"/>
      <c r="S2237" s="68"/>
      <c r="T2237" s="68"/>
      <c r="U2237" s="68"/>
      <c r="V2237" s="68"/>
      <c r="W2237" s="68"/>
      <c r="X2237" s="68"/>
      <c r="Y2237" s="68"/>
      <c r="Z2237" s="68"/>
      <c r="AA2237" s="68"/>
      <c r="AB2237" s="68"/>
      <c r="AC2237" s="68"/>
      <c r="AD2237" s="68"/>
      <c r="AE2237" s="68"/>
      <c r="AF2237" s="68"/>
      <c r="AG2237" s="68"/>
      <c r="AH2237" s="68"/>
      <c r="AI2237" s="68"/>
      <c r="AJ2237" s="68"/>
      <c r="AK2237" s="68"/>
      <c r="AL2237" s="68"/>
      <c r="AM2237" s="68"/>
      <c r="AN2237" s="68"/>
      <c r="AO2237" s="68"/>
      <c r="AP2237" s="68"/>
      <c r="AQ2237" s="68"/>
      <c r="AR2237" s="68"/>
      <c r="AS2237" s="68"/>
      <c r="AT2237" s="68"/>
      <c r="AU2237" s="68"/>
      <c r="AV2237" s="68"/>
      <c r="AW2237" s="68"/>
      <c r="AX2237" s="68"/>
      <c r="AY2237" s="68"/>
      <c r="AZ2237" s="68"/>
      <c r="BA2237" s="68"/>
      <c r="BB2237" s="68"/>
      <c r="BC2237" s="68"/>
      <c r="BD2237" s="68"/>
      <c r="BE2237" s="68"/>
      <c r="BF2237" s="68"/>
      <c r="BG2237" s="68"/>
      <c r="BH2237" s="68"/>
      <c r="BI2237" s="68"/>
      <c r="BJ2237" s="68"/>
      <c r="BK2237" s="68"/>
      <c r="BL2237" s="68"/>
    </row>
    <row r="2238" spans="1:158" s="69" customFormat="1" ht="18" customHeight="1" x14ac:dyDescent="0.2">
      <c r="A2238" s="63" t="s">
        <v>616</v>
      </c>
      <c r="B2238" s="63" t="s">
        <v>6121</v>
      </c>
      <c r="C2238" s="64" t="s">
        <v>664</v>
      </c>
      <c r="D2238" s="65" t="s">
        <v>6102</v>
      </c>
      <c r="E2238" s="65" t="s">
        <v>665</v>
      </c>
      <c r="F2238" s="65" t="s">
        <v>6242</v>
      </c>
      <c r="G2238" s="66">
        <v>5816.25</v>
      </c>
      <c r="H2238" s="68"/>
      <c r="I2238" s="68"/>
      <c r="J2238" s="68"/>
      <c r="K2238" s="68"/>
      <c r="L2238" s="68"/>
      <c r="M2238" s="68"/>
      <c r="N2238" s="68"/>
      <c r="O2238" s="68"/>
      <c r="P2238" s="68"/>
      <c r="Q2238" s="68"/>
      <c r="R2238" s="68"/>
      <c r="S2238" s="68"/>
      <c r="T2238" s="68"/>
      <c r="U2238" s="68"/>
      <c r="V2238" s="68"/>
      <c r="W2238" s="68"/>
      <c r="X2238" s="68"/>
      <c r="Y2238" s="68"/>
      <c r="Z2238" s="68"/>
      <c r="AA2238" s="68"/>
      <c r="AB2238" s="68"/>
      <c r="AC2238" s="68"/>
      <c r="AD2238" s="68"/>
      <c r="AE2238" s="68"/>
      <c r="AF2238" s="68"/>
      <c r="AG2238" s="68"/>
      <c r="AH2238" s="68"/>
      <c r="AI2238" s="68"/>
      <c r="AJ2238" s="68"/>
      <c r="AK2238" s="68"/>
      <c r="AL2238" s="68"/>
      <c r="AM2238" s="68"/>
      <c r="AN2238" s="68"/>
      <c r="AO2238" s="68"/>
      <c r="AP2238" s="68"/>
      <c r="AQ2238" s="68"/>
      <c r="AR2238" s="68"/>
      <c r="AS2238" s="68"/>
      <c r="AT2238" s="68"/>
      <c r="AU2238" s="68"/>
      <c r="AV2238" s="68"/>
      <c r="AW2238" s="68"/>
      <c r="AX2238" s="68"/>
      <c r="AY2238" s="68"/>
      <c r="AZ2238" s="68"/>
      <c r="BA2238" s="68"/>
      <c r="BB2238" s="68"/>
      <c r="BC2238" s="68"/>
      <c r="BD2238" s="68"/>
      <c r="BE2238" s="68"/>
      <c r="BF2238" s="68"/>
      <c r="BG2238" s="68"/>
      <c r="BH2238" s="68"/>
      <c r="BI2238" s="68"/>
      <c r="BJ2238" s="68"/>
      <c r="BK2238" s="68"/>
      <c r="BL2238" s="68"/>
    </row>
    <row r="2239" spans="1:158" s="69" customFormat="1" ht="18" customHeight="1" x14ac:dyDescent="0.2">
      <c r="A2239" s="63" t="s">
        <v>616</v>
      </c>
      <c r="B2239" s="63" t="s">
        <v>6121</v>
      </c>
      <c r="C2239" s="64" t="s">
        <v>666</v>
      </c>
      <c r="D2239" s="70" t="s">
        <v>3978</v>
      </c>
      <c r="E2239" s="65" t="s">
        <v>3979</v>
      </c>
      <c r="F2239" s="65" t="s">
        <v>6371</v>
      </c>
      <c r="G2239" s="66">
        <v>48987.88</v>
      </c>
      <c r="H2239" s="68"/>
      <c r="I2239" s="68"/>
      <c r="J2239" s="68"/>
      <c r="K2239" s="68"/>
      <c r="L2239" s="68"/>
      <c r="M2239" s="68"/>
      <c r="N2239" s="68"/>
      <c r="O2239" s="68"/>
      <c r="P2239" s="68"/>
      <c r="Q2239" s="68"/>
      <c r="R2239" s="68"/>
      <c r="S2239" s="68"/>
      <c r="T2239" s="68"/>
      <c r="U2239" s="68"/>
      <c r="V2239" s="68"/>
      <c r="W2239" s="68"/>
      <c r="X2239" s="68"/>
      <c r="Y2239" s="68"/>
      <c r="Z2239" s="68"/>
      <c r="AA2239" s="68"/>
      <c r="AB2239" s="68"/>
      <c r="AC2239" s="68"/>
      <c r="AD2239" s="68"/>
      <c r="AE2239" s="68"/>
      <c r="AF2239" s="68"/>
      <c r="AG2239" s="68"/>
      <c r="AH2239" s="68"/>
      <c r="AI2239" s="68"/>
      <c r="AJ2239" s="68"/>
      <c r="AK2239" s="68"/>
      <c r="AL2239" s="68"/>
      <c r="AM2239" s="68"/>
      <c r="AN2239" s="68"/>
      <c r="AO2239" s="68"/>
      <c r="AP2239" s="68"/>
      <c r="AQ2239" s="68"/>
      <c r="AR2239" s="68"/>
      <c r="AS2239" s="68"/>
      <c r="AT2239" s="68"/>
      <c r="AU2239" s="68"/>
      <c r="AV2239" s="68"/>
      <c r="AW2239" s="68"/>
      <c r="AX2239" s="68"/>
      <c r="AY2239" s="68"/>
      <c r="AZ2239" s="68"/>
      <c r="BA2239" s="68"/>
      <c r="BB2239" s="68"/>
      <c r="BC2239" s="68"/>
      <c r="BD2239" s="68"/>
      <c r="BE2239" s="68"/>
      <c r="BF2239" s="68"/>
      <c r="BG2239" s="68"/>
      <c r="BH2239" s="68"/>
      <c r="BI2239" s="68"/>
      <c r="BJ2239" s="68"/>
      <c r="BK2239" s="68"/>
      <c r="BL2239" s="68"/>
    </row>
    <row r="2240" spans="1:158" s="69" customFormat="1" ht="18" customHeight="1" x14ac:dyDescent="0.2">
      <c r="A2240" s="63" t="s">
        <v>616</v>
      </c>
      <c r="B2240" s="63" t="s">
        <v>6121</v>
      </c>
      <c r="C2240" s="64" t="s">
        <v>667</v>
      </c>
      <c r="D2240" s="70" t="s">
        <v>668</v>
      </c>
      <c r="E2240" s="65" t="s">
        <v>669</v>
      </c>
      <c r="F2240" s="65" t="s">
        <v>1627</v>
      </c>
      <c r="G2240" s="66">
        <v>1227</v>
      </c>
      <c r="H2240" s="68"/>
      <c r="I2240" s="68"/>
      <c r="J2240" s="68"/>
      <c r="K2240" s="68"/>
      <c r="L2240" s="68"/>
      <c r="M2240" s="68"/>
      <c r="N2240" s="68"/>
      <c r="O2240" s="68"/>
      <c r="P2240" s="68"/>
      <c r="Q2240" s="68"/>
      <c r="R2240" s="68"/>
      <c r="S2240" s="68"/>
      <c r="T2240" s="68"/>
      <c r="U2240" s="68"/>
      <c r="V2240" s="68"/>
      <c r="W2240" s="68"/>
      <c r="X2240" s="68"/>
      <c r="Y2240" s="68"/>
      <c r="Z2240" s="68"/>
      <c r="AA2240" s="68"/>
      <c r="AB2240" s="68"/>
      <c r="AC2240" s="68"/>
      <c r="AD2240" s="68"/>
      <c r="AE2240" s="68"/>
      <c r="AF2240" s="68"/>
      <c r="AG2240" s="68"/>
      <c r="AH2240" s="68"/>
      <c r="AI2240" s="68"/>
      <c r="AJ2240" s="68"/>
      <c r="AK2240" s="68"/>
      <c r="AL2240" s="68"/>
      <c r="AM2240" s="68"/>
      <c r="AN2240" s="68"/>
      <c r="AO2240" s="68"/>
      <c r="AP2240" s="68"/>
      <c r="AQ2240" s="68"/>
      <c r="AR2240" s="68"/>
      <c r="AS2240" s="68"/>
      <c r="AT2240" s="68"/>
      <c r="AU2240" s="68"/>
      <c r="AV2240" s="68"/>
      <c r="AW2240" s="68"/>
      <c r="AX2240" s="68"/>
      <c r="AY2240" s="68"/>
      <c r="AZ2240" s="68"/>
      <c r="BA2240" s="68"/>
      <c r="BB2240" s="68"/>
      <c r="BC2240" s="68"/>
      <c r="BD2240" s="68"/>
      <c r="BE2240" s="68"/>
      <c r="BF2240" s="68"/>
      <c r="BG2240" s="68"/>
      <c r="BH2240" s="68"/>
      <c r="BI2240" s="68"/>
      <c r="BJ2240" s="68"/>
      <c r="BK2240" s="68"/>
      <c r="BL2240" s="68"/>
    </row>
    <row r="2241" spans="1:64" s="69" customFormat="1" ht="18" customHeight="1" x14ac:dyDescent="0.2">
      <c r="A2241" s="63" t="s">
        <v>616</v>
      </c>
      <c r="B2241" s="63" t="s">
        <v>6121</v>
      </c>
      <c r="C2241" s="64" t="s">
        <v>670</v>
      </c>
      <c r="D2241" s="70" t="s">
        <v>327</v>
      </c>
      <c r="E2241" s="65" t="s">
        <v>328</v>
      </c>
      <c r="F2241" s="65" t="s">
        <v>6447</v>
      </c>
      <c r="G2241" s="66">
        <v>15221.1</v>
      </c>
      <c r="H2241" s="68"/>
      <c r="I2241" s="68"/>
      <c r="J2241" s="68"/>
      <c r="K2241" s="68"/>
      <c r="L2241" s="68"/>
      <c r="M2241" s="68"/>
      <c r="N2241" s="68"/>
      <c r="O2241" s="68"/>
      <c r="P2241" s="68"/>
      <c r="Q2241" s="68"/>
      <c r="R2241" s="68"/>
      <c r="S2241" s="68"/>
      <c r="T2241" s="68"/>
      <c r="U2241" s="68"/>
      <c r="V2241" s="68"/>
      <c r="W2241" s="68"/>
      <c r="X2241" s="68"/>
      <c r="Y2241" s="68"/>
      <c r="Z2241" s="68"/>
      <c r="AA2241" s="68"/>
      <c r="AB2241" s="68"/>
      <c r="AC2241" s="68"/>
      <c r="AD2241" s="68"/>
      <c r="AE2241" s="68"/>
      <c r="AF2241" s="68"/>
      <c r="AG2241" s="68"/>
      <c r="AH2241" s="68"/>
      <c r="AI2241" s="68"/>
      <c r="AJ2241" s="68"/>
      <c r="AK2241" s="68"/>
      <c r="AL2241" s="68"/>
      <c r="AM2241" s="68"/>
      <c r="AN2241" s="68"/>
      <c r="AO2241" s="68"/>
      <c r="AP2241" s="68"/>
      <c r="AQ2241" s="68"/>
      <c r="AR2241" s="68"/>
      <c r="AS2241" s="68"/>
      <c r="AT2241" s="68"/>
      <c r="AU2241" s="68"/>
      <c r="AV2241" s="68"/>
      <c r="AW2241" s="68"/>
      <c r="AX2241" s="68"/>
      <c r="AY2241" s="68"/>
      <c r="AZ2241" s="68"/>
      <c r="BA2241" s="68"/>
      <c r="BB2241" s="68"/>
      <c r="BC2241" s="68"/>
      <c r="BD2241" s="68"/>
      <c r="BE2241" s="68"/>
      <c r="BF2241" s="68"/>
      <c r="BG2241" s="68"/>
      <c r="BH2241" s="68"/>
      <c r="BI2241" s="68"/>
      <c r="BJ2241" s="68"/>
      <c r="BK2241" s="68"/>
      <c r="BL2241" s="68"/>
    </row>
    <row r="2242" spans="1:64" s="69" customFormat="1" ht="18" customHeight="1" x14ac:dyDescent="0.2">
      <c r="A2242" s="63" t="s">
        <v>616</v>
      </c>
      <c r="B2242" s="63" t="s">
        <v>5079</v>
      </c>
      <c r="C2242" s="64" t="s">
        <v>671</v>
      </c>
      <c r="D2242" s="70" t="s">
        <v>4824</v>
      </c>
      <c r="E2242" s="65" t="s">
        <v>672</v>
      </c>
      <c r="F2242" s="65" t="s">
        <v>5401</v>
      </c>
      <c r="G2242" s="66">
        <v>1414.04</v>
      </c>
      <c r="H2242" s="68"/>
      <c r="I2242" s="68"/>
      <c r="J2242" s="68"/>
      <c r="K2242" s="68"/>
      <c r="L2242" s="68"/>
      <c r="M2242" s="68"/>
      <c r="N2242" s="68"/>
      <c r="O2242" s="68"/>
      <c r="P2242" s="68"/>
      <c r="Q2242" s="68"/>
      <c r="R2242" s="68"/>
      <c r="S2242" s="68"/>
      <c r="T2242" s="68"/>
      <c r="U2242" s="68"/>
      <c r="V2242" s="68"/>
      <c r="W2242" s="68"/>
      <c r="X2242" s="68"/>
      <c r="Y2242" s="68"/>
      <c r="Z2242" s="68"/>
      <c r="AA2242" s="68"/>
      <c r="AB2242" s="68"/>
      <c r="AC2242" s="68"/>
      <c r="AD2242" s="68"/>
      <c r="AE2242" s="68"/>
      <c r="AF2242" s="68"/>
      <c r="AG2242" s="68"/>
      <c r="AH2242" s="68"/>
      <c r="AI2242" s="68"/>
      <c r="AJ2242" s="68"/>
      <c r="AK2242" s="68"/>
      <c r="AL2242" s="68"/>
      <c r="AM2242" s="68"/>
      <c r="AN2242" s="68"/>
      <c r="AO2242" s="68"/>
      <c r="AP2242" s="68"/>
      <c r="AQ2242" s="68"/>
      <c r="AR2242" s="68"/>
      <c r="AS2242" s="68"/>
      <c r="AT2242" s="68"/>
      <c r="AU2242" s="68"/>
      <c r="AV2242" s="68"/>
      <c r="AW2242" s="68"/>
      <c r="AX2242" s="68"/>
      <c r="AY2242" s="68"/>
      <c r="AZ2242" s="68"/>
      <c r="BA2242" s="68"/>
      <c r="BB2242" s="68"/>
      <c r="BC2242" s="68"/>
      <c r="BD2242" s="68"/>
      <c r="BE2242" s="68"/>
      <c r="BF2242" s="68"/>
      <c r="BG2242" s="68"/>
      <c r="BH2242" s="68"/>
      <c r="BI2242" s="68"/>
      <c r="BJ2242" s="68"/>
      <c r="BK2242" s="68"/>
      <c r="BL2242" s="68"/>
    </row>
    <row r="2243" spans="1:64" s="69" customFormat="1" ht="18" customHeight="1" x14ac:dyDescent="0.2">
      <c r="A2243" s="63" t="s">
        <v>616</v>
      </c>
      <c r="B2243" s="63" t="s">
        <v>5079</v>
      </c>
      <c r="C2243" s="64" t="s">
        <v>673</v>
      </c>
      <c r="D2243" s="70" t="s">
        <v>2461</v>
      </c>
      <c r="E2243" s="65" t="s">
        <v>2462</v>
      </c>
      <c r="F2243" s="65" t="s">
        <v>5083</v>
      </c>
      <c r="G2243" s="66">
        <v>3200</v>
      </c>
      <c r="H2243" s="68"/>
      <c r="I2243" s="68"/>
      <c r="J2243" s="68"/>
      <c r="K2243" s="68"/>
      <c r="L2243" s="68"/>
      <c r="M2243" s="68"/>
      <c r="N2243" s="68"/>
      <c r="O2243" s="68"/>
      <c r="P2243" s="68"/>
      <c r="Q2243" s="68"/>
      <c r="R2243" s="68"/>
      <c r="S2243" s="68"/>
      <c r="T2243" s="68"/>
      <c r="U2243" s="68"/>
      <c r="V2243" s="68"/>
      <c r="W2243" s="68"/>
      <c r="X2243" s="68"/>
      <c r="Y2243" s="68"/>
      <c r="Z2243" s="68"/>
      <c r="AA2243" s="68"/>
      <c r="AB2243" s="68"/>
      <c r="AC2243" s="68"/>
      <c r="AD2243" s="68"/>
      <c r="AE2243" s="68"/>
      <c r="AF2243" s="68"/>
      <c r="AG2243" s="68"/>
      <c r="AH2243" s="68"/>
      <c r="AI2243" s="68"/>
      <c r="AJ2243" s="68"/>
      <c r="AK2243" s="68"/>
      <c r="AL2243" s="68"/>
      <c r="AM2243" s="68"/>
      <c r="AN2243" s="68"/>
      <c r="AO2243" s="68"/>
      <c r="AP2243" s="68"/>
      <c r="AQ2243" s="68"/>
      <c r="AR2243" s="68"/>
      <c r="AS2243" s="68"/>
      <c r="AT2243" s="68"/>
      <c r="AU2243" s="68"/>
      <c r="AV2243" s="68"/>
      <c r="AW2243" s="68"/>
      <c r="AX2243" s="68"/>
      <c r="AY2243" s="68"/>
      <c r="AZ2243" s="68"/>
      <c r="BA2243" s="68"/>
      <c r="BB2243" s="68"/>
      <c r="BC2243" s="68"/>
      <c r="BD2243" s="68"/>
      <c r="BE2243" s="68"/>
      <c r="BF2243" s="68"/>
      <c r="BG2243" s="68"/>
      <c r="BH2243" s="68"/>
      <c r="BI2243" s="68"/>
      <c r="BJ2243" s="68"/>
      <c r="BK2243" s="68"/>
      <c r="BL2243" s="68"/>
    </row>
    <row r="2244" spans="1:64" s="69" customFormat="1" ht="18" customHeight="1" x14ac:dyDescent="0.2">
      <c r="A2244" s="63" t="s">
        <v>616</v>
      </c>
      <c r="B2244" s="63" t="s">
        <v>5079</v>
      </c>
      <c r="C2244" s="64" t="s">
        <v>674</v>
      </c>
      <c r="D2244" s="70" t="s">
        <v>2461</v>
      </c>
      <c r="E2244" s="65" t="s">
        <v>675</v>
      </c>
      <c r="F2244" s="65" t="s">
        <v>5083</v>
      </c>
      <c r="G2244" s="66">
        <v>1300</v>
      </c>
      <c r="H2244" s="68"/>
      <c r="I2244" s="68"/>
      <c r="J2244" s="68"/>
      <c r="K2244" s="68"/>
      <c r="L2244" s="68"/>
      <c r="M2244" s="68"/>
      <c r="N2244" s="68"/>
      <c r="O2244" s="68"/>
      <c r="P2244" s="68"/>
      <c r="Q2244" s="68"/>
      <c r="R2244" s="68"/>
      <c r="S2244" s="68"/>
      <c r="T2244" s="68"/>
      <c r="U2244" s="68"/>
      <c r="V2244" s="68"/>
      <c r="W2244" s="68"/>
      <c r="X2244" s="68"/>
      <c r="Y2244" s="68"/>
      <c r="Z2244" s="68"/>
      <c r="AA2244" s="68"/>
      <c r="AB2244" s="68"/>
      <c r="AC2244" s="68"/>
      <c r="AD2244" s="68"/>
      <c r="AE2244" s="68"/>
      <c r="AF2244" s="68"/>
      <c r="AG2244" s="68"/>
      <c r="AH2244" s="68"/>
      <c r="AI2244" s="68"/>
      <c r="AJ2244" s="68"/>
      <c r="AK2244" s="68"/>
      <c r="AL2244" s="68"/>
      <c r="AM2244" s="68"/>
      <c r="AN2244" s="68"/>
      <c r="AO2244" s="68"/>
      <c r="AP2244" s="68"/>
      <c r="AQ2244" s="68"/>
      <c r="AR2244" s="68"/>
      <c r="AS2244" s="68"/>
      <c r="AT2244" s="68"/>
      <c r="AU2244" s="68"/>
      <c r="AV2244" s="68"/>
      <c r="AW2244" s="68"/>
      <c r="AX2244" s="68"/>
      <c r="AY2244" s="68"/>
      <c r="AZ2244" s="68"/>
      <c r="BA2244" s="68"/>
      <c r="BB2244" s="68"/>
      <c r="BC2244" s="68"/>
      <c r="BD2244" s="68"/>
      <c r="BE2244" s="68"/>
      <c r="BF2244" s="68"/>
      <c r="BG2244" s="68"/>
      <c r="BH2244" s="68"/>
      <c r="BI2244" s="68"/>
      <c r="BJ2244" s="68"/>
      <c r="BK2244" s="68"/>
      <c r="BL2244" s="68"/>
    </row>
    <row r="2245" spans="1:64" s="69" customFormat="1" ht="18" customHeight="1" x14ac:dyDescent="0.2">
      <c r="A2245" s="63" t="s">
        <v>616</v>
      </c>
      <c r="B2245" s="63" t="s">
        <v>5079</v>
      </c>
      <c r="C2245" s="64" t="s">
        <v>676</v>
      </c>
      <c r="D2245" s="70" t="s">
        <v>677</v>
      </c>
      <c r="E2245" s="65" t="s">
        <v>678</v>
      </c>
      <c r="F2245" s="65" t="s">
        <v>5083</v>
      </c>
      <c r="G2245" s="66">
        <v>1080</v>
      </c>
      <c r="H2245" s="68"/>
      <c r="I2245" s="68"/>
      <c r="J2245" s="68"/>
      <c r="K2245" s="68"/>
      <c r="L2245" s="68"/>
      <c r="M2245" s="68"/>
      <c r="N2245" s="68"/>
      <c r="O2245" s="68"/>
      <c r="P2245" s="68"/>
      <c r="Q2245" s="68"/>
      <c r="R2245" s="68"/>
      <c r="S2245" s="68"/>
      <c r="T2245" s="68"/>
      <c r="U2245" s="68"/>
      <c r="V2245" s="68"/>
      <c r="W2245" s="68"/>
      <c r="X2245" s="68"/>
      <c r="Y2245" s="68"/>
      <c r="Z2245" s="68"/>
      <c r="AA2245" s="68"/>
      <c r="AB2245" s="68"/>
      <c r="AC2245" s="68"/>
      <c r="AD2245" s="68"/>
      <c r="AE2245" s="68"/>
      <c r="AF2245" s="68"/>
      <c r="AG2245" s="68"/>
      <c r="AH2245" s="68"/>
      <c r="AI2245" s="68"/>
      <c r="AJ2245" s="68"/>
      <c r="AK2245" s="68"/>
      <c r="AL2245" s="68"/>
      <c r="AM2245" s="68"/>
      <c r="AN2245" s="68"/>
      <c r="AO2245" s="68"/>
      <c r="AP2245" s="68"/>
      <c r="AQ2245" s="68"/>
      <c r="AR2245" s="68"/>
      <c r="AS2245" s="68"/>
      <c r="AT2245" s="68"/>
      <c r="AU2245" s="68"/>
      <c r="AV2245" s="68"/>
      <c r="AW2245" s="68"/>
      <c r="AX2245" s="68"/>
      <c r="AY2245" s="68"/>
      <c r="AZ2245" s="68"/>
      <c r="BA2245" s="68"/>
      <c r="BB2245" s="68"/>
      <c r="BC2245" s="68"/>
      <c r="BD2245" s="68"/>
      <c r="BE2245" s="68"/>
      <c r="BF2245" s="68"/>
      <c r="BG2245" s="68"/>
      <c r="BH2245" s="68"/>
      <c r="BI2245" s="68"/>
      <c r="BJ2245" s="68"/>
      <c r="BK2245" s="68"/>
      <c r="BL2245" s="68"/>
    </row>
    <row r="2246" spans="1:64" s="69" customFormat="1" ht="18" customHeight="1" x14ac:dyDescent="0.2">
      <c r="A2246" s="63" t="s">
        <v>616</v>
      </c>
      <c r="B2246" s="63" t="s">
        <v>5079</v>
      </c>
      <c r="C2246" s="64" t="s">
        <v>679</v>
      </c>
      <c r="D2246" s="70" t="s">
        <v>3440</v>
      </c>
      <c r="E2246" s="65" t="s">
        <v>680</v>
      </c>
      <c r="F2246" s="65" t="s">
        <v>5083</v>
      </c>
      <c r="G2246" s="66">
        <v>2149.15</v>
      </c>
      <c r="H2246" s="68"/>
      <c r="I2246" s="68"/>
      <c r="J2246" s="68"/>
      <c r="K2246" s="68"/>
      <c r="L2246" s="68"/>
      <c r="M2246" s="68"/>
      <c r="N2246" s="68"/>
      <c r="O2246" s="68"/>
      <c r="P2246" s="68"/>
      <c r="Q2246" s="68"/>
      <c r="R2246" s="68"/>
      <c r="S2246" s="68"/>
      <c r="T2246" s="68"/>
      <c r="U2246" s="68"/>
      <c r="V2246" s="68"/>
      <c r="W2246" s="68"/>
      <c r="X2246" s="68"/>
      <c r="Y2246" s="68"/>
      <c r="Z2246" s="68"/>
      <c r="AA2246" s="68"/>
      <c r="AB2246" s="68"/>
      <c r="AC2246" s="68"/>
      <c r="AD2246" s="68"/>
      <c r="AE2246" s="68"/>
      <c r="AF2246" s="68"/>
      <c r="AG2246" s="68"/>
      <c r="AH2246" s="68"/>
      <c r="AI2246" s="68"/>
      <c r="AJ2246" s="68"/>
      <c r="AK2246" s="68"/>
      <c r="AL2246" s="68"/>
      <c r="AM2246" s="68"/>
      <c r="AN2246" s="68"/>
      <c r="AO2246" s="68"/>
      <c r="AP2246" s="68"/>
      <c r="AQ2246" s="68"/>
      <c r="AR2246" s="68"/>
      <c r="AS2246" s="68"/>
      <c r="AT2246" s="68"/>
      <c r="AU2246" s="68"/>
      <c r="AV2246" s="68"/>
      <c r="AW2246" s="68"/>
      <c r="AX2246" s="68"/>
      <c r="AY2246" s="68"/>
      <c r="AZ2246" s="68"/>
      <c r="BA2246" s="68"/>
      <c r="BB2246" s="68"/>
      <c r="BC2246" s="68"/>
      <c r="BD2246" s="68"/>
      <c r="BE2246" s="68"/>
      <c r="BF2246" s="68"/>
      <c r="BG2246" s="68"/>
      <c r="BH2246" s="68"/>
      <c r="BI2246" s="68"/>
      <c r="BJ2246" s="68"/>
      <c r="BK2246" s="68"/>
      <c r="BL2246" s="68"/>
    </row>
    <row r="2247" spans="1:64" s="69" customFormat="1" ht="18" customHeight="1" x14ac:dyDescent="0.2">
      <c r="A2247" s="63" t="s">
        <v>616</v>
      </c>
      <c r="B2247" s="63" t="s">
        <v>5079</v>
      </c>
      <c r="C2247" s="64" t="s">
        <v>681</v>
      </c>
      <c r="D2247" s="70" t="s">
        <v>682</v>
      </c>
      <c r="E2247" s="65" t="s">
        <v>683</v>
      </c>
      <c r="F2247" s="65" t="s">
        <v>5083</v>
      </c>
      <c r="G2247" s="66">
        <v>3200</v>
      </c>
      <c r="H2247" s="68"/>
      <c r="I2247" s="68"/>
      <c r="J2247" s="68"/>
      <c r="K2247" s="68"/>
      <c r="L2247" s="68"/>
      <c r="M2247" s="68"/>
      <c r="N2247" s="68"/>
      <c r="O2247" s="68"/>
      <c r="P2247" s="68"/>
      <c r="Q2247" s="68"/>
      <c r="R2247" s="68"/>
      <c r="S2247" s="68"/>
      <c r="T2247" s="68"/>
      <c r="U2247" s="68"/>
      <c r="V2247" s="68"/>
      <c r="W2247" s="68"/>
      <c r="X2247" s="68"/>
      <c r="Y2247" s="68"/>
      <c r="Z2247" s="68"/>
      <c r="AA2247" s="68"/>
      <c r="AB2247" s="68"/>
      <c r="AC2247" s="68"/>
      <c r="AD2247" s="68"/>
      <c r="AE2247" s="68"/>
      <c r="AF2247" s="68"/>
      <c r="AG2247" s="68"/>
      <c r="AH2247" s="68"/>
      <c r="AI2247" s="68"/>
      <c r="AJ2247" s="68"/>
      <c r="AK2247" s="68"/>
      <c r="AL2247" s="68"/>
      <c r="AM2247" s="68"/>
      <c r="AN2247" s="68"/>
      <c r="AO2247" s="68"/>
      <c r="AP2247" s="68"/>
      <c r="AQ2247" s="68"/>
      <c r="AR2247" s="68"/>
      <c r="AS2247" s="68"/>
      <c r="AT2247" s="68"/>
      <c r="AU2247" s="68"/>
      <c r="AV2247" s="68"/>
      <c r="AW2247" s="68"/>
      <c r="AX2247" s="68"/>
      <c r="AY2247" s="68"/>
      <c r="AZ2247" s="68"/>
      <c r="BA2247" s="68"/>
      <c r="BB2247" s="68"/>
      <c r="BC2247" s="68"/>
      <c r="BD2247" s="68"/>
      <c r="BE2247" s="68"/>
      <c r="BF2247" s="68"/>
      <c r="BG2247" s="68"/>
      <c r="BH2247" s="68"/>
      <c r="BI2247" s="68"/>
      <c r="BJ2247" s="68"/>
      <c r="BK2247" s="68"/>
      <c r="BL2247" s="68"/>
    </row>
    <row r="2248" spans="1:64" s="69" customFormat="1" ht="18" customHeight="1" x14ac:dyDescent="0.2">
      <c r="A2248" s="63" t="s">
        <v>616</v>
      </c>
      <c r="B2248" s="63" t="s">
        <v>5079</v>
      </c>
      <c r="C2248" s="64" t="s">
        <v>684</v>
      </c>
      <c r="D2248" s="70" t="s">
        <v>685</v>
      </c>
      <c r="E2248" s="65" t="s">
        <v>686</v>
      </c>
      <c r="F2248" s="65" t="s">
        <v>5083</v>
      </c>
      <c r="G2248" s="66">
        <v>4927</v>
      </c>
      <c r="H2248" s="68"/>
      <c r="I2248" s="68"/>
      <c r="J2248" s="68"/>
      <c r="K2248" s="68"/>
      <c r="L2248" s="68"/>
      <c r="M2248" s="68"/>
      <c r="N2248" s="68"/>
      <c r="O2248" s="68"/>
      <c r="P2248" s="68"/>
      <c r="Q2248" s="68"/>
      <c r="R2248" s="68"/>
      <c r="S2248" s="68"/>
      <c r="T2248" s="68"/>
      <c r="U2248" s="68"/>
      <c r="V2248" s="68"/>
      <c r="W2248" s="68"/>
      <c r="X2248" s="68"/>
      <c r="Y2248" s="68"/>
      <c r="Z2248" s="68"/>
      <c r="AA2248" s="68"/>
      <c r="AB2248" s="68"/>
      <c r="AC2248" s="68"/>
      <c r="AD2248" s="68"/>
      <c r="AE2248" s="68"/>
      <c r="AF2248" s="68"/>
      <c r="AG2248" s="68"/>
      <c r="AH2248" s="68"/>
      <c r="AI2248" s="68"/>
      <c r="AJ2248" s="68"/>
      <c r="AK2248" s="68"/>
      <c r="AL2248" s="68"/>
      <c r="AM2248" s="68"/>
      <c r="AN2248" s="68"/>
      <c r="AO2248" s="68"/>
      <c r="AP2248" s="68"/>
      <c r="AQ2248" s="68"/>
      <c r="AR2248" s="68"/>
      <c r="AS2248" s="68"/>
      <c r="AT2248" s="68"/>
      <c r="AU2248" s="68"/>
      <c r="AV2248" s="68"/>
      <c r="AW2248" s="68"/>
      <c r="AX2248" s="68"/>
      <c r="AY2248" s="68"/>
      <c r="AZ2248" s="68"/>
      <c r="BA2248" s="68"/>
      <c r="BB2248" s="68"/>
      <c r="BC2248" s="68"/>
      <c r="BD2248" s="68"/>
      <c r="BE2248" s="68"/>
      <c r="BF2248" s="68"/>
      <c r="BG2248" s="68"/>
      <c r="BH2248" s="68"/>
      <c r="BI2248" s="68"/>
      <c r="BJ2248" s="68"/>
      <c r="BK2248" s="68"/>
      <c r="BL2248" s="68"/>
    </row>
    <row r="2249" spans="1:64" s="69" customFormat="1" ht="18" customHeight="1" x14ac:dyDescent="0.2">
      <c r="A2249" s="63" t="s">
        <v>616</v>
      </c>
      <c r="B2249" s="63" t="s">
        <v>5079</v>
      </c>
      <c r="C2249" s="64" t="s">
        <v>687</v>
      </c>
      <c r="D2249" s="70" t="s">
        <v>688</v>
      </c>
      <c r="E2249" s="65" t="s">
        <v>689</v>
      </c>
      <c r="F2249" s="65" t="s">
        <v>7009</v>
      </c>
      <c r="G2249" s="66">
        <v>4980</v>
      </c>
      <c r="H2249" s="68"/>
      <c r="I2249" s="68"/>
      <c r="J2249" s="68"/>
      <c r="K2249" s="68"/>
      <c r="L2249" s="68"/>
      <c r="M2249" s="68"/>
      <c r="N2249" s="68"/>
      <c r="O2249" s="68"/>
      <c r="P2249" s="68"/>
      <c r="Q2249" s="68"/>
      <c r="R2249" s="68"/>
      <c r="S2249" s="68"/>
      <c r="T2249" s="68"/>
      <c r="U2249" s="68"/>
      <c r="V2249" s="68"/>
      <c r="W2249" s="68"/>
      <c r="X2249" s="68"/>
      <c r="Y2249" s="68"/>
      <c r="Z2249" s="68"/>
      <c r="AA2249" s="68"/>
      <c r="AB2249" s="68"/>
      <c r="AC2249" s="68"/>
      <c r="AD2249" s="68"/>
      <c r="AE2249" s="68"/>
      <c r="AF2249" s="68"/>
      <c r="AG2249" s="68"/>
      <c r="AH2249" s="68"/>
      <c r="AI2249" s="68"/>
      <c r="AJ2249" s="68"/>
      <c r="AK2249" s="68"/>
      <c r="AL2249" s="68"/>
      <c r="AM2249" s="68"/>
      <c r="AN2249" s="68"/>
      <c r="AO2249" s="68"/>
      <c r="AP2249" s="68"/>
      <c r="AQ2249" s="68"/>
      <c r="AR2249" s="68"/>
      <c r="AS2249" s="68"/>
      <c r="AT2249" s="68"/>
      <c r="AU2249" s="68"/>
      <c r="AV2249" s="68"/>
      <c r="AW2249" s="68"/>
      <c r="AX2249" s="68"/>
      <c r="AY2249" s="68"/>
      <c r="AZ2249" s="68"/>
      <c r="BA2249" s="68"/>
      <c r="BB2249" s="68"/>
      <c r="BC2249" s="68"/>
      <c r="BD2249" s="68"/>
      <c r="BE2249" s="68"/>
      <c r="BF2249" s="68"/>
      <c r="BG2249" s="68"/>
      <c r="BH2249" s="68"/>
      <c r="BI2249" s="68"/>
      <c r="BJ2249" s="68"/>
      <c r="BK2249" s="68"/>
      <c r="BL2249" s="68"/>
    </row>
    <row r="2250" spans="1:64" s="69" customFormat="1" ht="18" customHeight="1" x14ac:dyDescent="0.2">
      <c r="A2250" s="63" t="s">
        <v>616</v>
      </c>
      <c r="B2250" s="63" t="s">
        <v>5079</v>
      </c>
      <c r="C2250" s="64" t="s">
        <v>690</v>
      </c>
      <c r="D2250" s="70" t="s">
        <v>691</v>
      </c>
      <c r="E2250" s="65" t="s">
        <v>692</v>
      </c>
      <c r="F2250" s="65" t="s">
        <v>5083</v>
      </c>
      <c r="G2250" s="66">
        <v>3180</v>
      </c>
      <c r="H2250" s="68"/>
      <c r="I2250" s="68"/>
      <c r="J2250" s="68"/>
      <c r="K2250" s="68"/>
      <c r="L2250" s="68"/>
      <c r="M2250" s="68"/>
      <c r="N2250" s="68"/>
      <c r="O2250" s="68"/>
      <c r="P2250" s="68"/>
      <c r="Q2250" s="68"/>
      <c r="R2250" s="68"/>
      <c r="S2250" s="68"/>
      <c r="T2250" s="68"/>
      <c r="U2250" s="68"/>
      <c r="V2250" s="68"/>
      <c r="W2250" s="68"/>
      <c r="X2250" s="68"/>
      <c r="Y2250" s="68"/>
      <c r="Z2250" s="68"/>
      <c r="AA2250" s="68"/>
      <c r="AB2250" s="68"/>
      <c r="AC2250" s="68"/>
      <c r="AD2250" s="68"/>
      <c r="AE2250" s="68"/>
      <c r="AF2250" s="68"/>
      <c r="AG2250" s="68"/>
      <c r="AH2250" s="68"/>
      <c r="AI2250" s="68"/>
      <c r="AJ2250" s="68"/>
      <c r="AK2250" s="68"/>
      <c r="AL2250" s="68"/>
      <c r="AM2250" s="68"/>
      <c r="AN2250" s="68"/>
      <c r="AO2250" s="68"/>
      <c r="AP2250" s="68"/>
      <c r="AQ2250" s="68"/>
      <c r="AR2250" s="68"/>
      <c r="AS2250" s="68"/>
      <c r="AT2250" s="68"/>
      <c r="AU2250" s="68"/>
      <c r="AV2250" s="68"/>
      <c r="AW2250" s="68"/>
      <c r="AX2250" s="68"/>
      <c r="AY2250" s="68"/>
      <c r="AZ2250" s="68"/>
      <c r="BA2250" s="68"/>
      <c r="BB2250" s="68"/>
      <c r="BC2250" s="68"/>
      <c r="BD2250" s="68"/>
      <c r="BE2250" s="68"/>
      <c r="BF2250" s="68"/>
      <c r="BG2250" s="68"/>
      <c r="BH2250" s="68"/>
      <c r="BI2250" s="68"/>
      <c r="BJ2250" s="68"/>
      <c r="BK2250" s="68"/>
      <c r="BL2250" s="68"/>
    </row>
    <row r="2251" spans="1:64" s="69" customFormat="1" ht="18" customHeight="1" x14ac:dyDescent="0.2">
      <c r="A2251" s="63" t="s">
        <v>616</v>
      </c>
      <c r="B2251" s="63" t="s">
        <v>5079</v>
      </c>
      <c r="C2251" s="64" t="s">
        <v>693</v>
      </c>
      <c r="D2251" s="70" t="s">
        <v>694</v>
      </c>
      <c r="E2251" s="65" t="s">
        <v>695</v>
      </c>
      <c r="F2251" s="65" t="s">
        <v>696</v>
      </c>
      <c r="G2251" s="66">
        <v>3080</v>
      </c>
      <c r="H2251" s="68"/>
      <c r="I2251" s="68"/>
      <c r="J2251" s="68"/>
      <c r="K2251" s="68"/>
      <c r="L2251" s="68"/>
      <c r="M2251" s="68"/>
      <c r="N2251" s="68"/>
      <c r="O2251" s="68"/>
      <c r="P2251" s="68"/>
      <c r="Q2251" s="68"/>
      <c r="R2251" s="68"/>
      <c r="S2251" s="68"/>
      <c r="T2251" s="68"/>
      <c r="U2251" s="68"/>
      <c r="V2251" s="68"/>
      <c r="W2251" s="68"/>
      <c r="X2251" s="68"/>
      <c r="Y2251" s="68"/>
      <c r="Z2251" s="68"/>
      <c r="AA2251" s="68"/>
      <c r="AB2251" s="68"/>
      <c r="AC2251" s="68"/>
      <c r="AD2251" s="68"/>
      <c r="AE2251" s="68"/>
      <c r="AF2251" s="68"/>
      <c r="AG2251" s="68"/>
      <c r="AH2251" s="68"/>
      <c r="AI2251" s="68"/>
      <c r="AJ2251" s="68"/>
      <c r="AK2251" s="68"/>
      <c r="AL2251" s="68"/>
      <c r="AM2251" s="68"/>
      <c r="AN2251" s="68"/>
      <c r="AO2251" s="68"/>
      <c r="AP2251" s="68"/>
      <c r="AQ2251" s="68"/>
      <c r="AR2251" s="68"/>
      <c r="AS2251" s="68"/>
      <c r="AT2251" s="68"/>
      <c r="AU2251" s="68"/>
      <c r="AV2251" s="68"/>
      <c r="AW2251" s="68"/>
      <c r="AX2251" s="68"/>
      <c r="AY2251" s="68"/>
      <c r="AZ2251" s="68"/>
      <c r="BA2251" s="68"/>
      <c r="BB2251" s="68"/>
      <c r="BC2251" s="68"/>
      <c r="BD2251" s="68"/>
      <c r="BE2251" s="68"/>
      <c r="BF2251" s="68"/>
      <c r="BG2251" s="68"/>
      <c r="BH2251" s="68"/>
      <c r="BI2251" s="68"/>
      <c r="BJ2251" s="68"/>
      <c r="BK2251" s="68"/>
      <c r="BL2251" s="68"/>
    </row>
    <row r="2252" spans="1:64" s="69" customFormat="1" ht="18" customHeight="1" x14ac:dyDescent="0.2">
      <c r="A2252" s="63" t="s">
        <v>616</v>
      </c>
      <c r="B2252" s="63" t="s">
        <v>5062</v>
      </c>
      <c r="C2252" s="64" t="s">
        <v>697</v>
      </c>
      <c r="D2252" s="70" t="s">
        <v>467</v>
      </c>
      <c r="E2252" s="65" t="s">
        <v>698</v>
      </c>
      <c r="F2252" s="65" t="s">
        <v>5915</v>
      </c>
      <c r="G2252" s="66">
        <v>4114</v>
      </c>
      <c r="H2252" s="68"/>
      <c r="I2252" s="68"/>
      <c r="J2252" s="68"/>
      <c r="K2252" s="68"/>
      <c r="L2252" s="68"/>
      <c r="M2252" s="68"/>
      <c r="N2252" s="68"/>
      <c r="O2252" s="68"/>
      <c r="P2252" s="68"/>
      <c r="Q2252" s="68"/>
      <c r="R2252" s="68"/>
      <c r="S2252" s="68"/>
      <c r="T2252" s="68"/>
      <c r="U2252" s="68"/>
      <c r="V2252" s="68"/>
      <c r="W2252" s="68"/>
      <c r="X2252" s="68"/>
      <c r="Y2252" s="68"/>
      <c r="Z2252" s="68"/>
      <c r="AA2252" s="68"/>
      <c r="AB2252" s="68"/>
      <c r="AC2252" s="68"/>
      <c r="AD2252" s="68"/>
      <c r="AE2252" s="68"/>
      <c r="AF2252" s="68"/>
      <c r="AG2252" s="68"/>
      <c r="AH2252" s="68"/>
      <c r="AI2252" s="68"/>
      <c r="AJ2252" s="68"/>
      <c r="AK2252" s="68"/>
      <c r="AL2252" s="68"/>
      <c r="AM2252" s="68"/>
      <c r="AN2252" s="68"/>
      <c r="AO2252" s="68"/>
      <c r="AP2252" s="68"/>
      <c r="AQ2252" s="68"/>
      <c r="AR2252" s="68"/>
      <c r="AS2252" s="68"/>
      <c r="AT2252" s="68"/>
      <c r="AU2252" s="68"/>
      <c r="AV2252" s="68"/>
      <c r="AW2252" s="68"/>
      <c r="AX2252" s="68"/>
      <c r="AY2252" s="68"/>
      <c r="AZ2252" s="68"/>
      <c r="BA2252" s="68"/>
      <c r="BB2252" s="68"/>
      <c r="BC2252" s="68"/>
      <c r="BD2252" s="68"/>
      <c r="BE2252" s="68"/>
      <c r="BF2252" s="68"/>
      <c r="BG2252" s="68"/>
      <c r="BH2252" s="68"/>
      <c r="BI2252" s="68"/>
      <c r="BJ2252" s="68"/>
      <c r="BK2252" s="68"/>
      <c r="BL2252" s="68"/>
    </row>
    <row r="2253" spans="1:64" s="69" customFormat="1" ht="18" customHeight="1" x14ac:dyDescent="0.2">
      <c r="A2253" s="63" t="s">
        <v>616</v>
      </c>
      <c r="B2253" s="63" t="s">
        <v>5062</v>
      </c>
      <c r="C2253" s="64" t="s">
        <v>699</v>
      </c>
      <c r="D2253" s="70" t="s">
        <v>700</v>
      </c>
      <c r="E2253" s="65" t="s">
        <v>701</v>
      </c>
      <c r="F2253" s="65" t="s">
        <v>6271</v>
      </c>
      <c r="G2253" s="66">
        <v>3900</v>
      </c>
      <c r="H2253" s="68"/>
      <c r="I2253" s="68"/>
      <c r="J2253" s="68"/>
      <c r="K2253" s="68"/>
      <c r="L2253" s="68"/>
      <c r="M2253" s="68"/>
      <c r="N2253" s="68"/>
      <c r="O2253" s="68"/>
      <c r="P2253" s="68"/>
      <c r="Q2253" s="68"/>
      <c r="R2253" s="68"/>
      <c r="S2253" s="68"/>
      <c r="T2253" s="68"/>
      <c r="U2253" s="68"/>
      <c r="V2253" s="68"/>
      <c r="W2253" s="68"/>
      <c r="X2253" s="68"/>
      <c r="Y2253" s="68"/>
      <c r="Z2253" s="68"/>
      <c r="AA2253" s="68"/>
      <c r="AB2253" s="68"/>
      <c r="AC2253" s="68"/>
      <c r="AD2253" s="68"/>
      <c r="AE2253" s="68"/>
      <c r="AF2253" s="68"/>
      <c r="AG2253" s="68"/>
      <c r="AH2253" s="68"/>
      <c r="AI2253" s="68"/>
      <c r="AJ2253" s="68"/>
      <c r="AK2253" s="68"/>
      <c r="AL2253" s="68"/>
      <c r="AM2253" s="68"/>
      <c r="AN2253" s="68"/>
      <c r="AO2253" s="68"/>
      <c r="AP2253" s="68"/>
      <c r="AQ2253" s="68"/>
      <c r="AR2253" s="68"/>
      <c r="AS2253" s="68"/>
      <c r="AT2253" s="68"/>
      <c r="AU2253" s="68"/>
      <c r="AV2253" s="68"/>
      <c r="AW2253" s="68"/>
      <c r="AX2253" s="68"/>
      <c r="AY2253" s="68"/>
      <c r="AZ2253" s="68"/>
      <c r="BA2253" s="68"/>
      <c r="BB2253" s="68"/>
      <c r="BC2253" s="68"/>
      <c r="BD2253" s="68"/>
      <c r="BE2253" s="68"/>
      <c r="BF2253" s="68"/>
      <c r="BG2253" s="68"/>
      <c r="BH2253" s="68"/>
      <c r="BI2253" s="68"/>
      <c r="BJ2253" s="68"/>
      <c r="BK2253" s="68"/>
      <c r="BL2253" s="68"/>
    </row>
    <row r="2254" spans="1:64" s="69" customFormat="1" ht="18" customHeight="1" x14ac:dyDescent="0.2">
      <c r="A2254" s="63" t="s">
        <v>616</v>
      </c>
      <c r="B2254" s="63" t="s">
        <v>5062</v>
      </c>
      <c r="C2254" s="64" t="s">
        <v>702</v>
      </c>
      <c r="D2254" s="70" t="s">
        <v>700</v>
      </c>
      <c r="E2254" s="65" t="s">
        <v>703</v>
      </c>
      <c r="F2254" s="65" t="s">
        <v>6271</v>
      </c>
      <c r="G2254" s="66">
        <v>3800</v>
      </c>
      <c r="H2254" s="68"/>
      <c r="I2254" s="68"/>
      <c r="J2254" s="68"/>
      <c r="K2254" s="68"/>
      <c r="L2254" s="68"/>
      <c r="M2254" s="68"/>
      <c r="N2254" s="68"/>
      <c r="O2254" s="68"/>
      <c r="P2254" s="68"/>
      <c r="Q2254" s="68"/>
      <c r="R2254" s="68"/>
      <c r="S2254" s="68"/>
      <c r="T2254" s="68"/>
      <c r="U2254" s="68"/>
      <c r="V2254" s="68"/>
      <c r="W2254" s="68"/>
      <c r="X2254" s="68"/>
      <c r="Y2254" s="68"/>
      <c r="Z2254" s="68"/>
      <c r="AA2254" s="68"/>
      <c r="AB2254" s="68"/>
      <c r="AC2254" s="68"/>
      <c r="AD2254" s="68"/>
      <c r="AE2254" s="68"/>
      <c r="AF2254" s="68"/>
      <c r="AG2254" s="68"/>
      <c r="AH2254" s="68"/>
      <c r="AI2254" s="68"/>
      <c r="AJ2254" s="68"/>
      <c r="AK2254" s="68"/>
      <c r="AL2254" s="68"/>
      <c r="AM2254" s="68"/>
      <c r="AN2254" s="68"/>
      <c r="AO2254" s="68"/>
      <c r="AP2254" s="68"/>
      <c r="AQ2254" s="68"/>
      <c r="AR2254" s="68"/>
      <c r="AS2254" s="68"/>
      <c r="AT2254" s="68"/>
      <c r="AU2254" s="68"/>
      <c r="AV2254" s="68"/>
      <c r="AW2254" s="68"/>
      <c r="AX2254" s="68"/>
      <c r="AY2254" s="68"/>
      <c r="AZ2254" s="68"/>
      <c r="BA2254" s="68"/>
      <c r="BB2254" s="68"/>
      <c r="BC2254" s="68"/>
      <c r="BD2254" s="68"/>
      <c r="BE2254" s="68"/>
      <c r="BF2254" s="68"/>
      <c r="BG2254" s="68"/>
      <c r="BH2254" s="68"/>
      <c r="BI2254" s="68"/>
      <c r="BJ2254" s="68"/>
      <c r="BK2254" s="68"/>
      <c r="BL2254" s="68"/>
    </row>
    <row r="2255" spans="1:64" s="69" customFormat="1" ht="18" customHeight="1" x14ac:dyDescent="0.2">
      <c r="A2255" s="63" t="s">
        <v>616</v>
      </c>
      <c r="B2255" s="63" t="s">
        <v>5062</v>
      </c>
      <c r="C2255" s="64" t="s">
        <v>704</v>
      </c>
      <c r="D2255" s="70" t="s">
        <v>700</v>
      </c>
      <c r="E2255" s="65" t="s">
        <v>705</v>
      </c>
      <c r="F2255" s="65" t="s">
        <v>6271</v>
      </c>
      <c r="G2255" s="66">
        <v>2050</v>
      </c>
      <c r="H2255" s="68"/>
      <c r="I2255" s="68"/>
      <c r="J2255" s="68"/>
      <c r="K2255" s="68"/>
      <c r="L2255" s="68"/>
      <c r="M2255" s="68"/>
      <c r="N2255" s="68"/>
      <c r="O2255" s="68"/>
      <c r="P2255" s="68"/>
      <c r="Q2255" s="68"/>
      <c r="R2255" s="68"/>
      <c r="S2255" s="68"/>
      <c r="T2255" s="68"/>
      <c r="U2255" s="68"/>
      <c r="V2255" s="68"/>
      <c r="W2255" s="68"/>
      <c r="X2255" s="68"/>
      <c r="Y2255" s="68"/>
      <c r="Z2255" s="68"/>
      <c r="AA2255" s="68"/>
      <c r="AB2255" s="68"/>
      <c r="AC2255" s="68"/>
      <c r="AD2255" s="68"/>
      <c r="AE2255" s="68"/>
      <c r="AF2255" s="68"/>
      <c r="AG2255" s="68"/>
      <c r="AH2255" s="68"/>
      <c r="AI2255" s="68"/>
      <c r="AJ2255" s="68"/>
      <c r="AK2255" s="68"/>
      <c r="AL2255" s="68"/>
      <c r="AM2255" s="68"/>
      <c r="AN2255" s="68"/>
      <c r="AO2255" s="68"/>
      <c r="AP2255" s="68"/>
      <c r="AQ2255" s="68"/>
      <c r="AR2255" s="68"/>
      <c r="AS2255" s="68"/>
      <c r="AT2255" s="68"/>
      <c r="AU2255" s="68"/>
      <c r="AV2255" s="68"/>
      <c r="AW2255" s="68"/>
      <c r="AX2255" s="68"/>
      <c r="AY2255" s="68"/>
      <c r="AZ2255" s="68"/>
      <c r="BA2255" s="68"/>
      <c r="BB2255" s="68"/>
      <c r="BC2255" s="68"/>
      <c r="BD2255" s="68"/>
      <c r="BE2255" s="68"/>
      <c r="BF2255" s="68"/>
      <c r="BG2255" s="68"/>
      <c r="BH2255" s="68"/>
      <c r="BI2255" s="68"/>
      <c r="BJ2255" s="68"/>
      <c r="BK2255" s="68"/>
      <c r="BL2255" s="68"/>
    </row>
    <row r="2256" spans="1:64" s="69" customFormat="1" ht="18" customHeight="1" x14ac:dyDescent="0.2">
      <c r="A2256" s="63" t="s">
        <v>616</v>
      </c>
      <c r="B2256" s="63" t="s">
        <v>5062</v>
      </c>
      <c r="C2256" s="64" t="s">
        <v>706</v>
      </c>
      <c r="D2256" s="70" t="s">
        <v>470</v>
      </c>
      <c r="E2256" s="65" t="s">
        <v>707</v>
      </c>
      <c r="F2256" s="65" t="s">
        <v>5977</v>
      </c>
      <c r="G2256" s="66">
        <v>7495</v>
      </c>
      <c r="H2256" s="68"/>
      <c r="I2256" s="68"/>
      <c r="J2256" s="68"/>
      <c r="K2256" s="68"/>
      <c r="L2256" s="68"/>
      <c r="M2256" s="68"/>
      <c r="N2256" s="68"/>
      <c r="O2256" s="68"/>
      <c r="P2256" s="68"/>
      <c r="Q2256" s="68"/>
      <c r="R2256" s="68"/>
      <c r="S2256" s="68"/>
      <c r="T2256" s="68"/>
      <c r="U2256" s="68"/>
      <c r="V2256" s="68"/>
      <c r="W2256" s="68"/>
      <c r="X2256" s="68"/>
      <c r="Y2256" s="68"/>
      <c r="Z2256" s="68"/>
      <c r="AA2256" s="68"/>
      <c r="AB2256" s="68"/>
      <c r="AC2256" s="68"/>
      <c r="AD2256" s="68"/>
      <c r="AE2256" s="68"/>
      <c r="AF2256" s="68"/>
      <c r="AG2256" s="68"/>
      <c r="AH2256" s="68"/>
      <c r="AI2256" s="68"/>
      <c r="AJ2256" s="68"/>
      <c r="AK2256" s="68"/>
      <c r="AL2256" s="68"/>
      <c r="AM2256" s="68"/>
      <c r="AN2256" s="68"/>
      <c r="AO2256" s="68"/>
      <c r="AP2256" s="68"/>
      <c r="AQ2256" s="68"/>
      <c r="AR2256" s="68"/>
      <c r="AS2256" s="68"/>
      <c r="AT2256" s="68"/>
      <c r="AU2256" s="68"/>
      <c r="AV2256" s="68"/>
      <c r="AW2256" s="68"/>
      <c r="AX2256" s="68"/>
      <c r="AY2256" s="68"/>
      <c r="AZ2256" s="68"/>
      <c r="BA2256" s="68"/>
      <c r="BB2256" s="68"/>
      <c r="BC2256" s="68"/>
      <c r="BD2256" s="68"/>
      <c r="BE2256" s="68"/>
      <c r="BF2256" s="68"/>
      <c r="BG2256" s="68"/>
      <c r="BH2256" s="68"/>
      <c r="BI2256" s="68"/>
      <c r="BJ2256" s="68"/>
      <c r="BK2256" s="68"/>
      <c r="BL2256" s="68"/>
    </row>
    <row r="2257" spans="1:64" s="69" customFormat="1" ht="18" customHeight="1" x14ac:dyDescent="0.2">
      <c r="A2257" s="63" t="s">
        <v>616</v>
      </c>
      <c r="B2257" s="63" t="s">
        <v>5084</v>
      </c>
      <c r="C2257" s="64" t="s">
        <v>708</v>
      </c>
      <c r="D2257" s="65" t="s">
        <v>6816</v>
      </c>
      <c r="E2257" s="65" t="s">
        <v>709</v>
      </c>
      <c r="F2257" s="65" t="s">
        <v>5275</v>
      </c>
      <c r="G2257" s="66">
        <v>3900</v>
      </c>
      <c r="H2257" s="68"/>
      <c r="I2257" s="68"/>
      <c r="J2257" s="68"/>
      <c r="K2257" s="68"/>
      <c r="L2257" s="68"/>
      <c r="M2257" s="68"/>
      <c r="N2257" s="68"/>
      <c r="O2257" s="68"/>
      <c r="P2257" s="68"/>
      <c r="Q2257" s="68"/>
      <c r="R2257" s="68"/>
      <c r="S2257" s="68"/>
      <c r="T2257" s="68"/>
      <c r="U2257" s="68"/>
      <c r="V2257" s="68"/>
      <c r="W2257" s="68"/>
      <c r="X2257" s="68"/>
      <c r="Y2257" s="68"/>
      <c r="Z2257" s="68"/>
      <c r="AA2257" s="68"/>
      <c r="AB2257" s="68"/>
      <c r="AC2257" s="68"/>
      <c r="AD2257" s="68"/>
      <c r="AE2257" s="68"/>
      <c r="AF2257" s="68"/>
      <c r="AG2257" s="68"/>
      <c r="AH2257" s="68"/>
      <c r="AI2257" s="68"/>
      <c r="AJ2257" s="68"/>
      <c r="AK2257" s="68"/>
      <c r="AL2257" s="68"/>
      <c r="AM2257" s="68"/>
      <c r="AN2257" s="68"/>
      <c r="AO2257" s="68"/>
      <c r="AP2257" s="68"/>
      <c r="AQ2257" s="68"/>
      <c r="AR2257" s="68"/>
      <c r="AS2257" s="68"/>
      <c r="AT2257" s="68"/>
      <c r="AU2257" s="68"/>
      <c r="AV2257" s="68"/>
      <c r="AW2257" s="68"/>
      <c r="AX2257" s="68"/>
      <c r="AY2257" s="68"/>
      <c r="AZ2257" s="68"/>
      <c r="BA2257" s="68"/>
      <c r="BB2257" s="68"/>
      <c r="BC2257" s="68"/>
      <c r="BD2257" s="68"/>
      <c r="BE2257" s="68"/>
      <c r="BF2257" s="68"/>
      <c r="BG2257" s="68"/>
      <c r="BH2257" s="68"/>
      <c r="BI2257" s="68"/>
      <c r="BJ2257" s="68"/>
      <c r="BK2257" s="68"/>
      <c r="BL2257" s="68"/>
    </row>
    <row r="2258" spans="1:64" s="69" customFormat="1" ht="18" customHeight="1" x14ac:dyDescent="0.2">
      <c r="A2258" s="63" t="s">
        <v>616</v>
      </c>
      <c r="B2258" s="63" t="s">
        <v>5084</v>
      </c>
      <c r="C2258" s="64" t="s">
        <v>710</v>
      </c>
      <c r="D2258" s="65" t="s">
        <v>6816</v>
      </c>
      <c r="E2258" s="65" t="s">
        <v>562</v>
      </c>
      <c r="F2258" s="65" t="s">
        <v>5088</v>
      </c>
      <c r="G2258" s="66">
        <v>5030</v>
      </c>
      <c r="H2258" s="68"/>
      <c r="I2258" s="68"/>
      <c r="J2258" s="68"/>
      <c r="K2258" s="68"/>
      <c r="L2258" s="68"/>
      <c r="M2258" s="68"/>
      <c r="N2258" s="68"/>
      <c r="O2258" s="68"/>
      <c r="P2258" s="68"/>
      <c r="Q2258" s="68"/>
      <c r="R2258" s="68"/>
      <c r="S2258" s="68"/>
      <c r="T2258" s="68"/>
      <c r="U2258" s="68"/>
      <c r="V2258" s="68"/>
      <c r="W2258" s="68"/>
      <c r="X2258" s="68"/>
      <c r="Y2258" s="68"/>
      <c r="Z2258" s="68"/>
      <c r="AA2258" s="68"/>
      <c r="AB2258" s="68"/>
      <c r="AC2258" s="68"/>
      <c r="AD2258" s="68"/>
      <c r="AE2258" s="68"/>
      <c r="AF2258" s="68"/>
      <c r="AG2258" s="68"/>
      <c r="AH2258" s="68"/>
      <c r="AI2258" s="68"/>
      <c r="AJ2258" s="68"/>
      <c r="AK2258" s="68"/>
      <c r="AL2258" s="68"/>
      <c r="AM2258" s="68"/>
      <c r="AN2258" s="68"/>
      <c r="AO2258" s="68"/>
      <c r="AP2258" s="68"/>
      <c r="AQ2258" s="68"/>
      <c r="AR2258" s="68"/>
      <c r="AS2258" s="68"/>
      <c r="AT2258" s="68"/>
      <c r="AU2258" s="68"/>
      <c r="AV2258" s="68"/>
      <c r="AW2258" s="68"/>
      <c r="AX2258" s="68"/>
      <c r="AY2258" s="68"/>
      <c r="AZ2258" s="68"/>
      <c r="BA2258" s="68"/>
      <c r="BB2258" s="68"/>
      <c r="BC2258" s="68"/>
      <c r="BD2258" s="68"/>
      <c r="BE2258" s="68"/>
      <c r="BF2258" s="68"/>
      <c r="BG2258" s="68"/>
      <c r="BH2258" s="68"/>
      <c r="BI2258" s="68"/>
      <c r="BJ2258" s="68"/>
      <c r="BK2258" s="68"/>
      <c r="BL2258" s="68"/>
    </row>
    <row r="2259" spans="1:64" s="69" customFormat="1" ht="18" customHeight="1" x14ac:dyDescent="0.2">
      <c r="A2259" s="63" t="s">
        <v>616</v>
      </c>
      <c r="B2259" s="63" t="s">
        <v>5084</v>
      </c>
      <c r="C2259" s="64" t="s">
        <v>711</v>
      </c>
      <c r="D2259" s="70" t="s">
        <v>4419</v>
      </c>
      <c r="E2259" s="65" t="s">
        <v>712</v>
      </c>
      <c r="F2259" s="65" t="s">
        <v>5088</v>
      </c>
      <c r="G2259" s="66">
        <v>213</v>
      </c>
      <c r="H2259" s="68"/>
      <c r="I2259" s="68"/>
      <c r="J2259" s="68"/>
      <c r="K2259" s="68"/>
      <c r="L2259" s="68"/>
      <c r="M2259" s="68"/>
      <c r="N2259" s="68"/>
      <c r="O2259" s="68"/>
      <c r="P2259" s="68"/>
      <c r="Q2259" s="68"/>
      <c r="R2259" s="68"/>
      <c r="S2259" s="68"/>
      <c r="T2259" s="68"/>
      <c r="U2259" s="68"/>
      <c r="V2259" s="68"/>
      <c r="W2259" s="68"/>
      <c r="X2259" s="68"/>
      <c r="Y2259" s="68"/>
      <c r="Z2259" s="68"/>
      <c r="AA2259" s="68"/>
      <c r="AB2259" s="68"/>
      <c r="AC2259" s="68"/>
      <c r="AD2259" s="68"/>
      <c r="AE2259" s="68"/>
      <c r="AF2259" s="68"/>
      <c r="AG2259" s="68"/>
      <c r="AH2259" s="68"/>
      <c r="AI2259" s="68"/>
      <c r="AJ2259" s="68"/>
      <c r="AK2259" s="68"/>
      <c r="AL2259" s="68"/>
      <c r="AM2259" s="68"/>
      <c r="AN2259" s="68"/>
      <c r="AO2259" s="68"/>
      <c r="AP2259" s="68"/>
      <c r="AQ2259" s="68"/>
      <c r="AR2259" s="68"/>
      <c r="AS2259" s="68"/>
      <c r="AT2259" s="68"/>
      <c r="AU2259" s="68"/>
      <c r="AV2259" s="68"/>
      <c r="AW2259" s="68"/>
      <c r="AX2259" s="68"/>
      <c r="AY2259" s="68"/>
      <c r="AZ2259" s="68"/>
      <c r="BA2259" s="68"/>
      <c r="BB2259" s="68"/>
      <c r="BC2259" s="68"/>
      <c r="BD2259" s="68"/>
      <c r="BE2259" s="68"/>
      <c r="BF2259" s="68"/>
      <c r="BG2259" s="68"/>
      <c r="BH2259" s="68"/>
      <c r="BI2259" s="68"/>
      <c r="BJ2259" s="68"/>
      <c r="BK2259" s="68"/>
      <c r="BL2259" s="68"/>
    </row>
    <row r="2260" spans="1:64" s="69" customFormat="1" ht="18" customHeight="1" x14ac:dyDescent="0.2">
      <c r="A2260" s="63" t="s">
        <v>616</v>
      </c>
      <c r="B2260" s="63" t="s">
        <v>5084</v>
      </c>
      <c r="C2260" s="64" t="s">
        <v>713</v>
      </c>
      <c r="D2260" s="70" t="s">
        <v>3517</v>
      </c>
      <c r="E2260" s="70" t="s">
        <v>486</v>
      </c>
      <c r="F2260" s="65" t="s">
        <v>5088</v>
      </c>
      <c r="G2260" s="66">
        <v>4500</v>
      </c>
      <c r="H2260" s="68"/>
      <c r="I2260" s="68"/>
      <c r="J2260" s="68"/>
      <c r="K2260" s="68"/>
      <c r="L2260" s="68"/>
      <c r="M2260" s="68"/>
      <c r="N2260" s="68"/>
      <c r="O2260" s="68"/>
      <c r="P2260" s="68"/>
      <c r="Q2260" s="68"/>
      <c r="R2260" s="68"/>
      <c r="S2260" s="68"/>
      <c r="T2260" s="68"/>
      <c r="U2260" s="68"/>
      <c r="V2260" s="68"/>
      <c r="W2260" s="68"/>
      <c r="X2260" s="68"/>
      <c r="Y2260" s="68"/>
      <c r="Z2260" s="68"/>
      <c r="AA2260" s="68"/>
      <c r="AB2260" s="68"/>
      <c r="AC2260" s="68"/>
      <c r="AD2260" s="68"/>
      <c r="AE2260" s="68"/>
      <c r="AF2260" s="68"/>
      <c r="AG2260" s="68"/>
      <c r="AH2260" s="68"/>
      <c r="AI2260" s="68"/>
      <c r="AJ2260" s="68"/>
      <c r="AK2260" s="68"/>
      <c r="AL2260" s="68"/>
      <c r="AM2260" s="68"/>
      <c r="AN2260" s="68"/>
      <c r="AO2260" s="68"/>
      <c r="AP2260" s="68"/>
      <c r="AQ2260" s="68"/>
      <c r="AR2260" s="68"/>
      <c r="AS2260" s="68"/>
      <c r="AT2260" s="68"/>
      <c r="AU2260" s="68"/>
      <c r="AV2260" s="68"/>
      <c r="AW2260" s="68"/>
      <c r="AX2260" s="68"/>
      <c r="AY2260" s="68"/>
      <c r="AZ2260" s="68"/>
      <c r="BA2260" s="68"/>
      <c r="BB2260" s="68"/>
      <c r="BC2260" s="68"/>
      <c r="BD2260" s="68"/>
      <c r="BE2260" s="68"/>
      <c r="BF2260" s="68"/>
      <c r="BG2260" s="68"/>
      <c r="BH2260" s="68"/>
      <c r="BI2260" s="68"/>
      <c r="BJ2260" s="68"/>
      <c r="BK2260" s="68"/>
      <c r="BL2260" s="68"/>
    </row>
    <row r="2261" spans="1:64" s="69" customFormat="1" ht="18" customHeight="1" x14ac:dyDescent="0.2">
      <c r="A2261" s="63" t="s">
        <v>616</v>
      </c>
      <c r="B2261" s="63" t="s">
        <v>5084</v>
      </c>
      <c r="C2261" s="64" t="s">
        <v>714</v>
      </c>
      <c r="D2261" s="70" t="s">
        <v>3517</v>
      </c>
      <c r="E2261" s="65" t="s">
        <v>715</v>
      </c>
      <c r="F2261" s="65" t="s">
        <v>5088</v>
      </c>
      <c r="G2261" s="66">
        <v>2435</v>
      </c>
      <c r="H2261" s="68"/>
      <c r="I2261" s="68"/>
      <c r="J2261" s="68"/>
      <c r="K2261" s="68"/>
      <c r="L2261" s="68"/>
      <c r="M2261" s="68"/>
      <c r="N2261" s="68"/>
      <c r="O2261" s="68"/>
      <c r="P2261" s="68"/>
      <c r="Q2261" s="68"/>
      <c r="R2261" s="68"/>
      <c r="S2261" s="68"/>
      <c r="T2261" s="68"/>
      <c r="U2261" s="68"/>
      <c r="V2261" s="68"/>
      <c r="W2261" s="68"/>
      <c r="X2261" s="68"/>
      <c r="Y2261" s="68"/>
      <c r="Z2261" s="68"/>
      <c r="AA2261" s="68"/>
      <c r="AB2261" s="68"/>
      <c r="AC2261" s="68"/>
      <c r="AD2261" s="68"/>
      <c r="AE2261" s="68"/>
      <c r="AF2261" s="68"/>
      <c r="AG2261" s="68"/>
      <c r="AH2261" s="68"/>
      <c r="AI2261" s="68"/>
      <c r="AJ2261" s="68"/>
      <c r="AK2261" s="68"/>
      <c r="AL2261" s="68"/>
      <c r="AM2261" s="68"/>
      <c r="AN2261" s="68"/>
      <c r="AO2261" s="68"/>
      <c r="AP2261" s="68"/>
      <c r="AQ2261" s="68"/>
      <c r="AR2261" s="68"/>
      <c r="AS2261" s="68"/>
      <c r="AT2261" s="68"/>
      <c r="AU2261" s="68"/>
      <c r="AV2261" s="68"/>
      <c r="AW2261" s="68"/>
      <c r="AX2261" s="68"/>
      <c r="AY2261" s="68"/>
      <c r="AZ2261" s="68"/>
      <c r="BA2261" s="68"/>
      <c r="BB2261" s="68"/>
      <c r="BC2261" s="68"/>
      <c r="BD2261" s="68"/>
      <c r="BE2261" s="68"/>
      <c r="BF2261" s="68"/>
      <c r="BG2261" s="68"/>
      <c r="BH2261" s="68"/>
      <c r="BI2261" s="68"/>
      <c r="BJ2261" s="68"/>
      <c r="BK2261" s="68"/>
      <c r="BL2261" s="68"/>
    </row>
    <row r="2262" spans="1:64" s="69" customFormat="1" ht="18" customHeight="1" x14ac:dyDescent="0.2">
      <c r="A2262" s="63" t="s">
        <v>616</v>
      </c>
      <c r="B2262" s="63" t="s">
        <v>5084</v>
      </c>
      <c r="C2262" s="64" t="s">
        <v>716</v>
      </c>
      <c r="D2262" s="70" t="s">
        <v>2126</v>
      </c>
      <c r="E2262" s="65" t="s">
        <v>2127</v>
      </c>
      <c r="F2262" s="65" t="s">
        <v>5275</v>
      </c>
      <c r="G2262" s="66">
        <v>5438</v>
      </c>
      <c r="H2262" s="68"/>
      <c r="I2262" s="68"/>
      <c r="J2262" s="68"/>
      <c r="K2262" s="68"/>
      <c r="L2262" s="68"/>
      <c r="M2262" s="68"/>
      <c r="N2262" s="68"/>
      <c r="O2262" s="68"/>
      <c r="P2262" s="68"/>
      <c r="Q2262" s="68"/>
      <c r="R2262" s="68"/>
      <c r="S2262" s="68"/>
      <c r="T2262" s="68"/>
      <c r="U2262" s="68"/>
      <c r="V2262" s="68"/>
      <c r="W2262" s="68"/>
      <c r="X2262" s="68"/>
      <c r="Y2262" s="68"/>
      <c r="Z2262" s="68"/>
      <c r="AA2262" s="68"/>
      <c r="AB2262" s="68"/>
      <c r="AC2262" s="68"/>
      <c r="AD2262" s="68"/>
      <c r="AE2262" s="68"/>
      <c r="AF2262" s="68"/>
      <c r="AG2262" s="68"/>
      <c r="AH2262" s="68"/>
      <c r="AI2262" s="68"/>
      <c r="AJ2262" s="68"/>
      <c r="AK2262" s="68"/>
      <c r="AL2262" s="68"/>
      <c r="AM2262" s="68"/>
      <c r="AN2262" s="68"/>
      <c r="AO2262" s="68"/>
      <c r="AP2262" s="68"/>
      <c r="AQ2262" s="68"/>
      <c r="AR2262" s="68"/>
      <c r="AS2262" s="68"/>
      <c r="AT2262" s="68"/>
      <c r="AU2262" s="68"/>
      <c r="AV2262" s="68"/>
      <c r="AW2262" s="68"/>
      <c r="AX2262" s="68"/>
      <c r="AY2262" s="68"/>
      <c r="AZ2262" s="68"/>
      <c r="BA2262" s="68"/>
      <c r="BB2262" s="68"/>
      <c r="BC2262" s="68"/>
      <c r="BD2262" s="68"/>
      <c r="BE2262" s="68"/>
      <c r="BF2262" s="68"/>
      <c r="BG2262" s="68"/>
      <c r="BH2262" s="68"/>
      <c r="BI2262" s="68"/>
      <c r="BJ2262" s="68"/>
      <c r="BK2262" s="68"/>
      <c r="BL2262" s="68"/>
    </row>
    <row r="2263" spans="1:64" s="69" customFormat="1" ht="18" customHeight="1" x14ac:dyDescent="0.2">
      <c r="A2263" s="63" t="s">
        <v>616</v>
      </c>
      <c r="B2263" s="63" t="s">
        <v>5084</v>
      </c>
      <c r="C2263" s="64" t="s">
        <v>717</v>
      </c>
      <c r="D2263" s="70" t="s">
        <v>4873</v>
      </c>
      <c r="E2263" s="65" t="s">
        <v>718</v>
      </c>
      <c r="F2263" s="65" t="s">
        <v>5275</v>
      </c>
      <c r="G2263" s="66">
        <v>3220</v>
      </c>
      <c r="H2263" s="68"/>
      <c r="I2263" s="68"/>
      <c r="J2263" s="68"/>
      <c r="K2263" s="68"/>
      <c r="L2263" s="68"/>
      <c r="M2263" s="68"/>
      <c r="N2263" s="68"/>
      <c r="O2263" s="68"/>
      <c r="P2263" s="68"/>
      <c r="Q2263" s="68"/>
      <c r="R2263" s="68"/>
      <c r="S2263" s="68"/>
      <c r="T2263" s="68"/>
      <c r="U2263" s="68"/>
      <c r="V2263" s="68"/>
      <c r="W2263" s="68"/>
      <c r="X2263" s="68"/>
      <c r="Y2263" s="68"/>
      <c r="Z2263" s="68"/>
      <c r="AA2263" s="68"/>
      <c r="AB2263" s="68"/>
      <c r="AC2263" s="68"/>
      <c r="AD2263" s="68"/>
      <c r="AE2263" s="68"/>
      <c r="AF2263" s="68"/>
      <c r="AG2263" s="68"/>
      <c r="AH2263" s="68"/>
      <c r="AI2263" s="68"/>
      <c r="AJ2263" s="68"/>
      <c r="AK2263" s="68"/>
      <c r="AL2263" s="68"/>
      <c r="AM2263" s="68"/>
      <c r="AN2263" s="68"/>
      <c r="AO2263" s="68"/>
      <c r="AP2263" s="68"/>
      <c r="AQ2263" s="68"/>
      <c r="AR2263" s="68"/>
      <c r="AS2263" s="68"/>
      <c r="AT2263" s="68"/>
      <c r="AU2263" s="68"/>
      <c r="AV2263" s="68"/>
      <c r="AW2263" s="68"/>
      <c r="AX2263" s="68"/>
      <c r="AY2263" s="68"/>
      <c r="AZ2263" s="68"/>
      <c r="BA2263" s="68"/>
      <c r="BB2263" s="68"/>
      <c r="BC2263" s="68"/>
      <c r="BD2263" s="68"/>
      <c r="BE2263" s="68"/>
      <c r="BF2263" s="68"/>
      <c r="BG2263" s="68"/>
      <c r="BH2263" s="68"/>
      <c r="BI2263" s="68"/>
      <c r="BJ2263" s="68"/>
      <c r="BK2263" s="68"/>
      <c r="BL2263" s="68"/>
    </row>
    <row r="2264" spans="1:64" s="69" customFormat="1" ht="18" customHeight="1" x14ac:dyDescent="0.2">
      <c r="A2264" s="63" t="s">
        <v>616</v>
      </c>
      <c r="B2264" s="63" t="s">
        <v>5084</v>
      </c>
      <c r="C2264" s="64" t="s">
        <v>719</v>
      </c>
      <c r="D2264" s="70" t="s">
        <v>4873</v>
      </c>
      <c r="E2264" s="65" t="s">
        <v>718</v>
      </c>
      <c r="F2264" s="65" t="s">
        <v>5275</v>
      </c>
      <c r="G2264" s="66">
        <v>1540</v>
      </c>
      <c r="H2264" s="68"/>
      <c r="I2264" s="68"/>
      <c r="J2264" s="68"/>
      <c r="K2264" s="68"/>
      <c r="L2264" s="68"/>
      <c r="M2264" s="68"/>
      <c r="N2264" s="68"/>
      <c r="O2264" s="68"/>
      <c r="P2264" s="68"/>
      <c r="Q2264" s="68"/>
      <c r="R2264" s="68"/>
      <c r="S2264" s="68"/>
      <c r="T2264" s="68"/>
      <c r="U2264" s="68"/>
      <c r="V2264" s="68"/>
      <c r="W2264" s="68"/>
      <c r="X2264" s="68"/>
      <c r="Y2264" s="68"/>
      <c r="Z2264" s="68"/>
      <c r="AA2264" s="68"/>
      <c r="AB2264" s="68"/>
      <c r="AC2264" s="68"/>
      <c r="AD2264" s="68"/>
      <c r="AE2264" s="68"/>
      <c r="AF2264" s="68"/>
      <c r="AG2264" s="68"/>
      <c r="AH2264" s="68"/>
      <c r="AI2264" s="68"/>
      <c r="AJ2264" s="68"/>
      <c r="AK2264" s="68"/>
      <c r="AL2264" s="68"/>
      <c r="AM2264" s="68"/>
      <c r="AN2264" s="68"/>
      <c r="AO2264" s="68"/>
      <c r="AP2264" s="68"/>
      <c r="AQ2264" s="68"/>
      <c r="AR2264" s="68"/>
      <c r="AS2264" s="68"/>
      <c r="AT2264" s="68"/>
      <c r="AU2264" s="68"/>
      <c r="AV2264" s="68"/>
      <c r="AW2264" s="68"/>
      <c r="AX2264" s="68"/>
      <c r="AY2264" s="68"/>
      <c r="AZ2264" s="68"/>
      <c r="BA2264" s="68"/>
      <c r="BB2264" s="68"/>
      <c r="BC2264" s="68"/>
      <c r="BD2264" s="68"/>
      <c r="BE2264" s="68"/>
      <c r="BF2264" s="68"/>
      <c r="BG2264" s="68"/>
      <c r="BH2264" s="68"/>
      <c r="BI2264" s="68"/>
      <c r="BJ2264" s="68"/>
      <c r="BK2264" s="68"/>
      <c r="BL2264" s="68"/>
    </row>
    <row r="2265" spans="1:64" s="69" customFormat="1" ht="18" customHeight="1" x14ac:dyDescent="0.2">
      <c r="A2265" s="63" t="s">
        <v>616</v>
      </c>
      <c r="B2265" s="63" t="s">
        <v>5084</v>
      </c>
      <c r="C2265" s="64" t="s">
        <v>720</v>
      </c>
      <c r="D2265" s="70" t="s">
        <v>488</v>
      </c>
      <c r="E2265" s="65" t="s">
        <v>721</v>
      </c>
      <c r="F2265" s="65" t="s">
        <v>5088</v>
      </c>
      <c r="G2265" s="66">
        <v>1083.3900000000001</v>
      </c>
      <c r="H2265" s="68"/>
      <c r="I2265" s="68"/>
      <c r="J2265" s="68"/>
      <c r="K2265" s="68"/>
      <c r="L2265" s="68"/>
      <c r="M2265" s="68"/>
      <c r="N2265" s="68"/>
      <c r="O2265" s="68"/>
      <c r="P2265" s="68"/>
      <c r="Q2265" s="68"/>
      <c r="R2265" s="68"/>
      <c r="S2265" s="68"/>
      <c r="T2265" s="68"/>
      <c r="U2265" s="68"/>
      <c r="V2265" s="68"/>
      <c r="W2265" s="68"/>
      <c r="X2265" s="68"/>
      <c r="Y2265" s="68"/>
      <c r="Z2265" s="68"/>
      <c r="AA2265" s="68"/>
      <c r="AB2265" s="68"/>
      <c r="AC2265" s="68"/>
      <c r="AD2265" s="68"/>
      <c r="AE2265" s="68"/>
      <c r="AF2265" s="68"/>
      <c r="AG2265" s="68"/>
      <c r="AH2265" s="68"/>
      <c r="AI2265" s="68"/>
      <c r="AJ2265" s="68"/>
      <c r="AK2265" s="68"/>
      <c r="AL2265" s="68"/>
      <c r="AM2265" s="68"/>
      <c r="AN2265" s="68"/>
      <c r="AO2265" s="68"/>
      <c r="AP2265" s="68"/>
      <c r="AQ2265" s="68"/>
      <c r="AR2265" s="68"/>
      <c r="AS2265" s="68"/>
      <c r="AT2265" s="68"/>
      <c r="AU2265" s="68"/>
      <c r="AV2265" s="68"/>
      <c r="AW2265" s="68"/>
      <c r="AX2265" s="68"/>
      <c r="AY2265" s="68"/>
      <c r="AZ2265" s="68"/>
      <c r="BA2265" s="68"/>
      <c r="BB2265" s="68"/>
      <c r="BC2265" s="68"/>
      <c r="BD2265" s="68"/>
      <c r="BE2265" s="68"/>
      <c r="BF2265" s="68"/>
      <c r="BG2265" s="68"/>
      <c r="BH2265" s="68"/>
      <c r="BI2265" s="68"/>
      <c r="BJ2265" s="68"/>
      <c r="BK2265" s="68"/>
      <c r="BL2265" s="68"/>
    </row>
    <row r="2266" spans="1:64" s="69" customFormat="1" ht="18" customHeight="1" x14ac:dyDescent="0.2">
      <c r="A2266" s="63" t="s">
        <v>616</v>
      </c>
      <c r="B2266" s="63" t="s">
        <v>5084</v>
      </c>
      <c r="C2266" s="64" t="s">
        <v>722</v>
      </c>
      <c r="D2266" s="70" t="s">
        <v>723</v>
      </c>
      <c r="E2266" s="65" t="s">
        <v>724</v>
      </c>
      <c r="F2266" s="65" t="s">
        <v>5275</v>
      </c>
      <c r="G2266" s="66">
        <v>815.7</v>
      </c>
      <c r="H2266" s="68"/>
      <c r="I2266" s="68"/>
      <c r="J2266" s="68"/>
      <c r="K2266" s="68"/>
      <c r="L2266" s="68"/>
      <c r="M2266" s="68"/>
      <c r="N2266" s="68"/>
      <c r="O2266" s="68"/>
      <c r="P2266" s="68"/>
      <c r="Q2266" s="68"/>
      <c r="R2266" s="68"/>
      <c r="S2266" s="68"/>
      <c r="T2266" s="68"/>
      <c r="U2266" s="68"/>
      <c r="V2266" s="68"/>
      <c r="W2266" s="68"/>
      <c r="X2266" s="68"/>
      <c r="Y2266" s="68"/>
      <c r="Z2266" s="68"/>
      <c r="AA2266" s="68"/>
      <c r="AB2266" s="68"/>
      <c r="AC2266" s="68"/>
      <c r="AD2266" s="68"/>
      <c r="AE2266" s="68"/>
      <c r="AF2266" s="68"/>
      <c r="AG2266" s="68"/>
      <c r="AH2266" s="68"/>
      <c r="AI2266" s="68"/>
      <c r="AJ2266" s="68"/>
      <c r="AK2266" s="68"/>
      <c r="AL2266" s="68"/>
      <c r="AM2266" s="68"/>
      <c r="AN2266" s="68"/>
      <c r="AO2266" s="68"/>
      <c r="AP2266" s="68"/>
      <c r="AQ2266" s="68"/>
      <c r="AR2266" s="68"/>
      <c r="AS2266" s="68"/>
      <c r="AT2266" s="68"/>
      <c r="AU2266" s="68"/>
      <c r="AV2266" s="68"/>
      <c r="AW2266" s="68"/>
      <c r="AX2266" s="68"/>
      <c r="AY2266" s="68"/>
      <c r="AZ2266" s="68"/>
      <c r="BA2266" s="68"/>
      <c r="BB2266" s="68"/>
      <c r="BC2266" s="68"/>
      <c r="BD2266" s="68"/>
      <c r="BE2266" s="68"/>
      <c r="BF2266" s="68"/>
      <c r="BG2266" s="68"/>
      <c r="BH2266" s="68"/>
      <c r="BI2266" s="68"/>
      <c r="BJ2266" s="68"/>
      <c r="BK2266" s="68"/>
      <c r="BL2266" s="68"/>
    </row>
    <row r="2267" spans="1:64" s="69" customFormat="1" ht="18" customHeight="1" x14ac:dyDescent="0.2">
      <c r="A2267" s="63" t="s">
        <v>616</v>
      </c>
      <c r="B2267" s="63" t="s">
        <v>4994</v>
      </c>
      <c r="C2267" s="64" t="s">
        <v>725</v>
      </c>
      <c r="D2267" s="70" t="s">
        <v>2467</v>
      </c>
      <c r="E2267" s="65" t="s">
        <v>2468</v>
      </c>
      <c r="F2267" s="65" t="s">
        <v>2769</v>
      </c>
      <c r="G2267" s="66">
        <v>3480</v>
      </c>
      <c r="H2267" s="68"/>
      <c r="I2267" s="68"/>
      <c r="J2267" s="68"/>
      <c r="K2267" s="68"/>
      <c r="L2267" s="68"/>
      <c r="M2267" s="68"/>
      <c r="N2267" s="68"/>
      <c r="O2267" s="68"/>
      <c r="P2267" s="68"/>
      <c r="Q2267" s="68"/>
      <c r="R2267" s="68"/>
      <c r="S2267" s="68"/>
      <c r="T2267" s="68"/>
      <c r="U2267" s="68"/>
      <c r="V2267" s="68"/>
      <c r="W2267" s="68"/>
      <c r="X2267" s="68"/>
      <c r="Y2267" s="68"/>
      <c r="Z2267" s="68"/>
      <c r="AA2267" s="68"/>
      <c r="AB2267" s="68"/>
      <c r="AC2267" s="68"/>
      <c r="AD2267" s="68"/>
      <c r="AE2267" s="68"/>
      <c r="AF2267" s="68"/>
      <c r="AG2267" s="68"/>
      <c r="AH2267" s="68"/>
      <c r="AI2267" s="68"/>
      <c r="AJ2267" s="68"/>
      <c r="AK2267" s="68"/>
      <c r="AL2267" s="68"/>
      <c r="AM2267" s="68"/>
      <c r="AN2267" s="68"/>
      <c r="AO2267" s="68"/>
      <c r="AP2267" s="68"/>
      <c r="AQ2267" s="68"/>
      <c r="AR2267" s="68"/>
      <c r="AS2267" s="68"/>
      <c r="AT2267" s="68"/>
      <c r="AU2267" s="68"/>
      <c r="AV2267" s="68"/>
      <c r="AW2267" s="68"/>
      <c r="AX2267" s="68"/>
      <c r="AY2267" s="68"/>
      <c r="AZ2267" s="68"/>
      <c r="BA2267" s="68"/>
      <c r="BB2267" s="68"/>
      <c r="BC2267" s="68"/>
      <c r="BD2267" s="68"/>
      <c r="BE2267" s="68"/>
      <c r="BF2267" s="68"/>
      <c r="BG2267" s="68"/>
      <c r="BH2267" s="68"/>
      <c r="BI2267" s="68"/>
      <c r="BJ2267" s="68"/>
      <c r="BK2267" s="68"/>
      <c r="BL2267" s="68"/>
    </row>
    <row r="2268" spans="1:64" s="69" customFormat="1" ht="18" customHeight="1" x14ac:dyDescent="0.2">
      <c r="A2268" s="63" t="s">
        <v>616</v>
      </c>
      <c r="B2268" s="63" t="s">
        <v>4994</v>
      </c>
      <c r="C2268" s="64" t="s">
        <v>726</v>
      </c>
      <c r="D2268" s="70" t="s">
        <v>2467</v>
      </c>
      <c r="E2268" s="65" t="s">
        <v>571</v>
      </c>
      <c r="F2268" s="65" t="s">
        <v>2769</v>
      </c>
      <c r="G2268" s="66">
        <v>1165</v>
      </c>
      <c r="H2268" s="68"/>
      <c r="I2268" s="68"/>
      <c r="J2268" s="68"/>
      <c r="K2268" s="68"/>
      <c r="L2268" s="68"/>
      <c r="M2268" s="68"/>
      <c r="N2268" s="68"/>
      <c r="O2268" s="68"/>
      <c r="P2268" s="68"/>
      <c r="Q2268" s="68"/>
      <c r="R2268" s="68"/>
      <c r="S2268" s="68"/>
      <c r="T2268" s="68"/>
      <c r="U2268" s="68"/>
      <c r="V2268" s="68"/>
      <c r="W2268" s="68"/>
      <c r="X2268" s="68"/>
      <c r="Y2268" s="68"/>
      <c r="Z2268" s="68"/>
      <c r="AA2268" s="68"/>
      <c r="AB2268" s="68"/>
      <c r="AC2268" s="68"/>
      <c r="AD2268" s="68"/>
      <c r="AE2268" s="68"/>
      <c r="AF2268" s="68"/>
      <c r="AG2268" s="68"/>
      <c r="AH2268" s="68"/>
      <c r="AI2268" s="68"/>
      <c r="AJ2268" s="68"/>
      <c r="AK2268" s="68"/>
      <c r="AL2268" s="68"/>
      <c r="AM2268" s="68"/>
      <c r="AN2268" s="68"/>
      <c r="AO2268" s="68"/>
      <c r="AP2268" s="68"/>
      <c r="AQ2268" s="68"/>
      <c r="AR2268" s="68"/>
      <c r="AS2268" s="68"/>
      <c r="AT2268" s="68"/>
      <c r="AU2268" s="68"/>
      <c r="AV2268" s="68"/>
      <c r="AW2268" s="68"/>
      <c r="AX2268" s="68"/>
      <c r="AY2268" s="68"/>
      <c r="AZ2268" s="68"/>
      <c r="BA2268" s="68"/>
      <c r="BB2268" s="68"/>
      <c r="BC2268" s="68"/>
      <c r="BD2268" s="68"/>
      <c r="BE2268" s="68"/>
      <c r="BF2268" s="68"/>
      <c r="BG2268" s="68"/>
      <c r="BH2268" s="68"/>
      <c r="BI2268" s="68"/>
      <c r="BJ2268" s="68"/>
      <c r="BK2268" s="68"/>
      <c r="BL2268" s="68"/>
    </row>
    <row r="2269" spans="1:64" s="69" customFormat="1" ht="18" customHeight="1" x14ac:dyDescent="0.2">
      <c r="A2269" s="63" t="s">
        <v>616</v>
      </c>
      <c r="B2269" s="63" t="s">
        <v>4994</v>
      </c>
      <c r="C2269" s="64" t="s">
        <v>727</v>
      </c>
      <c r="D2269" s="70" t="s">
        <v>2306</v>
      </c>
      <c r="E2269" s="65" t="s">
        <v>728</v>
      </c>
      <c r="F2269" s="65" t="s">
        <v>5172</v>
      </c>
      <c r="G2269" s="66">
        <v>2957.5</v>
      </c>
      <c r="H2269" s="68"/>
      <c r="I2269" s="68"/>
      <c r="J2269" s="68"/>
      <c r="K2269" s="68"/>
      <c r="L2269" s="68"/>
      <c r="M2269" s="68"/>
      <c r="N2269" s="68"/>
      <c r="O2269" s="68"/>
      <c r="P2269" s="68"/>
      <c r="Q2269" s="68"/>
      <c r="R2269" s="68"/>
      <c r="S2269" s="68"/>
      <c r="T2269" s="68"/>
      <c r="U2269" s="68"/>
      <c r="V2269" s="68"/>
      <c r="W2269" s="68"/>
      <c r="X2269" s="68"/>
      <c r="Y2269" s="68"/>
      <c r="Z2269" s="68"/>
      <c r="AA2269" s="68"/>
      <c r="AB2269" s="68"/>
      <c r="AC2269" s="68"/>
      <c r="AD2269" s="68"/>
      <c r="AE2269" s="68"/>
      <c r="AF2269" s="68"/>
      <c r="AG2269" s="68"/>
      <c r="AH2269" s="68"/>
      <c r="AI2269" s="68"/>
      <c r="AJ2269" s="68"/>
      <c r="AK2269" s="68"/>
      <c r="AL2269" s="68"/>
      <c r="AM2269" s="68"/>
      <c r="AN2269" s="68"/>
      <c r="AO2269" s="68"/>
      <c r="AP2269" s="68"/>
      <c r="AQ2269" s="68"/>
      <c r="AR2269" s="68"/>
      <c r="AS2269" s="68"/>
      <c r="AT2269" s="68"/>
      <c r="AU2269" s="68"/>
      <c r="AV2269" s="68"/>
      <c r="AW2269" s="68"/>
      <c r="AX2269" s="68"/>
      <c r="AY2269" s="68"/>
      <c r="AZ2269" s="68"/>
      <c r="BA2269" s="68"/>
      <c r="BB2269" s="68"/>
      <c r="BC2269" s="68"/>
      <c r="BD2269" s="68"/>
      <c r="BE2269" s="68"/>
      <c r="BF2269" s="68"/>
      <c r="BG2269" s="68"/>
      <c r="BH2269" s="68"/>
      <c r="BI2269" s="68"/>
      <c r="BJ2269" s="68"/>
      <c r="BK2269" s="68"/>
      <c r="BL2269" s="68"/>
    </row>
    <row r="2270" spans="1:64" s="69" customFormat="1" ht="18" customHeight="1" x14ac:dyDescent="0.2">
      <c r="A2270" s="63" t="s">
        <v>616</v>
      </c>
      <c r="B2270" s="63" t="s">
        <v>4994</v>
      </c>
      <c r="C2270" s="64" t="s">
        <v>729</v>
      </c>
      <c r="D2270" s="70" t="s">
        <v>4424</v>
      </c>
      <c r="E2270" s="65" t="s">
        <v>4425</v>
      </c>
      <c r="F2270" s="65" t="s">
        <v>6379</v>
      </c>
      <c r="G2270" s="66">
        <v>2057.5</v>
      </c>
      <c r="H2270" s="68"/>
      <c r="I2270" s="68"/>
      <c r="J2270" s="68"/>
      <c r="K2270" s="68"/>
      <c r="L2270" s="68"/>
      <c r="M2270" s="68"/>
      <c r="N2270" s="68"/>
      <c r="O2270" s="68"/>
      <c r="P2270" s="68"/>
      <c r="Q2270" s="68"/>
      <c r="R2270" s="68"/>
      <c r="S2270" s="68"/>
      <c r="T2270" s="68"/>
      <c r="U2270" s="68"/>
      <c r="V2270" s="68"/>
      <c r="W2270" s="68"/>
      <c r="X2270" s="68"/>
      <c r="Y2270" s="68"/>
      <c r="Z2270" s="68"/>
      <c r="AA2270" s="68"/>
      <c r="AB2270" s="68"/>
      <c r="AC2270" s="68"/>
      <c r="AD2270" s="68"/>
      <c r="AE2270" s="68"/>
      <c r="AF2270" s="68"/>
      <c r="AG2270" s="68"/>
      <c r="AH2270" s="68"/>
      <c r="AI2270" s="68"/>
      <c r="AJ2270" s="68"/>
      <c r="AK2270" s="68"/>
      <c r="AL2270" s="68"/>
      <c r="AM2270" s="68"/>
      <c r="AN2270" s="68"/>
      <c r="AO2270" s="68"/>
      <c r="AP2270" s="68"/>
      <c r="AQ2270" s="68"/>
      <c r="AR2270" s="68"/>
      <c r="AS2270" s="68"/>
      <c r="AT2270" s="68"/>
      <c r="AU2270" s="68"/>
      <c r="AV2270" s="68"/>
      <c r="AW2270" s="68"/>
      <c r="AX2270" s="68"/>
      <c r="AY2270" s="68"/>
      <c r="AZ2270" s="68"/>
      <c r="BA2270" s="68"/>
      <c r="BB2270" s="68"/>
      <c r="BC2270" s="68"/>
      <c r="BD2270" s="68"/>
      <c r="BE2270" s="68"/>
      <c r="BF2270" s="68"/>
      <c r="BG2270" s="68"/>
      <c r="BH2270" s="68"/>
      <c r="BI2270" s="68"/>
      <c r="BJ2270" s="68"/>
      <c r="BK2270" s="68"/>
      <c r="BL2270" s="68"/>
    </row>
    <row r="2271" spans="1:64" s="69" customFormat="1" ht="18" customHeight="1" x14ac:dyDescent="0.2">
      <c r="A2271" s="63" t="s">
        <v>616</v>
      </c>
      <c r="B2271" s="63" t="s">
        <v>4994</v>
      </c>
      <c r="C2271" s="64" t="s">
        <v>730</v>
      </c>
      <c r="D2271" s="70" t="s">
        <v>1410</v>
      </c>
      <c r="E2271" s="65" t="s">
        <v>731</v>
      </c>
      <c r="F2271" s="65" t="s">
        <v>5004</v>
      </c>
      <c r="G2271" s="66">
        <v>150</v>
      </c>
      <c r="H2271" s="68"/>
      <c r="I2271" s="68"/>
      <c r="J2271" s="68"/>
      <c r="K2271" s="68"/>
      <c r="L2271" s="68"/>
      <c r="M2271" s="68"/>
      <c r="N2271" s="68"/>
      <c r="O2271" s="68"/>
      <c r="P2271" s="68"/>
      <c r="Q2271" s="68"/>
      <c r="R2271" s="68"/>
      <c r="S2271" s="68"/>
      <c r="T2271" s="68"/>
      <c r="U2271" s="68"/>
      <c r="V2271" s="68"/>
      <c r="W2271" s="68"/>
      <c r="X2271" s="68"/>
      <c r="Y2271" s="68"/>
      <c r="Z2271" s="68"/>
      <c r="AA2271" s="68"/>
      <c r="AB2271" s="68"/>
      <c r="AC2271" s="68"/>
      <c r="AD2271" s="68"/>
      <c r="AE2271" s="68"/>
      <c r="AF2271" s="68"/>
      <c r="AG2271" s="68"/>
      <c r="AH2271" s="68"/>
      <c r="AI2271" s="68"/>
      <c r="AJ2271" s="68"/>
      <c r="AK2271" s="68"/>
      <c r="AL2271" s="68"/>
      <c r="AM2271" s="68"/>
      <c r="AN2271" s="68"/>
      <c r="AO2271" s="68"/>
      <c r="AP2271" s="68"/>
      <c r="AQ2271" s="68"/>
      <c r="AR2271" s="68"/>
      <c r="AS2271" s="68"/>
      <c r="AT2271" s="68"/>
      <c r="AU2271" s="68"/>
      <c r="AV2271" s="68"/>
      <c r="AW2271" s="68"/>
      <c r="AX2271" s="68"/>
      <c r="AY2271" s="68"/>
      <c r="AZ2271" s="68"/>
      <c r="BA2271" s="68"/>
      <c r="BB2271" s="68"/>
      <c r="BC2271" s="68"/>
      <c r="BD2271" s="68"/>
      <c r="BE2271" s="68"/>
      <c r="BF2271" s="68"/>
      <c r="BG2271" s="68"/>
      <c r="BH2271" s="68"/>
      <c r="BI2271" s="68"/>
      <c r="BJ2271" s="68"/>
      <c r="BK2271" s="68"/>
      <c r="BL2271" s="68"/>
    </row>
    <row r="2272" spans="1:64" s="69" customFormat="1" ht="18" customHeight="1" x14ac:dyDescent="0.2">
      <c r="A2272" s="63" t="s">
        <v>616</v>
      </c>
      <c r="B2272" s="63" t="s">
        <v>4994</v>
      </c>
      <c r="C2272" s="64" t="s">
        <v>732</v>
      </c>
      <c r="D2272" s="70" t="s">
        <v>733</v>
      </c>
      <c r="E2272" s="65" t="s">
        <v>734</v>
      </c>
      <c r="F2272" s="65" t="s">
        <v>5004</v>
      </c>
      <c r="G2272" s="66">
        <v>599</v>
      </c>
      <c r="H2272" s="68"/>
      <c r="I2272" s="68"/>
      <c r="J2272" s="68"/>
      <c r="K2272" s="68"/>
      <c r="L2272" s="68"/>
      <c r="M2272" s="68"/>
      <c r="N2272" s="68"/>
      <c r="O2272" s="68"/>
      <c r="P2272" s="68"/>
      <c r="Q2272" s="68"/>
      <c r="R2272" s="68"/>
      <c r="S2272" s="68"/>
      <c r="T2272" s="68"/>
      <c r="U2272" s="68"/>
      <c r="V2272" s="68"/>
      <c r="W2272" s="68"/>
      <c r="X2272" s="68"/>
      <c r="Y2272" s="68"/>
      <c r="Z2272" s="68"/>
      <c r="AA2272" s="68"/>
      <c r="AB2272" s="68"/>
      <c r="AC2272" s="68"/>
      <c r="AD2272" s="68"/>
      <c r="AE2272" s="68"/>
      <c r="AF2272" s="68"/>
      <c r="AG2272" s="68"/>
      <c r="AH2272" s="68"/>
      <c r="AI2272" s="68"/>
      <c r="AJ2272" s="68"/>
      <c r="AK2272" s="68"/>
      <c r="AL2272" s="68"/>
      <c r="AM2272" s="68"/>
      <c r="AN2272" s="68"/>
      <c r="AO2272" s="68"/>
      <c r="AP2272" s="68"/>
      <c r="AQ2272" s="68"/>
      <c r="AR2272" s="68"/>
      <c r="AS2272" s="68"/>
      <c r="AT2272" s="68"/>
      <c r="AU2272" s="68"/>
      <c r="AV2272" s="68"/>
      <c r="AW2272" s="68"/>
      <c r="AX2272" s="68"/>
      <c r="AY2272" s="68"/>
      <c r="AZ2272" s="68"/>
      <c r="BA2272" s="68"/>
      <c r="BB2272" s="68"/>
      <c r="BC2272" s="68"/>
      <c r="BD2272" s="68"/>
      <c r="BE2272" s="68"/>
      <c r="BF2272" s="68"/>
      <c r="BG2272" s="68"/>
      <c r="BH2272" s="68"/>
      <c r="BI2272" s="68"/>
      <c r="BJ2272" s="68"/>
      <c r="BK2272" s="68"/>
      <c r="BL2272" s="68"/>
    </row>
    <row r="2273" spans="1:64" s="69" customFormat="1" ht="18" customHeight="1" x14ac:dyDescent="0.2">
      <c r="A2273" s="63" t="s">
        <v>616</v>
      </c>
      <c r="B2273" s="63" t="s">
        <v>4994</v>
      </c>
      <c r="C2273" s="64" t="s">
        <v>735</v>
      </c>
      <c r="D2273" s="70" t="s">
        <v>2385</v>
      </c>
      <c r="E2273" s="65" t="s">
        <v>2386</v>
      </c>
      <c r="F2273" s="65" t="s">
        <v>6379</v>
      </c>
      <c r="G2273" s="66">
        <v>1350</v>
      </c>
      <c r="H2273" s="68"/>
      <c r="I2273" s="68"/>
      <c r="J2273" s="68"/>
      <c r="K2273" s="68"/>
      <c r="L2273" s="68"/>
      <c r="M2273" s="68"/>
      <c r="N2273" s="68"/>
      <c r="O2273" s="68"/>
      <c r="P2273" s="68"/>
      <c r="Q2273" s="68"/>
      <c r="R2273" s="68"/>
      <c r="S2273" s="68"/>
      <c r="T2273" s="68"/>
      <c r="U2273" s="68"/>
      <c r="V2273" s="68"/>
      <c r="W2273" s="68"/>
      <c r="X2273" s="68"/>
      <c r="Y2273" s="68"/>
      <c r="Z2273" s="68"/>
      <c r="AA2273" s="68"/>
      <c r="AB2273" s="68"/>
      <c r="AC2273" s="68"/>
      <c r="AD2273" s="68"/>
      <c r="AE2273" s="68"/>
      <c r="AF2273" s="68"/>
      <c r="AG2273" s="68"/>
      <c r="AH2273" s="68"/>
      <c r="AI2273" s="68"/>
      <c r="AJ2273" s="68"/>
      <c r="AK2273" s="68"/>
      <c r="AL2273" s="68"/>
      <c r="AM2273" s="68"/>
      <c r="AN2273" s="68"/>
      <c r="AO2273" s="68"/>
      <c r="AP2273" s="68"/>
      <c r="AQ2273" s="68"/>
      <c r="AR2273" s="68"/>
      <c r="AS2273" s="68"/>
      <c r="AT2273" s="68"/>
      <c r="AU2273" s="68"/>
      <c r="AV2273" s="68"/>
      <c r="AW2273" s="68"/>
      <c r="AX2273" s="68"/>
      <c r="AY2273" s="68"/>
      <c r="AZ2273" s="68"/>
      <c r="BA2273" s="68"/>
      <c r="BB2273" s="68"/>
      <c r="BC2273" s="68"/>
      <c r="BD2273" s="68"/>
      <c r="BE2273" s="68"/>
      <c r="BF2273" s="68"/>
      <c r="BG2273" s="68"/>
      <c r="BH2273" s="68"/>
      <c r="BI2273" s="68"/>
      <c r="BJ2273" s="68"/>
      <c r="BK2273" s="68"/>
      <c r="BL2273" s="68"/>
    </row>
    <row r="2274" spans="1:64" s="69" customFormat="1" ht="18" customHeight="1" x14ac:dyDescent="0.2">
      <c r="A2274" s="63" t="s">
        <v>616</v>
      </c>
      <c r="B2274" s="63" t="s">
        <v>5010</v>
      </c>
      <c r="C2274" s="64" t="s">
        <v>736</v>
      </c>
      <c r="D2274" s="70" t="s">
        <v>737</v>
      </c>
      <c r="E2274" s="65" t="s">
        <v>738</v>
      </c>
      <c r="F2274" s="65" t="s">
        <v>5014</v>
      </c>
      <c r="G2274" s="66">
        <v>1625</v>
      </c>
      <c r="H2274" s="68"/>
      <c r="I2274" s="68"/>
      <c r="J2274" s="68"/>
      <c r="K2274" s="68"/>
      <c r="L2274" s="68"/>
      <c r="M2274" s="68"/>
      <c r="N2274" s="68"/>
      <c r="O2274" s="68"/>
      <c r="P2274" s="68"/>
      <c r="Q2274" s="68"/>
      <c r="R2274" s="68"/>
      <c r="S2274" s="68"/>
      <c r="T2274" s="68"/>
      <c r="U2274" s="68"/>
      <c r="V2274" s="68"/>
      <c r="W2274" s="68"/>
      <c r="X2274" s="68"/>
      <c r="Y2274" s="68"/>
      <c r="Z2274" s="68"/>
      <c r="AA2274" s="68"/>
      <c r="AB2274" s="68"/>
      <c r="AC2274" s="68"/>
      <c r="AD2274" s="68"/>
      <c r="AE2274" s="68"/>
      <c r="AF2274" s="68"/>
      <c r="AG2274" s="68"/>
      <c r="AH2274" s="68"/>
      <c r="AI2274" s="68"/>
      <c r="AJ2274" s="68"/>
      <c r="AK2274" s="68"/>
      <c r="AL2274" s="68"/>
      <c r="AM2274" s="68"/>
      <c r="AN2274" s="68"/>
      <c r="AO2274" s="68"/>
      <c r="AP2274" s="68"/>
      <c r="AQ2274" s="68"/>
      <c r="AR2274" s="68"/>
      <c r="AS2274" s="68"/>
      <c r="AT2274" s="68"/>
      <c r="AU2274" s="68"/>
      <c r="AV2274" s="68"/>
      <c r="AW2274" s="68"/>
      <c r="AX2274" s="68"/>
      <c r="AY2274" s="68"/>
      <c r="AZ2274" s="68"/>
      <c r="BA2274" s="68"/>
      <c r="BB2274" s="68"/>
      <c r="BC2274" s="68"/>
      <c r="BD2274" s="68"/>
      <c r="BE2274" s="68"/>
      <c r="BF2274" s="68"/>
      <c r="BG2274" s="68"/>
      <c r="BH2274" s="68"/>
      <c r="BI2274" s="68"/>
      <c r="BJ2274" s="68"/>
      <c r="BK2274" s="68"/>
      <c r="BL2274" s="68"/>
    </row>
    <row r="2275" spans="1:64" s="69" customFormat="1" ht="18" customHeight="1" x14ac:dyDescent="0.2">
      <c r="A2275" s="63" t="s">
        <v>616</v>
      </c>
      <c r="B2275" s="63" t="s">
        <v>5010</v>
      </c>
      <c r="C2275" s="64" t="s">
        <v>739</v>
      </c>
      <c r="D2275" s="70" t="s">
        <v>737</v>
      </c>
      <c r="E2275" s="65" t="s">
        <v>740</v>
      </c>
      <c r="F2275" s="65" t="s">
        <v>5014</v>
      </c>
      <c r="G2275" s="66">
        <v>930</v>
      </c>
      <c r="H2275" s="68"/>
      <c r="I2275" s="68"/>
      <c r="J2275" s="68"/>
      <c r="K2275" s="68"/>
      <c r="L2275" s="68"/>
      <c r="M2275" s="68"/>
      <c r="N2275" s="68"/>
      <c r="O2275" s="68"/>
      <c r="P2275" s="68"/>
      <c r="Q2275" s="68"/>
      <c r="R2275" s="68"/>
      <c r="S2275" s="68"/>
      <c r="T2275" s="68"/>
      <c r="U2275" s="68"/>
      <c r="V2275" s="68"/>
      <c r="W2275" s="68"/>
      <c r="X2275" s="68"/>
      <c r="Y2275" s="68"/>
      <c r="Z2275" s="68"/>
      <c r="AA2275" s="68"/>
      <c r="AB2275" s="68"/>
      <c r="AC2275" s="68"/>
      <c r="AD2275" s="68"/>
      <c r="AE2275" s="68"/>
      <c r="AF2275" s="68"/>
      <c r="AG2275" s="68"/>
      <c r="AH2275" s="68"/>
      <c r="AI2275" s="68"/>
      <c r="AJ2275" s="68"/>
      <c r="AK2275" s="68"/>
      <c r="AL2275" s="68"/>
      <c r="AM2275" s="68"/>
      <c r="AN2275" s="68"/>
      <c r="AO2275" s="68"/>
      <c r="AP2275" s="68"/>
      <c r="AQ2275" s="68"/>
      <c r="AR2275" s="68"/>
      <c r="AS2275" s="68"/>
      <c r="AT2275" s="68"/>
      <c r="AU2275" s="68"/>
      <c r="AV2275" s="68"/>
      <c r="AW2275" s="68"/>
      <c r="AX2275" s="68"/>
      <c r="AY2275" s="68"/>
      <c r="AZ2275" s="68"/>
      <c r="BA2275" s="68"/>
      <c r="BB2275" s="68"/>
      <c r="BC2275" s="68"/>
      <c r="BD2275" s="68"/>
      <c r="BE2275" s="68"/>
      <c r="BF2275" s="68"/>
      <c r="BG2275" s="68"/>
      <c r="BH2275" s="68"/>
      <c r="BI2275" s="68"/>
      <c r="BJ2275" s="68"/>
      <c r="BK2275" s="68"/>
      <c r="BL2275" s="68"/>
    </row>
    <row r="2276" spans="1:64" s="69" customFormat="1" ht="18" customHeight="1" x14ac:dyDescent="0.2">
      <c r="A2276" s="63" t="s">
        <v>616</v>
      </c>
      <c r="B2276" s="63" t="s">
        <v>5010</v>
      </c>
      <c r="C2276" s="64" t="s">
        <v>741</v>
      </c>
      <c r="D2276" s="70" t="s">
        <v>737</v>
      </c>
      <c r="E2276" s="65" t="s">
        <v>742</v>
      </c>
      <c r="F2276" s="65" t="s">
        <v>5014</v>
      </c>
      <c r="G2276" s="66">
        <v>850</v>
      </c>
      <c r="H2276" s="68"/>
      <c r="I2276" s="68"/>
      <c r="J2276" s="68"/>
      <c r="K2276" s="68"/>
      <c r="L2276" s="68"/>
      <c r="M2276" s="68"/>
      <c r="N2276" s="68"/>
      <c r="O2276" s="68"/>
      <c r="P2276" s="68"/>
      <c r="Q2276" s="68"/>
      <c r="R2276" s="68"/>
      <c r="S2276" s="68"/>
      <c r="T2276" s="68"/>
      <c r="U2276" s="68"/>
      <c r="V2276" s="68"/>
      <c r="W2276" s="68"/>
      <c r="X2276" s="68"/>
      <c r="Y2276" s="68"/>
      <c r="Z2276" s="68"/>
      <c r="AA2276" s="68"/>
      <c r="AB2276" s="68"/>
      <c r="AC2276" s="68"/>
      <c r="AD2276" s="68"/>
      <c r="AE2276" s="68"/>
      <c r="AF2276" s="68"/>
      <c r="AG2276" s="68"/>
      <c r="AH2276" s="68"/>
      <c r="AI2276" s="68"/>
      <c r="AJ2276" s="68"/>
      <c r="AK2276" s="68"/>
      <c r="AL2276" s="68"/>
      <c r="AM2276" s="68"/>
      <c r="AN2276" s="68"/>
      <c r="AO2276" s="68"/>
      <c r="AP2276" s="68"/>
      <c r="AQ2276" s="68"/>
      <c r="AR2276" s="68"/>
      <c r="AS2276" s="68"/>
      <c r="AT2276" s="68"/>
      <c r="AU2276" s="68"/>
      <c r="AV2276" s="68"/>
      <c r="AW2276" s="68"/>
      <c r="AX2276" s="68"/>
      <c r="AY2276" s="68"/>
      <c r="AZ2276" s="68"/>
      <c r="BA2276" s="68"/>
      <c r="BB2276" s="68"/>
      <c r="BC2276" s="68"/>
      <c r="BD2276" s="68"/>
      <c r="BE2276" s="68"/>
      <c r="BF2276" s="68"/>
      <c r="BG2276" s="68"/>
      <c r="BH2276" s="68"/>
      <c r="BI2276" s="68"/>
      <c r="BJ2276" s="68"/>
      <c r="BK2276" s="68"/>
      <c r="BL2276" s="68"/>
    </row>
    <row r="2277" spans="1:64" s="69" customFormat="1" ht="18" customHeight="1" x14ac:dyDescent="0.2">
      <c r="A2277" s="63" t="s">
        <v>616</v>
      </c>
      <c r="B2277" s="63" t="s">
        <v>5010</v>
      </c>
      <c r="C2277" s="64" t="s">
        <v>743</v>
      </c>
      <c r="D2277" s="70" t="s">
        <v>744</v>
      </c>
      <c r="E2277" s="65" t="s">
        <v>745</v>
      </c>
      <c r="F2277" s="65" t="s">
        <v>5014</v>
      </c>
      <c r="G2277" s="66">
        <v>640</v>
      </c>
      <c r="H2277" s="68"/>
      <c r="I2277" s="68"/>
      <c r="J2277" s="68"/>
      <c r="K2277" s="68"/>
      <c r="L2277" s="68"/>
      <c r="M2277" s="68"/>
      <c r="N2277" s="68"/>
      <c r="O2277" s="68"/>
      <c r="P2277" s="68"/>
      <c r="Q2277" s="68"/>
      <c r="R2277" s="68"/>
      <c r="S2277" s="68"/>
      <c r="T2277" s="68"/>
      <c r="U2277" s="68"/>
      <c r="V2277" s="68"/>
      <c r="W2277" s="68"/>
      <c r="X2277" s="68"/>
      <c r="Y2277" s="68"/>
      <c r="Z2277" s="68"/>
      <c r="AA2277" s="68"/>
      <c r="AB2277" s="68"/>
      <c r="AC2277" s="68"/>
      <c r="AD2277" s="68"/>
      <c r="AE2277" s="68"/>
      <c r="AF2277" s="68"/>
      <c r="AG2277" s="68"/>
      <c r="AH2277" s="68"/>
      <c r="AI2277" s="68"/>
      <c r="AJ2277" s="68"/>
      <c r="AK2277" s="68"/>
      <c r="AL2277" s="68"/>
      <c r="AM2277" s="68"/>
      <c r="AN2277" s="68"/>
      <c r="AO2277" s="68"/>
      <c r="AP2277" s="68"/>
      <c r="AQ2277" s="68"/>
      <c r="AR2277" s="68"/>
      <c r="AS2277" s="68"/>
      <c r="AT2277" s="68"/>
      <c r="AU2277" s="68"/>
      <c r="AV2277" s="68"/>
      <c r="AW2277" s="68"/>
      <c r="AX2277" s="68"/>
      <c r="AY2277" s="68"/>
      <c r="AZ2277" s="68"/>
      <c r="BA2277" s="68"/>
      <c r="BB2277" s="68"/>
      <c r="BC2277" s="68"/>
      <c r="BD2277" s="68"/>
      <c r="BE2277" s="68"/>
      <c r="BF2277" s="68"/>
      <c r="BG2277" s="68"/>
      <c r="BH2277" s="68"/>
      <c r="BI2277" s="68"/>
      <c r="BJ2277" s="68"/>
      <c r="BK2277" s="68"/>
      <c r="BL2277" s="68"/>
    </row>
    <row r="2278" spans="1:64" s="69" customFormat="1" ht="18" customHeight="1" x14ac:dyDescent="0.2">
      <c r="A2278" s="63" t="s">
        <v>616</v>
      </c>
      <c r="B2278" s="63" t="s">
        <v>5010</v>
      </c>
      <c r="C2278" s="64" t="s">
        <v>746</v>
      </c>
      <c r="D2278" s="70" t="s">
        <v>747</v>
      </c>
      <c r="E2278" s="65" t="s">
        <v>748</v>
      </c>
      <c r="F2278" s="65" t="s">
        <v>2546</v>
      </c>
      <c r="G2278" s="66">
        <v>3635</v>
      </c>
      <c r="H2278" s="68"/>
      <c r="I2278" s="68"/>
      <c r="J2278" s="68"/>
      <c r="K2278" s="68"/>
      <c r="L2278" s="68"/>
      <c r="M2278" s="68"/>
      <c r="N2278" s="68"/>
      <c r="O2278" s="68"/>
      <c r="P2278" s="68"/>
      <c r="Q2278" s="68"/>
      <c r="R2278" s="68"/>
      <c r="S2278" s="68"/>
      <c r="T2278" s="68"/>
      <c r="U2278" s="68"/>
      <c r="V2278" s="68"/>
      <c r="W2278" s="68"/>
      <c r="X2278" s="68"/>
      <c r="Y2278" s="68"/>
      <c r="Z2278" s="68"/>
      <c r="AA2278" s="68"/>
      <c r="AB2278" s="68"/>
      <c r="AC2278" s="68"/>
      <c r="AD2278" s="68"/>
      <c r="AE2278" s="68"/>
      <c r="AF2278" s="68"/>
      <c r="AG2278" s="68"/>
      <c r="AH2278" s="68"/>
      <c r="AI2278" s="68"/>
      <c r="AJ2278" s="68"/>
      <c r="AK2278" s="68"/>
      <c r="AL2278" s="68"/>
      <c r="AM2278" s="68"/>
      <c r="AN2278" s="68"/>
      <c r="AO2278" s="68"/>
      <c r="AP2278" s="68"/>
      <c r="AQ2278" s="68"/>
      <c r="AR2278" s="68"/>
      <c r="AS2278" s="68"/>
      <c r="AT2278" s="68"/>
      <c r="AU2278" s="68"/>
      <c r="AV2278" s="68"/>
      <c r="AW2278" s="68"/>
      <c r="AX2278" s="68"/>
      <c r="AY2278" s="68"/>
      <c r="AZ2278" s="68"/>
      <c r="BA2278" s="68"/>
      <c r="BB2278" s="68"/>
      <c r="BC2278" s="68"/>
      <c r="BD2278" s="68"/>
      <c r="BE2278" s="68"/>
      <c r="BF2278" s="68"/>
      <c r="BG2278" s="68"/>
      <c r="BH2278" s="68"/>
      <c r="BI2278" s="68"/>
      <c r="BJ2278" s="68"/>
      <c r="BK2278" s="68"/>
      <c r="BL2278" s="68"/>
    </row>
    <row r="2279" spans="1:64" s="69" customFormat="1" ht="18" customHeight="1" x14ac:dyDescent="0.2">
      <c r="A2279" s="63" t="s">
        <v>616</v>
      </c>
      <c r="B2279" s="63" t="s">
        <v>5010</v>
      </c>
      <c r="C2279" s="64" t="s">
        <v>749</v>
      </c>
      <c r="D2279" s="70" t="s">
        <v>750</v>
      </c>
      <c r="E2279" s="65" t="s">
        <v>751</v>
      </c>
      <c r="F2279" s="65" t="s">
        <v>5014</v>
      </c>
      <c r="G2279" s="66">
        <v>5250</v>
      </c>
      <c r="H2279" s="68"/>
      <c r="I2279" s="68"/>
      <c r="J2279" s="68"/>
      <c r="K2279" s="68"/>
      <c r="L2279" s="68"/>
      <c r="M2279" s="68"/>
      <c r="N2279" s="68"/>
      <c r="O2279" s="68"/>
      <c r="P2279" s="68"/>
      <c r="Q2279" s="68"/>
      <c r="R2279" s="68"/>
      <c r="S2279" s="68"/>
      <c r="T2279" s="68"/>
      <c r="U2279" s="68"/>
      <c r="V2279" s="68"/>
      <c r="W2279" s="68"/>
      <c r="X2279" s="68"/>
      <c r="Y2279" s="68"/>
      <c r="Z2279" s="68"/>
      <c r="AA2279" s="68"/>
      <c r="AB2279" s="68"/>
      <c r="AC2279" s="68"/>
      <c r="AD2279" s="68"/>
      <c r="AE2279" s="68"/>
      <c r="AF2279" s="68"/>
      <c r="AG2279" s="68"/>
      <c r="AH2279" s="68"/>
      <c r="AI2279" s="68"/>
      <c r="AJ2279" s="68"/>
      <c r="AK2279" s="68"/>
      <c r="AL2279" s="68"/>
      <c r="AM2279" s="68"/>
      <c r="AN2279" s="68"/>
      <c r="AO2279" s="68"/>
      <c r="AP2279" s="68"/>
      <c r="AQ2279" s="68"/>
      <c r="AR2279" s="68"/>
      <c r="AS2279" s="68"/>
      <c r="AT2279" s="68"/>
      <c r="AU2279" s="68"/>
      <c r="AV2279" s="68"/>
      <c r="AW2279" s="68"/>
      <c r="AX2279" s="68"/>
      <c r="AY2279" s="68"/>
      <c r="AZ2279" s="68"/>
      <c r="BA2279" s="68"/>
      <c r="BB2279" s="68"/>
      <c r="BC2279" s="68"/>
      <c r="BD2279" s="68"/>
      <c r="BE2279" s="68"/>
      <c r="BF2279" s="68"/>
      <c r="BG2279" s="68"/>
      <c r="BH2279" s="68"/>
      <c r="BI2279" s="68"/>
      <c r="BJ2279" s="68"/>
      <c r="BK2279" s="68"/>
      <c r="BL2279" s="68"/>
    </row>
    <row r="2280" spans="1:64" s="69" customFormat="1" ht="18" customHeight="1" x14ac:dyDescent="0.2">
      <c r="A2280" s="63" t="s">
        <v>616</v>
      </c>
      <c r="B2280" s="63" t="s">
        <v>5010</v>
      </c>
      <c r="C2280" s="64" t="s">
        <v>752</v>
      </c>
      <c r="D2280" s="70" t="s">
        <v>4334</v>
      </c>
      <c r="E2280" s="65" t="s">
        <v>5411</v>
      </c>
      <c r="F2280" s="65" t="s">
        <v>5412</v>
      </c>
      <c r="G2280" s="66">
        <v>310928</v>
      </c>
      <c r="H2280" s="68"/>
      <c r="I2280" s="68"/>
      <c r="J2280" s="68"/>
      <c r="K2280" s="68"/>
      <c r="L2280" s="68"/>
      <c r="M2280" s="68"/>
      <c r="N2280" s="68"/>
      <c r="O2280" s="68"/>
      <c r="P2280" s="68"/>
      <c r="Q2280" s="68"/>
      <c r="R2280" s="68"/>
      <c r="S2280" s="68"/>
      <c r="T2280" s="68"/>
      <c r="U2280" s="68"/>
      <c r="V2280" s="68"/>
      <c r="W2280" s="68"/>
      <c r="X2280" s="68"/>
      <c r="Y2280" s="68"/>
      <c r="Z2280" s="68"/>
      <c r="AA2280" s="68"/>
      <c r="AB2280" s="68"/>
      <c r="AC2280" s="68"/>
      <c r="AD2280" s="68"/>
      <c r="AE2280" s="68"/>
      <c r="AF2280" s="68"/>
      <c r="AG2280" s="68"/>
      <c r="AH2280" s="68"/>
      <c r="AI2280" s="68"/>
      <c r="AJ2280" s="68"/>
      <c r="AK2280" s="68"/>
      <c r="AL2280" s="68"/>
      <c r="AM2280" s="68"/>
      <c r="AN2280" s="68"/>
      <c r="AO2280" s="68"/>
      <c r="AP2280" s="68"/>
      <c r="AQ2280" s="68"/>
      <c r="AR2280" s="68"/>
      <c r="AS2280" s="68"/>
      <c r="AT2280" s="68"/>
      <c r="AU2280" s="68"/>
      <c r="AV2280" s="68"/>
      <c r="AW2280" s="68"/>
      <c r="AX2280" s="68"/>
      <c r="AY2280" s="68"/>
      <c r="AZ2280" s="68"/>
      <c r="BA2280" s="68"/>
      <c r="BB2280" s="68"/>
      <c r="BC2280" s="68"/>
      <c r="BD2280" s="68"/>
      <c r="BE2280" s="68"/>
      <c r="BF2280" s="68"/>
      <c r="BG2280" s="68"/>
      <c r="BH2280" s="68"/>
      <c r="BI2280" s="68"/>
      <c r="BJ2280" s="68"/>
      <c r="BK2280" s="68"/>
      <c r="BL2280" s="68"/>
    </row>
    <row r="2281" spans="1:64" s="69" customFormat="1" ht="18" customHeight="1" x14ac:dyDescent="0.2">
      <c r="A2281" s="63" t="s">
        <v>616</v>
      </c>
      <c r="B2281" s="63" t="s">
        <v>5010</v>
      </c>
      <c r="C2281" s="64" t="s">
        <v>753</v>
      </c>
      <c r="D2281" s="70" t="s">
        <v>4906</v>
      </c>
      <c r="E2281" s="65" t="s">
        <v>4907</v>
      </c>
      <c r="F2281" s="65" t="s">
        <v>6409</v>
      </c>
      <c r="G2281" s="66">
        <v>320</v>
      </c>
      <c r="H2281" s="68"/>
      <c r="I2281" s="68"/>
      <c r="J2281" s="68"/>
      <c r="K2281" s="68"/>
      <c r="L2281" s="68"/>
      <c r="M2281" s="68"/>
      <c r="N2281" s="68"/>
      <c r="O2281" s="68"/>
      <c r="P2281" s="68"/>
      <c r="Q2281" s="68"/>
      <c r="R2281" s="68"/>
      <c r="S2281" s="68"/>
      <c r="T2281" s="68"/>
      <c r="U2281" s="68"/>
      <c r="V2281" s="68"/>
      <c r="W2281" s="68"/>
      <c r="X2281" s="68"/>
      <c r="Y2281" s="68"/>
      <c r="Z2281" s="68"/>
      <c r="AA2281" s="68"/>
      <c r="AB2281" s="68"/>
      <c r="AC2281" s="68"/>
      <c r="AD2281" s="68"/>
      <c r="AE2281" s="68"/>
      <c r="AF2281" s="68"/>
      <c r="AG2281" s="68"/>
      <c r="AH2281" s="68"/>
      <c r="AI2281" s="68"/>
      <c r="AJ2281" s="68"/>
      <c r="AK2281" s="68"/>
      <c r="AL2281" s="68"/>
      <c r="AM2281" s="68"/>
      <c r="AN2281" s="68"/>
      <c r="AO2281" s="68"/>
      <c r="AP2281" s="68"/>
      <c r="AQ2281" s="68"/>
      <c r="AR2281" s="68"/>
      <c r="AS2281" s="68"/>
      <c r="AT2281" s="68"/>
      <c r="AU2281" s="68"/>
      <c r="AV2281" s="68"/>
      <c r="AW2281" s="68"/>
      <c r="AX2281" s="68"/>
      <c r="AY2281" s="68"/>
      <c r="AZ2281" s="68"/>
      <c r="BA2281" s="68"/>
      <c r="BB2281" s="68"/>
      <c r="BC2281" s="68"/>
      <c r="BD2281" s="68"/>
      <c r="BE2281" s="68"/>
      <c r="BF2281" s="68"/>
      <c r="BG2281" s="68"/>
      <c r="BH2281" s="68"/>
      <c r="BI2281" s="68"/>
      <c r="BJ2281" s="68"/>
      <c r="BK2281" s="68"/>
      <c r="BL2281" s="68"/>
    </row>
    <row r="2282" spans="1:64" s="69" customFormat="1" ht="18" customHeight="1" x14ac:dyDescent="0.2">
      <c r="A2282" s="63" t="s">
        <v>616</v>
      </c>
      <c r="B2282" s="63" t="s">
        <v>5010</v>
      </c>
      <c r="C2282" s="64" t="s">
        <v>754</v>
      </c>
      <c r="D2282" s="70" t="s">
        <v>755</v>
      </c>
      <c r="E2282" s="65" t="s">
        <v>756</v>
      </c>
      <c r="F2282" s="65" t="s">
        <v>5412</v>
      </c>
      <c r="G2282" s="66">
        <v>4759.5</v>
      </c>
      <c r="H2282" s="68"/>
      <c r="I2282" s="68"/>
      <c r="J2282" s="68"/>
      <c r="K2282" s="68"/>
      <c r="L2282" s="68"/>
      <c r="M2282" s="68"/>
      <c r="N2282" s="68"/>
      <c r="O2282" s="68"/>
      <c r="P2282" s="68"/>
      <c r="Q2282" s="68"/>
      <c r="R2282" s="68"/>
      <c r="S2282" s="68"/>
      <c r="T2282" s="68"/>
      <c r="U2282" s="68"/>
      <c r="V2282" s="68"/>
      <c r="W2282" s="68"/>
      <c r="X2282" s="68"/>
      <c r="Y2282" s="68"/>
      <c r="Z2282" s="68"/>
      <c r="AA2282" s="68"/>
      <c r="AB2282" s="68"/>
      <c r="AC2282" s="68"/>
      <c r="AD2282" s="68"/>
      <c r="AE2282" s="68"/>
      <c r="AF2282" s="68"/>
      <c r="AG2282" s="68"/>
      <c r="AH2282" s="68"/>
      <c r="AI2282" s="68"/>
      <c r="AJ2282" s="68"/>
      <c r="AK2282" s="68"/>
      <c r="AL2282" s="68"/>
      <c r="AM2282" s="68"/>
      <c r="AN2282" s="68"/>
      <c r="AO2282" s="68"/>
      <c r="AP2282" s="68"/>
      <c r="AQ2282" s="68"/>
      <c r="AR2282" s="68"/>
      <c r="AS2282" s="68"/>
      <c r="AT2282" s="68"/>
      <c r="AU2282" s="68"/>
      <c r="AV2282" s="68"/>
      <c r="AW2282" s="68"/>
      <c r="AX2282" s="68"/>
      <c r="AY2282" s="68"/>
      <c r="AZ2282" s="68"/>
      <c r="BA2282" s="68"/>
      <c r="BB2282" s="68"/>
      <c r="BC2282" s="68"/>
      <c r="BD2282" s="68"/>
      <c r="BE2282" s="68"/>
      <c r="BF2282" s="68"/>
      <c r="BG2282" s="68"/>
      <c r="BH2282" s="68"/>
      <c r="BI2282" s="68"/>
      <c r="BJ2282" s="68"/>
      <c r="BK2282" s="68"/>
      <c r="BL2282" s="68"/>
    </row>
    <row r="2283" spans="1:64" s="69" customFormat="1" ht="18" customHeight="1" x14ac:dyDescent="0.2">
      <c r="A2283" s="63" t="s">
        <v>616</v>
      </c>
      <c r="B2283" s="63" t="s">
        <v>4980</v>
      </c>
      <c r="C2283" s="64" t="s">
        <v>757</v>
      </c>
      <c r="D2283" s="70" t="s">
        <v>758</v>
      </c>
      <c r="E2283" s="65" t="s">
        <v>759</v>
      </c>
      <c r="F2283" s="65" t="s">
        <v>5135</v>
      </c>
      <c r="G2283" s="66">
        <v>882</v>
      </c>
      <c r="H2283" s="68"/>
      <c r="I2283" s="68"/>
      <c r="J2283" s="68"/>
      <c r="K2283" s="68"/>
      <c r="L2283" s="68"/>
      <c r="M2283" s="68"/>
      <c r="N2283" s="68"/>
      <c r="O2283" s="68"/>
      <c r="P2283" s="68"/>
      <c r="Q2283" s="68"/>
      <c r="R2283" s="68"/>
      <c r="S2283" s="68"/>
      <c r="T2283" s="68"/>
      <c r="U2283" s="68"/>
      <c r="V2283" s="68"/>
      <c r="W2283" s="68"/>
      <c r="X2283" s="68"/>
      <c r="Y2283" s="68"/>
      <c r="Z2283" s="68"/>
      <c r="AA2283" s="68"/>
      <c r="AB2283" s="68"/>
      <c r="AC2283" s="68"/>
      <c r="AD2283" s="68"/>
      <c r="AE2283" s="68"/>
      <c r="AF2283" s="68"/>
      <c r="AG2283" s="68"/>
      <c r="AH2283" s="68"/>
      <c r="AI2283" s="68"/>
      <c r="AJ2283" s="68"/>
      <c r="AK2283" s="68"/>
      <c r="AL2283" s="68"/>
      <c r="AM2283" s="68"/>
      <c r="AN2283" s="68"/>
      <c r="AO2283" s="68"/>
      <c r="AP2283" s="68"/>
      <c r="AQ2283" s="68"/>
      <c r="AR2283" s="68"/>
      <c r="AS2283" s="68"/>
      <c r="AT2283" s="68"/>
      <c r="AU2283" s="68"/>
      <c r="AV2283" s="68"/>
      <c r="AW2283" s="68"/>
      <c r="AX2283" s="68"/>
      <c r="AY2283" s="68"/>
      <c r="AZ2283" s="68"/>
      <c r="BA2283" s="68"/>
      <c r="BB2283" s="68"/>
      <c r="BC2283" s="68"/>
      <c r="BD2283" s="68"/>
      <c r="BE2283" s="68"/>
      <c r="BF2283" s="68"/>
      <c r="BG2283" s="68"/>
      <c r="BH2283" s="68"/>
      <c r="BI2283" s="68"/>
      <c r="BJ2283" s="68"/>
      <c r="BK2283" s="68"/>
      <c r="BL2283" s="68"/>
    </row>
    <row r="2284" spans="1:64" s="69" customFormat="1" ht="18" customHeight="1" x14ac:dyDescent="0.2">
      <c r="A2284" s="63" t="s">
        <v>616</v>
      </c>
      <c r="B2284" s="63" t="s">
        <v>4980</v>
      </c>
      <c r="C2284" s="64" t="s">
        <v>760</v>
      </c>
      <c r="D2284" s="70" t="s">
        <v>761</v>
      </c>
      <c r="E2284" s="65" t="s">
        <v>762</v>
      </c>
      <c r="F2284" s="65" t="s">
        <v>5008</v>
      </c>
      <c r="G2284" s="66">
        <v>1979</v>
      </c>
      <c r="H2284" s="68"/>
      <c r="I2284" s="68"/>
      <c r="J2284" s="68"/>
      <c r="K2284" s="68"/>
      <c r="L2284" s="68"/>
      <c r="M2284" s="68"/>
      <c r="N2284" s="68"/>
      <c r="O2284" s="68"/>
      <c r="P2284" s="68"/>
      <c r="Q2284" s="68"/>
      <c r="R2284" s="68"/>
      <c r="S2284" s="68"/>
      <c r="T2284" s="68"/>
      <c r="U2284" s="68"/>
      <c r="V2284" s="68"/>
      <c r="W2284" s="68"/>
      <c r="X2284" s="68"/>
      <c r="Y2284" s="68"/>
      <c r="Z2284" s="68"/>
      <c r="AA2284" s="68"/>
      <c r="AB2284" s="68"/>
      <c r="AC2284" s="68"/>
      <c r="AD2284" s="68"/>
      <c r="AE2284" s="68"/>
      <c r="AF2284" s="68"/>
      <c r="AG2284" s="68"/>
      <c r="AH2284" s="68"/>
      <c r="AI2284" s="68"/>
      <c r="AJ2284" s="68"/>
      <c r="AK2284" s="68"/>
      <c r="AL2284" s="68"/>
      <c r="AM2284" s="68"/>
      <c r="AN2284" s="68"/>
      <c r="AO2284" s="68"/>
      <c r="AP2284" s="68"/>
      <c r="AQ2284" s="68"/>
      <c r="AR2284" s="68"/>
      <c r="AS2284" s="68"/>
      <c r="AT2284" s="68"/>
      <c r="AU2284" s="68"/>
      <c r="AV2284" s="68"/>
      <c r="AW2284" s="68"/>
      <c r="AX2284" s="68"/>
      <c r="AY2284" s="68"/>
      <c r="AZ2284" s="68"/>
      <c r="BA2284" s="68"/>
      <c r="BB2284" s="68"/>
      <c r="BC2284" s="68"/>
      <c r="BD2284" s="68"/>
      <c r="BE2284" s="68"/>
      <c r="BF2284" s="68"/>
      <c r="BG2284" s="68"/>
      <c r="BH2284" s="68"/>
      <c r="BI2284" s="68"/>
      <c r="BJ2284" s="68"/>
      <c r="BK2284" s="68"/>
      <c r="BL2284" s="68"/>
    </row>
    <row r="2285" spans="1:64" s="69" customFormat="1" ht="18" customHeight="1" x14ac:dyDescent="0.2">
      <c r="A2285" s="63" t="s">
        <v>616</v>
      </c>
      <c r="B2285" s="63" t="s">
        <v>4980</v>
      </c>
      <c r="C2285" s="64" t="s">
        <v>763</v>
      </c>
      <c r="D2285" s="70" t="s">
        <v>764</v>
      </c>
      <c r="E2285" s="65" t="s">
        <v>765</v>
      </c>
      <c r="F2285" s="65" t="s">
        <v>5151</v>
      </c>
      <c r="G2285" s="66">
        <v>29273.38</v>
      </c>
      <c r="H2285" s="68"/>
      <c r="I2285" s="68"/>
      <c r="J2285" s="68"/>
      <c r="K2285" s="68"/>
      <c r="L2285" s="68"/>
      <c r="M2285" s="68"/>
      <c r="N2285" s="68"/>
      <c r="O2285" s="68"/>
      <c r="P2285" s="68"/>
      <c r="Q2285" s="68"/>
      <c r="R2285" s="68"/>
      <c r="S2285" s="68"/>
      <c r="T2285" s="68"/>
      <c r="U2285" s="68"/>
      <c r="V2285" s="68"/>
      <c r="W2285" s="68"/>
      <c r="X2285" s="68"/>
      <c r="Y2285" s="68"/>
      <c r="Z2285" s="68"/>
      <c r="AA2285" s="68"/>
      <c r="AB2285" s="68"/>
      <c r="AC2285" s="68"/>
      <c r="AD2285" s="68"/>
      <c r="AE2285" s="68"/>
      <c r="AF2285" s="68"/>
      <c r="AG2285" s="68"/>
      <c r="AH2285" s="68"/>
      <c r="AI2285" s="68"/>
      <c r="AJ2285" s="68"/>
      <c r="AK2285" s="68"/>
      <c r="AL2285" s="68"/>
      <c r="AM2285" s="68"/>
      <c r="AN2285" s="68"/>
      <c r="AO2285" s="68"/>
      <c r="AP2285" s="68"/>
      <c r="AQ2285" s="68"/>
      <c r="AR2285" s="68"/>
      <c r="AS2285" s="68"/>
      <c r="AT2285" s="68"/>
      <c r="AU2285" s="68"/>
      <c r="AV2285" s="68"/>
      <c r="AW2285" s="68"/>
      <c r="AX2285" s="68"/>
      <c r="AY2285" s="68"/>
      <c r="AZ2285" s="68"/>
      <c r="BA2285" s="68"/>
      <c r="BB2285" s="68"/>
      <c r="BC2285" s="68"/>
      <c r="BD2285" s="68"/>
      <c r="BE2285" s="68"/>
      <c r="BF2285" s="68"/>
      <c r="BG2285" s="68"/>
      <c r="BH2285" s="68"/>
      <c r="BI2285" s="68"/>
      <c r="BJ2285" s="68"/>
      <c r="BK2285" s="68"/>
      <c r="BL2285" s="68"/>
    </row>
    <row r="2286" spans="1:64" s="69" customFormat="1" ht="18" customHeight="1" x14ac:dyDescent="0.2">
      <c r="A2286" s="63" t="s">
        <v>616</v>
      </c>
      <c r="B2286" s="63" t="s">
        <v>4980</v>
      </c>
      <c r="C2286" s="64" t="s">
        <v>766</v>
      </c>
      <c r="D2286" s="70" t="s">
        <v>767</v>
      </c>
      <c r="E2286" s="65" t="s">
        <v>768</v>
      </c>
      <c r="F2286" s="65" t="s">
        <v>5151</v>
      </c>
      <c r="G2286" s="66">
        <v>784</v>
      </c>
      <c r="H2286" s="68"/>
      <c r="I2286" s="68"/>
      <c r="J2286" s="68"/>
      <c r="K2286" s="68"/>
      <c r="L2286" s="68"/>
      <c r="M2286" s="68"/>
      <c r="N2286" s="68"/>
      <c r="O2286" s="68"/>
      <c r="P2286" s="68"/>
      <c r="Q2286" s="68"/>
      <c r="R2286" s="68"/>
      <c r="S2286" s="68"/>
      <c r="T2286" s="68"/>
      <c r="U2286" s="68"/>
      <c r="V2286" s="68"/>
      <c r="W2286" s="68"/>
      <c r="X2286" s="68"/>
      <c r="Y2286" s="68"/>
      <c r="Z2286" s="68"/>
      <c r="AA2286" s="68"/>
      <c r="AB2286" s="68"/>
      <c r="AC2286" s="68"/>
      <c r="AD2286" s="68"/>
      <c r="AE2286" s="68"/>
      <c r="AF2286" s="68"/>
      <c r="AG2286" s="68"/>
      <c r="AH2286" s="68"/>
      <c r="AI2286" s="68"/>
      <c r="AJ2286" s="68"/>
      <c r="AK2286" s="68"/>
      <c r="AL2286" s="68"/>
      <c r="AM2286" s="68"/>
      <c r="AN2286" s="68"/>
      <c r="AO2286" s="68"/>
      <c r="AP2286" s="68"/>
      <c r="AQ2286" s="68"/>
      <c r="AR2286" s="68"/>
      <c r="AS2286" s="68"/>
      <c r="AT2286" s="68"/>
      <c r="AU2286" s="68"/>
      <c r="AV2286" s="68"/>
      <c r="AW2286" s="68"/>
      <c r="AX2286" s="68"/>
      <c r="AY2286" s="68"/>
      <c r="AZ2286" s="68"/>
      <c r="BA2286" s="68"/>
      <c r="BB2286" s="68"/>
      <c r="BC2286" s="68"/>
      <c r="BD2286" s="68"/>
      <c r="BE2286" s="68"/>
      <c r="BF2286" s="68"/>
      <c r="BG2286" s="68"/>
      <c r="BH2286" s="68"/>
      <c r="BI2286" s="68"/>
      <c r="BJ2286" s="68"/>
      <c r="BK2286" s="68"/>
      <c r="BL2286" s="68"/>
    </row>
    <row r="2287" spans="1:64" s="69" customFormat="1" ht="18" customHeight="1" x14ac:dyDescent="0.2">
      <c r="A2287" s="63" t="s">
        <v>616</v>
      </c>
      <c r="B2287" s="63" t="s">
        <v>4980</v>
      </c>
      <c r="C2287" s="64" t="s">
        <v>769</v>
      </c>
      <c r="D2287" s="70" t="s">
        <v>2338</v>
      </c>
      <c r="E2287" s="65" t="s">
        <v>2339</v>
      </c>
      <c r="F2287" s="65" t="s">
        <v>5131</v>
      </c>
      <c r="G2287" s="66">
        <v>118347.53</v>
      </c>
      <c r="H2287" s="68"/>
      <c r="I2287" s="68"/>
      <c r="J2287" s="68"/>
      <c r="K2287" s="68"/>
      <c r="L2287" s="68"/>
      <c r="M2287" s="68"/>
      <c r="N2287" s="68"/>
      <c r="O2287" s="68"/>
      <c r="P2287" s="68"/>
      <c r="Q2287" s="68"/>
      <c r="R2287" s="68"/>
      <c r="S2287" s="68"/>
      <c r="T2287" s="68"/>
      <c r="U2287" s="68"/>
      <c r="V2287" s="68"/>
      <c r="W2287" s="68"/>
      <c r="X2287" s="68"/>
      <c r="Y2287" s="68"/>
      <c r="Z2287" s="68"/>
      <c r="AA2287" s="68"/>
      <c r="AB2287" s="68"/>
      <c r="AC2287" s="68"/>
      <c r="AD2287" s="68"/>
      <c r="AE2287" s="68"/>
      <c r="AF2287" s="68"/>
      <c r="AG2287" s="68"/>
      <c r="AH2287" s="68"/>
      <c r="AI2287" s="68"/>
      <c r="AJ2287" s="68"/>
      <c r="AK2287" s="68"/>
      <c r="AL2287" s="68"/>
      <c r="AM2287" s="68"/>
      <c r="AN2287" s="68"/>
      <c r="AO2287" s="68"/>
      <c r="AP2287" s="68"/>
      <c r="AQ2287" s="68"/>
      <c r="AR2287" s="68"/>
      <c r="AS2287" s="68"/>
      <c r="AT2287" s="68"/>
      <c r="AU2287" s="68"/>
      <c r="AV2287" s="68"/>
      <c r="AW2287" s="68"/>
      <c r="AX2287" s="68"/>
      <c r="AY2287" s="68"/>
      <c r="AZ2287" s="68"/>
      <c r="BA2287" s="68"/>
      <c r="BB2287" s="68"/>
      <c r="BC2287" s="68"/>
      <c r="BD2287" s="68"/>
      <c r="BE2287" s="68"/>
      <c r="BF2287" s="68"/>
      <c r="BG2287" s="68"/>
      <c r="BH2287" s="68"/>
      <c r="BI2287" s="68"/>
      <c r="BJ2287" s="68"/>
      <c r="BK2287" s="68"/>
      <c r="BL2287" s="68"/>
    </row>
    <row r="2288" spans="1:64" s="69" customFormat="1" ht="18" customHeight="1" x14ac:dyDescent="0.2">
      <c r="A2288" s="63" t="s">
        <v>616</v>
      </c>
      <c r="B2288" s="63" t="s">
        <v>4980</v>
      </c>
      <c r="C2288" s="64" t="s">
        <v>770</v>
      </c>
      <c r="D2288" s="70" t="s">
        <v>5610</v>
      </c>
      <c r="E2288" s="65" t="s">
        <v>771</v>
      </c>
      <c r="F2288" s="65" t="s">
        <v>5159</v>
      </c>
      <c r="G2288" s="66">
        <v>150</v>
      </c>
      <c r="H2288" s="68"/>
      <c r="I2288" s="68"/>
      <c r="J2288" s="68"/>
      <c r="K2288" s="68"/>
      <c r="L2288" s="68"/>
      <c r="M2288" s="68"/>
      <c r="N2288" s="68"/>
      <c r="O2288" s="68"/>
      <c r="P2288" s="68"/>
      <c r="Q2288" s="68"/>
      <c r="R2288" s="68"/>
      <c r="S2288" s="68"/>
      <c r="T2288" s="68"/>
      <c r="U2288" s="68"/>
      <c r="V2288" s="68"/>
      <c r="W2288" s="68"/>
      <c r="X2288" s="68"/>
      <c r="Y2288" s="68"/>
      <c r="Z2288" s="68"/>
      <c r="AA2288" s="68"/>
      <c r="AB2288" s="68"/>
      <c r="AC2288" s="68"/>
      <c r="AD2288" s="68"/>
      <c r="AE2288" s="68"/>
      <c r="AF2288" s="68"/>
      <c r="AG2288" s="68"/>
      <c r="AH2288" s="68"/>
      <c r="AI2288" s="68"/>
      <c r="AJ2288" s="68"/>
      <c r="AK2288" s="68"/>
      <c r="AL2288" s="68"/>
      <c r="AM2288" s="68"/>
      <c r="AN2288" s="68"/>
      <c r="AO2288" s="68"/>
      <c r="AP2288" s="68"/>
      <c r="AQ2288" s="68"/>
      <c r="AR2288" s="68"/>
      <c r="AS2288" s="68"/>
      <c r="AT2288" s="68"/>
      <c r="AU2288" s="68"/>
      <c r="AV2288" s="68"/>
      <c r="AW2288" s="68"/>
      <c r="AX2288" s="68"/>
      <c r="AY2288" s="68"/>
      <c r="AZ2288" s="68"/>
      <c r="BA2288" s="68"/>
      <c r="BB2288" s="68"/>
      <c r="BC2288" s="68"/>
      <c r="BD2288" s="68"/>
      <c r="BE2288" s="68"/>
      <c r="BF2288" s="68"/>
      <c r="BG2288" s="68"/>
      <c r="BH2288" s="68"/>
      <c r="BI2288" s="68"/>
      <c r="BJ2288" s="68"/>
      <c r="BK2288" s="68"/>
      <c r="BL2288" s="68"/>
    </row>
    <row r="2289" spans="1:64" s="69" customFormat="1" ht="18" customHeight="1" x14ac:dyDescent="0.2">
      <c r="A2289" s="63" t="s">
        <v>616</v>
      </c>
      <c r="B2289" s="63" t="s">
        <v>4980</v>
      </c>
      <c r="C2289" s="64" t="s">
        <v>772</v>
      </c>
      <c r="D2289" s="70" t="s">
        <v>1569</v>
      </c>
      <c r="E2289" s="65" t="s">
        <v>1570</v>
      </c>
      <c r="F2289" s="65" t="s">
        <v>5135</v>
      </c>
      <c r="G2289" s="66">
        <v>743</v>
      </c>
      <c r="H2289" s="68"/>
      <c r="I2289" s="68"/>
      <c r="J2289" s="68"/>
      <c r="K2289" s="68"/>
      <c r="L2289" s="68"/>
      <c r="M2289" s="68"/>
      <c r="N2289" s="68"/>
      <c r="O2289" s="68"/>
      <c r="P2289" s="68"/>
      <c r="Q2289" s="68"/>
      <c r="R2289" s="68"/>
      <c r="S2289" s="68"/>
      <c r="T2289" s="68"/>
      <c r="U2289" s="68"/>
      <c r="V2289" s="68"/>
      <c r="W2289" s="68"/>
      <c r="X2289" s="68"/>
      <c r="Y2289" s="68"/>
      <c r="Z2289" s="68"/>
      <c r="AA2289" s="68"/>
      <c r="AB2289" s="68"/>
      <c r="AC2289" s="68"/>
      <c r="AD2289" s="68"/>
      <c r="AE2289" s="68"/>
      <c r="AF2289" s="68"/>
      <c r="AG2289" s="68"/>
      <c r="AH2289" s="68"/>
      <c r="AI2289" s="68"/>
      <c r="AJ2289" s="68"/>
      <c r="AK2289" s="68"/>
      <c r="AL2289" s="68"/>
      <c r="AM2289" s="68"/>
      <c r="AN2289" s="68"/>
      <c r="AO2289" s="68"/>
      <c r="AP2289" s="68"/>
      <c r="AQ2289" s="68"/>
      <c r="AR2289" s="68"/>
      <c r="AS2289" s="68"/>
      <c r="AT2289" s="68"/>
      <c r="AU2289" s="68"/>
      <c r="AV2289" s="68"/>
      <c r="AW2289" s="68"/>
      <c r="AX2289" s="68"/>
      <c r="AY2289" s="68"/>
      <c r="AZ2289" s="68"/>
      <c r="BA2289" s="68"/>
      <c r="BB2289" s="68"/>
      <c r="BC2289" s="68"/>
      <c r="BD2289" s="68"/>
      <c r="BE2289" s="68"/>
      <c r="BF2289" s="68"/>
      <c r="BG2289" s="68"/>
      <c r="BH2289" s="68"/>
      <c r="BI2289" s="68"/>
      <c r="BJ2289" s="68"/>
      <c r="BK2289" s="68"/>
      <c r="BL2289" s="68"/>
    </row>
    <row r="2290" spans="1:64" s="69" customFormat="1" ht="18" customHeight="1" x14ac:dyDescent="0.2">
      <c r="A2290" s="63" t="s">
        <v>616</v>
      </c>
      <c r="B2290" s="63" t="s">
        <v>4980</v>
      </c>
      <c r="C2290" s="64" t="s">
        <v>773</v>
      </c>
      <c r="D2290" s="70" t="s">
        <v>1569</v>
      </c>
      <c r="E2290" s="65" t="s">
        <v>774</v>
      </c>
      <c r="F2290" s="65" t="s">
        <v>5249</v>
      </c>
      <c r="G2290" s="66">
        <v>980</v>
      </c>
      <c r="H2290" s="68"/>
      <c r="I2290" s="68"/>
      <c r="J2290" s="68"/>
      <c r="K2290" s="68"/>
      <c r="L2290" s="68"/>
      <c r="M2290" s="68"/>
      <c r="N2290" s="68"/>
      <c r="O2290" s="68"/>
      <c r="P2290" s="68"/>
      <c r="Q2290" s="68"/>
      <c r="R2290" s="68"/>
      <c r="S2290" s="68"/>
      <c r="T2290" s="68"/>
      <c r="U2290" s="68"/>
      <c r="V2290" s="68"/>
      <c r="W2290" s="68"/>
      <c r="X2290" s="68"/>
      <c r="Y2290" s="68"/>
      <c r="Z2290" s="68"/>
      <c r="AA2290" s="68"/>
      <c r="AB2290" s="68"/>
      <c r="AC2290" s="68"/>
      <c r="AD2290" s="68"/>
      <c r="AE2290" s="68"/>
      <c r="AF2290" s="68"/>
      <c r="AG2290" s="68"/>
      <c r="AH2290" s="68"/>
      <c r="AI2290" s="68"/>
      <c r="AJ2290" s="68"/>
      <c r="AK2290" s="68"/>
      <c r="AL2290" s="68"/>
      <c r="AM2290" s="68"/>
      <c r="AN2290" s="68"/>
      <c r="AO2290" s="68"/>
      <c r="AP2290" s="68"/>
      <c r="AQ2290" s="68"/>
      <c r="AR2290" s="68"/>
      <c r="AS2290" s="68"/>
      <c r="AT2290" s="68"/>
      <c r="AU2290" s="68"/>
      <c r="AV2290" s="68"/>
      <c r="AW2290" s="68"/>
      <c r="AX2290" s="68"/>
      <c r="AY2290" s="68"/>
      <c r="AZ2290" s="68"/>
      <c r="BA2290" s="68"/>
      <c r="BB2290" s="68"/>
      <c r="BC2290" s="68"/>
      <c r="BD2290" s="68"/>
      <c r="BE2290" s="68"/>
      <c r="BF2290" s="68"/>
      <c r="BG2290" s="68"/>
      <c r="BH2290" s="68"/>
      <c r="BI2290" s="68"/>
      <c r="BJ2290" s="68"/>
      <c r="BK2290" s="68"/>
      <c r="BL2290" s="68"/>
    </row>
    <row r="2291" spans="1:64" s="69" customFormat="1" ht="18" customHeight="1" x14ac:dyDescent="0.2">
      <c r="A2291" s="63" t="s">
        <v>616</v>
      </c>
      <c r="B2291" s="63" t="s">
        <v>4980</v>
      </c>
      <c r="C2291" s="64" t="s">
        <v>775</v>
      </c>
      <c r="D2291" s="70" t="s">
        <v>776</v>
      </c>
      <c r="E2291" s="65" t="s">
        <v>777</v>
      </c>
      <c r="F2291" s="65" t="s">
        <v>778</v>
      </c>
      <c r="G2291" s="66">
        <v>6509.11</v>
      </c>
      <c r="H2291" s="68"/>
      <c r="I2291" s="68"/>
      <c r="J2291" s="68"/>
      <c r="K2291" s="68"/>
      <c r="L2291" s="68"/>
      <c r="M2291" s="68"/>
      <c r="N2291" s="68"/>
      <c r="O2291" s="68"/>
      <c r="P2291" s="68"/>
      <c r="Q2291" s="68"/>
      <c r="R2291" s="68"/>
      <c r="S2291" s="68"/>
      <c r="T2291" s="68"/>
      <c r="U2291" s="68"/>
      <c r="V2291" s="68"/>
      <c r="W2291" s="68"/>
      <c r="X2291" s="68"/>
      <c r="Y2291" s="68"/>
      <c r="Z2291" s="68"/>
      <c r="AA2291" s="68"/>
      <c r="AB2291" s="68"/>
      <c r="AC2291" s="68"/>
      <c r="AD2291" s="68"/>
      <c r="AE2291" s="68"/>
      <c r="AF2291" s="68"/>
      <c r="AG2291" s="68"/>
      <c r="AH2291" s="68"/>
      <c r="AI2291" s="68"/>
      <c r="AJ2291" s="68"/>
      <c r="AK2291" s="68"/>
      <c r="AL2291" s="68"/>
      <c r="AM2291" s="68"/>
      <c r="AN2291" s="68"/>
      <c r="AO2291" s="68"/>
      <c r="AP2291" s="68"/>
      <c r="AQ2291" s="68"/>
      <c r="AR2291" s="68"/>
      <c r="AS2291" s="68"/>
      <c r="AT2291" s="68"/>
      <c r="AU2291" s="68"/>
      <c r="AV2291" s="68"/>
      <c r="AW2291" s="68"/>
      <c r="AX2291" s="68"/>
      <c r="AY2291" s="68"/>
      <c r="AZ2291" s="68"/>
      <c r="BA2291" s="68"/>
      <c r="BB2291" s="68"/>
      <c r="BC2291" s="68"/>
      <c r="BD2291" s="68"/>
      <c r="BE2291" s="68"/>
      <c r="BF2291" s="68"/>
      <c r="BG2291" s="68"/>
      <c r="BH2291" s="68"/>
      <c r="BI2291" s="68"/>
      <c r="BJ2291" s="68"/>
      <c r="BK2291" s="68"/>
      <c r="BL2291" s="68"/>
    </row>
    <row r="2292" spans="1:64" s="69" customFormat="1" ht="18" customHeight="1" x14ac:dyDescent="0.2">
      <c r="A2292" s="63" t="s">
        <v>616</v>
      </c>
      <c r="B2292" s="63" t="s">
        <v>4980</v>
      </c>
      <c r="C2292" s="64" t="s">
        <v>779</v>
      </c>
      <c r="D2292" s="70" t="s">
        <v>2185</v>
      </c>
      <c r="E2292" s="65" t="s">
        <v>2186</v>
      </c>
      <c r="F2292" s="65" t="s">
        <v>5008</v>
      </c>
      <c r="G2292" s="66">
        <v>34704.28</v>
      </c>
      <c r="H2292" s="68"/>
      <c r="I2292" s="68"/>
      <c r="J2292" s="68"/>
      <c r="K2292" s="68"/>
      <c r="L2292" s="68"/>
      <c r="M2292" s="68"/>
      <c r="N2292" s="68"/>
      <c r="O2292" s="68"/>
      <c r="P2292" s="68"/>
      <c r="Q2292" s="68"/>
      <c r="R2292" s="68"/>
      <c r="S2292" s="68"/>
      <c r="T2292" s="68"/>
      <c r="U2292" s="68"/>
      <c r="V2292" s="68"/>
      <c r="W2292" s="68"/>
      <c r="X2292" s="68"/>
      <c r="Y2292" s="68"/>
      <c r="Z2292" s="68"/>
      <c r="AA2292" s="68"/>
      <c r="AB2292" s="68"/>
      <c r="AC2292" s="68"/>
      <c r="AD2292" s="68"/>
      <c r="AE2292" s="68"/>
      <c r="AF2292" s="68"/>
      <c r="AG2292" s="68"/>
      <c r="AH2292" s="68"/>
      <c r="AI2292" s="68"/>
      <c r="AJ2292" s="68"/>
      <c r="AK2292" s="68"/>
      <c r="AL2292" s="68"/>
      <c r="AM2292" s="68"/>
      <c r="AN2292" s="68"/>
      <c r="AO2292" s="68"/>
      <c r="AP2292" s="68"/>
      <c r="AQ2292" s="68"/>
      <c r="AR2292" s="68"/>
      <c r="AS2292" s="68"/>
      <c r="AT2292" s="68"/>
      <c r="AU2292" s="68"/>
      <c r="AV2292" s="68"/>
      <c r="AW2292" s="68"/>
      <c r="AX2292" s="68"/>
      <c r="AY2292" s="68"/>
      <c r="AZ2292" s="68"/>
      <c r="BA2292" s="68"/>
      <c r="BB2292" s="68"/>
      <c r="BC2292" s="68"/>
      <c r="BD2292" s="68"/>
      <c r="BE2292" s="68"/>
      <c r="BF2292" s="68"/>
      <c r="BG2292" s="68"/>
      <c r="BH2292" s="68"/>
      <c r="BI2292" s="68"/>
      <c r="BJ2292" s="68"/>
      <c r="BK2292" s="68"/>
      <c r="BL2292" s="68"/>
    </row>
    <row r="2293" spans="1:64" s="69" customFormat="1" ht="18" customHeight="1" x14ac:dyDescent="0.2">
      <c r="A2293" s="63" t="s">
        <v>616</v>
      </c>
      <c r="B2293" s="63" t="s">
        <v>4980</v>
      </c>
      <c r="C2293" s="64" t="s">
        <v>780</v>
      </c>
      <c r="D2293" s="70" t="s">
        <v>2195</v>
      </c>
      <c r="E2293" s="65" t="s">
        <v>2196</v>
      </c>
      <c r="F2293" s="65" t="s">
        <v>5008</v>
      </c>
      <c r="G2293" s="66">
        <v>25484.36</v>
      </c>
      <c r="H2293" s="68"/>
      <c r="I2293" s="68"/>
      <c r="J2293" s="68"/>
      <c r="K2293" s="68"/>
      <c r="L2293" s="68"/>
      <c r="M2293" s="68"/>
      <c r="N2293" s="68"/>
      <c r="O2293" s="68"/>
      <c r="P2293" s="68"/>
      <c r="Q2293" s="68"/>
      <c r="R2293" s="68"/>
      <c r="S2293" s="68"/>
      <c r="T2293" s="68"/>
      <c r="U2293" s="68"/>
      <c r="V2293" s="68"/>
      <c r="W2293" s="68"/>
      <c r="X2293" s="68"/>
      <c r="Y2293" s="68"/>
      <c r="Z2293" s="68"/>
      <c r="AA2293" s="68"/>
      <c r="AB2293" s="68"/>
      <c r="AC2293" s="68"/>
      <c r="AD2293" s="68"/>
      <c r="AE2293" s="68"/>
      <c r="AF2293" s="68"/>
      <c r="AG2293" s="68"/>
      <c r="AH2293" s="68"/>
      <c r="AI2293" s="68"/>
      <c r="AJ2293" s="68"/>
      <c r="AK2293" s="68"/>
      <c r="AL2293" s="68"/>
      <c r="AM2293" s="68"/>
      <c r="AN2293" s="68"/>
      <c r="AO2293" s="68"/>
      <c r="AP2293" s="68"/>
      <c r="AQ2293" s="68"/>
      <c r="AR2293" s="68"/>
      <c r="AS2293" s="68"/>
      <c r="AT2293" s="68"/>
      <c r="AU2293" s="68"/>
      <c r="AV2293" s="68"/>
      <c r="AW2293" s="68"/>
      <c r="AX2293" s="68"/>
      <c r="AY2293" s="68"/>
      <c r="AZ2293" s="68"/>
      <c r="BA2293" s="68"/>
      <c r="BB2293" s="68"/>
      <c r="BC2293" s="68"/>
      <c r="BD2293" s="68"/>
      <c r="BE2293" s="68"/>
      <c r="BF2293" s="68"/>
      <c r="BG2293" s="68"/>
      <c r="BH2293" s="68"/>
      <c r="BI2293" s="68"/>
      <c r="BJ2293" s="68"/>
      <c r="BK2293" s="68"/>
      <c r="BL2293" s="68"/>
    </row>
    <row r="2294" spans="1:64" s="69" customFormat="1" ht="18" customHeight="1" x14ac:dyDescent="0.2">
      <c r="A2294" s="63" t="s">
        <v>616</v>
      </c>
      <c r="B2294" s="63" t="s">
        <v>4980</v>
      </c>
      <c r="C2294" s="64" t="s">
        <v>781</v>
      </c>
      <c r="D2294" s="70" t="s">
        <v>2198</v>
      </c>
      <c r="E2294" s="65" t="s">
        <v>2199</v>
      </c>
      <c r="F2294" s="65" t="s">
        <v>5008</v>
      </c>
      <c r="G2294" s="66">
        <v>21997.09</v>
      </c>
      <c r="H2294" s="68"/>
      <c r="I2294" s="68"/>
      <c r="J2294" s="68"/>
      <c r="K2294" s="68"/>
      <c r="L2294" s="68"/>
      <c r="M2294" s="68"/>
      <c r="N2294" s="68"/>
      <c r="O2294" s="68"/>
      <c r="P2294" s="68"/>
      <c r="Q2294" s="68"/>
      <c r="R2294" s="68"/>
      <c r="S2294" s="68"/>
      <c r="T2294" s="68"/>
      <c r="U2294" s="68"/>
      <c r="V2294" s="68"/>
      <c r="W2294" s="68"/>
      <c r="X2294" s="68"/>
      <c r="Y2294" s="68"/>
      <c r="Z2294" s="68"/>
      <c r="AA2294" s="68"/>
      <c r="AB2294" s="68"/>
      <c r="AC2294" s="68"/>
      <c r="AD2294" s="68"/>
      <c r="AE2294" s="68"/>
      <c r="AF2294" s="68"/>
      <c r="AG2294" s="68"/>
      <c r="AH2294" s="68"/>
      <c r="AI2294" s="68"/>
      <c r="AJ2294" s="68"/>
      <c r="AK2294" s="68"/>
      <c r="AL2294" s="68"/>
      <c r="AM2294" s="68"/>
      <c r="AN2294" s="68"/>
      <c r="AO2294" s="68"/>
      <c r="AP2294" s="68"/>
      <c r="AQ2294" s="68"/>
      <c r="AR2294" s="68"/>
      <c r="AS2294" s="68"/>
      <c r="AT2294" s="68"/>
      <c r="AU2294" s="68"/>
      <c r="AV2294" s="68"/>
      <c r="AW2294" s="68"/>
      <c r="AX2294" s="68"/>
      <c r="AY2294" s="68"/>
      <c r="AZ2294" s="68"/>
      <c r="BA2294" s="68"/>
      <c r="BB2294" s="68"/>
      <c r="BC2294" s="68"/>
      <c r="BD2294" s="68"/>
      <c r="BE2294" s="68"/>
      <c r="BF2294" s="68"/>
      <c r="BG2294" s="68"/>
      <c r="BH2294" s="68"/>
      <c r="BI2294" s="68"/>
      <c r="BJ2294" s="68"/>
      <c r="BK2294" s="68"/>
      <c r="BL2294" s="68"/>
    </row>
    <row r="2295" spans="1:64" s="69" customFormat="1" ht="18" customHeight="1" x14ac:dyDescent="0.2">
      <c r="A2295" s="63" t="s">
        <v>616</v>
      </c>
      <c r="B2295" s="63" t="s">
        <v>4980</v>
      </c>
      <c r="C2295" s="64" t="s">
        <v>782</v>
      </c>
      <c r="D2295" s="70" t="s">
        <v>2202</v>
      </c>
      <c r="E2295" s="65" t="s">
        <v>2203</v>
      </c>
      <c r="F2295" s="65" t="s">
        <v>5008</v>
      </c>
      <c r="G2295" s="66">
        <v>689.84</v>
      </c>
      <c r="H2295" s="68"/>
      <c r="I2295" s="68"/>
      <c r="J2295" s="68"/>
      <c r="K2295" s="68"/>
      <c r="L2295" s="68"/>
      <c r="M2295" s="68"/>
      <c r="N2295" s="68"/>
      <c r="O2295" s="68"/>
      <c r="P2295" s="68"/>
      <c r="Q2295" s="68"/>
      <c r="R2295" s="68"/>
      <c r="S2295" s="68"/>
      <c r="T2295" s="68"/>
      <c r="U2295" s="68"/>
      <c r="V2295" s="68"/>
      <c r="W2295" s="68"/>
      <c r="X2295" s="68"/>
      <c r="Y2295" s="68"/>
      <c r="Z2295" s="68"/>
      <c r="AA2295" s="68"/>
      <c r="AB2295" s="68"/>
      <c r="AC2295" s="68"/>
      <c r="AD2295" s="68"/>
      <c r="AE2295" s="68"/>
      <c r="AF2295" s="68"/>
      <c r="AG2295" s="68"/>
      <c r="AH2295" s="68"/>
      <c r="AI2295" s="68"/>
      <c r="AJ2295" s="68"/>
      <c r="AK2295" s="68"/>
      <c r="AL2295" s="68"/>
      <c r="AM2295" s="68"/>
      <c r="AN2295" s="68"/>
      <c r="AO2295" s="68"/>
      <c r="AP2295" s="68"/>
      <c r="AQ2295" s="68"/>
      <c r="AR2295" s="68"/>
      <c r="AS2295" s="68"/>
      <c r="AT2295" s="68"/>
      <c r="AU2295" s="68"/>
      <c r="AV2295" s="68"/>
      <c r="AW2295" s="68"/>
      <c r="AX2295" s="68"/>
      <c r="AY2295" s="68"/>
      <c r="AZ2295" s="68"/>
      <c r="BA2295" s="68"/>
      <c r="BB2295" s="68"/>
      <c r="BC2295" s="68"/>
      <c r="BD2295" s="68"/>
      <c r="BE2295" s="68"/>
      <c r="BF2295" s="68"/>
      <c r="BG2295" s="68"/>
      <c r="BH2295" s="68"/>
      <c r="BI2295" s="68"/>
      <c r="BJ2295" s="68"/>
      <c r="BK2295" s="68"/>
      <c r="BL2295" s="68"/>
    </row>
    <row r="2296" spans="1:64" s="69" customFormat="1" ht="18" customHeight="1" x14ac:dyDescent="0.2">
      <c r="A2296" s="63" t="s">
        <v>616</v>
      </c>
      <c r="B2296" s="63" t="s">
        <v>5015</v>
      </c>
      <c r="C2296" s="64" t="s">
        <v>783</v>
      </c>
      <c r="D2296" s="70" t="s">
        <v>4246</v>
      </c>
      <c r="E2296" s="65" t="s">
        <v>4247</v>
      </c>
      <c r="F2296" s="65" t="s">
        <v>6136</v>
      </c>
      <c r="G2296" s="66">
        <v>59303.72</v>
      </c>
      <c r="H2296" s="68"/>
      <c r="I2296" s="68"/>
      <c r="J2296" s="68"/>
      <c r="K2296" s="68"/>
      <c r="L2296" s="68"/>
      <c r="M2296" s="68"/>
      <c r="N2296" s="68"/>
      <c r="O2296" s="68"/>
      <c r="P2296" s="68"/>
      <c r="Q2296" s="68"/>
      <c r="R2296" s="68"/>
      <c r="S2296" s="68"/>
      <c r="T2296" s="68"/>
      <c r="U2296" s="68"/>
      <c r="V2296" s="68"/>
      <c r="W2296" s="68"/>
      <c r="X2296" s="68"/>
      <c r="Y2296" s="68"/>
      <c r="Z2296" s="68"/>
      <c r="AA2296" s="68"/>
      <c r="AB2296" s="68"/>
      <c r="AC2296" s="68"/>
      <c r="AD2296" s="68"/>
      <c r="AE2296" s="68"/>
      <c r="AF2296" s="68"/>
      <c r="AG2296" s="68"/>
      <c r="AH2296" s="68"/>
      <c r="AI2296" s="68"/>
      <c r="AJ2296" s="68"/>
      <c r="AK2296" s="68"/>
      <c r="AL2296" s="68"/>
      <c r="AM2296" s="68"/>
      <c r="AN2296" s="68"/>
      <c r="AO2296" s="68"/>
      <c r="AP2296" s="68"/>
      <c r="AQ2296" s="68"/>
      <c r="AR2296" s="68"/>
      <c r="AS2296" s="68"/>
      <c r="AT2296" s="68"/>
      <c r="AU2296" s="68"/>
      <c r="AV2296" s="68"/>
      <c r="AW2296" s="68"/>
      <c r="AX2296" s="68"/>
      <c r="AY2296" s="68"/>
      <c r="AZ2296" s="68"/>
      <c r="BA2296" s="68"/>
      <c r="BB2296" s="68"/>
      <c r="BC2296" s="68"/>
      <c r="BD2296" s="68"/>
      <c r="BE2296" s="68"/>
      <c r="BF2296" s="68"/>
      <c r="BG2296" s="68"/>
      <c r="BH2296" s="68"/>
      <c r="BI2296" s="68"/>
      <c r="BJ2296" s="68"/>
      <c r="BK2296" s="68"/>
      <c r="BL2296" s="68"/>
    </row>
    <row r="2297" spans="1:64" s="69" customFormat="1" ht="18" customHeight="1" x14ac:dyDescent="0.2">
      <c r="A2297" s="63" t="s">
        <v>616</v>
      </c>
      <c r="B2297" s="63" t="s">
        <v>5015</v>
      </c>
      <c r="C2297" s="64" t="s">
        <v>784</v>
      </c>
      <c r="D2297" s="70" t="s">
        <v>1476</v>
      </c>
      <c r="E2297" s="65" t="s">
        <v>785</v>
      </c>
      <c r="F2297" s="65" t="s">
        <v>6136</v>
      </c>
      <c r="G2297" s="66">
        <v>2152</v>
      </c>
      <c r="H2297" s="68"/>
      <c r="I2297" s="68"/>
      <c r="J2297" s="68"/>
      <c r="K2297" s="68"/>
      <c r="L2297" s="68"/>
      <c r="M2297" s="68"/>
      <c r="N2297" s="68"/>
      <c r="O2297" s="68"/>
      <c r="P2297" s="68"/>
      <c r="Q2297" s="68"/>
      <c r="R2297" s="68"/>
      <c r="S2297" s="68"/>
      <c r="T2297" s="68"/>
      <c r="U2297" s="68"/>
      <c r="V2297" s="68"/>
      <c r="W2297" s="68"/>
      <c r="X2297" s="68"/>
      <c r="Y2297" s="68"/>
      <c r="Z2297" s="68"/>
      <c r="AA2297" s="68"/>
      <c r="AB2297" s="68"/>
      <c r="AC2297" s="68"/>
      <c r="AD2297" s="68"/>
      <c r="AE2297" s="68"/>
      <c r="AF2297" s="68"/>
      <c r="AG2297" s="68"/>
      <c r="AH2297" s="68"/>
      <c r="AI2297" s="68"/>
      <c r="AJ2297" s="68"/>
      <c r="AK2297" s="68"/>
      <c r="AL2297" s="68"/>
      <c r="AM2297" s="68"/>
      <c r="AN2297" s="68"/>
      <c r="AO2297" s="68"/>
      <c r="AP2297" s="68"/>
      <c r="AQ2297" s="68"/>
      <c r="AR2297" s="68"/>
      <c r="AS2297" s="68"/>
      <c r="AT2297" s="68"/>
      <c r="AU2297" s="68"/>
      <c r="AV2297" s="68"/>
      <c r="AW2297" s="68"/>
      <c r="AX2297" s="68"/>
      <c r="AY2297" s="68"/>
      <c r="AZ2297" s="68"/>
      <c r="BA2297" s="68"/>
      <c r="BB2297" s="68"/>
      <c r="BC2297" s="68"/>
      <c r="BD2297" s="68"/>
      <c r="BE2297" s="68"/>
      <c r="BF2297" s="68"/>
      <c r="BG2297" s="68"/>
      <c r="BH2297" s="68"/>
      <c r="BI2297" s="68"/>
      <c r="BJ2297" s="68"/>
      <c r="BK2297" s="68"/>
      <c r="BL2297" s="68"/>
    </row>
    <row r="2298" spans="1:64" s="69" customFormat="1" ht="18" customHeight="1" x14ac:dyDescent="0.2">
      <c r="A2298" s="63" t="s">
        <v>616</v>
      </c>
      <c r="B2298" s="63" t="s">
        <v>5015</v>
      </c>
      <c r="C2298" s="64" t="s">
        <v>786</v>
      </c>
      <c r="D2298" s="70" t="s">
        <v>2210</v>
      </c>
      <c r="E2298" s="65" t="s">
        <v>2211</v>
      </c>
      <c r="F2298" s="65" t="s">
        <v>6136</v>
      </c>
      <c r="G2298" s="66">
        <v>50</v>
      </c>
      <c r="H2298" s="68"/>
      <c r="I2298" s="68"/>
      <c r="J2298" s="68"/>
      <c r="K2298" s="68"/>
      <c r="L2298" s="68"/>
      <c r="M2298" s="68"/>
      <c r="N2298" s="68"/>
      <c r="O2298" s="68"/>
      <c r="P2298" s="68"/>
      <c r="Q2298" s="68"/>
      <c r="R2298" s="68"/>
      <c r="S2298" s="68"/>
      <c r="T2298" s="68"/>
      <c r="U2298" s="68"/>
      <c r="V2298" s="68"/>
      <c r="W2298" s="68"/>
      <c r="X2298" s="68"/>
      <c r="Y2298" s="68"/>
      <c r="Z2298" s="68"/>
      <c r="AA2298" s="68"/>
      <c r="AB2298" s="68"/>
      <c r="AC2298" s="68"/>
      <c r="AD2298" s="68"/>
      <c r="AE2298" s="68"/>
      <c r="AF2298" s="68"/>
      <c r="AG2298" s="68"/>
      <c r="AH2298" s="68"/>
      <c r="AI2298" s="68"/>
      <c r="AJ2298" s="68"/>
      <c r="AK2298" s="68"/>
      <c r="AL2298" s="68"/>
      <c r="AM2298" s="68"/>
      <c r="AN2298" s="68"/>
      <c r="AO2298" s="68"/>
      <c r="AP2298" s="68"/>
      <c r="AQ2298" s="68"/>
      <c r="AR2298" s="68"/>
      <c r="AS2298" s="68"/>
      <c r="AT2298" s="68"/>
      <c r="AU2298" s="68"/>
      <c r="AV2298" s="68"/>
      <c r="AW2298" s="68"/>
      <c r="AX2298" s="68"/>
      <c r="AY2298" s="68"/>
      <c r="AZ2298" s="68"/>
      <c r="BA2298" s="68"/>
      <c r="BB2298" s="68"/>
      <c r="BC2298" s="68"/>
      <c r="BD2298" s="68"/>
      <c r="BE2298" s="68"/>
      <c r="BF2298" s="68"/>
      <c r="BG2298" s="68"/>
      <c r="BH2298" s="68"/>
      <c r="BI2298" s="68"/>
      <c r="BJ2298" s="68"/>
      <c r="BK2298" s="68"/>
      <c r="BL2298" s="68"/>
    </row>
    <row r="2299" spans="1:64" s="69" customFormat="1" ht="18" customHeight="1" x14ac:dyDescent="0.2">
      <c r="A2299" s="63" t="s">
        <v>616</v>
      </c>
      <c r="B2299" s="63" t="s">
        <v>5015</v>
      </c>
      <c r="C2299" s="64" t="s">
        <v>787</v>
      </c>
      <c r="D2299" s="70" t="s">
        <v>788</v>
      </c>
      <c r="E2299" s="65" t="s">
        <v>789</v>
      </c>
      <c r="F2299" s="65" t="s">
        <v>6136</v>
      </c>
      <c r="G2299" s="66">
        <v>29398.18</v>
      </c>
      <c r="H2299" s="68"/>
      <c r="I2299" s="68"/>
      <c r="J2299" s="68"/>
      <c r="K2299" s="68"/>
      <c r="L2299" s="68"/>
      <c r="M2299" s="68"/>
      <c r="N2299" s="68"/>
      <c r="O2299" s="68"/>
      <c r="P2299" s="68"/>
      <c r="Q2299" s="68"/>
      <c r="R2299" s="68"/>
      <c r="S2299" s="68"/>
      <c r="T2299" s="68"/>
      <c r="U2299" s="68"/>
      <c r="V2299" s="68"/>
      <c r="W2299" s="68"/>
      <c r="X2299" s="68"/>
      <c r="Y2299" s="68"/>
      <c r="Z2299" s="68"/>
      <c r="AA2299" s="68"/>
      <c r="AB2299" s="68"/>
      <c r="AC2299" s="68"/>
      <c r="AD2299" s="68"/>
      <c r="AE2299" s="68"/>
      <c r="AF2299" s="68"/>
      <c r="AG2299" s="68"/>
      <c r="AH2299" s="68"/>
      <c r="AI2299" s="68"/>
      <c r="AJ2299" s="68"/>
      <c r="AK2299" s="68"/>
      <c r="AL2299" s="68"/>
      <c r="AM2299" s="68"/>
      <c r="AN2299" s="68"/>
      <c r="AO2299" s="68"/>
      <c r="AP2299" s="68"/>
      <c r="AQ2299" s="68"/>
      <c r="AR2299" s="68"/>
      <c r="AS2299" s="68"/>
      <c r="AT2299" s="68"/>
      <c r="AU2299" s="68"/>
      <c r="AV2299" s="68"/>
      <c r="AW2299" s="68"/>
      <c r="AX2299" s="68"/>
      <c r="AY2299" s="68"/>
      <c r="AZ2299" s="68"/>
      <c r="BA2299" s="68"/>
      <c r="BB2299" s="68"/>
      <c r="BC2299" s="68"/>
      <c r="BD2299" s="68"/>
      <c r="BE2299" s="68"/>
      <c r="BF2299" s="68"/>
      <c r="BG2299" s="68"/>
      <c r="BH2299" s="68"/>
      <c r="BI2299" s="68"/>
      <c r="BJ2299" s="68"/>
      <c r="BK2299" s="68"/>
      <c r="BL2299" s="68"/>
    </row>
    <row r="2300" spans="1:64" s="69" customFormat="1" ht="18" customHeight="1" x14ac:dyDescent="0.2">
      <c r="A2300" s="63" t="s">
        <v>616</v>
      </c>
      <c r="B2300" s="63" t="s">
        <v>5048</v>
      </c>
      <c r="C2300" s="64" t="s">
        <v>790</v>
      </c>
      <c r="D2300" s="70" t="s">
        <v>791</v>
      </c>
      <c r="E2300" s="65" t="s">
        <v>792</v>
      </c>
      <c r="F2300" s="65" t="s">
        <v>5103</v>
      </c>
      <c r="G2300" s="66">
        <v>1344.5</v>
      </c>
      <c r="H2300" s="68"/>
      <c r="I2300" s="68"/>
      <c r="J2300" s="68"/>
      <c r="K2300" s="68"/>
      <c r="L2300" s="68"/>
      <c r="M2300" s="68"/>
      <c r="N2300" s="68"/>
      <c r="O2300" s="68"/>
      <c r="P2300" s="68"/>
      <c r="Q2300" s="68"/>
      <c r="R2300" s="68"/>
      <c r="S2300" s="68"/>
      <c r="T2300" s="68"/>
      <c r="U2300" s="68"/>
      <c r="V2300" s="68"/>
      <c r="W2300" s="68"/>
      <c r="X2300" s="68"/>
      <c r="Y2300" s="68"/>
      <c r="Z2300" s="68"/>
      <c r="AA2300" s="68"/>
      <c r="AB2300" s="68"/>
      <c r="AC2300" s="68"/>
      <c r="AD2300" s="68"/>
      <c r="AE2300" s="68"/>
      <c r="AF2300" s="68"/>
      <c r="AG2300" s="68"/>
      <c r="AH2300" s="68"/>
      <c r="AI2300" s="68"/>
      <c r="AJ2300" s="68"/>
      <c r="AK2300" s="68"/>
      <c r="AL2300" s="68"/>
      <c r="AM2300" s="68"/>
      <c r="AN2300" s="68"/>
      <c r="AO2300" s="68"/>
      <c r="AP2300" s="68"/>
      <c r="AQ2300" s="68"/>
      <c r="AR2300" s="68"/>
      <c r="AS2300" s="68"/>
      <c r="AT2300" s="68"/>
      <c r="AU2300" s="68"/>
      <c r="AV2300" s="68"/>
      <c r="AW2300" s="68"/>
      <c r="AX2300" s="68"/>
      <c r="AY2300" s="68"/>
      <c r="AZ2300" s="68"/>
      <c r="BA2300" s="68"/>
      <c r="BB2300" s="68"/>
      <c r="BC2300" s="68"/>
      <c r="BD2300" s="68"/>
      <c r="BE2300" s="68"/>
      <c r="BF2300" s="68"/>
      <c r="BG2300" s="68"/>
      <c r="BH2300" s="68"/>
      <c r="BI2300" s="68"/>
      <c r="BJ2300" s="68"/>
      <c r="BK2300" s="68"/>
      <c r="BL2300" s="68"/>
    </row>
    <row r="2301" spans="1:64" s="69" customFormat="1" ht="18" customHeight="1" x14ac:dyDescent="0.2">
      <c r="A2301" s="63" t="s">
        <v>616</v>
      </c>
      <c r="B2301" s="63" t="s">
        <v>5048</v>
      </c>
      <c r="C2301" s="64" t="s">
        <v>793</v>
      </c>
      <c r="D2301" s="70" t="s">
        <v>3462</v>
      </c>
      <c r="E2301" s="65" t="s">
        <v>794</v>
      </c>
      <c r="F2301" s="65" t="s">
        <v>5163</v>
      </c>
      <c r="G2301" s="66">
        <v>2750</v>
      </c>
      <c r="H2301" s="68"/>
      <c r="I2301" s="68"/>
      <c r="J2301" s="68"/>
      <c r="K2301" s="68"/>
      <c r="L2301" s="68"/>
      <c r="M2301" s="68"/>
      <c r="N2301" s="68"/>
      <c r="O2301" s="68"/>
      <c r="P2301" s="68"/>
      <c r="Q2301" s="68"/>
      <c r="R2301" s="68"/>
      <c r="S2301" s="68"/>
      <c r="T2301" s="68"/>
      <c r="U2301" s="68"/>
      <c r="V2301" s="68"/>
      <c r="W2301" s="68"/>
      <c r="X2301" s="68"/>
      <c r="Y2301" s="68"/>
      <c r="Z2301" s="68"/>
      <c r="AA2301" s="68"/>
      <c r="AB2301" s="68"/>
      <c r="AC2301" s="68"/>
      <c r="AD2301" s="68"/>
      <c r="AE2301" s="68"/>
      <c r="AF2301" s="68"/>
      <c r="AG2301" s="68"/>
      <c r="AH2301" s="68"/>
      <c r="AI2301" s="68"/>
      <c r="AJ2301" s="68"/>
      <c r="AK2301" s="68"/>
      <c r="AL2301" s="68"/>
      <c r="AM2301" s="68"/>
      <c r="AN2301" s="68"/>
      <c r="AO2301" s="68"/>
      <c r="AP2301" s="68"/>
      <c r="AQ2301" s="68"/>
      <c r="AR2301" s="68"/>
      <c r="AS2301" s="68"/>
      <c r="AT2301" s="68"/>
      <c r="AU2301" s="68"/>
      <c r="AV2301" s="68"/>
      <c r="AW2301" s="68"/>
      <c r="AX2301" s="68"/>
      <c r="AY2301" s="68"/>
      <c r="AZ2301" s="68"/>
      <c r="BA2301" s="68"/>
      <c r="BB2301" s="68"/>
      <c r="BC2301" s="68"/>
      <c r="BD2301" s="68"/>
      <c r="BE2301" s="68"/>
      <c r="BF2301" s="68"/>
      <c r="BG2301" s="68"/>
      <c r="BH2301" s="68"/>
      <c r="BI2301" s="68"/>
      <c r="BJ2301" s="68"/>
      <c r="BK2301" s="68"/>
      <c r="BL2301" s="68"/>
    </row>
    <row r="2302" spans="1:64" s="69" customFormat="1" ht="18" customHeight="1" x14ac:dyDescent="0.2">
      <c r="A2302" s="63" t="s">
        <v>616</v>
      </c>
      <c r="B2302" s="63" t="s">
        <v>5048</v>
      </c>
      <c r="C2302" s="64" t="s">
        <v>795</v>
      </c>
      <c r="D2302" s="70" t="s">
        <v>796</v>
      </c>
      <c r="E2302" s="65" t="s">
        <v>797</v>
      </c>
      <c r="F2302" s="65" t="s">
        <v>5103</v>
      </c>
      <c r="G2302" s="66">
        <v>394.25</v>
      </c>
      <c r="H2302" s="68"/>
      <c r="I2302" s="68"/>
      <c r="J2302" s="68"/>
      <c r="K2302" s="68"/>
      <c r="L2302" s="68"/>
      <c r="M2302" s="68"/>
      <c r="N2302" s="68"/>
      <c r="O2302" s="68"/>
      <c r="P2302" s="68"/>
      <c r="Q2302" s="68"/>
      <c r="R2302" s="68"/>
      <c r="S2302" s="68"/>
      <c r="T2302" s="68"/>
      <c r="U2302" s="68"/>
      <c r="V2302" s="68"/>
      <c r="W2302" s="68"/>
      <c r="X2302" s="68"/>
      <c r="Y2302" s="68"/>
      <c r="Z2302" s="68"/>
      <c r="AA2302" s="68"/>
      <c r="AB2302" s="68"/>
      <c r="AC2302" s="68"/>
      <c r="AD2302" s="68"/>
      <c r="AE2302" s="68"/>
      <c r="AF2302" s="68"/>
      <c r="AG2302" s="68"/>
      <c r="AH2302" s="68"/>
      <c r="AI2302" s="68"/>
      <c r="AJ2302" s="68"/>
      <c r="AK2302" s="68"/>
      <c r="AL2302" s="68"/>
      <c r="AM2302" s="68"/>
      <c r="AN2302" s="68"/>
      <c r="AO2302" s="68"/>
      <c r="AP2302" s="68"/>
      <c r="AQ2302" s="68"/>
      <c r="AR2302" s="68"/>
      <c r="AS2302" s="68"/>
      <c r="AT2302" s="68"/>
      <c r="AU2302" s="68"/>
      <c r="AV2302" s="68"/>
      <c r="AW2302" s="68"/>
      <c r="AX2302" s="68"/>
      <c r="AY2302" s="68"/>
      <c r="AZ2302" s="68"/>
      <c r="BA2302" s="68"/>
      <c r="BB2302" s="68"/>
      <c r="BC2302" s="68"/>
      <c r="BD2302" s="68"/>
      <c r="BE2302" s="68"/>
      <c r="BF2302" s="68"/>
      <c r="BG2302" s="68"/>
      <c r="BH2302" s="68"/>
      <c r="BI2302" s="68"/>
      <c r="BJ2302" s="68"/>
      <c r="BK2302" s="68"/>
      <c r="BL2302" s="68"/>
    </row>
    <row r="2303" spans="1:64" s="69" customFormat="1" ht="18" customHeight="1" x14ac:dyDescent="0.2">
      <c r="A2303" s="63" t="s">
        <v>616</v>
      </c>
      <c r="B2303" s="63" t="s">
        <v>5048</v>
      </c>
      <c r="C2303" s="64" t="s">
        <v>798</v>
      </c>
      <c r="D2303" s="70" t="s">
        <v>2232</v>
      </c>
      <c r="E2303" s="65" t="s">
        <v>799</v>
      </c>
      <c r="F2303" s="65" t="s">
        <v>5336</v>
      </c>
      <c r="G2303" s="66">
        <v>230</v>
      </c>
      <c r="H2303" s="68"/>
      <c r="I2303" s="68"/>
      <c r="J2303" s="68"/>
      <c r="K2303" s="68"/>
      <c r="L2303" s="68"/>
      <c r="M2303" s="68"/>
      <c r="N2303" s="68"/>
      <c r="O2303" s="68"/>
      <c r="P2303" s="68"/>
      <c r="Q2303" s="68"/>
      <c r="R2303" s="68"/>
      <c r="S2303" s="68"/>
      <c r="T2303" s="68"/>
      <c r="U2303" s="68"/>
      <c r="V2303" s="68"/>
      <c r="W2303" s="68"/>
      <c r="X2303" s="68"/>
      <c r="Y2303" s="68"/>
      <c r="Z2303" s="68"/>
      <c r="AA2303" s="68"/>
      <c r="AB2303" s="68"/>
      <c r="AC2303" s="68"/>
      <c r="AD2303" s="68"/>
      <c r="AE2303" s="68"/>
      <c r="AF2303" s="68"/>
      <c r="AG2303" s="68"/>
      <c r="AH2303" s="68"/>
      <c r="AI2303" s="68"/>
      <c r="AJ2303" s="68"/>
      <c r="AK2303" s="68"/>
      <c r="AL2303" s="68"/>
      <c r="AM2303" s="68"/>
      <c r="AN2303" s="68"/>
      <c r="AO2303" s="68"/>
      <c r="AP2303" s="68"/>
      <c r="AQ2303" s="68"/>
      <c r="AR2303" s="68"/>
      <c r="AS2303" s="68"/>
      <c r="AT2303" s="68"/>
      <c r="AU2303" s="68"/>
      <c r="AV2303" s="68"/>
      <c r="AW2303" s="68"/>
      <c r="AX2303" s="68"/>
      <c r="AY2303" s="68"/>
      <c r="AZ2303" s="68"/>
      <c r="BA2303" s="68"/>
      <c r="BB2303" s="68"/>
      <c r="BC2303" s="68"/>
      <c r="BD2303" s="68"/>
      <c r="BE2303" s="68"/>
      <c r="BF2303" s="68"/>
      <c r="BG2303" s="68"/>
      <c r="BH2303" s="68"/>
      <c r="BI2303" s="68"/>
      <c r="BJ2303" s="68"/>
      <c r="BK2303" s="68"/>
      <c r="BL2303" s="68"/>
    </row>
    <row r="2304" spans="1:64" s="69" customFormat="1" ht="18" customHeight="1" x14ac:dyDescent="0.2">
      <c r="A2304" s="63" t="s">
        <v>616</v>
      </c>
      <c r="B2304" s="63" t="s">
        <v>5048</v>
      </c>
      <c r="C2304" s="64" t="s">
        <v>800</v>
      </c>
      <c r="D2304" s="65" t="s">
        <v>4799</v>
      </c>
      <c r="E2304" s="65" t="s">
        <v>801</v>
      </c>
      <c r="F2304" s="65" t="s">
        <v>4771</v>
      </c>
      <c r="G2304" s="66">
        <v>1025</v>
      </c>
      <c r="H2304" s="68"/>
      <c r="I2304" s="68"/>
      <c r="J2304" s="68"/>
      <c r="K2304" s="68"/>
      <c r="L2304" s="68"/>
      <c r="M2304" s="68"/>
      <c r="N2304" s="68"/>
      <c r="O2304" s="68"/>
      <c r="P2304" s="68"/>
      <c r="Q2304" s="68"/>
      <c r="R2304" s="68"/>
      <c r="S2304" s="68"/>
      <c r="T2304" s="68"/>
      <c r="U2304" s="68"/>
      <c r="V2304" s="68"/>
      <c r="W2304" s="68"/>
      <c r="X2304" s="68"/>
      <c r="Y2304" s="68"/>
      <c r="Z2304" s="68"/>
      <c r="AA2304" s="68"/>
      <c r="AB2304" s="68"/>
      <c r="AC2304" s="68"/>
      <c r="AD2304" s="68"/>
      <c r="AE2304" s="68"/>
      <c r="AF2304" s="68"/>
      <c r="AG2304" s="68"/>
      <c r="AH2304" s="68"/>
      <c r="AI2304" s="68"/>
      <c r="AJ2304" s="68"/>
      <c r="AK2304" s="68"/>
      <c r="AL2304" s="68"/>
      <c r="AM2304" s="68"/>
      <c r="AN2304" s="68"/>
      <c r="AO2304" s="68"/>
      <c r="AP2304" s="68"/>
      <c r="AQ2304" s="68"/>
      <c r="AR2304" s="68"/>
      <c r="AS2304" s="68"/>
      <c r="AT2304" s="68"/>
      <c r="AU2304" s="68"/>
      <c r="AV2304" s="68"/>
      <c r="AW2304" s="68"/>
      <c r="AX2304" s="68"/>
      <c r="AY2304" s="68"/>
      <c r="AZ2304" s="68"/>
      <c r="BA2304" s="68"/>
      <c r="BB2304" s="68"/>
      <c r="BC2304" s="68"/>
      <c r="BD2304" s="68"/>
      <c r="BE2304" s="68"/>
      <c r="BF2304" s="68"/>
      <c r="BG2304" s="68"/>
      <c r="BH2304" s="68"/>
      <c r="BI2304" s="68"/>
      <c r="BJ2304" s="68"/>
      <c r="BK2304" s="68"/>
      <c r="BL2304" s="68"/>
    </row>
    <row r="2305" spans="1:64" s="69" customFormat="1" ht="18" customHeight="1" x14ac:dyDescent="0.2">
      <c r="A2305" s="63" t="s">
        <v>616</v>
      </c>
      <c r="B2305" s="63" t="s">
        <v>5048</v>
      </c>
      <c r="C2305" s="64" t="s">
        <v>802</v>
      </c>
      <c r="D2305" s="65" t="s">
        <v>4799</v>
      </c>
      <c r="E2305" s="65" t="s">
        <v>803</v>
      </c>
      <c r="F2305" s="65" t="s">
        <v>4771</v>
      </c>
      <c r="G2305" s="66">
        <v>1400</v>
      </c>
      <c r="H2305" s="68"/>
      <c r="I2305" s="68"/>
      <c r="J2305" s="68"/>
      <c r="K2305" s="68"/>
      <c r="L2305" s="68"/>
      <c r="M2305" s="68"/>
      <c r="N2305" s="68"/>
      <c r="O2305" s="68"/>
      <c r="P2305" s="68"/>
      <c r="Q2305" s="68"/>
      <c r="R2305" s="68"/>
      <c r="S2305" s="68"/>
      <c r="T2305" s="68"/>
      <c r="U2305" s="68"/>
      <c r="V2305" s="68"/>
      <c r="W2305" s="68"/>
      <c r="X2305" s="68"/>
      <c r="Y2305" s="68"/>
      <c r="Z2305" s="68"/>
      <c r="AA2305" s="68"/>
      <c r="AB2305" s="68"/>
      <c r="AC2305" s="68"/>
      <c r="AD2305" s="68"/>
      <c r="AE2305" s="68"/>
      <c r="AF2305" s="68"/>
      <c r="AG2305" s="68"/>
      <c r="AH2305" s="68"/>
      <c r="AI2305" s="68"/>
      <c r="AJ2305" s="68"/>
      <c r="AK2305" s="68"/>
      <c r="AL2305" s="68"/>
      <c r="AM2305" s="68"/>
      <c r="AN2305" s="68"/>
      <c r="AO2305" s="68"/>
      <c r="AP2305" s="68"/>
      <c r="AQ2305" s="68"/>
      <c r="AR2305" s="68"/>
      <c r="AS2305" s="68"/>
      <c r="AT2305" s="68"/>
      <c r="AU2305" s="68"/>
      <c r="AV2305" s="68"/>
      <c r="AW2305" s="68"/>
      <c r="AX2305" s="68"/>
      <c r="AY2305" s="68"/>
      <c r="AZ2305" s="68"/>
      <c r="BA2305" s="68"/>
      <c r="BB2305" s="68"/>
      <c r="BC2305" s="68"/>
      <c r="BD2305" s="68"/>
      <c r="BE2305" s="68"/>
      <c r="BF2305" s="68"/>
      <c r="BG2305" s="68"/>
      <c r="BH2305" s="68"/>
      <c r="BI2305" s="68"/>
      <c r="BJ2305" s="68"/>
      <c r="BK2305" s="68"/>
      <c r="BL2305" s="68"/>
    </row>
    <row r="2306" spans="1:64" s="69" customFormat="1" ht="18" customHeight="1" x14ac:dyDescent="0.2">
      <c r="A2306" s="63" t="s">
        <v>616</v>
      </c>
      <c r="B2306" s="63" t="s">
        <v>5048</v>
      </c>
      <c r="C2306" s="64" t="s">
        <v>804</v>
      </c>
      <c r="D2306" s="70" t="s">
        <v>6032</v>
      </c>
      <c r="E2306" s="65" t="s">
        <v>805</v>
      </c>
      <c r="F2306" s="65" t="s">
        <v>5198</v>
      </c>
      <c r="G2306" s="66">
        <v>1800</v>
      </c>
      <c r="H2306" s="68"/>
      <c r="I2306" s="68"/>
      <c r="J2306" s="68"/>
      <c r="K2306" s="68"/>
      <c r="L2306" s="68"/>
      <c r="M2306" s="68"/>
      <c r="N2306" s="68"/>
      <c r="O2306" s="68"/>
      <c r="P2306" s="68"/>
      <c r="Q2306" s="68"/>
      <c r="R2306" s="68"/>
      <c r="S2306" s="68"/>
      <c r="T2306" s="68"/>
      <c r="U2306" s="68"/>
      <c r="V2306" s="68"/>
      <c r="W2306" s="68"/>
      <c r="X2306" s="68"/>
      <c r="Y2306" s="68"/>
      <c r="Z2306" s="68"/>
      <c r="AA2306" s="68"/>
      <c r="AB2306" s="68"/>
      <c r="AC2306" s="68"/>
      <c r="AD2306" s="68"/>
      <c r="AE2306" s="68"/>
      <c r="AF2306" s="68"/>
      <c r="AG2306" s="68"/>
      <c r="AH2306" s="68"/>
      <c r="AI2306" s="68"/>
      <c r="AJ2306" s="68"/>
      <c r="AK2306" s="68"/>
      <c r="AL2306" s="68"/>
      <c r="AM2306" s="68"/>
      <c r="AN2306" s="68"/>
      <c r="AO2306" s="68"/>
      <c r="AP2306" s="68"/>
      <c r="AQ2306" s="68"/>
      <c r="AR2306" s="68"/>
      <c r="AS2306" s="68"/>
      <c r="AT2306" s="68"/>
      <c r="AU2306" s="68"/>
      <c r="AV2306" s="68"/>
      <c r="AW2306" s="68"/>
      <c r="AX2306" s="68"/>
      <c r="AY2306" s="68"/>
      <c r="AZ2306" s="68"/>
      <c r="BA2306" s="68"/>
      <c r="BB2306" s="68"/>
      <c r="BC2306" s="68"/>
      <c r="BD2306" s="68"/>
      <c r="BE2306" s="68"/>
      <c r="BF2306" s="68"/>
      <c r="BG2306" s="68"/>
      <c r="BH2306" s="68"/>
      <c r="BI2306" s="68"/>
      <c r="BJ2306" s="68"/>
      <c r="BK2306" s="68"/>
      <c r="BL2306" s="68"/>
    </row>
    <row r="2307" spans="1:64" s="69" customFormat="1" ht="18" customHeight="1" x14ac:dyDescent="0.2">
      <c r="A2307" s="63" t="s">
        <v>616</v>
      </c>
      <c r="B2307" s="63" t="s">
        <v>5069</v>
      </c>
      <c r="C2307" s="64" t="s">
        <v>806</v>
      </c>
      <c r="D2307" s="70" t="s">
        <v>6735</v>
      </c>
      <c r="E2307" s="65" t="s">
        <v>4592</v>
      </c>
      <c r="F2307" s="65" t="s">
        <v>4692</v>
      </c>
      <c r="G2307" s="66">
        <v>12844.65</v>
      </c>
      <c r="H2307" s="68"/>
      <c r="I2307" s="68"/>
      <c r="J2307" s="68"/>
      <c r="K2307" s="68"/>
      <c r="L2307" s="68"/>
      <c r="M2307" s="68"/>
      <c r="N2307" s="68"/>
      <c r="O2307" s="68"/>
      <c r="P2307" s="68"/>
      <c r="Q2307" s="68"/>
      <c r="R2307" s="68"/>
      <c r="S2307" s="68"/>
      <c r="T2307" s="68"/>
      <c r="U2307" s="68"/>
      <c r="V2307" s="68"/>
      <c r="W2307" s="68"/>
      <c r="X2307" s="68"/>
      <c r="Y2307" s="68"/>
      <c r="Z2307" s="68"/>
      <c r="AA2307" s="68"/>
      <c r="AB2307" s="68"/>
      <c r="AC2307" s="68"/>
      <c r="AD2307" s="68"/>
      <c r="AE2307" s="68"/>
      <c r="AF2307" s="68"/>
      <c r="AG2307" s="68"/>
      <c r="AH2307" s="68"/>
      <c r="AI2307" s="68"/>
      <c r="AJ2307" s="68"/>
      <c r="AK2307" s="68"/>
      <c r="AL2307" s="68"/>
      <c r="AM2307" s="68"/>
      <c r="AN2307" s="68"/>
      <c r="AO2307" s="68"/>
      <c r="AP2307" s="68"/>
      <c r="AQ2307" s="68"/>
      <c r="AR2307" s="68"/>
      <c r="AS2307" s="68"/>
      <c r="AT2307" s="68"/>
      <c r="AU2307" s="68"/>
      <c r="AV2307" s="68"/>
      <c r="AW2307" s="68"/>
      <c r="AX2307" s="68"/>
      <c r="AY2307" s="68"/>
      <c r="AZ2307" s="68"/>
      <c r="BA2307" s="68"/>
      <c r="BB2307" s="68"/>
      <c r="BC2307" s="68"/>
      <c r="BD2307" s="68"/>
      <c r="BE2307" s="68"/>
      <c r="BF2307" s="68"/>
      <c r="BG2307" s="68"/>
      <c r="BH2307" s="68"/>
      <c r="BI2307" s="68"/>
      <c r="BJ2307" s="68"/>
      <c r="BK2307" s="68"/>
      <c r="BL2307" s="68"/>
    </row>
    <row r="2308" spans="1:64" s="69" customFormat="1" ht="18" customHeight="1" x14ac:dyDescent="0.2">
      <c r="A2308" s="63" t="s">
        <v>616</v>
      </c>
      <c r="B2308" s="63" t="s">
        <v>5069</v>
      </c>
      <c r="C2308" s="64" t="s">
        <v>807</v>
      </c>
      <c r="D2308" s="70" t="s">
        <v>6735</v>
      </c>
      <c r="E2308" s="65" t="s">
        <v>4592</v>
      </c>
      <c r="F2308" s="65" t="s">
        <v>4692</v>
      </c>
      <c r="G2308" s="66">
        <v>13486.84</v>
      </c>
      <c r="H2308" s="68"/>
      <c r="I2308" s="68"/>
      <c r="J2308" s="68"/>
      <c r="K2308" s="68"/>
      <c r="L2308" s="68"/>
      <c r="M2308" s="68"/>
      <c r="N2308" s="68"/>
      <c r="O2308" s="68"/>
      <c r="P2308" s="68"/>
      <c r="Q2308" s="68"/>
      <c r="R2308" s="68"/>
      <c r="S2308" s="68"/>
      <c r="T2308" s="68"/>
      <c r="U2308" s="68"/>
      <c r="V2308" s="68"/>
      <c r="W2308" s="68"/>
      <c r="X2308" s="68"/>
      <c r="Y2308" s="68"/>
      <c r="Z2308" s="68"/>
      <c r="AA2308" s="68"/>
      <c r="AB2308" s="68"/>
      <c r="AC2308" s="68"/>
      <c r="AD2308" s="68"/>
      <c r="AE2308" s="68"/>
      <c r="AF2308" s="68"/>
      <c r="AG2308" s="68"/>
      <c r="AH2308" s="68"/>
      <c r="AI2308" s="68"/>
      <c r="AJ2308" s="68"/>
      <c r="AK2308" s="68"/>
      <c r="AL2308" s="68"/>
      <c r="AM2308" s="68"/>
      <c r="AN2308" s="68"/>
      <c r="AO2308" s="68"/>
      <c r="AP2308" s="68"/>
      <c r="AQ2308" s="68"/>
      <c r="AR2308" s="68"/>
      <c r="AS2308" s="68"/>
      <c r="AT2308" s="68"/>
      <c r="AU2308" s="68"/>
      <c r="AV2308" s="68"/>
      <c r="AW2308" s="68"/>
      <c r="AX2308" s="68"/>
      <c r="AY2308" s="68"/>
      <c r="AZ2308" s="68"/>
      <c r="BA2308" s="68"/>
      <c r="BB2308" s="68"/>
      <c r="BC2308" s="68"/>
      <c r="BD2308" s="68"/>
      <c r="BE2308" s="68"/>
      <c r="BF2308" s="68"/>
      <c r="BG2308" s="68"/>
      <c r="BH2308" s="68"/>
      <c r="BI2308" s="68"/>
      <c r="BJ2308" s="68"/>
      <c r="BK2308" s="68"/>
      <c r="BL2308" s="68"/>
    </row>
    <row r="2309" spans="1:64" s="69" customFormat="1" ht="18" customHeight="1" x14ac:dyDescent="0.2">
      <c r="A2309" s="63" t="s">
        <v>616</v>
      </c>
      <c r="B2309" s="63" t="s">
        <v>5069</v>
      </c>
      <c r="C2309" s="64" t="s">
        <v>808</v>
      </c>
      <c r="D2309" s="70" t="s">
        <v>809</v>
      </c>
      <c r="E2309" s="65" t="s">
        <v>2493</v>
      </c>
      <c r="F2309" s="65" t="s">
        <v>2673</v>
      </c>
      <c r="G2309" s="66">
        <v>12597.59</v>
      </c>
      <c r="H2309" s="68"/>
      <c r="I2309" s="68"/>
      <c r="J2309" s="68"/>
      <c r="K2309" s="68"/>
      <c r="L2309" s="68"/>
      <c r="M2309" s="68"/>
      <c r="N2309" s="68"/>
      <c r="O2309" s="68"/>
      <c r="P2309" s="68"/>
      <c r="Q2309" s="68"/>
      <c r="R2309" s="68"/>
      <c r="S2309" s="68"/>
      <c r="T2309" s="68"/>
      <c r="U2309" s="68"/>
      <c r="V2309" s="68"/>
      <c r="W2309" s="68"/>
      <c r="X2309" s="68"/>
      <c r="Y2309" s="68"/>
      <c r="Z2309" s="68"/>
      <c r="AA2309" s="68"/>
      <c r="AB2309" s="68"/>
      <c r="AC2309" s="68"/>
      <c r="AD2309" s="68"/>
      <c r="AE2309" s="68"/>
      <c r="AF2309" s="68"/>
      <c r="AG2309" s="68"/>
      <c r="AH2309" s="68"/>
      <c r="AI2309" s="68"/>
      <c r="AJ2309" s="68"/>
      <c r="AK2309" s="68"/>
      <c r="AL2309" s="68"/>
      <c r="AM2309" s="68"/>
      <c r="AN2309" s="68"/>
      <c r="AO2309" s="68"/>
      <c r="AP2309" s="68"/>
      <c r="AQ2309" s="68"/>
      <c r="AR2309" s="68"/>
      <c r="AS2309" s="68"/>
      <c r="AT2309" s="68"/>
      <c r="AU2309" s="68"/>
      <c r="AV2309" s="68"/>
      <c r="AW2309" s="68"/>
      <c r="AX2309" s="68"/>
      <c r="AY2309" s="68"/>
      <c r="AZ2309" s="68"/>
      <c r="BA2309" s="68"/>
      <c r="BB2309" s="68"/>
      <c r="BC2309" s="68"/>
      <c r="BD2309" s="68"/>
      <c r="BE2309" s="68"/>
      <c r="BF2309" s="68"/>
      <c r="BG2309" s="68"/>
      <c r="BH2309" s="68"/>
      <c r="BI2309" s="68"/>
      <c r="BJ2309" s="68"/>
      <c r="BK2309" s="68"/>
      <c r="BL2309" s="68"/>
    </row>
    <row r="2310" spans="1:64" s="69" customFormat="1" ht="18" customHeight="1" x14ac:dyDescent="0.2">
      <c r="A2310" s="63" t="s">
        <v>616</v>
      </c>
      <c r="B2310" s="63" t="s">
        <v>5069</v>
      </c>
      <c r="C2310" s="64" t="s">
        <v>810</v>
      </c>
      <c r="D2310" s="70" t="s">
        <v>811</v>
      </c>
      <c r="E2310" s="65" t="s">
        <v>812</v>
      </c>
      <c r="F2310" s="65" t="s">
        <v>5111</v>
      </c>
      <c r="G2310" s="66">
        <v>12654</v>
      </c>
      <c r="H2310" s="68"/>
      <c r="I2310" s="68"/>
      <c r="J2310" s="68"/>
      <c r="K2310" s="68"/>
      <c r="L2310" s="68"/>
      <c r="M2310" s="68"/>
      <c r="N2310" s="68"/>
      <c r="O2310" s="68"/>
      <c r="P2310" s="68"/>
      <c r="Q2310" s="68"/>
      <c r="R2310" s="68"/>
      <c r="S2310" s="68"/>
      <c r="T2310" s="68"/>
      <c r="U2310" s="68"/>
      <c r="V2310" s="68"/>
      <c r="W2310" s="68"/>
      <c r="X2310" s="68"/>
      <c r="Y2310" s="68"/>
      <c r="Z2310" s="68"/>
      <c r="AA2310" s="68"/>
      <c r="AB2310" s="68"/>
      <c r="AC2310" s="68"/>
      <c r="AD2310" s="68"/>
      <c r="AE2310" s="68"/>
      <c r="AF2310" s="68"/>
      <c r="AG2310" s="68"/>
      <c r="AH2310" s="68"/>
      <c r="AI2310" s="68"/>
      <c r="AJ2310" s="68"/>
      <c r="AK2310" s="68"/>
      <c r="AL2310" s="68"/>
      <c r="AM2310" s="68"/>
      <c r="AN2310" s="68"/>
      <c r="AO2310" s="68"/>
      <c r="AP2310" s="68"/>
      <c r="AQ2310" s="68"/>
      <c r="AR2310" s="68"/>
      <c r="AS2310" s="68"/>
      <c r="AT2310" s="68"/>
      <c r="AU2310" s="68"/>
      <c r="AV2310" s="68"/>
      <c r="AW2310" s="68"/>
      <c r="AX2310" s="68"/>
      <c r="AY2310" s="68"/>
      <c r="AZ2310" s="68"/>
      <c r="BA2310" s="68"/>
      <c r="BB2310" s="68"/>
      <c r="BC2310" s="68"/>
      <c r="BD2310" s="68"/>
      <c r="BE2310" s="68"/>
      <c r="BF2310" s="68"/>
      <c r="BG2310" s="68"/>
      <c r="BH2310" s="68"/>
      <c r="BI2310" s="68"/>
      <c r="BJ2310" s="68"/>
      <c r="BK2310" s="68"/>
      <c r="BL2310" s="68"/>
    </row>
    <row r="2311" spans="1:64" s="69" customFormat="1" ht="18" customHeight="1" x14ac:dyDescent="0.2">
      <c r="A2311" s="63" t="s">
        <v>616</v>
      </c>
      <c r="B2311" s="63" t="s">
        <v>5069</v>
      </c>
      <c r="C2311" s="64" t="s">
        <v>813</v>
      </c>
      <c r="D2311" s="70" t="s">
        <v>1446</v>
      </c>
      <c r="E2311" s="65" t="s">
        <v>814</v>
      </c>
      <c r="F2311" s="65" t="s">
        <v>4692</v>
      </c>
      <c r="G2311" s="66">
        <v>1567</v>
      </c>
      <c r="H2311" s="68"/>
      <c r="I2311" s="68"/>
      <c r="J2311" s="68"/>
      <c r="K2311" s="68"/>
      <c r="L2311" s="68"/>
      <c r="M2311" s="68"/>
      <c r="N2311" s="68"/>
      <c r="O2311" s="68"/>
      <c r="P2311" s="68"/>
      <c r="Q2311" s="68"/>
      <c r="R2311" s="68"/>
      <c r="S2311" s="68"/>
      <c r="T2311" s="68"/>
      <c r="U2311" s="68"/>
      <c r="V2311" s="68"/>
      <c r="W2311" s="68"/>
      <c r="X2311" s="68"/>
      <c r="Y2311" s="68"/>
      <c r="Z2311" s="68"/>
      <c r="AA2311" s="68"/>
      <c r="AB2311" s="68"/>
      <c r="AC2311" s="68"/>
      <c r="AD2311" s="68"/>
      <c r="AE2311" s="68"/>
      <c r="AF2311" s="68"/>
      <c r="AG2311" s="68"/>
      <c r="AH2311" s="68"/>
      <c r="AI2311" s="68"/>
      <c r="AJ2311" s="68"/>
      <c r="AK2311" s="68"/>
      <c r="AL2311" s="68"/>
      <c r="AM2311" s="68"/>
      <c r="AN2311" s="68"/>
      <c r="AO2311" s="68"/>
      <c r="AP2311" s="68"/>
      <c r="AQ2311" s="68"/>
      <c r="AR2311" s="68"/>
      <c r="AS2311" s="68"/>
      <c r="AT2311" s="68"/>
      <c r="AU2311" s="68"/>
      <c r="AV2311" s="68"/>
      <c r="AW2311" s="68"/>
      <c r="AX2311" s="68"/>
      <c r="AY2311" s="68"/>
      <c r="AZ2311" s="68"/>
      <c r="BA2311" s="68"/>
      <c r="BB2311" s="68"/>
      <c r="BC2311" s="68"/>
      <c r="BD2311" s="68"/>
      <c r="BE2311" s="68"/>
      <c r="BF2311" s="68"/>
      <c r="BG2311" s="68"/>
      <c r="BH2311" s="68"/>
      <c r="BI2311" s="68"/>
      <c r="BJ2311" s="68"/>
      <c r="BK2311" s="68"/>
      <c r="BL2311" s="68"/>
    </row>
    <row r="2312" spans="1:64" s="69" customFormat="1" ht="18" customHeight="1" x14ac:dyDescent="0.2">
      <c r="A2312" s="63" t="s">
        <v>616</v>
      </c>
      <c r="B2312" s="63" t="s">
        <v>5069</v>
      </c>
      <c r="C2312" s="64" t="s">
        <v>815</v>
      </c>
      <c r="D2312" s="70" t="s">
        <v>1446</v>
      </c>
      <c r="E2312" s="65" t="s">
        <v>814</v>
      </c>
      <c r="F2312" s="65" t="s">
        <v>4692</v>
      </c>
      <c r="G2312" s="66">
        <v>7802.17</v>
      </c>
      <c r="H2312" s="68"/>
      <c r="I2312" s="68"/>
      <c r="J2312" s="68"/>
      <c r="K2312" s="68"/>
      <c r="L2312" s="68"/>
      <c r="M2312" s="68"/>
      <c r="N2312" s="68"/>
      <c r="O2312" s="68"/>
      <c r="P2312" s="68"/>
      <c r="Q2312" s="68"/>
      <c r="R2312" s="68"/>
      <c r="S2312" s="68"/>
      <c r="T2312" s="68"/>
      <c r="U2312" s="68"/>
      <c r="V2312" s="68"/>
      <c r="W2312" s="68"/>
      <c r="X2312" s="68"/>
      <c r="Y2312" s="68"/>
      <c r="Z2312" s="68"/>
      <c r="AA2312" s="68"/>
      <c r="AB2312" s="68"/>
      <c r="AC2312" s="68"/>
      <c r="AD2312" s="68"/>
      <c r="AE2312" s="68"/>
      <c r="AF2312" s="68"/>
      <c r="AG2312" s="68"/>
      <c r="AH2312" s="68"/>
      <c r="AI2312" s="68"/>
      <c r="AJ2312" s="68"/>
      <c r="AK2312" s="68"/>
      <c r="AL2312" s="68"/>
      <c r="AM2312" s="68"/>
      <c r="AN2312" s="68"/>
      <c r="AO2312" s="68"/>
      <c r="AP2312" s="68"/>
      <c r="AQ2312" s="68"/>
      <c r="AR2312" s="68"/>
      <c r="AS2312" s="68"/>
      <c r="AT2312" s="68"/>
      <c r="AU2312" s="68"/>
      <c r="AV2312" s="68"/>
      <c r="AW2312" s="68"/>
      <c r="AX2312" s="68"/>
      <c r="AY2312" s="68"/>
      <c r="AZ2312" s="68"/>
      <c r="BA2312" s="68"/>
      <c r="BB2312" s="68"/>
      <c r="BC2312" s="68"/>
      <c r="BD2312" s="68"/>
      <c r="BE2312" s="68"/>
      <c r="BF2312" s="68"/>
      <c r="BG2312" s="68"/>
      <c r="BH2312" s="68"/>
      <c r="BI2312" s="68"/>
      <c r="BJ2312" s="68"/>
      <c r="BK2312" s="68"/>
      <c r="BL2312" s="68"/>
    </row>
    <row r="2313" spans="1:64" s="69" customFormat="1" ht="18" customHeight="1" x14ac:dyDescent="0.2">
      <c r="A2313" s="63" t="s">
        <v>616</v>
      </c>
      <c r="B2313" s="63" t="s">
        <v>5069</v>
      </c>
      <c r="C2313" s="64" t="s">
        <v>816</v>
      </c>
      <c r="D2313" s="70" t="s">
        <v>4265</v>
      </c>
      <c r="E2313" s="65" t="s">
        <v>817</v>
      </c>
      <c r="F2313" s="65" t="s">
        <v>2673</v>
      </c>
      <c r="G2313" s="66">
        <v>19632.32</v>
      </c>
      <c r="H2313" s="68"/>
      <c r="I2313" s="68"/>
      <c r="J2313" s="68"/>
      <c r="K2313" s="68"/>
      <c r="L2313" s="68"/>
      <c r="M2313" s="68"/>
      <c r="N2313" s="68"/>
      <c r="O2313" s="68"/>
      <c r="P2313" s="68"/>
      <c r="Q2313" s="68"/>
      <c r="R2313" s="68"/>
      <c r="S2313" s="68"/>
      <c r="T2313" s="68"/>
      <c r="U2313" s="68"/>
      <c r="V2313" s="68"/>
      <c r="W2313" s="68"/>
      <c r="X2313" s="68"/>
      <c r="Y2313" s="68"/>
      <c r="Z2313" s="68"/>
      <c r="AA2313" s="68"/>
      <c r="AB2313" s="68"/>
      <c r="AC2313" s="68"/>
      <c r="AD2313" s="68"/>
      <c r="AE2313" s="68"/>
      <c r="AF2313" s="68"/>
      <c r="AG2313" s="68"/>
      <c r="AH2313" s="68"/>
      <c r="AI2313" s="68"/>
      <c r="AJ2313" s="68"/>
      <c r="AK2313" s="68"/>
      <c r="AL2313" s="68"/>
      <c r="AM2313" s="68"/>
      <c r="AN2313" s="68"/>
      <c r="AO2313" s="68"/>
      <c r="AP2313" s="68"/>
      <c r="AQ2313" s="68"/>
      <c r="AR2313" s="68"/>
      <c r="AS2313" s="68"/>
      <c r="AT2313" s="68"/>
      <c r="AU2313" s="68"/>
      <c r="AV2313" s="68"/>
      <c r="AW2313" s="68"/>
      <c r="AX2313" s="68"/>
      <c r="AY2313" s="68"/>
      <c r="AZ2313" s="68"/>
      <c r="BA2313" s="68"/>
      <c r="BB2313" s="68"/>
      <c r="BC2313" s="68"/>
      <c r="BD2313" s="68"/>
      <c r="BE2313" s="68"/>
      <c r="BF2313" s="68"/>
      <c r="BG2313" s="68"/>
      <c r="BH2313" s="68"/>
      <c r="BI2313" s="68"/>
      <c r="BJ2313" s="68"/>
      <c r="BK2313" s="68"/>
      <c r="BL2313" s="68"/>
    </row>
    <row r="2314" spans="1:64" s="69" customFormat="1" ht="18" customHeight="1" x14ac:dyDescent="0.2">
      <c r="A2314" s="63" t="s">
        <v>616</v>
      </c>
      <c r="B2314" s="63" t="s">
        <v>5069</v>
      </c>
      <c r="C2314" s="64" t="s">
        <v>818</v>
      </c>
      <c r="D2314" s="70" t="s">
        <v>4265</v>
      </c>
      <c r="E2314" s="65" t="s">
        <v>4308</v>
      </c>
      <c r="F2314" s="65" t="s">
        <v>2673</v>
      </c>
      <c r="G2314" s="66">
        <v>3081.4</v>
      </c>
      <c r="H2314" s="68"/>
      <c r="I2314" s="68"/>
      <c r="J2314" s="68"/>
      <c r="K2314" s="68"/>
      <c r="L2314" s="68"/>
      <c r="M2314" s="68"/>
      <c r="N2314" s="68"/>
      <c r="O2314" s="68"/>
      <c r="P2314" s="68"/>
      <c r="Q2314" s="68"/>
      <c r="R2314" s="68"/>
      <c r="S2314" s="68"/>
      <c r="T2314" s="68"/>
      <c r="U2314" s="68"/>
      <c r="V2314" s="68"/>
      <c r="W2314" s="68"/>
      <c r="X2314" s="68"/>
      <c r="Y2314" s="68"/>
      <c r="Z2314" s="68"/>
      <c r="AA2314" s="68"/>
      <c r="AB2314" s="68"/>
      <c r="AC2314" s="68"/>
      <c r="AD2314" s="68"/>
      <c r="AE2314" s="68"/>
      <c r="AF2314" s="68"/>
      <c r="AG2314" s="68"/>
      <c r="AH2314" s="68"/>
      <c r="AI2314" s="68"/>
      <c r="AJ2314" s="68"/>
      <c r="AK2314" s="68"/>
      <c r="AL2314" s="68"/>
      <c r="AM2314" s="68"/>
      <c r="AN2314" s="68"/>
      <c r="AO2314" s="68"/>
      <c r="AP2314" s="68"/>
      <c r="AQ2314" s="68"/>
      <c r="AR2314" s="68"/>
      <c r="AS2314" s="68"/>
      <c r="AT2314" s="68"/>
      <c r="AU2314" s="68"/>
      <c r="AV2314" s="68"/>
      <c r="AW2314" s="68"/>
      <c r="AX2314" s="68"/>
      <c r="AY2314" s="68"/>
      <c r="AZ2314" s="68"/>
      <c r="BA2314" s="68"/>
      <c r="BB2314" s="68"/>
      <c r="BC2314" s="68"/>
      <c r="BD2314" s="68"/>
      <c r="BE2314" s="68"/>
      <c r="BF2314" s="68"/>
      <c r="BG2314" s="68"/>
      <c r="BH2314" s="68"/>
      <c r="BI2314" s="68"/>
      <c r="BJ2314" s="68"/>
      <c r="BK2314" s="68"/>
      <c r="BL2314" s="68"/>
    </row>
    <row r="2315" spans="1:64" s="69" customFormat="1" ht="18" customHeight="1" x14ac:dyDescent="0.2">
      <c r="A2315" s="63" t="s">
        <v>616</v>
      </c>
      <c r="B2315" s="63" t="s">
        <v>5069</v>
      </c>
      <c r="C2315" s="64" t="s">
        <v>819</v>
      </c>
      <c r="D2315" s="70" t="s">
        <v>4265</v>
      </c>
      <c r="E2315" s="65" t="s">
        <v>820</v>
      </c>
      <c r="F2315" s="65" t="s">
        <v>2673</v>
      </c>
      <c r="G2315" s="66">
        <v>3474.91</v>
      </c>
      <c r="H2315" s="68"/>
      <c r="I2315" s="68"/>
      <c r="J2315" s="68"/>
      <c r="K2315" s="68"/>
      <c r="L2315" s="68"/>
      <c r="M2315" s="68"/>
      <c r="N2315" s="68"/>
      <c r="O2315" s="68"/>
      <c r="P2315" s="68"/>
      <c r="Q2315" s="68"/>
      <c r="R2315" s="68"/>
      <c r="S2315" s="68"/>
      <c r="T2315" s="68"/>
      <c r="U2315" s="68"/>
      <c r="V2315" s="68"/>
      <c r="W2315" s="68"/>
      <c r="X2315" s="68"/>
      <c r="Y2315" s="68"/>
      <c r="Z2315" s="68"/>
      <c r="AA2315" s="68"/>
      <c r="AB2315" s="68"/>
      <c r="AC2315" s="68"/>
      <c r="AD2315" s="68"/>
      <c r="AE2315" s="68"/>
      <c r="AF2315" s="68"/>
      <c r="AG2315" s="68"/>
      <c r="AH2315" s="68"/>
      <c r="AI2315" s="68"/>
      <c r="AJ2315" s="68"/>
      <c r="AK2315" s="68"/>
      <c r="AL2315" s="68"/>
      <c r="AM2315" s="68"/>
      <c r="AN2315" s="68"/>
      <c r="AO2315" s="68"/>
      <c r="AP2315" s="68"/>
      <c r="AQ2315" s="68"/>
      <c r="AR2315" s="68"/>
      <c r="AS2315" s="68"/>
      <c r="AT2315" s="68"/>
      <c r="AU2315" s="68"/>
      <c r="AV2315" s="68"/>
      <c r="AW2315" s="68"/>
      <c r="AX2315" s="68"/>
      <c r="AY2315" s="68"/>
      <c r="AZ2315" s="68"/>
      <c r="BA2315" s="68"/>
      <c r="BB2315" s="68"/>
      <c r="BC2315" s="68"/>
      <c r="BD2315" s="68"/>
      <c r="BE2315" s="68"/>
      <c r="BF2315" s="68"/>
      <c r="BG2315" s="68"/>
      <c r="BH2315" s="68"/>
      <c r="BI2315" s="68"/>
      <c r="BJ2315" s="68"/>
      <c r="BK2315" s="68"/>
      <c r="BL2315" s="68"/>
    </row>
    <row r="2316" spans="1:64" s="69" customFormat="1" ht="18" customHeight="1" x14ac:dyDescent="0.2">
      <c r="A2316" s="63" t="s">
        <v>616</v>
      </c>
      <c r="B2316" s="63" t="s">
        <v>5069</v>
      </c>
      <c r="C2316" s="64" t="s">
        <v>821</v>
      </c>
      <c r="D2316" s="70" t="s">
        <v>4265</v>
      </c>
      <c r="E2316" s="65" t="s">
        <v>822</v>
      </c>
      <c r="F2316" s="65" t="s">
        <v>2673</v>
      </c>
      <c r="G2316" s="66">
        <v>9539.65</v>
      </c>
      <c r="H2316" s="68"/>
      <c r="I2316" s="68"/>
      <c r="J2316" s="68"/>
      <c r="K2316" s="68"/>
      <c r="L2316" s="68"/>
      <c r="M2316" s="68"/>
      <c r="N2316" s="68"/>
      <c r="O2316" s="68"/>
      <c r="P2316" s="68"/>
      <c r="Q2316" s="68"/>
      <c r="R2316" s="68"/>
      <c r="S2316" s="68"/>
      <c r="T2316" s="68"/>
      <c r="U2316" s="68"/>
      <c r="V2316" s="68"/>
      <c r="W2316" s="68"/>
      <c r="X2316" s="68"/>
      <c r="Y2316" s="68"/>
      <c r="Z2316" s="68"/>
      <c r="AA2316" s="68"/>
      <c r="AB2316" s="68"/>
      <c r="AC2316" s="68"/>
      <c r="AD2316" s="68"/>
      <c r="AE2316" s="68"/>
      <c r="AF2316" s="68"/>
      <c r="AG2316" s="68"/>
      <c r="AH2316" s="68"/>
      <c r="AI2316" s="68"/>
      <c r="AJ2316" s="68"/>
      <c r="AK2316" s="68"/>
      <c r="AL2316" s="68"/>
      <c r="AM2316" s="68"/>
      <c r="AN2316" s="68"/>
      <c r="AO2316" s="68"/>
      <c r="AP2316" s="68"/>
      <c r="AQ2316" s="68"/>
      <c r="AR2316" s="68"/>
      <c r="AS2316" s="68"/>
      <c r="AT2316" s="68"/>
      <c r="AU2316" s="68"/>
      <c r="AV2316" s="68"/>
      <c r="AW2316" s="68"/>
      <c r="AX2316" s="68"/>
      <c r="AY2316" s="68"/>
      <c r="AZ2316" s="68"/>
      <c r="BA2316" s="68"/>
      <c r="BB2316" s="68"/>
      <c r="BC2316" s="68"/>
      <c r="BD2316" s="68"/>
      <c r="BE2316" s="68"/>
      <c r="BF2316" s="68"/>
      <c r="BG2316" s="68"/>
      <c r="BH2316" s="68"/>
      <c r="BI2316" s="68"/>
      <c r="BJ2316" s="68"/>
      <c r="BK2316" s="68"/>
      <c r="BL2316" s="68"/>
    </row>
    <row r="2317" spans="1:64" s="69" customFormat="1" ht="18" customHeight="1" x14ac:dyDescent="0.2">
      <c r="A2317" s="63" t="s">
        <v>616</v>
      </c>
      <c r="B2317" s="63" t="s">
        <v>5069</v>
      </c>
      <c r="C2317" s="64" t="s">
        <v>823</v>
      </c>
      <c r="D2317" s="70" t="s">
        <v>1514</v>
      </c>
      <c r="E2317" s="65" t="s">
        <v>2319</v>
      </c>
      <c r="F2317" s="65" t="s">
        <v>5111</v>
      </c>
      <c r="G2317" s="66">
        <v>5141</v>
      </c>
      <c r="H2317" s="68"/>
      <c r="I2317" s="68"/>
      <c r="J2317" s="68"/>
      <c r="K2317" s="68"/>
      <c r="L2317" s="68"/>
      <c r="M2317" s="68"/>
      <c r="N2317" s="68"/>
      <c r="O2317" s="68"/>
      <c r="P2317" s="68"/>
      <c r="Q2317" s="68"/>
      <c r="R2317" s="68"/>
      <c r="S2317" s="68"/>
      <c r="T2317" s="68"/>
      <c r="U2317" s="68"/>
      <c r="V2317" s="68"/>
      <c r="W2317" s="68"/>
      <c r="X2317" s="68"/>
      <c r="Y2317" s="68"/>
      <c r="Z2317" s="68"/>
      <c r="AA2317" s="68"/>
      <c r="AB2317" s="68"/>
      <c r="AC2317" s="68"/>
      <c r="AD2317" s="68"/>
      <c r="AE2317" s="68"/>
      <c r="AF2317" s="68"/>
      <c r="AG2317" s="68"/>
      <c r="AH2317" s="68"/>
      <c r="AI2317" s="68"/>
      <c r="AJ2317" s="68"/>
      <c r="AK2317" s="68"/>
      <c r="AL2317" s="68"/>
      <c r="AM2317" s="68"/>
      <c r="AN2317" s="68"/>
      <c r="AO2317" s="68"/>
      <c r="AP2317" s="68"/>
      <c r="AQ2317" s="68"/>
      <c r="AR2317" s="68"/>
      <c r="AS2317" s="68"/>
      <c r="AT2317" s="68"/>
      <c r="AU2317" s="68"/>
      <c r="AV2317" s="68"/>
      <c r="AW2317" s="68"/>
      <c r="AX2317" s="68"/>
      <c r="AY2317" s="68"/>
      <c r="AZ2317" s="68"/>
      <c r="BA2317" s="68"/>
      <c r="BB2317" s="68"/>
      <c r="BC2317" s="68"/>
      <c r="BD2317" s="68"/>
      <c r="BE2317" s="68"/>
      <c r="BF2317" s="68"/>
      <c r="BG2317" s="68"/>
      <c r="BH2317" s="68"/>
      <c r="BI2317" s="68"/>
      <c r="BJ2317" s="68"/>
      <c r="BK2317" s="68"/>
      <c r="BL2317" s="68"/>
    </row>
    <row r="2318" spans="1:64" s="69" customFormat="1" ht="18" customHeight="1" x14ac:dyDescent="0.2">
      <c r="A2318" s="63" t="s">
        <v>616</v>
      </c>
      <c r="B2318" s="63" t="s">
        <v>5069</v>
      </c>
      <c r="C2318" s="64" t="s">
        <v>824</v>
      </c>
      <c r="D2318" s="70" t="s">
        <v>1514</v>
      </c>
      <c r="E2318" s="65" t="s">
        <v>825</v>
      </c>
      <c r="F2318" s="65" t="s">
        <v>5111</v>
      </c>
      <c r="G2318" s="66">
        <v>3261</v>
      </c>
      <c r="H2318" s="68"/>
      <c r="I2318" s="68"/>
      <c r="J2318" s="68"/>
      <c r="K2318" s="68"/>
      <c r="L2318" s="68"/>
      <c r="M2318" s="68"/>
      <c r="N2318" s="68"/>
      <c r="O2318" s="68"/>
      <c r="P2318" s="68"/>
      <c r="Q2318" s="68"/>
      <c r="R2318" s="68"/>
      <c r="S2318" s="68"/>
      <c r="T2318" s="68"/>
      <c r="U2318" s="68"/>
      <c r="V2318" s="68"/>
      <c r="W2318" s="68"/>
      <c r="X2318" s="68"/>
      <c r="Y2318" s="68"/>
      <c r="Z2318" s="68"/>
      <c r="AA2318" s="68"/>
      <c r="AB2318" s="68"/>
      <c r="AC2318" s="68"/>
      <c r="AD2318" s="68"/>
      <c r="AE2318" s="68"/>
      <c r="AF2318" s="68"/>
      <c r="AG2318" s="68"/>
      <c r="AH2318" s="68"/>
      <c r="AI2318" s="68"/>
      <c r="AJ2318" s="68"/>
      <c r="AK2318" s="68"/>
      <c r="AL2318" s="68"/>
      <c r="AM2318" s="68"/>
      <c r="AN2318" s="68"/>
      <c r="AO2318" s="68"/>
      <c r="AP2318" s="68"/>
      <c r="AQ2318" s="68"/>
      <c r="AR2318" s="68"/>
      <c r="AS2318" s="68"/>
      <c r="AT2318" s="68"/>
      <c r="AU2318" s="68"/>
      <c r="AV2318" s="68"/>
      <c r="AW2318" s="68"/>
      <c r="AX2318" s="68"/>
      <c r="AY2318" s="68"/>
      <c r="AZ2318" s="68"/>
      <c r="BA2318" s="68"/>
      <c r="BB2318" s="68"/>
      <c r="BC2318" s="68"/>
      <c r="BD2318" s="68"/>
      <c r="BE2318" s="68"/>
      <c r="BF2318" s="68"/>
      <c r="BG2318" s="68"/>
      <c r="BH2318" s="68"/>
      <c r="BI2318" s="68"/>
      <c r="BJ2318" s="68"/>
      <c r="BK2318" s="68"/>
      <c r="BL2318" s="68"/>
    </row>
    <row r="2319" spans="1:64" s="69" customFormat="1" ht="18" customHeight="1" x14ac:dyDescent="0.2">
      <c r="A2319" s="63" t="s">
        <v>616</v>
      </c>
      <c r="B2319" s="63" t="s">
        <v>5069</v>
      </c>
      <c r="C2319" s="64" t="s">
        <v>826</v>
      </c>
      <c r="D2319" s="70" t="s">
        <v>1514</v>
      </c>
      <c r="E2319" s="65" t="s">
        <v>827</v>
      </c>
      <c r="F2319" s="65" t="s">
        <v>5111</v>
      </c>
      <c r="G2319" s="66">
        <v>5088</v>
      </c>
      <c r="H2319" s="68"/>
      <c r="I2319" s="68"/>
      <c r="J2319" s="68"/>
      <c r="K2319" s="68"/>
      <c r="L2319" s="68"/>
      <c r="M2319" s="68"/>
      <c r="N2319" s="68"/>
      <c r="O2319" s="68"/>
      <c r="P2319" s="68"/>
      <c r="Q2319" s="68"/>
      <c r="R2319" s="68"/>
      <c r="S2319" s="68"/>
      <c r="T2319" s="68"/>
      <c r="U2319" s="68"/>
      <c r="V2319" s="68"/>
      <c r="W2319" s="68"/>
      <c r="X2319" s="68"/>
      <c r="Y2319" s="68"/>
      <c r="Z2319" s="68"/>
      <c r="AA2319" s="68"/>
      <c r="AB2319" s="68"/>
      <c r="AC2319" s="68"/>
      <c r="AD2319" s="68"/>
      <c r="AE2319" s="68"/>
      <c r="AF2319" s="68"/>
      <c r="AG2319" s="68"/>
      <c r="AH2319" s="68"/>
      <c r="AI2319" s="68"/>
      <c r="AJ2319" s="68"/>
      <c r="AK2319" s="68"/>
      <c r="AL2319" s="68"/>
      <c r="AM2319" s="68"/>
      <c r="AN2319" s="68"/>
      <c r="AO2319" s="68"/>
      <c r="AP2319" s="68"/>
      <c r="AQ2319" s="68"/>
      <c r="AR2319" s="68"/>
      <c r="AS2319" s="68"/>
      <c r="AT2319" s="68"/>
      <c r="AU2319" s="68"/>
      <c r="AV2319" s="68"/>
      <c r="AW2319" s="68"/>
      <c r="AX2319" s="68"/>
      <c r="AY2319" s="68"/>
      <c r="AZ2319" s="68"/>
      <c r="BA2319" s="68"/>
      <c r="BB2319" s="68"/>
      <c r="BC2319" s="68"/>
      <c r="BD2319" s="68"/>
      <c r="BE2319" s="68"/>
      <c r="BF2319" s="68"/>
      <c r="BG2319" s="68"/>
      <c r="BH2319" s="68"/>
      <c r="BI2319" s="68"/>
      <c r="BJ2319" s="68"/>
      <c r="BK2319" s="68"/>
      <c r="BL2319" s="68"/>
    </row>
    <row r="2320" spans="1:64" s="69" customFormat="1" ht="18" customHeight="1" x14ac:dyDescent="0.2">
      <c r="A2320" s="63" t="s">
        <v>616</v>
      </c>
      <c r="B2320" s="63" t="s">
        <v>5069</v>
      </c>
      <c r="C2320" s="64" t="s">
        <v>828</v>
      </c>
      <c r="D2320" s="70" t="s">
        <v>1514</v>
      </c>
      <c r="E2320" s="65" t="s">
        <v>829</v>
      </c>
      <c r="F2320" s="65" t="s">
        <v>5111</v>
      </c>
      <c r="G2320" s="66">
        <v>2319</v>
      </c>
      <c r="H2320" s="68"/>
      <c r="I2320" s="68"/>
      <c r="J2320" s="68"/>
      <c r="K2320" s="68"/>
      <c r="L2320" s="68"/>
      <c r="M2320" s="68"/>
      <c r="N2320" s="68"/>
      <c r="O2320" s="68"/>
      <c r="P2320" s="68"/>
      <c r="Q2320" s="68"/>
      <c r="R2320" s="68"/>
      <c r="S2320" s="68"/>
      <c r="T2320" s="68"/>
      <c r="U2320" s="68"/>
      <c r="V2320" s="68"/>
      <c r="W2320" s="68"/>
      <c r="X2320" s="68"/>
      <c r="Y2320" s="68"/>
      <c r="Z2320" s="68"/>
      <c r="AA2320" s="68"/>
      <c r="AB2320" s="68"/>
      <c r="AC2320" s="68"/>
      <c r="AD2320" s="68"/>
      <c r="AE2320" s="68"/>
      <c r="AF2320" s="68"/>
      <c r="AG2320" s="68"/>
      <c r="AH2320" s="68"/>
      <c r="AI2320" s="68"/>
      <c r="AJ2320" s="68"/>
      <c r="AK2320" s="68"/>
      <c r="AL2320" s="68"/>
      <c r="AM2320" s="68"/>
      <c r="AN2320" s="68"/>
      <c r="AO2320" s="68"/>
      <c r="AP2320" s="68"/>
      <c r="AQ2320" s="68"/>
      <c r="AR2320" s="68"/>
      <c r="AS2320" s="68"/>
      <c r="AT2320" s="68"/>
      <c r="AU2320" s="68"/>
      <c r="AV2320" s="68"/>
      <c r="AW2320" s="68"/>
      <c r="AX2320" s="68"/>
      <c r="AY2320" s="68"/>
      <c r="AZ2320" s="68"/>
      <c r="BA2320" s="68"/>
      <c r="BB2320" s="68"/>
      <c r="BC2320" s="68"/>
      <c r="BD2320" s="68"/>
      <c r="BE2320" s="68"/>
      <c r="BF2320" s="68"/>
      <c r="BG2320" s="68"/>
      <c r="BH2320" s="68"/>
      <c r="BI2320" s="68"/>
      <c r="BJ2320" s="68"/>
      <c r="BK2320" s="68"/>
      <c r="BL2320" s="68"/>
    </row>
    <row r="2321" spans="1:64" s="69" customFormat="1" ht="18" customHeight="1" x14ac:dyDescent="0.2">
      <c r="A2321" s="63" t="s">
        <v>616</v>
      </c>
      <c r="B2321" s="63" t="s">
        <v>5069</v>
      </c>
      <c r="C2321" s="64" t="s">
        <v>830</v>
      </c>
      <c r="D2321" s="70" t="s">
        <v>1514</v>
      </c>
      <c r="E2321" s="65" t="s">
        <v>831</v>
      </c>
      <c r="F2321" s="65" t="s">
        <v>5111</v>
      </c>
      <c r="G2321" s="66">
        <v>3354</v>
      </c>
      <c r="H2321" s="68"/>
      <c r="I2321" s="68"/>
      <c r="J2321" s="68"/>
      <c r="K2321" s="68"/>
      <c r="L2321" s="68"/>
      <c r="M2321" s="68"/>
      <c r="N2321" s="68"/>
      <c r="O2321" s="68"/>
      <c r="P2321" s="68"/>
      <c r="Q2321" s="68"/>
      <c r="R2321" s="68"/>
      <c r="S2321" s="68"/>
      <c r="T2321" s="68"/>
      <c r="U2321" s="68"/>
      <c r="V2321" s="68"/>
      <c r="W2321" s="68"/>
      <c r="X2321" s="68"/>
      <c r="Y2321" s="68"/>
      <c r="Z2321" s="68"/>
      <c r="AA2321" s="68"/>
      <c r="AB2321" s="68"/>
      <c r="AC2321" s="68"/>
      <c r="AD2321" s="68"/>
      <c r="AE2321" s="68"/>
      <c r="AF2321" s="68"/>
      <c r="AG2321" s="68"/>
      <c r="AH2321" s="68"/>
      <c r="AI2321" s="68"/>
      <c r="AJ2321" s="68"/>
      <c r="AK2321" s="68"/>
      <c r="AL2321" s="68"/>
      <c r="AM2321" s="68"/>
      <c r="AN2321" s="68"/>
      <c r="AO2321" s="68"/>
      <c r="AP2321" s="68"/>
      <c r="AQ2321" s="68"/>
      <c r="AR2321" s="68"/>
      <c r="AS2321" s="68"/>
      <c r="AT2321" s="68"/>
      <c r="AU2321" s="68"/>
      <c r="AV2321" s="68"/>
      <c r="AW2321" s="68"/>
      <c r="AX2321" s="68"/>
      <c r="AY2321" s="68"/>
      <c r="AZ2321" s="68"/>
      <c r="BA2321" s="68"/>
      <c r="BB2321" s="68"/>
      <c r="BC2321" s="68"/>
      <c r="BD2321" s="68"/>
      <c r="BE2321" s="68"/>
      <c r="BF2321" s="68"/>
      <c r="BG2321" s="68"/>
      <c r="BH2321" s="68"/>
      <c r="BI2321" s="68"/>
      <c r="BJ2321" s="68"/>
      <c r="BK2321" s="68"/>
      <c r="BL2321" s="68"/>
    </row>
    <row r="2322" spans="1:64" s="69" customFormat="1" ht="18" customHeight="1" x14ac:dyDescent="0.2">
      <c r="A2322" s="63" t="s">
        <v>616</v>
      </c>
      <c r="B2322" s="63" t="s">
        <v>5069</v>
      </c>
      <c r="C2322" s="64" t="s">
        <v>832</v>
      </c>
      <c r="D2322" s="70" t="s">
        <v>833</v>
      </c>
      <c r="E2322" s="65" t="s">
        <v>834</v>
      </c>
      <c r="F2322" s="65" t="s">
        <v>4684</v>
      </c>
      <c r="G2322" s="66">
        <v>2358.25</v>
      </c>
      <c r="H2322" s="68"/>
      <c r="I2322" s="68"/>
      <c r="J2322" s="68"/>
      <c r="K2322" s="68"/>
      <c r="L2322" s="68"/>
      <c r="M2322" s="68"/>
      <c r="N2322" s="68"/>
      <c r="O2322" s="68"/>
      <c r="P2322" s="68"/>
      <c r="Q2322" s="68"/>
      <c r="R2322" s="68"/>
      <c r="S2322" s="68"/>
      <c r="T2322" s="68"/>
      <c r="U2322" s="68"/>
      <c r="V2322" s="68"/>
      <c r="W2322" s="68"/>
      <c r="X2322" s="68"/>
      <c r="Y2322" s="68"/>
      <c r="Z2322" s="68"/>
      <c r="AA2322" s="68"/>
      <c r="AB2322" s="68"/>
      <c r="AC2322" s="68"/>
      <c r="AD2322" s="68"/>
      <c r="AE2322" s="68"/>
      <c r="AF2322" s="68"/>
      <c r="AG2322" s="68"/>
      <c r="AH2322" s="68"/>
      <c r="AI2322" s="68"/>
      <c r="AJ2322" s="68"/>
      <c r="AK2322" s="68"/>
      <c r="AL2322" s="68"/>
      <c r="AM2322" s="68"/>
      <c r="AN2322" s="68"/>
      <c r="AO2322" s="68"/>
      <c r="AP2322" s="68"/>
      <c r="AQ2322" s="68"/>
      <c r="AR2322" s="68"/>
      <c r="AS2322" s="68"/>
      <c r="AT2322" s="68"/>
      <c r="AU2322" s="68"/>
      <c r="AV2322" s="68"/>
      <c r="AW2322" s="68"/>
      <c r="AX2322" s="68"/>
      <c r="AY2322" s="68"/>
      <c r="AZ2322" s="68"/>
      <c r="BA2322" s="68"/>
      <c r="BB2322" s="68"/>
      <c r="BC2322" s="68"/>
      <c r="BD2322" s="68"/>
      <c r="BE2322" s="68"/>
      <c r="BF2322" s="68"/>
      <c r="BG2322" s="68"/>
      <c r="BH2322" s="68"/>
      <c r="BI2322" s="68"/>
      <c r="BJ2322" s="68"/>
      <c r="BK2322" s="68"/>
      <c r="BL2322" s="68"/>
    </row>
    <row r="2323" spans="1:64" s="69" customFormat="1" ht="18" customHeight="1" x14ac:dyDescent="0.2">
      <c r="A2323" s="63" t="s">
        <v>616</v>
      </c>
      <c r="B2323" s="63" t="s">
        <v>4974</v>
      </c>
      <c r="C2323" s="64" t="s">
        <v>835</v>
      </c>
      <c r="D2323" s="70" t="s">
        <v>3425</v>
      </c>
      <c r="E2323" s="65" t="s">
        <v>3426</v>
      </c>
      <c r="F2323" s="65" t="s">
        <v>5038</v>
      </c>
      <c r="G2323" s="66" t="s">
        <v>4979</v>
      </c>
      <c r="H2323" s="68"/>
      <c r="I2323" s="68"/>
      <c r="J2323" s="68"/>
      <c r="K2323" s="68"/>
      <c r="L2323" s="68"/>
      <c r="M2323" s="68"/>
      <c r="N2323" s="68"/>
      <c r="O2323" s="68"/>
      <c r="P2323" s="68"/>
      <c r="Q2323" s="68"/>
      <c r="R2323" s="68"/>
      <c r="S2323" s="68"/>
      <c r="T2323" s="68"/>
      <c r="U2323" s="68"/>
      <c r="V2323" s="68"/>
      <c r="W2323" s="68"/>
      <c r="X2323" s="68"/>
      <c r="Y2323" s="68"/>
      <c r="Z2323" s="68"/>
      <c r="AA2323" s="68"/>
      <c r="AB2323" s="68"/>
      <c r="AC2323" s="68"/>
      <c r="AD2323" s="68"/>
      <c r="AE2323" s="68"/>
      <c r="AF2323" s="68"/>
      <c r="AG2323" s="68"/>
      <c r="AH2323" s="68"/>
      <c r="AI2323" s="68"/>
      <c r="AJ2323" s="68"/>
      <c r="AK2323" s="68"/>
      <c r="AL2323" s="68"/>
      <c r="AM2323" s="68"/>
      <c r="AN2323" s="68"/>
      <c r="AO2323" s="68"/>
      <c r="AP2323" s="68"/>
      <c r="AQ2323" s="68"/>
      <c r="AR2323" s="68"/>
      <c r="AS2323" s="68"/>
      <c r="AT2323" s="68"/>
      <c r="AU2323" s="68"/>
      <c r="AV2323" s="68"/>
      <c r="AW2323" s="68"/>
      <c r="AX2323" s="68"/>
      <c r="AY2323" s="68"/>
      <c r="AZ2323" s="68"/>
      <c r="BA2323" s="68"/>
      <c r="BB2323" s="68"/>
      <c r="BC2323" s="68"/>
      <c r="BD2323" s="68"/>
      <c r="BE2323" s="68"/>
      <c r="BF2323" s="68"/>
      <c r="BG2323" s="68"/>
      <c r="BH2323" s="68"/>
      <c r="BI2323" s="68"/>
      <c r="BJ2323" s="68"/>
      <c r="BK2323" s="68"/>
      <c r="BL2323" s="68"/>
    </row>
    <row r="2324" spans="1:64" s="69" customFormat="1" ht="18" customHeight="1" x14ac:dyDescent="0.2">
      <c r="A2324" s="63" t="s">
        <v>616</v>
      </c>
      <c r="B2324" s="63" t="s">
        <v>4994</v>
      </c>
      <c r="C2324" s="64" t="s">
        <v>836</v>
      </c>
      <c r="D2324" s="70" t="s">
        <v>3527</v>
      </c>
      <c r="E2324" s="65" t="s">
        <v>2304</v>
      </c>
      <c r="F2324" s="65" t="s">
        <v>6379</v>
      </c>
      <c r="G2324" s="66" t="s">
        <v>4979</v>
      </c>
      <c r="H2324" s="68"/>
      <c r="I2324" s="68"/>
      <c r="J2324" s="68"/>
      <c r="K2324" s="68"/>
      <c r="L2324" s="68"/>
      <c r="M2324" s="68"/>
      <c r="N2324" s="68"/>
      <c r="O2324" s="68"/>
      <c r="P2324" s="68"/>
      <c r="Q2324" s="68"/>
      <c r="R2324" s="68"/>
      <c r="S2324" s="68"/>
      <c r="T2324" s="68"/>
      <c r="U2324" s="68"/>
      <c r="V2324" s="68"/>
      <c r="W2324" s="68"/>
      <c r="X2324" s="68"/>
      <c r="Y2324" s="68"/>
      <c r="Z2324" s="68"/>
      <c r="AA2324" s="68"/>
      <c r="AB2324" s="68"/>
      <c r="AC2324" s="68"/>
      <c r="AD2324" s="68"/>
      <c r="AE2324" s="68"/>
      <c r="AF2324" s="68"/>
      <c r="AG2324" s="68"/>
      <c r="AH2324" s="68"/>
      <c r="AI2324" s="68"/>
      <c r="AJ2324" s="68"/>
      <c r="AK2324" s="68"/>
      <c r="AL2324" s="68"/>
      <c r="AM2324" s="68"/>
      <c r="AN2324" s="68"/>
      <c r="AO2324" s="68"/>
      <c r="AP2324" s="68"/>
      <c r="AQ2324" s="68"/>
      <c r="AR2324" s="68"/>
      <c r="AS2324" s="68"/>
      <c r="AT2324" s="68"/>
      <c r="AU2324" s="68"/>
      <c r="AV2324" s="68"/>
      <c r="AW2324" s="68"/>
      <c r="AX2324" s="68"/>
      <c r="AY2324" s="68"/>
      <c r="AZ2324" s="68"/>
      <c r="BA2324" s="68"/>
      <c r="BB2324" s="68"/>
      <c r="BC2324" s="68"/>
      <c r="BD2324" s="68"/>
      <c r="BE2324" s="68"/>
      <c r="BF2324" s="68"/>
      <c r="BG2324" s="68"/>
      <c r="BH2324" s="68"/>
      <c r="BI2324" s="68"/>
      <c r="BJ2324" s="68"/>
      <c r="BK2324" s="68"/>
      <c r="BL2324" s="68"/>
    </row>
    <row r="2325" spans="1:64" s="69" customFormat="1" ht="18" customHeight="1" x14ac:dyDescent="0.2">
      <c r="A2325" s="63" t="s">
        <v>616</v>
      </c>
      <c r="B2325" s="63" t="s">
        <v>4994</v>
      </c>
      <c r="C2325" s="64" t="s">
        <v>837</v>
      </c>
      <c r="D2325" s="70" t="s">
        <v>2666</v>
      </c>
      <c r="E2325" s="65" t="s">
        <v>838</v>
      </c>
      <c r="F2325" s="65" t="s">
        <v>5004</v>
      </c>
      <c r="G2325" s="66" t="s">
        <v>4979</v>
      </c>
      <c r="H2325" s="68"/>
      <c r="I2325" s="68"/>
      <c r="J2325" s="68"/>
      <c r="K2325" s="68"/>
      <c r="L2325" s="68"/>
      <c r="M2325" s="68"/>
      <c r="N2325" s="68"/>
      <c r="O2325" s="68"/>
      <c r="P2325" s="68"/>
      <c r="Q2325" s="68"/>
      <c r="R2325" s="68"/>
      <c r="S2325" s="68"/>
      <c r="T2325" s="68"/>
      <c r="U2325" s="68"/>
      <c r="V2325" s="68"/>
      <c r="W2325" s="68"/>
      <c r="X2325" s="68"/>
      <c r="Y2325" s="68"/>
      <c r="Z2325" s="68"/>
      <c r="AA2325" s="68"/>
      <c r="AB2325" s="68"/>
      <c r="AC2325" s="68"/>
      <c r="AD2325" s="68"/>
      <c r="AE2325" s="68"/>
      <c r="AF2325" s="68"/>
      <c r="AG2325" s="68"/>
      <c r="AH2325" s="68"/>
      <c r="AI2325" s="68"/>
      <c r="AJ2325" s="68"/>
      <c r="AK2325" s="68"/>
      <c r="AL2325" s="68"/>
      <c r="AM2325" s="68"/>
      <c r="AN2325" s="68"/>
      <c r="AO2325" s="68"/>
      <c r="AP2325" s="68"/>
      <c r="AQ2325" s="68"/>
      <c r="AR2325" s="68"/>
      <c r="AS2325" s="68"/>
      <c r="AT2325" s="68"/>
      <c r="AU2325" s="68"/>
      <c r="AV2325" s="68"/>
      <c r="AW2325" s="68"/>
      <c r="AX2325" s="68"/>
      <c r="AY2325" s="68"/>
      <c r="AZ2325" s="68"/>
      <c r="BA2325" s="68"/>
      <c r="BB2325" s="68"/>
      <c r="BC2325" s="68"/>
      <c r="BD2325" s="68"/>
      <c r="BE2325" s="68"/>
      <c r="BF2325" s="68"/>
      <c r="BG2325" s="68"/>
      <c r="BH2325" s="68"/>
      <c r="BI2325" s="68"/>
      <c r="BJ2325" s="68"/>
      <c r="BK2325" s="68"/>
      <c r="BL2325" s="68"/>
    </row>
    <row r="2326" spans="1:64" s="69" customFormat="1" ht="18" customHeight="1" x14ac:dyDescent="0.2">
      <c r="A2326" s="72"/>
      <c r="B2326" s="72"/>
      <c r="C2326" s="72"/>
      <c r="D2326" s="110"/>
      <c r="E2326" s="111"/>
      <c r="F2326" s="108">
        <f>COUNTA(G2212:G2325)-COUNTIF(G2212:G2325,"NO COSTS INCURRED")</f>
        <v>111</v>
      </c>
      <c r="G2326" s="76">
        <f>SUM(G2212:G2325)</f>
        <v>1782405.54</v>
      </c>
      <c r="H2326" s="68"/>
      <c r="I2326" s="68"/>
      <c r="J2326" s="68"/>
      <c r="K2326" s="68"/>
      <c r="L2326" s="68"/>
      <c r="M2326" s="68"/>
      <c r="N2326" s="68"/>
      <c r="O2326" s="68"/>
      <c r="P2326" s="68"/>
      <c r="Q2326" s="68"/>
      <c r="R2326" s="68"/>
      <c r="S2326" s="68"/>
      <c r="T2326" s="68"/>
      <c r="U2326" s="68"/>
      <c r="V2326" s="68"/>
      <c r="W2326" s="68"/>
      <c r="X2326" s="68"/>
      <c r="Y2326" s="68"/>
      <c r="Z2326" s="68"/>
      <c r="AA2326" s="68"/>
      <c r="AB2326" s="68"/>
      <c r="AC2326" s="68"/>
      <c r="AD2326" s="68"/>
      <c r="AE2326" s="68"/>
      <c r="AF2326" s="68"/>
      <c r="AG2326" s="68"/>
      <c r="AH2326" s="68"/>
      <c r="AI2326" s="68"/>
      <c r="AJ2326" s="68"/>
      <c r="AK2326" s="68"/>
      <c r="AL2326" s="68"/>
      <c r="AM2326" s="68"/>
      <c r="AN2326" s="68"/>
      <c r="AO2326" s="68"/>
      <c r="AP2326" s="68"/>
      <c r="AQ2326" s="68"/>
      <c r="AR2326" s="68"/>
      <c r="AS2326" s="68"/>
      <c r="AT2326" s="68"/>
      <c r="AU2326" s="68"/>
      <c r="AV2326" s="68"/>
      <c r="AW2326" s="68"/>
      <c r="AX2326" s="68"/>
      <c r="AY2326" s="68"/>
      <c r="AZ2326" s="68"/>
      <c r="BA2326" s="68"/>
      <c r="BB2326" s="68"/>
      <c r="BC2326" s="68"/>
      <c r="BD2326" s="68"/>
      <c r="BE2326" s="68"/>
      <c r="BF2326" s="68"/>
      <c r="BG2326" s="68"/>
      <c r="BH2326" s="68"/>
      <c r="BI2326" s="68"/>
      <c r="BJ2326" s="68"/>
      <c r="BK2326" s="68"/>
      <c r="BL2326" s="68"/>
    </row>
    <row r="2327" spans="1:64" s="69" customFormat="1" ht="18" customHeight="1" x14ac:dyDescent="0.2">
      <c r="A2327" s="71"/>
      <c r="B2327" s="71"/>
      <c r="C2327" s="72"/>
      <c r="D2327" s="73"/>
      <c r="E2327" s="74" t="s">
        <v>839</v>
      </c>
      <c r="F2327" s="75">
        <f>SUM(F1954,F1965,F1982,F1995,F2030,F2043,F2064,F2084,F2120,F2169,F2211,F2326)</f>
        <v>355</v>
      </c>
      <c r="G2327" s="76">
        <f>SUM(G1954,G1965,G1982,G1995,G2030,G2043,G2064,G2084,G2120,G2169,G2211,G2326)</f>
        <v>4099021.29</v>
      </c>
      <c r="H2327" s="68"/>
      <c r="I2327" s="68"/>
      <c r="J2327" s="68"/>
      <c r="K2327" s="68"/>
      <c r="L2327" s="68"/>
      <c r="M2327" s="68"/>
      <c r="N2327" s="68"/>
      <c r="O2327" s="68"/>
      <c r="P2327" s="68"/>
      <c r="Q2327" s="68"/>
      <c r="R2327" s="68"/>
      <c r="S2327" s="68"/>
      <c r="T2327" s="68"/>
      <c r="U2327" s="68"/>
      <c r="V2327" s="68"/>
      <c r="W2327" s="68"/>
      <c r="X2327" s="68"/>
      <c r="Y2327" s="68"/>
      <c r="Z2327" s="68"/>
      <c r="AA2327" s="68"/>
      <c r="AB2327" s="68"/>
      <c r="AC2327" s="68"/>
      <c r="AD2327" s="68"/>
      <c r="AE2327" s="68"/>
      <c r="AF2327" s="68"/>
      <c r="AG2327" s="68"/>
      <c r="AH2327" s="68"/>
      <c r="AI2327" s="68"/>
      <c r="AJ2327" s="68"/>
      <c r="AK2327" s="68"/>
      <c r="AL2327" s="68"/>
      <c r="AM2327" s="68"/>
      <c r="AN2327" s="68"/>
      <c r="AO2327" s="68"/>
      <c r="AP2327" s="68"/>
      <c r="AQ2327" s="68"/>
      <c r="AR2327" s="68"/>
      <c r="AS2327" s="68"/>
      <c r="AT2327" s="68"/>
      <c r="AU2327" s="68"/>
      <c r="AV2327" s="68"/>
      <c r="AW2327" s="68"/>
      <c r="AX2327" s="68"/>
      <c r="AY2327" s="68"/>
      <c r="AZ2327" s="68"/>
      <c r="BA2327" s="68"/>
      <c r="BB2327" s="68"/>
      <c r="BC2327" s="68"/>
      <c r="BD2327" s="68"/>
      <c r="BE2327" s="68"/>
      <c r="BF2327" s="68"/>
      <c r="BG2327" s="68"/>
      <c r="BH2327" s="68"/>
      <c r="BI2327" s="68"/>
      <c r="BJ2327" s="68"/>
      <c r="BK2327" s="68"/>
      <c r="BL2327" s="68"/>
    </row>
    <row r="2328" spans="1:64" s="69" customFormat="1" ht="18" customHeight="1" x14ac:dyDescent="0.2">
      <c r="A2328" s="114"/>
      <c r="B2328" s="114"/>
      <c r="C2328" s="115"/>
      <c r="D2328" s="89"/>
      <c r="E2328" s="116"/>
      <c r="F2328" s="116"/>
      <c r="G2328" s="117"/>
      <c r="H2328" s="68"/>
      <c r="I2328" s="68"/>
      <c r="J2328" s="68"/>
      <c r="K2328" s="68"/>
      <c r="L2328" s="68"/>
      <c r="M2328" s="68"/>
      <c r="N2328" s="68"/>
      <c r="O2328" s="68"/>
      <c r="P2328" s="68"/>
      <c r="Q2328" s="68"/>
      <c r="R2328" s="68"/>
      <c r="S2328" s="68"/>
      <c r="T2328" s="68"/>
      <c r="U2328" s="68"/>
      <c r="V2328" s="68"/>
      <c r="W2328" s="68"/>
      <c r="X2328" s="68"/>
      <c r="Y2328" s="68"/>
      <c r="Z2328" s="68"/>
      <c r="AA2328" s="68"/>
      <c r="AB2328" s="68"/>
      <c r="AC2328" s="68"/>
      <c r="AD2328" s="68"/>
      <c r="AE2328" s="68"/>
      <c r="AF2328" s="68"/>
      <c r="AG2328" s="68"/>
      <c r="AH2328" s="68"/>
      <c r="AI2328" s="68"/>
      <c r="AJ2328" s="68"/>
      <c r="AK2328" s="68"/>
      <c r="AL2328" s="68"/>
      <c r="AM2328" s="68"/>
      <c r="AN2328" s="68"/>
      <c r="AO2328" s="68"/>
      <c r="AP2328" s="68"/>
      <c r="AQ2328" s="68"/>
      <c r="AR2328" s="68"/>
      <c r="AS2328" s="68"/>
      <c r="AT2328" s="68"/>
      <c r="AU2328" s="68"/>
      <c r="AV2328" s="68"/>
      <c r="AW2328" s="68"/>
      <c r="AX2328" s="68"/>
      <c r="AY2328" s="68"/>
      <c r="AZ2328" s="68"/>
      <c r="BA2328" s="68"/>
      <c r="BB2328" s="68"/>
      <c r="BC2328" s="68"/>
      <c r="BD2328" s="68"/>
      <c r="BE2328" s="68"/>
      <c r="BF2328" s="68"/>
      <c r="BG2328" s="68"/>
      <c r="BH2328" s="68"/>
      <c r="BI2328" s="68"/>
      <c r="BJ2328" s="68"/>
      <c r="BK2328" s="68"/>
      <c r="BL2328" s="68"/>
    </row>
    <row r="2329" spans="1:64" s="69" customFormat="1" ht="18" customHeight="1" x14ac:dyDescent="0.2">
      <c r="A2329" s="114"/>
      <c r="B2329" s="114"/>
      <c r="C2329" s="115"/>
      <c r="D2329" s="89"/>
      <c r="E2329" s="118"/>
      <c r="F2329" s="119" t="s">
        <v>840</v>
      </c>
      <c r="G2329" s="120">
        <f>COUNTA(G1943:G1953,G1955:G1964,G1966:G1981,G1983:G1994,G1996:G2029,G2031:G2042,G2044:G2063,G2065:G2083,G2085:G2119,G2121:G2168,G2170:G2210,G2212:G2325)</f>
        <v>372</v>
      </c>
      <c r="H2329" s="68"/>
      <c r="I2329" s="68"/>
      <c r="J2329" s="68"/>
      <c r="K2329" s="68"/>
      <c r="L2329" s="68"/>
      <c r="M2329" s="68"/>
      <c r="N2329" s="68"/>
      <c r="O2329" s="68"/>
      <c r="P2329" s="68"/>
      <c r="Q2329" s="68"/>
      <c r="R2329" s="68"/>
      <c r="S2329" s="68"/>
      <c r="T2329" s="68"/>
      <c r="U2329" s="68"/>
      <c r="V2329" s="68"/>
      <c r="W2329" s="68"/>
      <c r="X2329" s="68"/>
      <c r="Y2329" s="68"/>
      <c r="Z2329" s="68"/>
      <c r="AA2329" s="68"/>
      <c r="AB2329" s="68"/>
      <c r="AC2329" s="68"/>
      <c r="AD2329" s="68"/>
      <c r="AE2329" s="68"/>
      <c r="AF2329" s="68"/>
      <c r="AG2329" s="68"/>
      <c r="AH2329" s="68"/>
      <c r="AI2329" s="68"/>
      <c r="AJ2329" s="68"/>
      <c r="AK2329" s="68"/>
      <c r="AL2329" s="68"/>
      <c r="AM2329" s="68"/>
      <c r="AN2329" s="68"/>
      <c r="AO2329" s="68"/>
      <c r="AP2329" s="68"/>
      <c r="AQ2329" s="68"/>
      <c r="AR2329" s="68"/>
      <c r="AS2329" s="68"/>
      <c r="AT2329" s="68"/>
      <c r="AU2329" s="68"/>
      <c r="AV2329" s="68"/>
      <c r="AW2329" s="68"/>
      <c r="AX2329" s="68"/>
      <c r="AY2329" s="68"/>
      <c r="AZ2329" s="68"/>
      <c r="BA2329" s="68"/>
      <c r="BB2329" s="68"/>
      <c r="BC2329" s="68"/>
      <c r="BD2329" s="68"/>
      <c r="BE2329" s="68"/>
      <c r="BF2329" s="68"/>
      <c r="BG2329" s="68"/>
      <c r="BH2329" s="68"/>
      <c r="BI2329" s="68"/>
      <c r="BJ2329" s="68"/>
      <c r="BK2329" s="68"/>
      <c r="BL2329" s="68"/>
    </row>
    <row r="2330" spans="1:64" s="69" customFormat="1" ht="18" customHeight="1" x14ac:dyDescent="0.2">
      <c r="A2330" s="116"/>
      <c r="B2330" s="116"/>
      <c r="C2330" s="121"/>
      <c r="D2330" s="116"/>
      <c r="E2330" s="118"/>
      <c r="F2330" s="119" t="s">
        <v>841</v>
      </c>
      <c r="G2330" s="120">
        <f>COUNTIF((G1943:G2325),"NO COSTS INCURRED")</f>
        <v>17</v>
      </c>
      <c r="H2330" s="68"/>
      <c r="I2330" s="68"/>
      <c r="J2330" s="68"/>
      <c r="K2330" s="68"/>
      <c r="L2330" s="68"/>
      <c r="M2330" s="68"/>
      <c r="N2330" s="68"/>
      <c r="O2330" s="68"/>
      <c r="P2330" s="68"/>
      <c r="Q2330" s="68"/>
      <c r="R2330" s="68"/>
      <c r="S2330" s="68"/>
      <c r="T2330" s="68"/>
      <c r="U2330" s="68"/>
      <c r="V2330" s="68"/>
      <c r="W2330" s="68"/>
      <c r="X2330" s="68"/>
      <c r="Y2330" s="68"/>
      <c r="Z2330" s="68"/>
      <c r="AA2330" s="68"/>
      <c r="AB2330" s="68"/>
      <c r="AC2330" s="68"/>
      <c r="AD2330" s="68"/>
      <c r="AE2330" s="68"/>
      <c r="AF2330" s="68"/>
      <c r="AG2330" s="68"/>
      <c r="AH2330" s="68"/>
      <c r="AI2330" s="68"/>
      <c r="AJ2330" s="68"/>
      <c r="AK2330" s="68"/>
      <c r="AL2330" s="68"/>
      <c r="AM2330" s="68"/>
      <c r="AN2330" s="68"/>
      <c r="AO2330" s="68"/>
      <c r="AP2330" s="68"/>
      <c r="AQ2330" s="68"/>
      <c r="AR2330" s="68"/>
      <c r="AS2330" s="68"/>
      <c r="AT2330" s="68"/>
      <c r="AU2330" s="68"/>
      <c r="AV2330" s="68"/>
      <c r="AW2330" s="68"/>
      <c r="AX2330" s="68"/>
      <c r="AY2330" s="68"/>
      <c r="AZ2330" s="68"/>
      <c r="BA2330" s="68"/>
      <c r="BB2330" s="68"/>
      <c r="BC2330" s="68"/>
      <c r="BD2330" s="68"/>
      <c r="BE2330" s="68"/>
      <c r="BF2330" s="68"/>
      <c r="BG2330" s="68"/>
      <c r="BH2330" s="68"/>
      <c r="BI2330" s="68"/>
      <c r="BJ2330" s="68"/>
      <c r="BK2330" s="68"/>
      <c r="BL2330" s="68"/>
    </row>
    <row r="2331" spans="1:64" s="69" customFormat="1" ht="18" customHeight="1" x14ac:dyDescent="0.2">
      <c r="A2331" s="114"/>
      <c r="B2331" s="114"/>
      <c r="C2331" s="115"/>
      <c r="D2331" s="89"/>
      <c r="E2331" s="118"/>
      <c r="F2331" s="119" t="s">
        <v>842</v>
      </c>
      <c r="G2331" s="120">
        <f>SUM(G2329-G2330)</f>
        <v>355</v>
      </c>
      <c r="H2331" s="68"/>
      <c r="I2331" s="68"/>
      <c r="J2331" s="68"/>
      <c r="K2331" s="68"/>
      <c r="L2331" s="68"/>
      <c r="M2331" s="68"/>
      <c r="N2331" s="68"/>
      <c r="O2331" s="68"/>
      <c r="P2331" s="68"/>
      <c r="Q2331" s="68"/>
      <c r="R2331" s="68"/>
      <c r="S2331" s="68"/>
      <c r="T2331" s="68"/>
      <c r="U2331" s="68"/>
      <c r="V2331" s="68"/>
      <c r="W2331" s="68"/>
      <c r="X2331" s="68"/>
      <c r="Y2331" s="68"/>
      <c r="Z2331" s="68"/>
      <c r="AA2331" s="68"/>
      <c r="AB2331" s="68"/>
      <c r="AC2331" s="68"/>
      <c r="AD2331" s="68"/>
      <c r="AE2331" s="68"/>
      <c r="AF2331" s="68"/>
      <c r="AG2331" s="68"/>
      <c r="AH2331" s="68"/>
      <c r="AI2331" s="68"/>
      <c r="AJ2331" s="68"/>
      <c r="AK2331" s="68"/>
      <c r="AL2331" s="68"/>
      <c r="AM2331" s="68"/>
      <c r="AN2331" s="68"/>
      <c r="AO2331" s="68"/>
      <c r="AP2331" s="68"/>
      <c r="AQ2331" s="68"/>
      <c r="AR2331" s="68"/>
      <c r="AS2331" s="68"/>
      <c r="AT2331" s="68"/>
      <c r="AU2331" s="68"/>
      <c r="AV2331" s="68"/>
      <c r="AW2331" s="68"/>
      <c r="AX2331" s="68"/>
      <c r="AY2331" s="68"/>
      <c r="AZ2331" s="68"/>
      <c r="BA2331" s="68"/>
      <c r="BB2331" s="68"/>
      <c r="BC2331" s="68"/>
      <c r="BD2331" s="68"/>
      <c r="BE2331" s="68"/>
      <c r="BF2331" s="68"/>
      <c r="BG2331" s="68"/>
      <c r="BH2331" s="68"/>
      <c r="BI2331" s="68"/>
      <c r="BJ2331" s="68"/>
      <c r="BK2331" s="68"/>
      <c r="BL2331" s="68"/>
    </row>
    <row r="2332" spans="1:64" s="69" customFormat="1" ht="18" customHeight="1" x14ac:dyDescent="0.2">
      <c r="A2332" s="100"/>
      <c r="B2332" s="100"/>
      <c r="C2332" s="101"/>
      <c r="D2332" s="102"/>
      <c r="E2332" s="122"/>
      <c r="F2332" s="104"/>
      <c r="G2332" s="105"/>
      <c r="H2332" s="68"/>
      <c r="I2332" s="68"/>
      <c r="J2332" s="68"/>
      <c r="K2332" s="68"/>
      <c r="L2332" s="68"/>
      <c r="M2332" s="68"/>
      <c r="N2332" s="68"/>
      <c r="O2332" s="68"/>
      <c r="P2332" s="68"/>
      <c r="Q2332" s="68"/>
      <c r="R2332" s="68"/>
      <c r="S2332" s="68"/>
      <c r="T2332" s="68"/>
      <c r="U2332" s="68"/>
      <c r="V2332" s="68"/>
      <c r="W2332" s="68"/>
      <c r="X2332" s="68"/>
      <c r="Y2332" s="68"/>
      <c r="Z2332" s="68"/>
      <c r="AA2332" s="68"/>
      <c r="AB2332" s="68"/>
      <c r="AC2332" s="68"/>
      <c r="AD2332" s="68"/>
      <c r="AE2332" s="68"/>
      <c r="AF2332" s="68"/>
      <c r="AG2332" s="68"/>
      <c r="AH2332" s="68"/>
      <c r="AI2332" s="68"/>
      <c r="AJ2332" s="68"/>
      <c r="AK2332" s="68"/>
      <c r="AL2332" s="68"/>
      <c r="AM2332" s="68"/>
      <c r="AN2332" s="68"/>
      <c r="AO2332" s="68"/>
      <c r="AP2332" s="68"/>
      <c r="AQ2332" s="68"/>
      <c r="AR2332" s="68"/>
      <c r="AS2332" s="68"/>
      <c r="AT2332" s="68"/>
      <c r="AU2332" s="68"/>
      <c r="AV2332" s="68"/>
      <c r="AW2332" s="68"/>
      <c r="AX2332" s="68"/>
      <c r="AY2332" s="68"/>
      <c r="AZ2332" s="68"/>
      <c r="BA2332" s="68"/>
      <c r="BB2332" s="68"/>
      <c r="BC2332" s="68"/>
      <c r="BD2332" s="68"/>
      <c r="BE2332" s="68"/>
      <c r="BF2332" s="68"/>
      <c r="BG2332" s="68"/>
      <c r="BH2332" s="68"/>
      <c r="BI2332" s="68"/>
      <c r="BJ2332" s="68"/>
      <c r="BK2332" s="68"/>
      <c r="BL2332" s="68"/>
    </row>
    <row r="2333" spans="1:64" s="69" customFormat="1" ht="18" customHeight="1" x14ac:dyDescent="0.2">
      <c r="A2333" s="106" t="s">
        <v>843</v>
      </c>
      <c r="B2333" s="100"/>
      <c r="C2333" s="101"/>
      <c r="D2333" s="102"/>
      <c r="E2333" s="122"/>
      <c r="F2333" s="104"/>
      <c r="G2333" s="105"/>
      <c r="H2333" s="68"/>
      <c r="I2333" s="68"/>
      <c r="J2333" s="68"/>
      <c r="K2333" s="68"/>
      <c r="L2333" s="68"/>
      <c r="M2333" s="68"/>
      <c r="N2333" s="68"/>
      <c r="O2333" s="68"/>
      <c r="P2333" s="68"/>
      <c r="Q2333" s="68"/>
      <c r="R2333" s="68"/>
      <c r="S2333" s="68"/>
      <c r="T2333" s="68"/>
      <c r="U2333" s="68"/>
      <c r="V2333" s="68"/>
      <c r="W2333" s="68"/>
      <c r="X2333" s="68"/>
      <c r="Y2333" s="68"/>
      <c r="Z2333" s="68"/>
      <c r="AA2333" s="68"/>
      <c r="AB2333" s="68"/>
      <c r="AC2333" s="68"/>
      <c r="AD2333" s="68"/>
      <c r="AE2333" s="68"/>
      <c r="AF2333" s="68"/>
      <c r="AG2333" s="68"/>
      <c r="AH2333" s="68"/>
      <c r="AI2333" s="68"/>
      <c r="AJ2333" s="68"/>
      <c r="AK2333" s="68"/>
      <c r="AL2333" s="68"/>
      <c r="AM2333" s="68"/>
      <c r="AN2333" s="68"/>
      <c r="AO2333" s="68"/>
      <c r="AP2333" s="68"/>
      <c r="AQ2333" s="68"/>
      <c r="AR2333" s="68"/>
      <c r="AS2333" s="68"/>
      <c r="AT2333" s="68"/>
      <c r="AU2333" s="68"/>
      <c r="AV2333" s="68"/>
      <c r="AW2333" s="68"/>
      <c r="AX2333" s="68"/>
      <c r="AY2333" s="68"/>
      <c r="AZ2333" s="68"/>
      <c r="BA2333" s="68"/>
      <c r="BB2333" s="68"/>
      <c r="BC2333" s="68"/>
      <c r="BD2333" s="68"/>
      <c r="BE2333" s="68"/>
      <c r="BF2333" s="68"/>
      <c r="BG2333" s="68"/>
      <c r="BH2333" s="68"/>
      <c r="BI2333" s="68"/>
      <c r="BJ2333" s="68"/>
      <c r="BK2333" s="68"/>
      <c r="BL2333" s="68"/>
    </row>
    <row r="2334" spans="1:64" s="69" customFormat="1" ht="18" customHeight="1" x14ac:dyDescent="0.2">
      <c r="A2334" s="63" t="s">
        <v>844</v>
      </c>
      <c r="B2334" s="63" t="s">
        <v>5027</v>
      </c>
      <c r="C2334" s="64" t="s">
        <v>845</v>
      </c>
      <c r="D2334" s="70" t="s">
        <v>5650</v>
      </c>
      <c r="E2334" s="65" t="s">
        <v>846</v>
      </c>
      <c r="F2334" s="65" t="s">
        <v>5210</v>
      </c>
      <c r="G2334" s="66">
        <v>1066</v>
      </c>
      <c r="H2334" s="68"/>
      <c r="I2334" s="68"/>
      <c r="J2334" s="68"/>
      <c r="K2334" s="68"/>
      <c r="L2334" s="68"/>
      <c r="M2334" s="68"/>
      <c r="N2334" s="68"/>
      <c r="O2334" s="68"/>
      <c r="P2334" s="68"/>
      <c r="Q2334" s="68"/>
      <c r="R2334" s="68"/>
      <c r="S2334" s="68"/>
      <c r="T2334" s="68"/>
      <c r="U2334" s="68"/>
      <c r="V2334" s="68"/>
      <c r="W2334" s="68"/>
      <c r="X2334" s="68"/>
      <c r="Y2334" s="68"/>
      <c r="Z2334" s="68"/>
      <c r="AA2334" s="68"/>
      <c r="AB2334" s="68"/>
      <c r="AC2334" s="68"/>
      <c r="AD2334" s="68"/>
      <c r="AE2334" s="68"/>
      <c r="AF2334" s="68"/>
      <c r="AG2334" s="68"/>
      <c r="AH2334" s="68"/>
      <c r="AI2334" s="68"/>
      <c r="AJ2334" s="68"/>
      <c r="AK2334" s="68"/>
      <c r="AL2334" s="68"/>
      <c r="AM2334" s="68"/>
      <c r="AN2334" s="68"/>
      <c r="AO2334" s="68"/>
      <c r="AP2334" s="68"/>
      <c r="AQ2334" s="68"/>
      <c r="AR2334" s="68"/>
      <c r="AS2334" s="68"/>
      <c r="AT2334" s="68"/>
      <c r="AU2334" s="68"/>
      <c r="AV2334" s="68"/>
      <c r="AW2334" s="68"/>
      <c r="AX2334" s="68"/>
      <c r="AY2334" s="68"/>
      <c r="AZ2334" s="68"/>
      <c r="BA2334" s="68"/>
      <c r="BB2334" s="68"/>
      <c r="BC2334" s="68"/>
      <c r="BD2334" s="68"/>
      <c r="BE2334" s="68"/>
      <c r="BF2334" s="68"/>
      <c r="BG2334" s="68"/>
      <c r="BH2334" s="68"/>
      <c r="BI2334" s="68"/>
      <c r="BJ2334" s="68"/>
      <c r="BK2334" s="68"/>
      <c r="BL2334" s="68"/>
    </row>
    <row r="2335" spans="1:64" s="69" customFormat="1" ht="18" customHeight="1" x14ac:dyDescent="0.2">
      <c r="A2335" s="63" t="s">
        <v>844</v>
      </c>
      <c r="B2335" s="63" t="s">
        <v>5010</v>
      </c>
      <c r="C2335" s="64" t="s">
        <v>847</v>
      </c>
      <c r="D2335" s="70" t="s">
        <v>848</v>
      </c>
      <c r="E2335" s="65" t="s">
        <v>849</v>
      </c>
      <c r="F2335" s="65" t="s">
        <v>4671</v>
      </c>
      <c r="G2335" s="66" t="s">
        <v>4979</v>
      </c>
      <c r="H2335" s="68"/>
      <c r="I2335" s="68"/>
      <c r="J2335" s="68"/>
      <c r="K2335" s="68"/>
      <c r="L2335" s="68"/>
      <c r="M2335" s="68"/>
      <c r="N2335" s="68"/>
      <c r="O2335" s="68"/>
      <c r="P2335" s="68"/>
      <c r="Q2335" s="68"/>
      <c r="R2335" s="68"/>
      <c r="S2335" s="68"/>
      <c r="T2335" s="68"/>
      <c r="U2335" s="68"/>
      <c r="V2335" s="68"/>
      <c r="W2335" s="68"/>
      <c r="X2335" s="68"/>
      <c r="Y2335" s="68"/>
      <c r="Z2335" s="68"/>
      <c r="AA2335" s="68"/>
      <c r="AB2335" s="68"/>
      <c r="AC2335" s="68"/>
      <c r="AD2335" s="68"/>
      <c r="AE2335" s="68"/>
      <c r="AF2335" s="68"/>
      <c r="AG2335" s="68"/>
      <c r="AH2335" s="68"/>
      <c r="AI2335" s="68"/>
      <c r="AJ2335" s="68"/>
      <c r="AK2335" s="68"/>
      <c r="AL2335" s="68"/>
      <c r="AM2335" s="68"/>
      <c r="AN2335" s="68"/>
      <c r="AO2335" s="68"/>
      <c r="AP2335" s="68"/>
      <c r="AQ2335" s="68"/>
      <c r="AR2335" s="68"/>
      <c r="AS2335" s="68"/>
      <c r="AT2335" s="68"/>
      <c r="AU2335" s="68"/>
      <c r="AV2335" s="68"/>
      <c r="AW2335" s="68"/>
      <c r="AX2335" s="68"/>
      <c r="AY2335" s="68"/>
      <c r="AZ2335" s="68"/>
      <c r="BA2335" s="68"/>
      <c r="BB2335" s="68"/>
      <c r="BC2335" s="68"/>
      <c r="BD2335" s="68"/>
      <c r="BE2335" s="68"/>
      <c r="BF2335" s="68"/>
      <c r="BG2335" s="68"/>
      <c r="BH2335" s="68"/>
      <c r="BI2335" s="68"/>
      <c r="BJ2335" s="68"/>
      <c r="BK2335" s="68"/>
      <c r="BL2335" s="68"/>
    </row>
    <row r="2336" spans="1:64" s="69" customFormat="1" ht="18" customHeight="1" x14ac:dyDescent="0.2">
      <c r="A2336" s="72"/>
      <c r="B2336" s="72"/>
      <c r="C2336" s="72"/>
      <c r="D2336" s="110"/>
      <c r="E2336" s="111"/>
      <c r="F2336" s="123">
        <f>COUNTA(D2334)</f>
        <v>1</v>
      </c>
      <c r="G2336" s="76">
        <f>SUM(G2334)</f>
        <v>1066</v>
      </c>
      <c r="H2336" s="68"/>
      <c r="I2336" s="68"/>
      <c r="J2336" s="68"/>
      <c r="K2336" s="68"/>
      <c r="L2336" s="68"/>
      <c r="M2336" s="68"/>
      <c r="N2336" s="68"/>
      <c r="O2336" s="68"/>
      <c r="P2336" s="68"/>
      <c r="Q2336" s="68"/>
      <c r="R2336" s="68"/>
      <c r="S2336" s="68"/>
      <c r="T2336" s="68"/>
      <c r="U2336" s="68"/>
      <c r="V2336" s="68"/>
      <c r="W2336" s="68"/>
      <c r="X2336" s="68"/>
      <c r="Y2336" s="68"/>
      <c r="Z2336" s="68"/>
      <c r="AA2336" s="68"/>
      <c r="AB2336" s="68"/>
      <c r="AC2336" s="68"/>
      <c r="AD2336" s="68"/>
      <c r="AE2336" s="68"/>
      <c r="AF2336" s="68"/>
      <c r="AG2336" s="68"/>
      <c r="AH2336" s="68"/>
      <c r="AI2336" s="68"/>
      <c r="AJ2336" s="68"/>
      <c r="AK2336" s="68"/>
      <c r="AL2336" s="68"/>
      <c r="AM2336" s="68"/>
      <c r="AN2336" s="68"/>
      <c r="AO2336" s="68"/>
      <c r="AP2336" s="68"/>
      <c r="AQ2336" s="68"/>
      <c r="AR2336" s="68"/>
      <c r="AS2336" s="68"/>
      <c r="AT2336" s="68"/>
      <c r="AU2336" s="68"/>
      <c r="AV2336" s="68"/>
      <c r="AW2336" s="68"/>
      <c r="AX2336" s="68"/>
      <c r="AY2336" s="68"/>
      <c r="AZ2336" s="68"/>
      <c r="BA2336" s="68"/>
      <c r="BB2336" s="68"/>
      <c r="BC2336" s="68"/>
      <c r="BD2336" s="68"/>
      <c r="BE2336" s="68"/>
      <c r="BF2336" s="68"/>
      <c r="BG2336" s="68"/>
      <c r="BH2336" s="68"/>
      <c r="BI2336" s="68"/>
      <c r="BJ2336" s="68"/>
      <c r="BK2336" s="68"/>
      <c r="BL2336" s="68"/>
    </row>
    <row r="2337" spans="1:64" s="69" customFormat="1" ht="18" customHeight="1" x14ac:dyDescent="0.2">
      <c r="A2337" s="63" t="s">
        <v>850</v>
      </c>
      <c r="B2337" s="63" t="s">
        <v>5027</v>
      </c>
      <c r="C2337" s="64" t="s">
        <v>851</v>
      </c>
      <c r="D2337" s="70" t="s">
        <v>852</v>
      </c>
      <c r="E2337" s="65" t="s">
        <v>853</v>
      </c>
      <c r="F2337" s="65" t="s">
        <v>6704</v>
      </c>
      <c r="G2337" s="66">
        <v>492.75</v>
      </c>
      <c r="H2337" s="68"/>
      <c r="I2337" s="68"/>
      <c r="J2337" s="68"/>
      <c r="K2337" s="68"/>
      <c r="L2337" s="68"/>
      <c r="M2337" s="68"/>
      <c r="N2337" s="68"/>
      <c r="O2337" s="68"/>
      <c r="P2337" s="68"/>
      <c r="Q2337" s="68"/>
      <c r="R2337" s="68"/>
      <c r="S2337" s="68"/>
      <c r="T2337" s="68"/>
      <c r="U2337" s="68"/>
      <c r="V2337" s="68"/>
      <c r="W2337" s="68"/>
      <c r="X2337" s="68"/>
      <c r="Y2337" s="68"/>
      <c r="Z2337" s="68"/>
      <c r="AA2337" s="68"/>
      <c r="AB2337" s="68"/>
      <c r="AC2337" s="68"/>
      <c r="AD2337" s="68"/>
      <c r="AE2337" s="68"/>
      <c r="AF2337" s="68"/>
      <c r="AG2337" s="68"/>
      <c r="AH2337" s="68"/>
      <c r="AI2337" s="68"/>
      <c r="AJ2337" s="68"/>
      <c r="AK2337" s="68"/>
      <c r="AL2337" s="68"/>
      <c r="AM2337" s="68"/>
      <c r="AN2337" s="68"/>
      <c r="AO2337" s="68"/>
      <c r="AP2337" s="68"/>
      <c r="AQ2337" s="68"/>
      <c r="AR2337" s="68"/>
      <c r="AS2337" s="68"/>
      <c r="AT2337" s="68"/>
      <c r="AU2337" s="68"/>
      <c r="AV2337" s="68"/>
      <c r="AW2337" s="68"/>
      <c r="AX2337" s="68"/>
      <c r="AY2337" s="68"/>
      <c r="AZ2337" s="68"/>
      <c r="BA2337" s="68"/>
      <c r="BB2337" s="68"/>
      <c r="BC2337" s="68"/>
      <c r="BD2337" s="68"/>
      <c r="BE2337" s="68"/>
      <c r="BF2337" s="68"/>
      <c r="BG2337" s="68"/>
      <c r="BH2337" s="68"/>
      <c r="BI2337" s="68"/>
      <c r="BJ2337" s="68"/>
      <c r="BK2337" s="68"/>
      <c r="BL2337" s="68"/>
    </row>
    <row r="2338" spans="1:64" s="69" customFormat="1" ht="18" customHeight="1" x14ac:dyDescent="0.2">
      <c r="A2338" s="63" t="s">
        <v>850</v>
      </c>
      <c r="B2338" s="63" t="s">
        <v>4974</v>
      </c>
      <c r="C2338" s="64" t="s">
        <v>854</v>
      </c>
      <c r="D2338" s="70" t="s">
        <v>4622</v>
      </c>
      <c r="E2338" s="65" t="s">
        <v>4623</v>
      </c>
      <c r="F2338" s="65" t="s">
        <v>4993</v>
      </c>
      <c r="G2338" s="66" t="s">
        <v>4979</v>
      </c>
      <c r="H2338" s="68"/>
      <c r="I2338" s="68"/>
      <c r="J2338" s="68"/>
      <c r="K2338" s="68"/>
      <c r="L2338" s="68"/>
      <c r="M2338" s="68"/>
      <c r="N2338" s="68"/>
      <c r="O2338" s="68"/>
      <c r="P2338" s="68"/>
      <c r="Q2338" s="68"/>
      <c r="R2338" s="68"/>
      <c r="S2338" s="68"/>
      <c r="T2338" s="68"/>
      <c r="U2338" s="68"/>
      <c r="V2338" s="68"/>
      <c r="W2338" s="68"/>
      <c r="X2338" s="68"/>
      <c r="Y2338" s="68"/>
      <c r="Z2338" s="68"/>
      <c r="AA2338" s="68"/>
      <c r="AB2338" s="68"/>
      <c r="AC2338" s="68"/>
      <c r="AD2338" s="68"/>
      <c r="AE2338" s="68"/>
      <c r="AF2338" s="68"/>
      <c r="AG2338" s="68"/>
      <c r="AH2338" s="68"/>
      <c r="AI2338" s="68"/>
      <c r="AJ2338" s="68"/>
      <c r="AK2338" s="68"/>
      <c r="AL2338" s="68"/>
      <c r="AM2338" s="68"/>
      <c r="AN2338" s="68"/>
      <c r="AO2338" s="68"/>
      <c r="AP2338" s="68"/>
      <c r="AQ2338" s="68"/>
      <c r="AR2338" s="68"/>
      <c r="AS2338" s="68"/>
      <c r="AT2338" s="68"/>
      <c r="AU2338" s="68"/>
      <c r="AV2338" s="68"/>
      <c r="AW2338" s="68"/>
      <c r="AX2338" s="68"/>
      <c r="AY2338" s="68"/>
      <c r="AZ2338" s="68"/>
      <c r="BA2338" s="68"/>
      <c r="BB2338" s="68"/>
      <c r="BC2338" s="68"/>
      <c r="BD2338" s="68"/>
      <c r="BE2338" s="68"/>
      <c r="BF2338" s="68"/>
      <c r="BG2338" s="68"/>
      <c r="BH2338" s="68"/>
      <c r="BI2338" s="68"/>
      <c r="BJ2338" s="68"/>
      <c r="BK2338" s="68"/>
      <c r="BL2338" s="68"/>
    </row>
    <row r="2339" spans="1:64" s="69" customFormat="1" ht="18" customHeight="1" x14ac:dyDescent="0.2">
      <c r="A2339" s="63" t="s">
        <v>850</v>
      </c>
      <c r="B2339" s="63" t="s">
        <v>5062</v>
      </c>
      <c r="C2339" s="64" t="s">
        <v>855</v>
      </c>
      <c r="D2339" s="70" t="s">
        <v>3517</v>
      </c>
      <c r="E2339" s="65" t="s">
        <v>856</v>
      </c>
      <c r="F2339" s="65" t="s">
        <v>6607</v>
      </c>
      <c r="G2339" s="66" t="s">
        <v>4979</v>
      </c>
      <c r="H2339" s="68"/>
      <c r="I2339" s="68"/>
      <c r="J2339" s="68"/>
      <c r="K2339" s="68"/>
      <c r="L2339" s="68"/>
      <c r="M2339" s="68"/>
      <c r="N2339" s="68"/>
      <c r="O2339" s="68"/>
      <c r="P2339" s="68"/>
      <c r="Q2339" s="68"/>
      <c r="R2339" s="68"/>
      <c r="S2339" s="68"/>
      <c r="T2339" s="68"/>
      <c r="U2339" s="68"/>
      <c r="V2339" s="68"/>
      <c r="W2339" s="68"/>
      <c r="X2339" s="68"/>
      <c r="Y2339" s="68"/>
      <c r="Z2339" s="68"/>
      <c r="AA2339" s="68"/>
      <c r="AB2339" s="68"/>
      <c r="AC2339" s="68"/>
      <c r="AD2339" s="68"/>
      <c r="AE2339" s="68"/>
      <c r="AF2339" s="68"/>
      <c r="AG2339" s="68"/>
      <c r="AH2339" s="68"/>
      <c r="AI2339" s="68"/>
      <c r="AJ2339" s="68"/>
      <c r="AK2339" s="68"/>
      <c r="AL2339" s="68"/>
      <c r="AM2339" s="68"/>
      <c r="AN2339" s="68"/>
      <c r="AO2339" s="68"/>
      <c r="AP2339" s="68"/>
      <c r="AQ2339" s="68"/>
      <c r="AR2339" s="68"/>
      <c r="AS2339" s="68"/>
      <c r="AT2339" s="68"/>
      <c r="AU2339" s="68"/>
      <c r="AV2339" s="68"/>
      <c r="AW2339" s="68"/>
      <c r="AX2339" s="68"/>
      <c r="AY2339" s="68"/>
      <c r="AZ2339" s="68"/>
      <c r="BA2339" s="68"/>
      <c r="BB2339" s="68"/>
      <c r="BC2339" s="68"/>
      <c r="BD2339" s="68"/>
      <c r="BE2339" s="68"/>
      <c r="BF2339" s="68"/>
      <c r="BG2339" s="68"/>
      <c r="BH2339" s="68"/>
      <c r="BI2339" s="68"/>
      <c r="BJ2339" s="68"/>
      <c r="BK2339" s="68"/>
      <c r="BL2339" s="68"/>
    </row>
    <row r="2340" spans="1:64" s="69" customFormat="1" ht="18" customHeight="1" x14ac:dyDescent="0.2">
      <c r="A2340" s="63" t="s">
        <v>850</v>
      </c>
      <c r="B2340" s="63" t="s">
        <v>4994</v>
      </c>
      <c r="C2340" s="64" t="s">
        <v>857</v>
      </c>
      <c r="D2340" s="70" t="s">
        <v>3527</v>
      </c>
      <c r="E2340" s="65" t="s">
        <v>858</v>
      </c>
      <c r="F2340" s="65" t="s">
        <v>5172</v>
      </c>
      <c r="G2340" s="66" t="s">
        <v>4979</v>
      </c>
      <c r="H2340" s="68"/>
      <c r="I2340" s="68"/>
      <c r="J2340" s="68"/>
      <c r="K2340" s="68"/>
      <c r="L2340" s="68"/>
      <c r="M2340" s="68"/>
      <c r="N2340" s="68"/>
      <c r="O2340" s="68"/>
      <c r="P2340" s="68"/>
      <c r="Q2340" s="68"/>
      <c r="R2340" s="68"/>
      <c r="S2340" s="68"/>
      <c r="T2340" s="68"/>
      <c r="U2340" s="68"/>
      <c r="V2340" s="68"/>
      <c r="W2340" s="68"/>
      <c r="X2340" s="68"/>
      <c r="Y2340" s="68"/>
      <c r="Z2340" s="68"/>
      <c r="AA2340" s="68"/>
      <c r="AB2340" s="68"/>
      <c r="AC2340" s="68"/>
      <c r="AD2340" s="68"/>
      <c r="AE2340" s="68"/>
      <c r="AF2340" s="68"/>
      <c r="AG2340" s="68"/>
      <c r="AH2340" s="68"/>
      <c r="AI2340" s="68"/>
      <c r="AJ2340" s="68"/>
      <c r="AK2340" s="68"/>
      <c r="AL2340" s="68"/>
      <c r="AM2340" s="68"/>
      <c r="AN2340" s="68"/>
      <c r="AO2340" s="68"/>
      <c r="AP2340" s="68"/>
      <c r="AQ2340" s="68"/>
      <c r="AR2340" s="68"/>
      <c r="AS2340" s="68"/>
      <c r="AT2340" s="68"/>
      <c r="AU2340" s="68"/>
      <c r="AV2340" s="68"/>
      <c r="AW2340" s="68"/>
      <c r="AX2340" s="68"/>
      <c r="AY2340" s="68"/>
      <c r="AZ2340" s="68"/>
      <c r="BA2340" s="68"/>
      <c r="BB2340" s="68"/>
      <c r="BC2340" s="68"/>
      <c r="BD2340" s="68"/>
      <c r="BE2340" s="68"/>
      <c r="BF2340" s="68"/>
      <c r="BG2340" s="68"/>
      <c r="BH2340" s="68"/>
      <c r="BI2340" s="68"/>
      <c r="BJ2340" s="68"/>
      <c r="BK2340" s="68"/>
      <c r="BL2340" s="68"/>
    </row>
    <row r="2341" spans="1:64" s="69" customFormat="1" ht="18" customHeight="1" x14ac:dyDescent="0.2">
      <c r="A2341" s="63" t="s">
        <v>850</v>
      </c>
      <c r="B2341" s="63" t="s">
        <v>4994</v>
      </c>
      <c r="C2341" s="64" t="s">
        <v>859</v>
      </c>
      <c r="D2341" s="70" t="s">
        <v>860</v>
      </c>
      <c r="E2341" s="65" t="s">
        <v>861</v>
      </c>
      <c r="F2341" s="65" t="s">
        <v>5172</v>
      </c>
      <c r="G2341" s="66" t="s">
        <v>4979</v>
      </c>
      <c r="H2341" s="68"/>
      <c r="I2341" s="68"/>
      <c r="J2341" s="68"/>
      <c r="K2341" s="68"/>
      <c r="L2341" s="68"/>
      <c r="M2341" s="68"/>
      <c r="N2341" s="68"/>
      <c r="O2341" s="68"/>
      <c r="P2341" s="68"/>
      <c r="Q2341" s="68"/>
      <c r="R2341" s="68"/>
      <c r="S2341" s="68"/>
      <c r="T2341" s="68"/>
      <c r="U2341" s="68"/>
      <c r="V2341" s="68"/>
      <c r="W2341" s="68"/>
      <c r="X2341" s="68"/>
      <c r="Y2341" s="68"/>
      <c r="Z2341" s="68"/>
      <c r="AA2341" s="68"/>
      <c r="AB2341" s="68"/>
      <c r="AC2341" s="68"/>
      <c r="AD2341" s="68"/>
      <c r="AE2341" s="68"/>
      <c r="AF2341" s="68"/>
      <c r="AG2341" s="68"/>
      <c r="AH2341" s="68"/>
      <c r="AI2341" s="68"/>
      <c r="AJ2341" s="68"/>
      <c r="AK2341" s="68"/>
      <c r="AL2341" s="68"/>
      <c r="AM2341" s="68"/>
      <c r="AN2341" s="68"/>
      <c r="AO2341" s="68"/>
      <c r="AP2341" s="68"/>
      <c r="AQ2341" s="68"/>
      <c r="AR2341" s="68"/>
      <c r="AS2341" s="68"/>
      <c r="AT2341" s="68"/>
      <c r="AU2341" s="68"/>
      <c r="AV2341" s="68"/>
      <c r="AW2341" s="68"/>
      <c r="AX2341" s="68"/>
      <c r="AY2341" s="68"/>
      <c r="AZ2341" s="68"/>
      <c r="BA2341" s="68"/>
      <c r="BB2341" s="68"/>
      <c r="BC2341" s="68"/>
      <c r="BD2341" s="68"/>
      <c r="BE2341" s="68"/>
      <c r="BF2341" s="68"/>
      <c r="BG2341" s="68"/>
      <c r="BH2341" s="68"/>
      <c r="BI2341" s="68"/>
      <c r="BJ2341" s="68"/>
      <c r="BK2341" s="68"/>
      <c r="BL2341" s="68"/>
    </row>
    <row r="2342" spans="1:64" s="69" customFormat="1" ht="18" customHeight="1" x14ac:dyDescent="0.2">
      <c r="A2342" s="63" t="s">
        <v>850</v>
      </c>
      <c r="B2342" s="63" t="s">
        <v>4994</v>
      </c>
      <c r="C2342" s="64" t="s">
        <v>862</v>
      </c>
      <c r="D2342" s="70" t="s">
        <v>863</v>
      </c>
      <c r="E2342" s="65" t="s">
        <v>864</v>
      </c>
      <c r="F2342" s="65" t="s">
        <v>5127</v>
      </c>
      <c r="G2342" s="66">
        <v>149</v>
      </c>
      <c r="H2342" s="68"/>
      <c r="I2342" s="68"/>
      <c r="J2342" s="68"/>
      <c r="K2342" s="68"/>
      <c r="L2342" s="68"/>
      <c r="M2342" s="68"/>
      <c r="N2342" s="68"/>
      <c r="O2342" s="68"/>
      <c r="P2342" s="68"/>
      <c r="Q2342" s="68"/>
      <c r="R2342" s="68"/>
      <c r="S2342" s="68"/>
      <c r="T2342" s="68"/>
      <c r="U2342" s="68"/>
      <c r="V2342" s="68"/>
      <c r="W2342" s="68"/>
      <c r="X2342" s="68"/>
      <c r="Y2342" s="68"/>
      <c r="Z2342" s="68"/>
      <c r="AA2342" s="68"/>
      <c r="AB2342" s="68"/>
      <c r="AC2342" s="68"/>
      <c r="AD2342" s="68"/>
      <c r="AE2342" s="68"/>
      <c r="AF2342" s="68"/>
      <c r="AG2342" s="68"/>
      <c r="AH2342" s="68"/>
      <c r="AI2342" s="68"/>
      <c r="AJ2342" s="68"/>
      <c r="AK2342" s="68"/>
      <c r="AL2342" s="68"/>
      <c r="AM2342" s="68"/>
      <c r="AN2342" s="68"/>
      <c r="AO2342" s="68"/>
      <c r="AP2342" s="68"/>
      <c r="AQ2342" s="68"/>
      <c r="AR2342" s="68"/>
      <c r="AS2342" s="68"/>
      <c r="AT2342" s="68"/>
      <c r="AU2342" s="68"/>
      <c r="AV2342" s="68"/>
      <c r="AW2342" s="68"/>
      <c r="AX2342" s="68"/>
      <c r="AY2342" s="68"/>
      <c r="AZ2342" s="68"/>
      <c r="BA2342" s="68"/>
      <c r="BB2342" s="68"/>
      <c r="BC2342" s="68"/>
      <c r="BD2342" s="68"/>
      <c r="BE2342" s="68"/>
      <c r="BF2342" s="68"/>
      <c r="BG2342" s="68"/>
      <c r="BH2342" s="68"/>
      <c r="BI2342" s="68"/>
      <c r="BJ2342" s="68"/>
      <c r="BK2342" s="68"/>
      <c r="BL2342" s="68"/>
    </row>
    <row r="2343" spans="1:64" s="69" customFormat="1" ht="18" customHeight="1" x14ac:dyDescent="0.2">
      <c r="A2343" s="63" t="s">
        <v>850</v>
      </c>
      <c r="B2343" s="63" t="s">
        <v>4994</v>
      </c>
      <c r="C2343" s="64" t="s">
        <v>865</v>
      </c>
      <c r="D2343" s="70" t="s">
        <v>866</v>
      </c>
      <c r="E2343" s="65" t="s">
        <v>867</v>
      </c>
      <c r="F2343" s="65" t="s">
        <v>5405</v>
      </c>
      <c r="G2343" s="66">
        <v>142.4</v>
      </c>
      <c r="H2343" s="68"/>
      <c r="I2343" s="68"/>
      <c r="J2343" s="68"/>
      <c r="K2343" s="68"/>
      <c r="L2343" s="68"/>
      <c r="M2343" s="68"/>
      <c r="N2343" s="68"/>
      <c r="O2343" s="68"/>
      <c r="P2343" s="68"/>
      <c r="Q2343" s="68"/>
      <c r="R2343" s="68"/>
      <c r="S2343" s="68"/>
      <c r="T2343" s="68"/>
      <c r="U2343" s="68"/>
      <c r="V2343" s="68"/>
      <c r="W2343" s="68"/>
      <c r="X2343" s="68"/>
      <c r="Y2343" s="68"/>
      <c r="Z2343" s="68"/>
      <c r="AA2343" s="68"/>
      <c r="AB2343" s="68"/>
      <c r="AC2343" s="68"/>
      <c r="AD2343" s="68"/>
      <c r="AE2343" s="68"/>
      <c r="AF2343" s="68"/>
      <c r="AG2343" s="68"/>
      <c r="AH2343" s="68"/>
      <c r="AI2343" s="68"/>
      <c r="AJ2343" s="68"/>
      <c r="AK2343" s="68"/>
      <c r="AL2343" s="68"/>
      <c r="AM2343" s="68"/>
      <c r="AN2343" s="68"/>
      <c r="AO2343" s="68"/>
      <c r="AP2343" s="68"/>
      <c r="AQ2343" s="68"/>
      <c r="AR2343" s="68"/>
      <c r="AS2343" s="68"/>
      <c r="AT2343" s="68"/>
      <c r="AU2343" s="68"/>
      <c r="AV2343" s="68"/>
      <c r="AW2343" s="68"/>
      <c r="AX2343" s="68"/>
      <c r="AY2343" s="68"/>
      <c r="AZ2343" s="68"/>
      <c r="BA2343" s="68"/>
      <c r="BB2343" s="68"/>
      <c r="BC2343" s="68"/>
      <c r="BD2343" s="68"/>
      <c r="BE2343" s="68"/>
      <c r="BF2343" s="68"/>
      <c r="BG2343" s="68"/>
      <c r="BH2343" s="68"/>
      <c r="BI2343" s="68"/>
      <c r="BJ2343" s="68"/>
      <c r="BK2343" s="68"/>
      <c r="BL2343" s="68"/>
    </row>
    <row r="2344" spans="1:64" s="69" customFormat="1" ht="18" customHeight="1" x14ac:dyDescent="0.2">
      <c r="A2344" s="63" t="s">
        <v>850</v>
      </c>
      <c r="B2344" s="63" t="s">
        <v>4994</v>
      </c>
      <c r="C2344" s="64" t="s">
        <v>868</v>
      </c>
      <c r="D2344" s="70" t="s">
        <v>866</v>
      </c>
      <c r="E2344" s="65" t="s">
        <v>867</v>
      </c>
      <c r="F2344" s="65" t="s">
        <v>5405</v>
      </c>
      <c r="G2344" s="66" t="s">
        <v>4979</v>
      </c>
      <c r="H2344" s="68"/>
      <c r="I2344" s="68"/>
      <c r="J2344" s="68"/>
      <c r="K2344" s="68"/>
      <c r="L2344" s="68"/>
      <c r="M2344" s="68"/>
      <c r="N2344" s="68"/>
      <c r="O2344" s="68"/>
      <c r="P2344" s="68"/>
      <c r="Q2344" s="68"/>
      <c r="R2344" s="68"/>
      <c r="S2344" s="68"/>
      <c r="T2344" s="68"/>
      <c r="U2344" s="68"/>
      <c r="V2344" s="68"/>
      <c r="W2344" s="68"/>
      <c r="X2344" s="68"/>
      <c r="Y2344" s="68"/>
      <c r="Z2344" s="68"/>
      <c r="AA2344" s="68"/>
      <c r="AB2344" s="68"/>
      <c r="AC2344" s="68"/>
      <c r="AD2344" s="68"/>
      <c r="AE2344" s="68"/>
      <c r="AF2344" s="68"/>
      <c r="AG2344" s="68"/>
      <c r="AH2344" s="68"/>
      <c r="AI2344" s="68"/>
      <c r="AJ2344" s="68"/>
      <c r="AK2344" s="68"/>
      <c r="AL2344" s="68"/>
      <c r="AM2344" s="68"/>
      <c r="AN2344" s="68"/>
      <c r="AO2344" s="68"/>
      <c r="AP2344" s="68"/>
      <c r="AQ2344" s="68"/>
      <c r="AR2344" s="68"/>
      <c r="AS2344" s="68"/>
      <c r="AT2344" s="68"/>
      <c r="AU2344" s="68"/>
      <c r="AV2344" s="68"/>
      <c r="AW2344" s="68"/>
      <c r="AX2344" s="68"/>
      <c r="AY2344" s="68"/>
      <c r="AZ2344" s="68"/>
      <c r="BA2344" s="68"/>
      <c r="BB2344" s="68"/>
      <c r="BC2344" s="68"/>
      <c r="BD2344" s="68"/>
      <c r="BE2344" s="68"/>
      <c r="BF2344" s="68"/>
      <c r="BG2344" s="68"/>
      <c r="BH2344" s="68"/>
      <c r="BI2344" s="68"/>
      <c r="BJ2344" s="68"/>
      <c r="BK2344" s="68"/>
      <c r="BL2344" s="68"/>
    </row>
    <row r="2345" spans="1:64" s="69" customFormat="1" ht="18" customHeight="1" x14ac:dyDescent="0.2">
      <c r="A2345" s="63" t="s">
        <v>850</v>
      </c>
      <c r="B2345" s="63" t="s">
        <v>4994</v>
      </c>
      <c r="C2345" s="64" t="s">
        <v>869</v>
      </c>
      <c r="D2345" s="70" t="s">
        <v>6351</v>
      </c>
      <c r="E2345" s="65" t="s">
        <v>870</v>
      </c>
      <c r="F2345" s="65" t="s">
        <v>5095</v>
      </c>
      <c r="G2345" s="66" t="s">
        <v>4979</v>
      </c>
      <c r="H2345" s="68"/>
      <c r="I2345" s="68"/>
      <c r="J2345" s="68"/>
      <c r="K2345" s="68"/>
      <c r="L2345" s="68"/>
      <c r="M2345" s="68"/>
      <c r="N2345" s="68"/>
      <c r="O2345" s="68"/>
      <c r="P2345" s="68"/>
      <c r="Q2345" s="68"/>
      <c r="R2345" s="68"/>
      <c r="S2345" s="68"/>
      <c r="T2345" s="68"/>
      <c r="U2345" s="68"/>
      <c r="V2345" s="68"/>
      <c r="W2345" s="68"/>
      <c r="X2345" s="68"/>
      <c r="Y2345" s="68"/>
      <c r="Z2345" s="68"/>
      <c r="AA2345" s="68"/>
      <c r="AB2345" s="68"/>
      <c r="AC2345" s="68"/>
      <c r="AD2345" s="68"/>
      <c r="AE2345" s="68"/>
      <c r="AF2345" s="68"/>
      <c r="AG2345" s="68"/>
      <c r="AH2345" s="68"/>
      <c r="AI2345" s="68"/>
      <c r="AJ2345" s="68"/>
      <c r="AK2345" s="68"/>
      <c r="AL2345" s="68"/>
      <c r="AM2345" s="68"/>
      <c r="AN2345" s="68"/>
      <c r="AO2345" s="68"/>
      <c r="AP2345" s="68"/>
      <c r="AQ2345" s="68"/>
      <c r="AR2345" s="68"/>
      <c r="AS2345" s="68"/>
      <c r="AT2345" s="68"/>
      <c r="AU2345" s="68"/>
      <c r="AV2345" s="68"/>
      <c r="AW2345" s="68"/>
      <c r="AX2345" s="68"/>
      <c r="AY2345" s="68"/>
      <c r="AZ2345" s="68"/>
      <c r="BA2345" s="68"/>
      <c r="BB2345" s="68"/>
      <c r="BC2345" s="68"/>
      <c r="BD2345" s="68"/>
      <c r="BE2345" s="68"/>
      <c r="BF2345" s="68"/>
      <c r="BG2345" s="68"/>
      <c r="BH2345" s="68"/>
      <c r="BI2345" s="68"/>
      <c r="BJ2345" s="68"/>
      <c r="BK2345" s="68"/>
      <c r="BL2345" s="68"/>
    </row>
    <row r="2346" spans="1:64" s="69" customFormat="1" ht="18" customHeight="1" x14ac:dyDescent="0.2">
      <c r="A2346" s="63" t="s">
        <v>850</v>
      </c>
      <c r="B2346" s="63" t="s">
        <v>4994</v>
      </c>
      <c r="C2346" s="64" t="s">
        <v>871</v>
      </c>
      <c r="D2346" s="70" t="s">
        <v>872</v>
      </c>
      <c r="E2346" s="65" t="s">
        <v>873</v>
      </c>
      <c r="F2346" s="65" t="s">
        <v>6131</v>
      </c>
      <c r="G2346" s="66" t="s">
        <v>4979</v>
      </c>
      <c r="H2346" s="68"/>
      <c r="I2346" s="68"/>
      <c r="J2346" s="68"/>
      <c r="K2346" s="68"/>
      <c r="L2346" s="68"/>
      <c r="M2346" s="68"/>
      <c r="N2346" s="68"/>
      <c r="O2346" s="68"/>
      <c r="P2346" s="68"/>
      <c r="Q2346" s="68"/>
      <c r="R2346" s="68"/>
      <c r="S2346" s="68"/>
      <c r="T2346" s="68"/>
      <c r="U2346" s="68"/>
      <c r="V2346" s="68"/>
      <c r="W2346" s="68"/>
      <c r="X2346" s="68"/>
      <c r="Y2346" s="68"/>
      <c r="Z2346" s="68"/>
      <c r="AA2346" s="68"/>
      <c r="AB2346" s="68"/>
      <c r="AC2346" s="68"/>
      <c r="AD2346" s="68"/>
      <c r="AE2346" s="68"/>
      <c r="AF2346" s="68"/>
      <c r="AG2346" s="68"/>
      <c r="AH2346" s="68"/>
      <c r="AI2346" s="68"/>
      <c r="AJ2346" s="68"/>
      <c r="AK2346" s="68"/>
      <c r="AL2346" s="68"/>
      <c r="AM2346" s="68"/>
      <c r="AN2346" s="68"/>
      <c r="AO2346" s="68"/>
      <c r="AP2346" s="68"/>
      <c r="AQ2346" s="68"/>
      <c r="AR2346" s="68"/>
      <c r="AS2346" s="68"/>
      <c r="AT2346" s="68"/>
      <c r="AU2346" s="68"/>
      <c r="AV2346" s="68"/>
      <c r="AW2346" s="68"/>
      <c r="AX2346" s="68"/>
      <c r="AY2346" s="68"/>
      <c r="AZ2346" s="68"/>
      <c r="BA2346" s="68"/>
      <c r="BB2346" s="68"/>
      <c r="BC2346" s="68"/>
      <c r="BD2346" s="68"/>
      <c r="BE2346" s="68"/>
      <c r="BF2346" s="68"/>
      <c r="BG2346" s="68"/>
      <c r="BH2346" s="68"/>
      <c r="BI2346" s="68"/>
      <c r="BJ2346" s="68"/>
      <c r="BK2346" s="68"/>
      <c r="BL2346" s="68"/>
    </row>
    <row r="2347" spans="1:64" s="69" customFormat="1" ht="18" customHeight="1" x14ac:dyDescent="0.2">
      <c r="A2347" s="63" t="s">
        <v>850</v>
      </c>
      <c r="B2347" s="63" t="s">
        <v>4994</v>
      </c>
      <c r="C2347" s="64" t="s">
        <v>874</v>
      </c>
      <c r="D2347" s="70" t="s">
        <v>875</v>
      </c>
      <c r="E2347" s="65" t="s">
        <v>876</v>
      </c>
      <c r="F2347" s="65" t="s">
        <v>6379</v>
      </c>
      <c r="G2347" s="66" t="s">
        <v>4979</v>
      </c>
      <c r="H2347" s="68"/>
      <c r="I2347" s="68"/>
      <c r="J2347" s="68"/>
      <c r="K2347" s="68"/>
      <c r="L2347" s="68"/>
      <c r="M2347" s="68"/>
      <c r="N2347" s="68"/>
      <c r="O2347" s="68"/>
      <c r="P2347" s="68"/>
      <c r="Q2347" s="68"/>
      <c r="R2347" s="68"/>
      <c r="S2347" s="68"/>
      <c r="T2347" s="68"/>
      <c r="U2347" s="68"/>
      <c r="V2347" s="68"/>
      <c r="W2347" s="68"/>
      <c r="X2347" s="68"/>
      <c r="Y2347" s="68"/>
      <c r="Z2347" s="68"/>
      <c r="AA2347" s="68"/>
      <c r="AB2347" s="68"/>
      <c r="AC2347" s="68"/>
      <c r="AD2347" s="68"/>
      <c r="AE2347" s="68"/>
      <c r="AF2347" s="68"/>
      <c r="AG2347" s="68"/>
      <c r="AH2347" s="68"/>
      <c r="AI2347" s="68"/>
      <c r="AJ2347" s="68"/>
      <c r="AK2347" s="68"/>
      <c r="AL2347" s="68"/>
      <c r="AM2347" s="68"/>
      <c r="AN2347" s="68"/>
      <c r="AO2347" s="68"/>
      <c r="AP2347" s="68"/>
      <c r="AQ2347" s="68"/>
      <c r="AR2347" s="68"/>
      <c r="AS2347" s="68"/>
      <c r="AT2347" s="68"/>
      <c r="AU2347" s="68"/>
      <c r="AV2347" s="68"/>
      <c r="AW2347" s="68"/>
      <c r="AX2347" s="68"/>
      <c r="AY2347" s="68"/>
      <c r="AZ2347" s="68"/>
      <c r="BA2347" s="68"/>
      <c r="BB2347" s="68"/>
      <c r="BC2347" s="68"/>
      <c r="BD2347" s="68"/>
      <c r="BE2347" s="68"/>
      <c r="BF2347" s="68"/>
      <c r="BG2347" s="68"/>
      <c r="BH2347" s="68"/>
      <c r="BI2347" s="68"/>
      <c r="BJ2347" s="68"/>
      <c r="BK2347" s="68"/>
      <c r="BL2347" s="68"/>
    </row>
    <row r="2348" spans="1:64" s="69" customFormat="1" ht="18" customHeight="1" x14ac:dyDescent="0.2">
      <c r="A2348" s="63" t="s">
        <v>850</v>
      </c>
      <c r="B2348" s="63" t="s">
        <v>4994</v>
      </c>
      <c r="C2348" s="64" t="s">
        <v>877</v>
      </c>
      <c r="D2348" s="70" t="s">
        <v>875</v>
      </c>
      <c r="E2348" s="65" t="s">
        <v>878</v>
      </c>
      <c r="F2348" s="65" t="s">
        <v>6379</v>
      </c>
      <c r="G2348" s="66" t="s">
        <v>4979</v>
      </c>
      <c r="H2348" s="68"/>
      <c r="I2348" s="68"/>
      <c r="J2348" s="68"/>
      <c r="K2348" s="68"/>
      <c r="L2348" s="68"/>
      <c r="M2348" s="68"/>
      <c r="N2348" s="68"/>
      <c r="O2348" s="68"/>
      <c r="P2348" s="68"/>
      <c r="Q2348" s="68"/>
      <c r="R2348" s="68"/>
      <c r="S2348" s="68"/>
      <c r="T2348" s="68"/>
      <c r="U2348" s="68"/>
      <c r="V2348" s="68"/>
      <c r="W2348" s="68"/>
      <c r="X2348" s="68"/>
      <c r="Y2348" s="68"/>
      <c r="Z2348" s="68"/>
      <c r="AA2348" s="68"/>
      <c r="AB2348" s="68"/>
      <c r="AC2348" s="68"/>
      <c r="AD2348" s="68"/>
      <c r="AE2348" s="68"/>
      <c r="AF2348" s="68"/>
      <c r="AG2348" s="68"/>
      <c r="AH2348" s="68"/>
      <c r="AI2348" s="68"/>
      <c r="AJ2348" s="68"/>
      <c r="AK2348" s="68"/>
      <c r="AL2348" s="68"/>
      <c r="AM2348" s="68"/>
      <c r="AN2348" s="68"/>
      <c r="AO2348" s="68"/>
      <c r="AP2348" s="68"/>
      <c r="AQ2348" s="68"/>
      <c r="AR2348" s="68"/>
      <c r="AS2348" s="68"/>
      <c r="AT2348" s="68"/>
      <c r="AU2348" s="68"/>
      <c r="AV2348" s="68"/>
      <c r="AW2348" s="68"/>
      <c r="AX2348" s="68"/>
      <c r="AY2348" s="68"/>
      <c r="AZ2348" s="68"/>
      <c r="BA2348" s="68"/>
      <c r="BB2348" s="68"/>
      <c r="BC2348" s="68"/>
      <c r="BD2348" s="68"/>
      <c r="BE2348" s="68"/>
      <c r="BF2348" s="68"/>
      <c r="BG2348" s="68"/>
      <c r="BH2348" s="68"/>
      <c r="BI2348" s="68"/>
      <c r="BJ2348" s="68"/>
      <c r="BK2348" s="68"/>
      <c r="BL2348" s="68"/>
    </row>
    <row r="2349" spans="1:64" s="69" customFormat="1" ht="18" customHeight="1" x14ac:dyDescent="0.2">
      <c r="A2349" s="63" t="s">
        <v>850</v>
      </c>
      <c r="B2349" s="63" t="s">
        <v>4994</v>
      </c>
      <c r="C2349" s="64" t="s">
        <v>879</v>
      </c>
      <c r="D2349" s="70" t="s">
        <v>4098</v>
      </c>
      <c r="E2349" s="65" t="s">
        <v>5378</v>
      </c>
      <c r="F2349" s="65" t="s">
        <v>5172</v>
      </c>
      <c r="G2349" s="66" t="s">
        <v>4979</v>
      </c>
      <c r="H2349" s="68"/>
      <c r="I2349" s="68"/>
      <c r="J2349" s="68"/>
      <c r="K2349" s="68"/>
      <c r="L2349" s="68"/>
      <c r="M2349" s="68"/>
      <c r="N2349" s="68"/>
      <c r="O2349" s="68"/>
      <c r="P2349" s="68"/>
      <c r="Q2349" s="68"/>
      <c r="R2349" s="68"/>
      <c r="S2349" s="68"/>
      <c r="T2349" s="68"/>
      <c r="U2349" s="68"/>
      <c r="V2349" s="68"/>
      <c r="W2349" s="68"/>
      <c r="X2349" s="68"/>
      <c r="Y2349" s="68"/>
      <c r="Z2349" s="68"/>
      <c r="AA2349" s="68"/>
      <c r="AB2349" s="68"/>
      <c r="AC2349" s="68"/>
      <c r="AD2349" s="68"/>
      <c r="AE2349" s="68"/>
      <c r="AF2349" s="68"/>
      <c r="AG2349" s="68"/>
      <c r="AH2349" s="68"/>
      <c r="AI2349" s="68"/>
      <c r="AJ2349" s="68"/>
      <c r="AK2349" s="68"/>
      <c r="AL2349" s="68"/>
      <c r="AM2349" s="68"/>
      <c r="AN2349" s="68"/>
      <c r="AO2349" s="68"/>
      <c r="AP2349" s="68"/>
      <c r="AQ2349" s="68"/>
      <c r="AR2349" s="68"/>
      <c r="AS2349" s="68"/>
      <c r="AT2349" s="68"/>
      <c r="AU2349" s="68"/>
      <c r="AV2349" s="68"/>
      <c r="AW2349" s="68"/>
      <c r="AX2349" s="68"/>
      <c r="AY2349" s="68"/>
      <c r="AZ2349" s="68"/>
      <c r="BA2349" s="68"/>
      <c r="BB2349" s="68"/>
      <c r="BC2349" s="68"/>
      <c r="BD2349" s="68"/>
      <c r="BE2349" s="68"/>
      <c r="BF2349" s="68"/>
      <c r="BG2349" s="68"/>
      <c r="BH2349" s="68"/>
      <c r="BI2349" s="68"/>
      <c r="BJ2349" s="68"/>
      <c r="BK2349" s="68"/>
      <c r="BL2349" s="68"/>
    </row>
    <row r="2350" spans="1:64" s="69" customFormat="1" ht="18" customHeight="1" x14ac:dyDescent="0.2">
      <c r="A2350" s="63" t="s">
        <v>850</v>
      </c>
      <c r="B2350" s="63" t="s">
        <v>4994</v>
      </c>
      <c r="C2350" s="64" t="s">
        <v>880</v>
      </c>
      <c r="D2350" s="70" t="s">
        <v>881</v>
      </c>
      <c r="E2350" s="65" t="s">
        <v>882</v>
      </c>
      <c r="F2350" s="65" t="s">
        <v>5004</v>
      </c>
      <c r="G2350" s="66" t="s">
        <v>4979</v>
      </c>
      <c r="H2350" s="68"/>
      <c r="I2350" s="68"/>
      <c r="J2350" s="68"/>
      <c r="K2350" s="68"/>
      <c r="L2350" s="68"/>
      <c r="M2350" s="68"/>
      <c r="N2350" s="68"/>
      <c r="O2350" s="68"/>
      <c r="P2350" s="68"/>
      <c r="Q2350" s="68"/>
      <c r="R2350" s="68"/>
      <c r="S2350" s="68"/>
      <c r="T2350" s="68"/>
      <c r="U2350" s="68"/>
      <c r="V2350" s="68"/>
      <c r="W2350" s="68"/>
      <c r="X2350" s="68"/>
      <c r="Y2350" s="68"/>
      <c r="Z2350" s="68"/>
      <c r="AA2350" s="68"/>
      <c r="AB2350" s="68"/>
      <c r="AC2350" s="68"/>
      <c r="AD2350" s="68"/>
      <c r="AE2350" s="68"/>
      <c r="AF2350" s="68"/>
      <c r="AG2350" s="68"/>
      <c r="AH2350" s="68"/>
      <c r="AI2350" s="68"/>
      <c r="AJ2350" s="68"/>
      <c r="AK2350" s="68"/>
      <c r="AL2350" s="68"/>
      <c r="AM2350" s="68"/>
      <c r="AN2350" s="68"/>
      <c r="AO2350" s="68"/>
      <c r="AP2350" s="68"/>
      <c r="AQ2350" s="68"/>
      <c r="AR2350" s="68"/>
      <c r="AS2350" s="68"/>
      <c r="AT2350" s="68"/>
      <c r="AU2350" s="68"/>
      <c r="AV2350" s="68"/>
      <c r="AW2350" s="68"/>
      <c r="AX2350" s="68"/>
      <c r="AY2350" s="68"/>
      <c r="AZ2350" s="68"/>
      <c r="BA2350" s="68"/>
      <c r="BB2350" s="68"/>
      <c r="BC2350" s="68"/>
      <c r="BD2350" s="68"/>
      <c r="BE2350" s="68"/>
      <c r="BF2350" s="68"/>
      <c r="BG2350" s="68"/>
      <c r="BH2350" s="68"/>
      <c r="BI2350" s="68"/>
      <c r="BJ2350" s="68"/>
      <c r="BK2350" s="68"/>
      <c r="BL2350" s="68"/>
    </row>
    <row r="2351" spans="1:64" s="69" customFormat="1" ht="18" customHeight="1" x14ac:dyDescent="0.2">
      <c r="A2351" s="63" t="s">
        <v>850</v>
      </c>
      <c r="B2351" s="63" t="s">
        <v>4994</v>
      </c>
      <c r="C2351" s="64" t="s">
        <v>883</v>
      </c>
      <c r="D2351" s="70" t="s">
        <v>884</v>
      </c>
      <c r="E2351" s="65" t="s">
        <v>885</v>
      </c>
      <c r="F2351" s="65" t="s">
        <v>6286</v>
      </c>
      <c r="G2351" s="66" t="s">
        <v>4979</v>
      </c>
      <c r="H2351" s="68"/>
      <c r="I2351" s="68"/>
      <c r="J2351" s="68"/>
      <c r="K2351" s="68"/>
      <c r="L2351" s="68"/>
      <c r="M2351" s="68"/>
      <c r="N2351" s="68"/>
      <c r="O2351" s="68"/>
      <c r="P2351" s="68"/>
      <c r="Q2351" s="68"/>
      <c r="R2351" s="68"/>
      <c r="S2351" s="68"/>
      <c r="T2351" s="68"/>
      <c r="U2351" s="68"/>
      <c r="V2351" s="68"/>
      <c r="W2351" s="68"/>
      <c r="X2351" s="68"/>
      <c r="Y2351" s="68"/>
      <c r="Z2351" s="68"/>
      <c r="AA2351" s="68"/>
      <c r="AB2351" s="68"/>
      <c r="AC2351" s="68"/>
      <c r="AD2351" s="68"/>
      <c r="AE2351" s="68"/>
      <c r="AF2351" s="68"/>
      <c r="AG2351" s="68"/>
      <c r="AH2351" s="68"/>
      <c r="AI2351" s="68"/>
      <c r="AJ2351" s="68"/>
      <c r="AK2351" s="68"/>
      <c r="AL2351" s="68"/>
      <c r="AM2351" s="68"/>
      <c r="AN2351" s="68"/>
      <c r="AO2351" s="68"/>
      <c r="AP2351" s="68"/>
      <c r="AQ2351" s="68"/>
      <c r="AR2351" s="68"/>
      <c r="AS2351" s="68"/>
      <c r="AT2351" s="68"/>
      <c r="AU2351" s="68"/>
      <c r="AV2351" s="68"/>
      <c r="AW2351" s="68"/>
      <c r="AX2351" s="68"/>
      <c r="AY2351" s="68"/>
      <c r="AZ2351" s="68"/>
      <c r="BA2351" s="68"/>
      <c r="BB2351" s="68"/>
      <c r="BC2351" s="68"/>
      <c r="BD2351" s="68"/>
      <c r="BE2351" s="68"/>
      <c r="BF2351" s="68"/>
      <c r="BG2351" s="68"/>
      <c r="BH2351" s="68"/>
      <c r="BI2351" s="68"/>
      <c r="BJ2351" s="68"/>
      <c r="BK2351" s="68"/>
      <c r="BL2351" s="68"/>
    </row>
    <row r="2352" spans="1:64" s="69" customFormat="1" ht="18" customHeight="1" x14ac:dyDescent="0.2">
      <c r="A2352" s="63" t="s">
        <v>850</v>
      </c>
      <c r="B2352" s="63" t="s">
        <v>4994</v>
      </c>
      <c r="C2352" s="64" t="s">
        <v>2952</v>
      </c>
      <c r="D2352" s="70" t="s">
        <v>2953</v>
      </c>
      <c r="E2352" s="65" t="s">
        <v>2954</v>
      </c>
      <c r="F2352" s="65" t="s">
        <v>5095</v>
      </c>
      <c r="G2352" s="66" t="s">
        <v>4979</v>
      </c>
      <c r="H2352" s="68"/>
      <c r="I2352" s="68"/>
      <c r="J2352" s="68"/>
      <c r="K2352" s="68"/>
      <c r="L2352" s="68"/>
      <c r="M2352" s="68"/>
      <c r="N2352" s="68"/>
      <c r="O2352" s="68"/>
      <c r="P2352" s="68"/>
      <c r="Q2352" s="68"/>
      <c r="R2352" s="68"/>
      <c r="S2352" s="68"/>
      <c r="T2352" s="68"/>
      <c r="U2352" s="68"/>
      <c r="V2352" s="68"/>
      <c r="W2352" s="68"/>
      <c r="X2352" s="68"/>
      <c r="Y2352" s="68"/>
      <c r="Z2352" s="68"/>
      <c r="AA2352" s="68"/>
      <c r="AB2352" s="68"/>
      <c r="AC2352" s="68"/>
      <c r="AD2352" s="68"/>
      <c r="AE2352" s="68"/>
      <c r="AF2352" s="68"/>
      <c r="AG2352" s="68"/>
      <c r="AH2352" s="68"/>
      <c r="AI2352" s="68"/>
      <c r="AJ2352" s="68"/>
      <c r="AK2352" s="68"/>
      <c r="AL2352" s="68"/>
      <c r="AM2352" s="68"/>
      <c r="AN2352" s="68"/>
      <c r="AO2352" s="68"/>
      <c r="AP2352" s="68"/>
      <c r="AQ2352" s="68"/>
      <c r="AR2352" s="68"/>
      <c r="AS2352" s="68"/>
      <c r="AT2352" s="68"/>
      <c r="AU2352" s="68"/>
      <c r="AV2352" s="68"/>
      <c r="AW2352" s="68"/>
      <c r="AX2352" s="68"/>
      <c r="AY2352" s="68"/>
      <c r="AZ2352" s="68"/>
      <c r="BA2352" s="68"/>
      <c r="BB2352" s="68"/>
      <c r="BC2352" s="68"/>
      <c r="BD2352" s="68"/>
      <c r="BE2352" s="68"/>
      <c r="BF2352" s="68"/>
      <c r="BG2352" s="68"/>
      <c r="BH2352" s="68"/>
      <c r="BI2352" s="68"/>
      <c r="BJ2352" s="68"/>
      <c r="BK2352" s="68"/>
      <c r="BL2352" s="68"/>
    </row>
    <row r="2353" spans="1:64" s="69" customFormat="1" ht="18" customHeight="1" x14ac:dyDescent="0.2">
      <c r="A2353" s="63" t="s">
        <v>850</v>
      </c>
      <c r="B2353" s="63" t="s">
        <v>5010</v>
      </c>
      <c r="C2353" s="64" t="s">
        <v>2955</v>
      </c>
      <c r="D2353" s="70" t="s">
        <v>2956</v>
      </c>
      <c r="E2353" s="65" t="s">
        <v>2957</v>
      </c>
      <c r="F2353" s="65" t="s">
        <v>5014</v>
      </c>
      <c r="G2353" s="66" t="s">
        <v>4979</v>
      </c>
      <c r="H2353" s="68"/>
      <c r="I2353" s="68"/>
      <c r="J2353" s="68"/>
      <c r="K2353" s="68"/>
      <c r="L2353" s="68"/>
      <c r="M2353" s="68"/>
      <c r="N2353" s="68"/>
      <c r="O2353" s="68"/>
      <c r="P2353" s="68"/>
      <c r="Q2353" s="68"/>
      <c r="R2353" s="68"/>
      <c r="S2353" s="68"/>
      <c r="T2353" s="68"/>
      <c r="U2353" s="68"/>
      <c r="V2353" s="68"/>
      <c r="W2353" s="68"/>
      <c r="X2353" s="68"/>
      <c r="Y2353" s="68"/>
      <c r="Z2353" s="68"/>
      <c r="AA2353" s="68"/>
      <c r="AB2353" s="68"/>
      <c r="AC2353" s="68"/>
      <c r="AD2353" s="68"/>
      <c r="AE2353" s="68"/>
      <c r="AF2353" s="68"/>
      <c r="AG2353" s="68"/>
      <c r="AH2353" s="68"/>
      <c r="AI2353" s="68"/>
      <c r="AJ2353" s="68"/>
      <c r="AK2353" s="68"/>
      <c r="AL2353" s="68"/>
      <c r="AM2353" s="68"/>
      <c r="AN2353" s="68"/>
      <c r="AO2353" s="68"/>
      <c r="AP2353" s="68"/>
      <c r="AQ2353" s="68"/>
      <c r="AR2353" s="68"/>
      <c r="AS2353" s="68"/>
      <c r="AT2353" s="68"/>
      <c r="AU2353" s="68"/>
      <c r="AV2353" s="68"/>
      <c r="AW2353" s="68"/>
      <c r="AX2353" s="68"/>
      <c r="AY2353" s="68"/>
      <c r="AZ2353" s="68"/>
      <c r="BA2353" s="68"/>
      <c r="BB2353" s="68"/>
      <c r="BC2353" s="68"/>
      <c r="BD2353" s="68"/>
      <c r="BE2353" s="68"/>
      <c r="BF2353" s="68"/>
      <c r="BG2353" s="68"/>
      <c r="BH2353" s="68"/>
      <c r="BI2353" s="68"/>
      <c r="BJ2353" s="68"/>
      <c r="BK2353" s="68"/>
      <c r="BL2353" s="68"/>
    </row>
    <row r="2354" spans="1:64" s="69" customFormat="1" ht="18" customHeight="1" x14ac:dyDescent="0.2">
      <c r="A2354" s="63" t="s">
        <v>850</v>
      </c>
      <c r="B2354" s="63" t="s">
        <v>5010</v>
      </c>
      <c r="C2354" s="64" t="s">
        <v>2958</v>
      </c>
      <c r="D2354" s="70" t="s">
        <v>848</v>
      </c>
      <c r="E2354" s="65" t="s">
        <v>849</v>
      </c>
      <c r="F2354" s="65" t="s">
        <v>4671</v>
      </c>
      <c r="G2354" s="66">
        <v>179.5</v>
      </c>
      <c r="H2354" s="68"/>
      <c r="I2354" s="68"/>
      <c r="J2354" s="68"/>
      <c r="K2354" s="68"/>
      <c r="L2354" s="68"/>
      <c r="M2354" s="68"/>
      <c r="N2354" s="68"/>
      <c r="O2354" s="68"/>
      <c r="P2354" s="68"/>
      <c r="Q2354" s="68"/>
      <c r="R2354" s="68"/>
      <c r="S2354" s="68"/>
      <c r="T2354" s="68"/>
      <c r="U2354" s="68"/>
      <c r="V2354" s="68"/>
      <c r="W2354" s="68"/>
      <c r="X2354" s="68"/>
      <c r="Y2354" s="68"/>
      <c r="Z2354" s="68"/>
      <c r="AA2354" s="68"/>
      <c r="AB2354" s="68"/>
      <c r="AC2354" s="68"/>
      <c r="AD2354" s="68"/>
      <c r="AE2354" s="68"/>
      <c r="AF2354" s="68"/>
      <c r="AG2354" s="68"/>
      <c r="AH2354" s="68"/>
      <c r="AI2354" s="68"/>
      <c r="AJ2354" s="68"/>
      <c r="AK2354" s="68"/>
      <c r="AL2354" s="68"/>
      <c r="AM2354" s="68"/>
      <c r="AN2354" s="68"/>
      <c r="AO2354" s="68"/>
      <c r="AP2354" s="68"/>
      <c r="AQ2354" s="68"/>
      <c r="AR2354" s="68"/>
      <c r="AS2354" s="68"/>
      <c r="AT2354" s="68"/>
      <c r="AU2354" s="68"/>
      <c r="AV2354" s="68"/>
      <c r="AW2354" s="68"/>
      <c r="AX2354" s="68"/>
      <c r="AY2354" s="68"/>
      <c r="AZ2354" s="68"/>
      <c r="BA2354" s="68"/>
      <c r="BB2354" s="68"/>
      <c r="BC2354" s="68"/>
      <c r="BD2354" s="68"/>
      <c r="BE2354" s="68"/>
      <c r="BF2354" s="68"/>
      <c r="BG2354" s="68"/>
      <c r="BH2354" s="68"/>
      <c r="BI2354" s="68"/>
      <c r="BJ2354" s="68"/>
      <c r="BK2354" s="68"/>
      <c r="BL2354" s="68"/>
    </row>
    <row r="2355" spans="1:64" s="69" customFormat="1" ht="18" customHeight="1" x14ac:dyDescent="0.2">
      <c r="A2355" s="63" t="s">
        <v>850</v>
      </c>
      <c r="B2355" s="63" t="s">
        <v>5010</v>
      </c>
      <c r="C2355" s="64" t="s">
        <v>2959</v>
      </c>
      <c r="D2355" s="70" t="s">
        <v>2960</v>
      </c>
      <c r="E2355" s="65" t="s">
        <v>2961</v>
      </c>
      <c r="F2355" s="65" t="s">
        <v>5412</v>
      </c>
      <c r="G2355" s="66">
        <v>315.5</v>
      </c>
      <c r="H2355" s="68"/>
      <c r="I2355" s="68"/>
      <c r="J2355" s="68"/>
      <c r="K2355" s="68"/>
      <c r="L2355" s="68"/>
      <c r="M2355" s="68"/>
      <c r="N2355" s="68"/>
      <c r="O2355" s="68"/>
      <c r="P2355" s="68"/>
      <c r="Q2355" s="68"/>
      <c r="R2355" s="68"/>
      <c r="S2355" s="68"/>
      <c r="T2355" s="68"/>
      <c r="U2355" s="68"/>
      <c r="V2355" s="68"/>
      <c r="W2355" s="68"/>
      <c r="X2355" s="68"/>
      <c r="Y2355" s="68"/>
      <c r="Z2355" s="68"/>
      <c r="AA2355" s="68"/>
      <c r="AB2355" s="68"/>
      <c r="AC2355" s="68"/>
      <c r="AD2355" s="68"/>
      <c r="AE2355" s="68"/>
      <c r="AF2355" s="68"/>
      <c r="AG2355" s="68"/>
      <c r="AH2355" s="68"/>
      <c r="AI2355" s="68"/>
      <c r="AJ2355" s="68"/>
      <c r="AK2355" s="68"/>
      <c r="AL2355" s="68"/>
      <c r="AM2355" s="68"/>
      <c r="AN2355" s="68"/>
      <c r="AO2355" s="68"/>
      <c r="AP2355" s="68"/>
      <c r="AQ2355" s="68"/>
      <c r="AR2355" s="68"/>
      <c r="AS2355" s="68"/>
      <c r="AT2355" s="68"/>
      <c r="AU2355" s="68"/>
      <c r="AV2355" s="68"/>
      <c r="AW2355" s="68"/>
      <c r="AX2355" s="68"/>
      <c r="AY2355" s="68"/>
      <c r="AZ2355" s="68"/>
      <c r="BA2355" s="68"/>
      <c r="BB2355" s="68"/>
      <c r="BC2355" s="68"/>
      <c r="BD2355" s="68"/>
      <c r="BE2355" s="68"/>
      <c r="BF2355" s="68"/>
      <c r="BG2355" s="68"/>
      <c r="BH2355" s="68"/>
      <c r="BI2355" s="68"/>
      <c r="BJ2355" s="68"/>
      <c r="BK2355" s="68"/>
      <c r="BL2355" s="68"/>
    </row>
    <row r="2356" spans="1:64" s="69" customFormat="1" ht="18" customHeight="1" x14ac:dyDescent="0.2">
      <c r="A2356" s="63" t="s">
        <v>850</v>
      </c>
      <c r="B2356" s="63" t="s">
        <v>5015</v>
      </c>
      <c r="C2356" s="64" t="s">
        <v>2962</v>
      </c>
      <c r="D2356" s="70" t="s">
        <v>2963</v>
      </c>
      <c r="E2356" s="65" t="s">
        <v>2964</v>
      </c>
      <c r="F2356" s="65" t="s">
        <v>6136</v>
      </c>
      <c r="G2356" s="66" t="s">
        <v>4979</v>
      </c>
      <c r="H2356" s="68"/>
      <c r="I2356" s="68"/>
      <c r="J2356" s="68"/>
      <c r="K2356" s="68"/>
      <c r="L2356" s="68"/>
      <c r="M2356" s="68"/>
      <c r="N2356" s="68"/>
      <c r="O2356" s="68"/>
      <c r="P2356" s="68"/>
      <c r="Q2356" s="68"/>
      <c r="R2356" s="68"/>
      <c r="S2356" s="68"/>
      <c r="T2356" s="68"/>
      <c r="U2356" s="68"/>
      <c r="V2356" s="68"/>
      <c r="W2356" s="68"/>
      <c r="X2356" s="68"/>
      <c r="Y2356" s="68"/>
      <c r="Z2356" s="68"/>
      <c r="AA2356" s="68"/>
      <c r="AB2356" s="68"/>
      <c r="AC2356" s="68"/>
      <c r="AD2356" s="68"/>
      <c r="AE2356" s="68"/>
      <c r="AF2356" s="68"/>
      <c r="AG2356" s="68"/>
      <c r="AH2356" s="68"/>
      <c r="AI2356" s="68"/>
      <c r="AJ2356" s="68"/>
      <c r="AK2356" s="68"/>
      <c r="AL2356" s="68"/>
      <c r="AM2356" s="68"/>
      <c r="AN2356" s="68"/>
      <c r="AO2356" s="68"/>
      <c r="AP2356" s="68"/>
      <c r="AQ2356" s="68"/>
      <c r="AR2356" s="68"/>
      <c r="AS2356" s="68"/>
      <c r="AT2356" s="68"/>
      <c r="AU2356" s="68"/>
      <c r="AV2356" s="68"/>
      <c r="AW2356" s="68"/>
      <c r="AX2356" s="68"/>
      <c r="AY2356" s="68"/>
      <c r="AZ2356" s="68"/>
      <c r="BA2356" s="68"/>
      <c r="BB2356" s="68"/>
      <c r="BC2356" s="68"/>
      <c r="BD2356" s="68"/>
      <c r="BE2356" s="68"/>
      <c r="BF2356" s="68"/>
      <c r="BG2356" s="68"/>
      <c r="BH2356" s="68"/>
      <c r="BI2356" s="68"/>
      <c r="BJ2356" s="68"/>
      <c r="BK2356" s="68"/>
      <c r="BL2356" s="68"/>
    </row>
    <row r="2357" spans="1:64" s="69" customFormat="1" ht="18" customHeight="1" x14ac:dyDescent="0.2">
      <c r="A2357" s="63" t="s">
        <v>850</v>
      </c>
      <c r="B2357" s="63" t="s">
        <v>5048</v>
      </c>
      <c r="C2357" s="64" t="s">
        <v>2965</v>
      </c>
      <c r="D2357" s="70" t="s">
        <v>2966</v>
      </c>
      <c r="E2357" s="65" t="s">
        <v>2967</v>
      </c>
      <c r="F2357" s="65" t="s">
        <v>5103</v>
      </c>
      <c r="G2357" s="66">
        <v>451.75</v>
      </c>
      <c r="H2357" s="68"/>
      <c r="I2357" s="68"/>
      <c r="J2357" s="68"/>
      <c r="K2357" s="68"/>
      <c r="L2357" s="68"/>
      <c r="M2357" s="68"/>
      <c r="N2357" s="68"/>
      <c r="O2357" s="68"/>
      <c r="P2357" s="68"/>
      <c r="Q2357" s="68"/>
      <c r="R2357" s="68"/>
      <c r="S2357" s="68"/>
      <c r="T2357" s="68"/>
      <c r="U2357" s="68"/>
      <c r="V2357" s="68"/>
      <c r="W2357" s="68"/>
      <c r="X2357" s="68"/>
      <c r="Y2357" s="68"/>
      <c r="Z2357" s="68"/>
      <c r="AA2357" s="68"/>
      <c r="AB2357" s="68"/>
      <c r="AC2357" s="68"/>
      <c r="AD2357" s="68"/>
      <c r="AE2357" s="68"/>
      <c r="AF2357" s="68"/>
      <c r="AG2357" s="68"/>
      <c r="AH2357" s="68"/>
      <c r="AI2357" s="68"/>
      <c r="AJ2357" s="68"/>
      <c r="AK2357" s="68"/>
      <c r="AL2357" s="68"/>
      <c r="AM2357" s="68"/>
      <c r="AN2357" s="68"/>
      <c r="AO2357" s="68"/>
      <c r="AP2357" s="68"/>
      <c r="AQ2357" s="68"/>
      <c r="AR2357" s="68"/>
      <c r="AS2357" s="68"/>
      <c r="AT2357" s="68"/>
      <c r="AU2357" s="68"/>
      <c r="AV2357" s="68"/>
      <c r="AW2357" s="68"/>
      <c r="AX2357" s="68"/>
      <c r="AY2357" s="68"/>
      <c r="AZ2357" s="68"/>
      <c r="BA2357" s="68"/>
      <c r="BB2357" s="68"/>
      <c r="BC2357" s="68"/>
      <c r="BD2357" s="68"/>
      <c r="BE2357" s="68"/>
      <c r="BF2357" s="68"/>
      <c r="BG2357" s="68"/>
      <c r="BH2357" s="68"/>
      <c r="BI2357" s="68"/>
      <c r="BJ2357" s="68"/>
      <c r="BK2357" s="68"/>
      <c r="BL2357" s="68"/>
    </row>
    <row r="2358" spans="1:64" s="69" customFormat="1" ht="18" customHeight="1" x14ac:dyDescent="0.2">
      <c r="A2358" s="63" t="s">
        <v>850</v>
      </c>
      <c r="B2358" s="63" t="s">
        <v>5048</v>
      </c>
      <c r="C2358" s="64" t="s">
        <v>2968</v>
      </c>
      <c r="D2358" s="70" t="s">
        <v>2966</v>
      </c>
      <c r="E2358" s="65" t="s">
        <v>2969</v>
      </c>
      <c r="F2358" s="65" t="s">
        <v>5103</v>
      </c>
      <c r="G2358" s="66">
        <v>86</v>
      </c>
      <c r="H2358" s="68"/>
      <c r="I2358" s="68"/>
      <c r="J2358" s="68"/>
      <c r="K2358" s="68"/>
      <c r="L2358" s="68"/>
      <c r="M2358" s="68"/>
      <c r="N2358" s="68"/>
      <c r="O2358" s="68"/>
      <c r="P2358" s="68"/>
      <c r="Q2358" s="68"/>
      <c r="R2358" s="68"/>
      <c r="S2358" s="68"/>
      <c r="T2358" s="68"/>
      <c r="U2358" s="68"/>
      <c r="V2358" s="68"/>
      <c r="W2358" s="68"/>
      <c r="X2358" s="68"/>
      <c r="Y2358" s="68"/>
      <c r="Z2358" s="68"/>
      <c r="AA2358" s="68"/>
      <c r="AB2358" s="68"/>
      <c r="AC2358" s="68"/>
      <c r="AD2358" s="68"/>
      <c r="AE2358" s="68"/>
      <c r="AF2358" s="68"/>
      <c r="AG2358" s="68"/>
      <c r="AH2358" s="68"/>
      <c r="AI2358" s="68"/>
      <c r="AJ2358" s="68"/>
      <c r="AK2358" s="68"/>
      <c r="AL2358" s="68"/>
      <c r="AM2358" s="68"/>
      <c r="AN2358" s="68"/>
      <c r="AO2358" s="68"/>
      <c r="AP2358" s="68"/>
      <c r="AQ2358" s="68"/>
      <c r="AR2358" s="68"/>
      <c r="AS2358" s="68"/>
      <c r="AT2358" s="68"/>
      <c r="AU2358" s="68"/>
      <c r="AV2358" s="68"/>
      <c r="AW2358" s="68"/>
      <c r="AX2358" s="68"/>
      <c r="AY2358" s="68"/>
      <c r="AZ2358" s="68"/>
      <c r="BA2358" s="68"/>
      <c r="BB2358" s="68"/>
      <c r="BC2358" s="68"/>
      <c r="BD2358" s="68"/>
      <c r="BE2358" s="68"/>
      <c r="BF2358" s="68"/>
      <c r="BG2358" s="68"/>
      <c r="BH2358" s="68"/>
      <c r="BI2358" s="68"/>
      <c r="BJ2358" s="68"/>
      <c r="BK2358" s="68"/>
      <c r="BL2358" s="68"/>
    </row>
    <row r="2359" spans="1:64" s="69" customFormat="1" ht="18" customHeight="1" x14ac:dyDescent="0.2">
      <c r="A2359" s="63" t="s">
        <v>850</v>
      </c>
      <c r="B2359" s="63" t="s">
        <v>5048</v>
      </c>
      <c r="C2359" s="64" t="s">
        <v>2970</v>
      </c>
      <c r="D2359" s="70" t="s">
        <v>2971</v>
      </c>
      <c r="E2359" s="65" t="s">
        <v>2972</v>
      </c>
      <c r="F2359" s="65" t="s">
        <v>5103</v>
      </c>
      <c r="G2359" s="66">
        <v>193</v>
      </c>
      <c r="H2359" s="68"/>
      <c r="I2359" s="68"/>
      <c r="J2359" s="68"/>
      <c r="K2359" s="68"/>
      <c r="L2359" s="68"/>
      <c r="M2359" s="68"/>
      <c r="N2359" s="68"/>
      <c r="O2359" s="68"/>
      <c r="P2359" s="68"/>
      <c r="Q2359" s="68"/>
      <c r="R2359" s="68"/>
      <c r="S2359" s="68"/>
      <c r="T2359" s="68"/>
      <c r="U2359" s="68"/>
      <c r="V2359" s="68"/>
      <c r="W2359" s="68"/>
      <c r="X2359" s="68"/>
      <c r="Y2359" s="68"/>
      <c r="Z2359" s="68"/>
      <c r="AA2359" s="68"/>
      <c r="AB2359" s="68"/>
      <c r="AC2359" s="68"/>
      <c r="AD2359" s="68"/>
      <c r="AE2359" s="68"/>
      <c r="AF2359" s="68"/>
      <c r="AG2359" s="68"/>
      <c r="AH2359" s="68"/>
      <c r="AI2359" s="68"/>
      <c r="AJ2359" s="68"/>
      <c r="AK2359" s="68"/>
      <c r="AL2359" s="68"/>
      <c r="AM2359" s="68"/>
      <c r="AN2359" s="68"/>
      <c r="AO2359" s="68"/>
      <c r="AP2359" s="68"/>
      <c r="AQ2359" s="68"/>
      <c r="AR2359" s="68"/>
      <c r="AS2359" s="68"/>
      <c r="AT2359" s="68"/>
      <c r="AU2359" s="68"/>
      <c r="AV2359" s="68"/>
      <c r="AW2359" s="68"/>
      <c r="AX2359" s="68"/>
      <c r="AY2359" s="68"/>
      <c r="AZ2359" s="68"/>
      <c r="BA2359" s="68"/>
      <c r="BB2359" s="68"/>
      <c r="BC2359" s="68"/>
      <c r="BD2359" s="68"/>
      <c r="BE2359" s="68"/>
      <c r="BF2359" s="68"/>
      <c r="BG2359" s="68"/>
      <c r="BH2359" s="68"/>
      <c r="BI2359" s="68"/>
      <c r="BJ2359" s="68"/>
      <c r="BK2359" s="68"/>
      <c r="BL2359" s="68"/>
    </row>
    <row r="2360" spans="1:64" s="69" customFormat="1" ht="18" customHeight="1" x14ac:dyDescent="0.2">
      <c r="A2360" s="63" t="s">
        <v>850</v>
      </c>
      <c r="B2360" s="63" t="s">
        <v>5048</v>
      </c>
      <c r="C2360" s="64" t="s">
        <v>2973</v>
      </c>
      <c r="D2360" s="70" t="s">
        <v>2974</v>
      </c>
      <c r="E2360" s="65" t="s">
        <v>2975</v>
      </c>
      <c r="F2360" s="65" t="s">
        <v>5103</v>
      </c>
      <c r="G2360" s="66">
        <v>326.45</v>
      </c>
      <c r="H2360" s="68"/>
      <c r="I2360" s="68"/>
      <c r="J2360" s="68"/>
      <c r="K2360" s="68"/>
      <c r="L2360" s="68"/>
      <c r="M2360" s="68"/>
      <c r="N2360" s="68"/>
      <c r="O2360" s="68"/>
      <c r="P2360" s="68"/>
      <c r="Q2360" s="68"/>
      <c r="R2360" s="68"/>
      <c r="S2360" s="68"/>
      <c r="T2360" s="68"/>
      <c r="U2360" s="68"/>
      <c r="V2360" s="68"/>
      <c r="W2360" s="68"/>
      <c r="X2360" s="68"/>
      <c r="Y2360" s="68"/>
      <c r="Z2360" s="68"/>
      <c r="AA2360" s="68"/>
      <c r="AB2360" s="68"/>
      <c r="AC2360" s="68"/>
      <c r="AD2360" s="68"/>
      <c r="AE2360" s="68"/>
      <c r="AF2360" s="68"/>
      <c r="AG2360" s="68"/>
      <c r="AH2360" s="68"/>
      <c r="AI2360" s="68"/>
      <c r="AJ2360" s="68"/>
      <c r="AK2360" s="68"/>
      <c r="AL2360" s="68"/>
      <c r="AM2360" s="68"/>
      <c r="AN2360" s="68"/>
      <c r="AO2360" s="68"/>
      <c r="AP2360" s="68"/>
      <c r="AQ2360" s="68"/>
      <c r="AR2360" s="68"/>
      <c r="AS2360" s="68"/>
      <c r="AT2360" s="68"/>
      <c r="AU2360" s="68"/>
      <c r="AV2360" s="68"/>
      <c r="AW2360" s="68"/>
      <c r="AX2360" s="68"/>
      <c r="AY2360" s="68"/>
      <c r="AZ2360" s="68"/>
      <c r="BA2360" s="68"/>
      <c r="BB2360" s="68"/>
      <c r="BC2360" s="68"/>
      <c r="BD2360" s="68"/>
      <c r="BE2360" s="68"/>
      <c r="BF2360" s="68"/>
      <c r="BG2360" s="68"/>
      <c r="BH2360" s="68"/>
      <c r="BI2360" s="68"/>
      <c r="BJ2360" s="68"/>
      <c r="BK2360" s="68"/>
      <c r="BL2360" s="68"/>
    </row>
    <row r="2361" spans="1:64" s="69" customFormat="1" ht="18" customHeight="1" x14ac:dyDescent="0.2">
      <c r="A2361" s="63" t="s">
        <v>850</v>
      </c>
      <c r="B2361" s="63" t="s">
        <v>5048</v>
      </c>
      <c r="C2361" s="64" t="s">
        <v>2976</v>
      </c>
      <c r="D2361" s="70" t="s">
        <v>2977</v>
      </c>
      <c r="E2361" s="65" t="s">
        <v>2978</v>
      </c>
      <c r="F2361" s="65" t="s">
        <v>5181</v>
      </c>
      <c r="G2361" s="66">
        <v>937.63</v>
      </c>
      <c r="H2361" s="68"/>
      <c r="I2361" s="68"/>
      <c r="J2361" s="68"/>
      <c r="K2361" s="68"/>
      <c r="L2361" s="68"/>
      <c r="M2361" s="68"/>
      <c r="N2361" s="68"/>
      <c r="O2361" s="68"/>
      <c r="P2361" s="68"/>
      <c r="Q2361" s="68"/>
      <c r="R2361" s="68"/>
      <c r="S2361" s="68"/>
      <c r="T2361" s="68"/>
      <c r="U2361" s="68"/>
      <c r="V2361" s="68"/>
      <c r="W2361" s="68"/>
      <c r="X2361" s="68"/>
      <c r="Y2361" s="68"/>
      <c r="Z2361" s="68"/>
      <c r="AA2361" s="68"/>
      <c r="AB2361" s="68"/>
      <c r="AC2361" s="68"/>
      <c r="AD2361" s="68"/>
      <c r="AE2361" s="68"/>
      <c r="AF2361" s="68"/>
      <c r="AG2361" s="68"/>
      <c r="AH2361" s="68"/>
      <c r="AI2361" s="68"/>
      <c r="AJ2361" s="68"/>
      <c r="AK2361" s="68"/>
      <c r="AL2361" s="68"/>
      <c r="AM2361" s="68"/>
      <c r="AN2361" s="68"/>
      <c r="AO2361" s="68"/>
      <c r="AP2361" s="68"/>
      <c r="AQ2361" s="68"/>
      <c r="AR2361" s="68"/>
      <c r="AS2361" s="68"/>
      <c r="AT2361" s="68"/>
      <c r="AU2361" s="68"/>
      <c r="AV2361" s="68"/>
      <c r="AW2361" s="68"/>
      <c r="AX2361" s="68"/>
      <c r="AY2361" s="68"/>
      <c r="AZ2361" s="68"/>
      <c r="BA2361" s="68"/>
      <c r="BB2361" s="68"/>
      <c r="BC2361" s="68"/>
      <c r="BD2361" s="68"/>
      <c r="BE2361" s="68"/>
      <c r="BF2361" s="68"/>
      <c r="BG2361" s="68"/>
      <c r="BH2361" s="68"/>
      <c r="BI2361" s="68"/>
      <c r="BJ2361" s="68"/>
      <c r="BK2361" s="68"/>
      <c r="BL2361" s="68"/>
    </row>
    <row r="2362" spans="1:64" s="69" customFormat="1" ht="18" customHeight="1" x14ac:dyDescent="0.2">
      <c r="A2362" s="72"/>
      <c r="B2362" s="72"/>
      <c r="C2362" s="72"/>
      <c r="D2362" s="110"/>
      <c r="E2362" s="111"/>
      <c r="F2362" s="124">
        <f>COUNTA(D2337:D2361)-COUNTIF(G2337:G2361, "NO COSTS INCURRED")</f>
        <v>10</v>
      </c>
      <c r="G2362" s="76">
        <f>SUM(G2337:G2361)</f>
        <v>3273.98</v>
      </c>
      <c r="H2362" s="68"/>
      <c r="I2362" s="68"/>
      <c r="J2362" s="68"/>
      <c r="K2362" s="68"/>
      <c r="L2362" s="68"/>
      <c r="M2362" s="68"/>
      <c r="N2362" s="68"/>
      <c r="O2362" s="68"/>
      <c r="P2362" s="68"/>
      <c r="Q2362" s="68"/>
      <c r="R2362" s="68"/>
      <c r="S2362" s="68"/>
      <c r="T2362" s="68"/>
      <c r="U2362" s="68"/>
      <c r="V2362" s="68"/>
      <c r="W2362" s="68"/>
      <c r="X2362" s="68"/>
      <c r="Y2362" s="68"/>
      <c r="Z2362" s="68"/>
      <c r="AA2362" s="68"/>
      <c r="AB2362" s="68"/>
      <c r="AC2362" s="68"/>
      <c r="AD2362" s="68"/>
      <c r="AE2362" s="68"/>
      <c r="AF2362" s="68"/>
      <c r="AG2362" s="68"/>
      <c r="AH2362" s="68"/>
      <c r="AI2362" s="68"/>
      <c r="AJ2362" s="68"/>
      <c r="AK2362" s="68"/>
      <c r="AL2362" s="68"/>
      <c r="AM2362" s="68"/>
      <c r="AN2362" s="68"/>
      <c r="AO2362" s="68"/>
      <c r="AP2362" s="68"/>
      <c r="AQ2362" s="68"/>
      <c r="AR2362" s="68"/>
      <c r="AS2362" s="68"/>
      <c r="AT2362" s="68"/>
      <c r="AU2362" s="68"/>
      <c r="AV2362" s="68"/>
      <c r="AW2362" s="68"/>
      <c r="AX2362" s="68"/>
      <c r="AY2362" s="68"/>
      <c r="AZ2362" s="68"/>
      <c r="BA2362" s="68"/>
      <c r="BB2362" s="68"/>
      <c r="BC2362" s="68"/>
      <c r="BD2362" s="68"/>
      <c r="BE2362" s="68"/>
      <c r="BF2362" s="68"/>
      <c r="BG2362" s="68"/>
      <c r="BH2362" s="68"/>
      <c r="BI2362" s="68"/>
      <c r="BJ2362" s="68"/>
      <c r="BK2362" s="68"/>
      <c r="BL2362" s="68"/>
    </row>
    <row r="2363" spans="1:64" s="69" customFormat="1" ht="18" customHeight="1" x14ac:dyDescent="0.2">
      <c r="A2363" s="63" t="s">
        <v>2979</v>
      </c>
      <c r="B2363" s="63" t="s">
        <v>5027</v>
      </c>
      <c r="C2363" s="64" t="s">
        <v>2980</v>
      </c>
      <c r="D2363" s="70" t="s">
        <v>6746</v>
      </c>
      <c r="E2363" s="65" t="s">
        <v>2981</v>
      </c>
      <c r="F2363" s="65" t="s">
        <v>5210</v>
      </c>
      <c r="G2363" s="66">
        <v>1547</v>
      </c>
      <c r="H2363" s="68"/>
      <c r="I2363" s="68"/>
      <c r="J2363" s="68"/>
      <c r="K2363" s="68"/>
      <c r="L2363" s="68"/>
      <c r="M2363" s="68"/>
      <c r="N2363" s="68"/>
      <c r="O2363" s="68"/>
      <c r="P2363" s="68"/>
      <c r="Q2363" s="68"/>
      <c r="R2363" s="68"/>
      <c r="S2363" s="68"/>
      <c r="T2363" s="68"/>
      <c r="U2363" s="68"/>
      <c r="V2363" s="68"/>
      <c r="W2363" s="68"/>
      <c r="X2363" s="68"/>
      <c r="Y2363" s="68"/>
      <c r="Z2363" s="68"/>
      <c r="AA2363" s="68"/>
      <c r="AB2363" s="68"/>
      <c r="AC2363" s="68"/>
      <c r="AD2363" s="68"/>
      <c r="AE2363" s="68"/>
      <c r="AF2363" s="68"/>
      <c r="AG2363" s="68"/>
      <c r="AH2363" s="68"/>
      <c r="AI2363" s="68"/>
      <c r="AJ2363" s="68"/>
      <c r="AK2363" s="68"/>
      <c r="AL2363" s="68"/>
      <c r="AM2363" s="68"/>
      <c r="AN2363" s="68"/>
      <c r="AO2363" s="68"/>
      <c r="AP2363" s="68"/>
      <c r="AQ2363" s="68"/>
      <c r="AR2363" s="68"/>
      <c r="AS2363" s="68"/>
      <c r="AT2363" s="68"/>
      <c r="AU2363" s="68"/>
      <c r="AV2363" s="68"/>
      <c r="AW2363" s="68"/>
      <c r="AX2363" s="68"/>
      <c r="AY2363" s="68"/>
      <c r="AZ2363" s="68"/>
      <c r="BA2363" s="68"/>
      <c r="BB2363" s="68"/>
      <c r="BC2363" s="68"/>
      <c r="BD2363" s="68"/>
      <c r="BE2363" s="68"/>
      <c r="BF2363" s="68"/>
      <c r="BG2363" s="68"/>
      <c r="BH2363" s="68"/>
      <c r="BI2363" s="68"/>
      <c r="BJ2363" s="68"/>
      <c r="BK2363" s="68"/>
      <c r="BL2363" s="68"/>
    </row>
    <row r="2364" spans="1:64" s="69" customFormat="1" ht="18" customHeight="1" x14ac:dyDescent="0.2">
      <c r="A2364" s="63" t="s">
        <v>2979</v>
      </c>
      <c r="B2364" s="63" t="s">
        <v>5027</v>
      </c>
      <c r="C2364" s="64" t="s">
        <v>2982</v>
      </c>
      <c r="D2364" s="70" t="s">
        <v>5650</v>
      </c>
      <c r="E2364" s="65" t="s">
        <v>846</v>
      </c>
      <c r="F2364" s="65" t="s">
        <v>5210</v>
      </c>
      <c r="G2364" s="66">
        <v>2690</v>
      </c>
      <c r="H2364" s="68"/>
      <c r="I2364" s="68"/>
      <c r="J2364" s="68"/>
      <c r="K2364" s="68"/>
      <c r="L2364" s="68"/>
      <c r="M2364" s="68"/>
      <c r="N2364" s="68"/>
      <c r="O2364" s="68"/>
      <c r="P2364" s="68"/>
      <c r="Q2364" s="68"/>
      <c r="R2364" s="68"/>
      <c r="S2364" s="68"/>
      <c r="T2364" s="68"/>
      <c r="U2364" s="68"/>
      <c r="V2364" s="68"/>
      <c r="W2364" s="68"/>
      <c r="X2364" s="68"/>
      <c r="Y2364" s="68"/>
      <c r="Z2364" s="68"/>
      <c r="AA2364" s="68"/>
      <c r="AB2364" s="68"/>
      <c r="AC2364" s="68"/>
      <c r="AD2364" s="68"/>
      <c r="AE2364" s="68"/>
      <c r="AF2364" s="68"/>
      <c r="AG2364" s="68"/>
      <c r="AH2364" s="68"/>
      <c r="AI2364" s="68"/>
      <c r="AJ2364" s="68"/>
      <c r="AK2364" s="68"/>
      <c r="AL2364" s="68"/>
      <c r="AM2364" s="68"/>
      <c r="AN2364" s="68"/>
      <c r="AO2364" s="68"/>
      <c r="AP2364" s="68"/>
      <c r="AQ2364" s="68"/>
      <c r="AR2364" s="68"/>
      <c r="AS2364" s="68"/>
      <c r="AT2364" s="68"/>
      <c r="AU2364" s="68"/>
      <c r="AV2364" s="68"/>
      <c r="AW2364" s="68"/>
      <c r="AX2364" s="68"/>
      <c r="AY2364" s="68"/>
      <c r="AZ2364" s="68"/>
      <c r="BA2364" s="68"/>
      <c r="BB2364" s="68"/>
      <c r="BC2364" s="68"/>
      <c r="BD2364" s="68"/>
      <c r="BE2364" s="68"/>
      <c r="BF2364" s="68"/>
      <c r="BG2364" s="68"/>
      <c r="BH2364" s="68"/>
      <c r="BI2364" s="68"/>
      <c r="BJ2364" s="68"/>
      <c r="BK2364" s="68"/>
      <c r="BL2364" s="68"/>
    </row>
    <row r="2365" spans="1:64" s="69" customFormat="1" ht="18" customHeight="1" x14ac:dyDescent="0.2">
      <c r="A2365" s="63" t="s">
        <v>2979</v>
      </c>
      <c r="B2365" s="63" t="s">
        <v>5027</v>
      </c>
      <c r="C2365" s="64" t="s">
        <v>2983</v>
      </c>
      <c r="D2365" s="70" t="s">
        <v>1292</v>
      </c>
      <c r="E2365" s="65" t="s">
        <v>2984</v>
      </c>
      <c r="F2365" s="65" t="s">
        <v>5210</v>
      </c>
      <c r="G2365" s="66">
        <v>1182.5</v>
      </c>
      <c r="H2365" s="68"/>
      <c r="I2365" s="68"/>
      <c r="J2365" s="68"/>
      <c r="K2365" s="68"/>
      <c r="L2365" s="68"/>
      <c r="M2365" s="68"/>
      <c r="N2365" s="68"/>
      <c r="O2365" s="68"/>
      <c r="P2365" s="68"/>
      <c r="Q2365" s="68"/>
      <c r="R2365" s="68"/>
      <c r="S2365" s="68"/>
      <c r="T2365" s="68"/>
      <c r="U2365" s="68"/>
      <c r="V2365" s="68"/>
      <c r="W2365" s="68"/>
      <c r="X2365" s="68"/>
      <c r="Y2365" s="68"/>
      <c r="Z2365" s="68"/>
      <c r="AA2365" s="68"/>
      <c r="AB2365" s="68"/>
      <c r="AC2365" s="68"/>
      <c r="AD2365" s="68"/>
      <c r="AE2365" s="68"/>
      <c r="AF2365" s="68"/>
      <c r="AG2365" s="68"/>
      <c r="AH2365" s="68"/>
      <c r="AI2365" s="68"/>
      <c r="AJ2365" s="68"/>
      <c r="AK2365" s="68"/>
      <c r="AL2365" s="68"/>
      <c r="AM2365" s="68"/>
      <c r="AN2365" s="68"/>
      <c r="AO2365" s="68"/>
      <c r="AP2365" s="68"/>
      <c r="AQ2365" s="68"/>
      <c r="AR2365" s="68"/>
      <c r="AS2365" s="68"/>
      <c r="AT2365" s="68"/>
      <c r="AU2365" s="68"/>
      <c r="AV2365" s="68"/>
      <c r="AW2365" s="68"/>
      <c r="AX2365" s="68"/>
      <c r="AY2365" s="68"/>
      <c r="AZ2365" s="68"/>
      <c r="BA2365" s="68"/>
      <c r="BB2365" s="68"/>
      <c r="BC2365" s="68"/>
      <c r="BD2365" s="68"/>
      <c r="BE2365" s="68"/>
      <c r="BF2365" s="68"/>
      <c r="BG2365" s="68"/>
      <c r="BH2365" s="68"/>
      <c r="BI2365" s="68"/>
      <c r="BJ2365" s="68"/>
      <c r="BK2365" s="68"/>
      <c r="BL2365" s="68"/>
    </row>
    <row r="2366" spans="1:64" s="69" customFormat="1" ht="18" customHeight="1" x14ac:dyDescent="0.2">
      <c r="A2366" s="63" t="s">
        <v>2979</v>
      </c>
      <c r="B2366" s="63" t="s">
        <v>5027</v>
      </c>
      <c r="C2366" s="64" t="s">
        <v>2985</v>
      </c>
      <c r="D2366" s="70" t="s">
        <v>2986</v>
      </c>
      <c r="E2366" s="65" t="s">
        <v>2987</v>
      </c>
      <c r="F2366" s="65" t="s">
        <v>6060</v>
      </c>
      <c r="G2366" s="66">
        <v>5963.19</v>
      </c>
      <c r="H2366" s="68"/>
      <c r="I2366" s="68"/>
      <c r="J2366" s="68"/>
      <c r="K2366" s="68"/>
      <c r="L2366" s="68"/>
      <c r="M2366" s="68"/>
      <c r="N2366" s="68"/>
      <c r="O2366" s="68"/>
      <c r="P2366" s="68"/>
      <c r="Q2366" s="68"/>
      <c r="R2366" s="68"/>
      <c r="S2366" s="68"/>
      <c r="T2366" s="68"/>
      <c r="U2366" s="68"/>
      <c r="V2366" s="68"/>
      <c r="W2366" s="68"/>
      <c r="X2366" s="68"/>
      <c r="Y2366" s="68"/>
      <c r="Z2366" s="68"/>
      <c r="AA2366" s="68"/>
      <c r="AB2366" s="68"/>
      <c r="AC2366" s="68"/>
      <c r="AD2366" s="68"/>
      <c r="AE2366" s="68"/>
      <c r="AF2366" s="68"/>
      <c r="AG2366" s="68"/>
      <c r="AH2366" s="68"/>
      <c r="AI2366" s="68"/>
      <c r="AJ2366" s="68"/>
      <c r="AK2366" s="68"/>
      <c r="AL2366" s="68"/>
      <c r="AM2366" s="68"/>
      <c r="AN2366" s="68"/>
      <c r="AO2366" s="68"/>
      <c r="AP2366" s="68"/>
      <c r="AQ2366" s="68"/>
      <c r="AR2366" s="68"/>
      <c r="AS2366" s="68"/>
      <c r="AT2366" s="68"/>
      <c r="AU2366" s="68"/>
      <c r="AV2366" s="68"/>
      <c r="AW2366" s="68"/>
      <c r="AX2366" s="68"/>
      <c r="AY2366" s="68"/>
      <c r="AZ2366" s="68"/>
      <c r="BA2366" s="68"/>
      <c r="BB2366" s="68"/>
      <c r="BC2366" s="68"/>
      <c r="BD2366" s="68"/>
      <c r="BE2366" s="68"/>
      <c r="BF2366" s="68"/>
      <c r="BG2366" s="68"/>
      <c r="BH2366" s="68"/>
      <c r="BI2366" s="68"/>
      <c r="BJ2366" s="68"/>
      <c r="BK2366" s="68"/>
      <c r="BL2366" s="68"/>
    </row>
    <row r="2367" spans="1:64" s="69" customFormat="1" ht="18" customHeight="1" x14ac:dyDescent="0.2">
      <c r="A2367" s="63" t="s">
        <v>2979</v>
      </c>
      <c r="B2367" s="63" t="s">
        <v>4974</v>
      </c>
      <c r="C2367" s="64" t="s">
        <v>2988</v>
      </c>
      <c r="D2367" s="70" t="s">
        <v>4864</v>
      </c>
      <c r="E2367" s="65" t="s">
        <v>4865</v>
      </c>
      <c r="F2367" s="65" t="s">
        <v>5061</v>
      </c>
      <c r="G2367" s="66">
        <v>63575.42</v>
      </c>
      <c r="H2367" s="68"/>
      <c r="I2367" s="68"/>
      <c r="J2367" s="68"/>
      <c r="K2367" s="68"/>
      <c r="L2367" s="68"/>
      <c r="M2367" s="68"/>
      <c r="N2367" s="68"/>
      <c r="O2367" s="68"/>
      <c r="P2367" s="68"/>
      <c r="Q2367" s="68"/>
      <c r="R2367" s="68"/>
      <c r="S2367" s="68"/>
      <c r="T2367" s="68"/>
      <c r="U2367" s="68"/>
      <c r="V2367" s="68"/>
      <c r="W2367" s="68"/>
      <c r="X2367" s="68"/>
      <c r="Y2367" s="68"/>
      <c r="Z2367" s="68"/>
      <c r="AA2367" s="68"/>
      <c r="AB2367" s="68"/>
      <c r="AC2367" s="68"/>
      <c r="AD2367" s="68"/>
      <c r="AE2367" s="68"/>
      <c r="AF2367" s="68"/>
      <c r="AG2367" s="68"/>
      <c r="AH2367" s="68"/>
      <c r="AI2367" s="68"/>
      <c r="AJ2367" s="68"/>
      <c r="AK2367" s="68"/>
      <c r="AL2367" s="68"/>
      <c r="AM2367" s="68"/>
      <c r="AN2367" s="68"/>
      <c r="AO2367" s="68"/>
      <c r="AP2367" s="68"/>
      <c r="AQ2367" s="68"/>
      <c r="AR2367" s="68"/>
      <c r="AS2367" s="68"/>
      <c r="AT2367" s="68"/>
      <c r="AU2367" s="68"/>
      <c r="AV2367" s="68"/>
      <c r="AW2367" s="68"/>
      <c r="AX2367" s="68"/>
      <c r="AY2367" s="68"/>
      <c r="AZ2367" s="68"/>
      <c r="BA2367" s="68"/>
      <c r="BB2367" s="68"/>
      <c r="BC2367" s="68"/>
      <c r="BD2367" s="68"/>
      <c r="BE2367" s="68"/>
      <c r="BF2367" s="68"/>
      <c r="BG2367" s="68"/>
      <c r="BH2367" s="68"/>
      <c r="BI2367" s="68"/>
      <c r="BJ2367" s="68"/>
      <c r="BK2367" s="68"/>
      <c r="BL2367" s="68"/>
    </row>
    <row r="2368" spans="1:64" s="69" customFormat="1" ht="18" customHeight="1" x14ac:dyDescent="0.2">
      <c r="A2368" s="63" t="s">
        <v>2979</v>
      </c>
      <c r="B2368" s="63" t="s">
        <v>4974</v>
      </c>
      <c r="C2368" s="64" t="s">
        <v>2989</v>
      </c>
      <c r="D2368" s="70" t="s">
        <v>4864</v>
      </c>
      <c r="E2368" s="65" t="s">
        <v>4457</v>
      </c>
      <c r="F2368" s="65" t="s">
        <v>5061</v>
      </c>
      <c r="G2368" s="66">
        <v>114632.15</v>
      </c>
      <c r="H2368" s="68"/>
      <c r="I2368" s="68"/>
      <c r="J2368" s="68"/>
      <c r="K2368" s="68"/>
      <c r="L2368" s="68"/>
      <c r="M2368" s="68"/>
      <c r="N2368" s="68"/>
      <c r="O2368" s="68"/>
      <c r="P2368" s="68"/>
      <c r="Q2368" s="68"/>
      <c r="R2368" s="68"/>
      <c r="S2368" s="68"/>
      <c r="T2368" s="68"/>
      <c r="U2368" s="68"/>
      <c r="V2368" s="68"/>
      <c r="W2368" s="68"/>
      <c r="X2368" s="68"/>
      <c r="Y2368" s="68"/>
      <c r="Z2368" s="68"/>
      <c r="AA2368" s="68"/>
      <c r="AB2368" s="68"/>
      <c r="AC2368" s="68"/>
      <c r="AD2368" s="68"/>
      <c r="AE2368" s="68"/>
      <c r="AF2368" s="68"/>
      <c r="AG2368" s="68"/>
      <c r="AH2368" s="68"/>
      <c r="AI2368" s="68"/>
      <c r="AJ2368" s="68"/>
      <c r="AK2368" s="68"/>
      <c r="AL2368" s="68"/>
      <c r="AM2368" s="68"/>
      <c r="AN2368" s="68"/>
      <c r="AO2368" s="68"/>
      <c r="AP2368" s="68"/>
      <c r="AQ2368" s="68"/>
      <c r="AR2368" s="68"/>
      <c r="AS2368" s="68"/>
      <c r="AT2368" s="68"/>
      <c r="AU2368" s="68"/>
      <c r="AV2368" s="68"/>
      <c r="AW2368" s="68"/>
      <c r="AX2368" s="68"/>
      <c r="AY2368" s="68"/>
      <c r="AZ2368" s="68"/>
      <c r="BA2368" s="68"/>
      <c r="BB2368" s="68"/>
      <c r="BC2368" s="68"/>
      <c r="BD2368" s="68"/>
      <c r="BE2368" s="68"/>
      <c r="BF2368" s="68"/>
      <c r="BG2368" s="68"/>
      <c r="BH2368" s="68"/>
      <c r="BI2368" s="68"/>
      <c r="BJ2368" s="68"/>
      <c r="BK2368" s="68"/>
      <c r="BL2368" s="68"/>
    </row>
    <row r="2369" spans="1:64" s="69" customFormat="1" ht="18" customHeight="1" x14ac:dyDescent="0.2">
      <c r="A2369" s="63" t="s">
        <v>2979</v>
      </c>
      <c r="B2369" s="63" t="s">
        <v>4974</v>
      </c>
      <c r="C2369" s="64" t="s">
        <v>2990</v>
      </c>
      <c r="D2369" s="65" t="s">
        <v>6229</v>
      </c>
      <c r="E2369" s="65" t="s">
        <v>6365</v>
      </c>
      <c r="F2369" s="65" t="s">
        <v>4993</v>
      </c>
      <c r="G2369" s="66">
        <v>398</v>
      </c>
      <c r="H2369" s="68"/>
      <c r="I2369" s="68"/>
      <c r="J2369" s="68"/>
      <c r="K2369" s="68"/>
      <c r="L2369" s="68"/>
      <c r="M2369" s="68"/>
      <c r="N2369" s="68"/>
      <c r="O2369" s="68"/>
      <c r="P2369" s="68"/>
      <c r="Q2369" s="68"/>
      <c r="R2369" s="68"/>
      <c r="S2369" s="68"/>
      <c r="T2369" s="68"/>
      <c r="U2369" s="68"/>
      <c r="V2369" s="68"/>
      <c r="W2369" s="68"/>
      <c r="X2369" s="68"/>
      <c r="Y2369" s="68"/>
      <c r="Z2369" s="68"/>
      <c r="AA2369" s="68"/>
      <c r="AB2369" s="68"/>
      <c r="AC2369" s="68"/>
      <c r="AD2369" s="68"/>
      <c r="AE2369" s="68"/>
      <c r="AF2369" s="68"/>
      <c r="AG2369" s="68"/>
      <c r="AH2369" s="68"/>
      <c r="AI2369" s="68"/>
      <c r="AJ2369" s="68"/>
      <c r="AK2369" s="68"/>
      <c r="AL2369" s="68"/>
      <c r="AM2369" s="68"/>
      <c r="AN2369" s="68"/>
      <c r="AO2369" s="68"/>
      <c r="AP2369" s="68"/>
      <c r="AQ2369" s="68"/>
      <c r="AR2369" s="68"/>
      <c r="AS2369" s="68"/>
      <c r="AT2369" s="68"/>
      <c r="AU2369" s="68"/>
      <c r="AV2369" s="68"/>
      <c r="AW2369" s="68"/>
      <c r="AX2369" s="68"/>
      <c r="AY2369" s="68"/>
      <c r="AZ2369" s="68"/>
      <c r="BA2369" s="68"/>
      <c r="BB2369" s="68"/>
      <c r="BC2369" s="68"/>
      <c r="BD2369" s="68"/>
      <c r="BE2369" s="68"/>
      <c r="BF2369" s="68"/>
      <c r="BG2369" s="68"/>
      <c r="BH2369" s="68"/>
      <c r="BI2369" s="68"/>
      <c r="BJ2369" s="68"/>
      <c r="BK2369" s="68"/>
      <c r="BL2369" s="68"/>
    </row>
    <row r="2370" spans="1:64" s="69" customFormat="1" ht="18" customHeight="1" x14ac:dyDescent="0.2">
      <c r="A2370" s="63" t="s">
        <v>2979</v>
      </c>
      <c r="B2370" s="63" t="s">
        <v>4974</v>
      </c>
      <c r="C2370" s="64" t="s">
        <v>2991</v>
      </c>
      <c r="D2370" s="70" t="s">
        <v>2992</v>
      </c>
      <c r="E2370" s="65" t="s">
        <v>2993</v>
      </c>
      <c r="F2370" s="65" t="s">
        <v>4993</v>
      </c>
      <c r="G2370" s="66">
        <v>700</v>
      </c>
      <c r="H2370" s="68"/>
      <c r="I2370" s="68"/>
      <c r="J2370" s="68"/>
      <c r="K2370" s="68"/>
      <c r="L2370" s="68"/>
      <c r="M2370" s="68"/>
      <c r="N2370" s="68"/>
      <c r="O2370" s="68"/>
      <c r="P2370" s="68"/>
      <c r="Q2370" s="68"/>
      <c r="R2370" s="68"/>
      <c r="S2370" s="68"/>
      <c r="T2370" s="68"/>
      <c r="U2370" s="68"/>
      <c r="V2370" s="68"/>
      <c r="W2370" s="68"/>
      <c r="X2370" s="68"/>
      <c r="Y2370" s="68"/>
      <c r="Z2370" s="68"/>
      <c r="AA2370" s="68"/>
      <c r="AB2370" s="68"/>
      <c r="AC2370" s="68"/>
      <c r="AD2370" s="68"/>
      <c r="AE2370" s="68"/>
      <c r="AF2370" s="68"/>
      <c r="AG2370" s="68"/>
      <c r="AH2370" s="68"/>
      <c r="AI2370" s="68"/>
      <c r="AJ2370" s="68"/>
      <c r="AK2370" s="68"/>
      <c r="AL2370" s="68"/>
      <c r="AM2370" s="68"/>
      <c r="AN2370" s="68"/>
      <c r="AO2370" s="68"/>
      <c r="AP2370" s="68"/>
      <c r="AQ2370" s="68"/>
      <c r="AR2370" s="68"/>
      <c r="AS2370" s="68"/>
      <c r="AT2370" s="68"/>
      <c r="AU2370" s="68"/>
      <c r="AV2370" s="68"/>
      <c r="AW2370" s="68"/>
      <c r="AX2370" s="68"/>
      <c r="AY2370" s="68"/>
      <c r="AZ2370" s="68"/>
      <c r="BA2370" s="68"/>
      <c r="BB2370" s="68"/>
      <c r="BC2370" s="68"/>
      <c r="BD2370" s="68"/>
      <c r="BE2370" s="68"/>
      <c r="BF2370" s="68"/>
      <c r="BG2370" s="68"/>
      <c r="BH2370" s="68"/>
      <c r="BI2370" s="68"/>
      <c r="BJ2370" s="68"/>
      <c r="BK2370" s="68"/>
      <c r="BL2370" s="68"/>
    </row>
    <row r="2371" spans="1:64" s="69" customFormat="1" ht="18" customHeight="1" x14ac:dyDescent="0.2">
      <c r="A2371" s="63" t="s">
        <v>2979</v>
      </c>
      <c r="B2371" s="63" t="s">
        <v>6121</v>
      </c>
      <c r="C2371" s="64" t="s">
        <v>2994</v>
      </c>
      <c r="D2371" s="70" t="s">
        <v>2995</v>
      </c>
      <c r="E2371" s="65" t="s">
        <v>2367</v>
      </c>
      <c r="F2371" s="65" t="s">
        <v>6371</v>
      </c>
      <c r="G2371" s="66">
        <v>77942.25</v>
      </c>
      <c r="H2371" s="68"/>
      <c r="I2371" s="68"/>
      <c r="J2371" s="68"/>
      <c r="K2371" s="68"/>
      <c r="L2371" s="68"/>
      <c r="M2371" s="68"/>
      <c r="N2371" s="68"/>
      <c r="O2371" s="68"/>
      <c r="P2371" s="68"/>
      <c r="Q2371" s="68"/>
      <c r="R2371" s="68"/>
      <c r="S2371" s="68"/>
      <c r="T2371" s="68"/>
      <c r="U2371" s="68"/>
      <c r="V2371" s="68"/>
      <c r="W2371" s="68"/>
      <c r="X2371" s="68"/>
      <c r="Y2371" s="68"/>
      <c r="Z2371" s="68"/>
      <c r="AA2371" s="68"/>
      <c r="AB2371" s="68"/>
      <c r="AC2371" s="68"/>
      <c r="AD2371" s="68"/>
      <c r="AE2371" s="68"/>
      <c r="AF2371" s="68"/>
      <c r="AG2371" s="68"/>
      <c r="AH2371" s="68"/>
      <c r="AI2371" s="68"/>
      <c r="AJ2371" s="68"/>
      <c r="AK2371" s="68"/>
      <c r="AL2371" s="68"/>
      <c r="AM2371" s="68"/>
      <c r="AN2371" s="68"/>
      <c r="AO2371" s="68"/>
      <c r="AP2371" s="68"/>
      <c r="AQ2371" s="68"/>
      <c r="AR2371" s="68"/>
      <c r="AS2371" s="68"/>
      <c r="AT2371" s="68"/>
      <c r="AU2371" s="68"/>
      <c r="AV2371" s="68"/>
      <c r="AW2371" s="68"/>
      <c r="AX2371" s="68"/>
      <c r="AY2371" s="68"/>
      <c r="AZ2371" s="68"/>
      <c r="BA2371" s="68"/>
      <c r="BB2371" s="68"/>
      <c r="BC2371" s="68"/>
      <c r="BD2371" s="68"/>
      <c r="BE2371" s="68"/>
      <c r="BF2371" s="68"/>
      <c r="BG2371" s="68"/>
      <c r="BH2371" s="68"/>
      <c r="BI2371" s="68"/>
      <c r="BJ2371" s="68"/>
      <c r="BK2371" s="68"/>
      <c r="BL2371" s="68"/>
    </row>
    <row r="2372" spans="1:64" s="69" customFormat="1" ht="18" customHeight="1" x14ac:dyDescent="0.2">
      <c r="A2372" s="63" t="s">
        <v>2979</v>
      </c>
      <c r="B2372" s="63" t="s">
        <v>4994</v>
      </c>
      <c r="C2372" s="64" t="s">
        <v>2996</v>
      </c>
      <c r="D2372" s="70" t="s">
        <v>2997</v>
      </c>
      <c r="E2372" s="65" t="s">
        <v>2998</v>
      </c>
      <c r="F2372" s="65" t="s">
        <v>6379</v>
      </c>
      <c r="G2372" s="66">
        <v>300</v>
      </c>
      <c r="H2372" s="68"/>
      <c r="I2372" s="68"/>
      <c r="J2372" s="68"/>
      <c r="K2372" s="68"/>
      <c r="L2372" s="68"/>
      <c r="M2372" s="68"/>
      <c r="N2372" s="68"/>
      <c r="O2372" s="68"/>
      <c r="P2372" s="68"/>
      <c r="Q2372" s="68"/>
      <c r="R2372" s="68"/>
      <c r="S2372" s="68"/>
      <c r="T2372" s="68"/>
      <c r="U2372" s="68"/>
      <c r="V2372" s="68"/>
      <c r="W2372" s="68"/>
      <c r="X2372" s="68"/>
      <c r="Y2372" s="68"/>
      <c r="Z2372" s="68"/>
      <c r="AA2372" s="68"/>
      <c r="AB2372" s="68"/>
      <c r="AC2372" s="68"/>
      <c r="AD2372" s="68"/>
      <c r="AE2372" s="68"/>
      <c r="AF2372" s="68"/>
      <c r="AG2372" s="68"/>
      <c r="AH2372" s="68"/>
      <c r="AI2372" s="68"/>
      <c r="AJ2372" s="68"/>
      <c r="AK2372" s="68"/>
      <c r="AL2372" s="68"/>
      <c r="AM2372" s="68"/>
      <c r="AN2372" s="68"/>
      <c r="AO2372" s="68"/>
      <c r="AP2372" s="68"/>
      <c r="AQ2372" s="68"/>
      <c r="AR2372" s="68"/>
      <c r="AS2372" s="68"/>
      <c r="AT2372" s="68"/>
      <c r="AU2372" s="68"/>
      <c r="AV2372" s="68"/>
      <c r="AW2372" s="68"/>
      <c r="AX2372" s="68"/>
      <c r="AY2372" s="68"/>
      <c r="AZ2372" s="68"/>
      <c r="BA2372" s="68"/>
      <c r="BB2372" s="68"/>
      <c r="BC2372" s="68"/>
      <c r="BD2372" s="68"/>
      <c r="BE2372" s="68"/>
      <c r="BF2372" s="68"/>
      <c r="BG2372" s="68"/>
      <c r="BH2372" s="68"/>
      <c r="BI2372" s="68"/>
      <c r="BJ2372" s="68"/>
      <c r="BK2372" s="68"/>
      <c r="BL2372" s="68"/>
    </row>
    <row r="2373" spans="1:64" s="69" customFormat="1" ht="18" customHeight="1" x14ac:dyDescent="0.2">
      <c r="A2373" s="63" t="s">
        <v>2979</v>
      </c>
      <c r="B2373" s="63" t="s">
        <v>4994</v>
      </c>
      <c r="C2373" s="64" t="s">
        <v>2999</v>
      </c>
      <c r="D2373" s="70" t="s">
        <v>3000</v>
      </c>
      <c r="E2373" s="65" t="s">
        <v>3001</v>
      </c>
      <c r="F2373" s="65" t="s">
        <v>5095</v>
      </c>
      <c r="G2373" s="66">
        <v>2450</v>
      </c>
      <c r="H2373" s="68"/>
      <c r="I2373" s="68"/>
      <c r="J2373" s="68"/>
      <c r="K2373" s="68"/>
      <c r="L2373" s="68"/>
      <c r="M2373" s="68"/>
      <c r="N2373" s="68"/>
      <c r="O2373" s="68"/>
      <c r="P2373" s="68"/>
      <c r="Q2373" s="68"/>
      <c r="R2373" s="68"/>
      <c r="S2373" s="68"/>
      <c r="T2373" s="68"/>
      <c r="U2373" s="68"/>
      <c r="V2373" s="68"/>
      <c r="W2373" s="68"/>
      <c r="X2373" s="68"/>
      <c r="Y2373" s="68"/>
      <c r="Z2373" s="68"/>
      <c r="AA2373" s="68"/>
      <c r="AB2373" s="68"/>
      <c r="AC2373" s="68"/>
      <c r="AD2373" s="68"/>
      <c r="AE2373" s="68"/>
      <c r="AF2373" s="68"/>
      <c r="AG2373" s="68"/>
      <c r="AH2373" s="68"/>
      <c r="AI2373" s="68"/>
      <c r="AJ2373" s="68"/>
      <c r="AK2373" s="68"/>
      <c r="AL2373" s="68"/>
      <c r="AM2373" s="68"/>
      <c r="AN2373" s="68"/>
      <c r="AO2373" s="68"/>
      <c r="AP2373" s="68"/>
      <c r="AQ2373" s="68"/>
      <c r="AR2373" s="68"/>
      <c r="AS2373" s="68"/>
      <c r="AT2373" s="68"/>
      <c r="AU2373" s="68"/>
      <c r="AV2373" s="68"/>
      <c r="AW2373" s="68"/>
      <c r="AX2373" s="68"/>
      <c r="AY2373" s="68"/>
      <c r="AZ2373" s="68"/>
      <c r="BA2373" s="68"/>
      <c r="BB2373" s="68"/>
      <c r="BC2373" s="68"/>
      <c r="BD2373" s="68"/>
      <c r="BE2373" s="68"/>
      <c r="BF2373" s="68"/>
      <c r="BG2373" s="68"/>
      <c r="BH2373" s="68"/>
      <c r="BI2373" s="68"/>
      <c r="BJ2373" s="68"/>
      <c r="BK2373" s="68"/>
      <c r="BL2373" s="68"/>
    </row>
    <row r="2374" spans="1:64" s="69" customFormat="1" ht="18" customHeight="1" x14ac:dyDescent="0.2">
      <c r="A2374" s="63" t="s">
        <v>2979</v>
      </c>
      <c r="B2374" s="63" t="s">
        <v>4994</v>
      </c>
      <c r="C2374" s="64" t="s">
        <v>3002</v>
      </c>
      <c r="D2374" s="70" t="s">
        <v>3003</v>
      </c>
      <c r="E2374" s="65" t="s">
        <v>3004</v>
      </c>
      <c r="F2374" s="65" t="s">
        <v>6379</v>
      </c>
      <c r="G2374" s="66">
        <v>2300</v>
      </c>
      <c r="H2374" s="68"/>
      <c r="I2374" s="68"/>
      <c r="J2374" s="68"/>
      <c r="K2374" s="68"/>
      <c r="L2374" s="68"/>
      <c r="M2374" s="68"/>
      <c r="N2374" s="68"/>
      <c r="O2374" s="68"/>
      <c r="P2374" s="68"/>
      <c r="Q2374" s="68"/>
      <c r="R2374" s="68"/>
      <c r="S2374" s="68"/>
      <c r="T2374" s="68"/>
      <c r="U2374" s="68"/>
      <c r="V2374" s="68"/>
      <c r="W2374" s="68"/>
      <c r="X2374" s="68"/>
      <c r="Y2374" s="68"/>
      <c r="Z2374" s="68"/>
      <c r="AA2374" s="68"/>
      <c r="AB2374" s="68"/>
      <c r="AC2374" s="68"/>
      <c r="AD2374" s="68"/>
      <c r="AE2374" s="68"/>
      <c r="AF2374" s="68"/>
      <c r="AG2374" s="68"/>
      <c r="AH2374" s="68"/>
      <c r="AI2374" s="68"/>
      <c r="AJ2374" s="68"/>
      <c r="AK2374" s="68"/>
      <c r="AL2374" s="68"/>
      <c r="AM2374" s="68"/>
      <c r="AN2374" s="68"/>
      <c r="AO2374" s="68"/>
      <c r="AP2374" s="68"/>
      <c r="AQ2374" s="68"/>
      <c r="AR2374" s="68"/>
      <c r="AS2374" s="68"/>
      <c r="AT2374" s="68"/>
      <c r="AU2374" s="68"/>
      <c r="AV2374" s="68"/>
      <c r="AW2374" s="68"/>
      <c r="AX2374" s="68"/>
      <c r="AY2374" s="68"/>
      <c r="AZ2374" s="68"/>
      <c r="BA2374" s="68"/>
      <c r="BB2374" s="68"/>
      <c r="BC2374" s="68"/>
      <c r="BD2374" s="68"/>
      <c r="BE2374" s="68"/>
      <c r="BF2374" s="68"/>
      <c r="BG2374" s="68"/>
      <c r="BH2374" s="68"/>
      <c r="BI2374" s="68"/>
      <c r="BJ2374" s="68"/>
      <c r="BK2374" s="68"/>
      <c r="BL2374" s="68"/>
    </row>
    <row r="2375" spans="1:64" s="69" customFormat="1" ht="18" customHeight="1" x14ac:dyDescent="0.2">
      <c r="A2375" s="63" t="s">
        <v>2979</v>
      </c>
      <c r="B2375" s="63" t="s">
        <v>4994</v>
      </c>
      <c r="C2375" s="64" t="s">
        <v>3005</v>
      </c>
      <c r="D2375" s="70" t="s">
        <v>3003</v>
      </c>
      <c r="E2375" s="65" t="s">
        <v>3006</v>
      </c>
      <c r="F2375" s="65" t="s">
        <v>6379</v>
      </c>
      <c r="G2375" s="66">
        <v>1500</v>
      </c>
      <c r="H2375" s="68"/>
      <c r="I2375" s="68"/>
      <c r="J2375" s="68"/>
      <c r="K2375" s="68"/>
      <c r="L2375" s="68"/>
      <c r="M2375" s="68"/>
      <c r="N2375" s="68"/>
      <c r="O2375" s="68"/>
      <c r="P2375" s="68"/>
      <c r="Q2375" s="68"/>
      <c r="R2375" s="68"/>
      <c r="S2375" s="68"/>
      <c r="T2375" s="68"/>
      <c r="U2375" s="68"/>
      <c r="V2375" s="68"/>
      <c r="W2375" s="68"/>
      <c r="X2375" s="68"/>
      <c r="Y2375" s="68"/>
      <c r="Z2375" s="68"/>
      <c r="AA2375" s="68"/>
      <c r="AB2375" s="68"/>
      <c r="AC2375" s="68"/>
      <c r="AD2375" s="68"/>
      <c r="AE2375" s="68"/>
      <c r="AF2375" s="68"/>
      <c r="AG2375" s="68"/>
      <c r="AH2375" s="68"/>
      <c r="AI2375" s="68"/>
      <c r="AJ2375" s="68"/>
      <c r="AK2375" s="68"/>
      <c r="AL2375" s="68"/>
      <c r="AM2375" s="68"/>
      <c r="AN2375" s="68"/>
      <c r="AO2375" s="68"/>
      <c r="AP2375" s="68"/>
      <c r="AQ2375" s="68"/>
      <c r="AR2375" s="68"/>
      <c r="AS2375" s="68"/>
      <c r="AT2375" s="68"/>
      <c r="AU2375" s="68"/>
      <c r="AV2375" s="68"/>
      <c r="AW2375" s="68"/>
      <c r="AX2375" s="68"/>
      <c r="AY2375" s="68"/>
      <c r="AZ2375" s="68"/>
      <c r="BA2375" s="68"/>
      <c r="BB2375" s="68"/>
      <c r="BC2375" s="68"/>
      <c r="BD2375" s="68"/>
      <c r="BE2375" s="68"/>
      <c r="BF2375" s="68"/>
      <c r="BG2375" s="68"/>
      <c r="BH2375" s="68"/>
      <c r="BI2375" s="68"/>
      <c r="BJ2375" s="68"/>
      <c r="BK2375" s="68"/>
      <c r="BL2375" s="68"/>
    </row>
    <row r="2376" spans="1:64" s="69" customFormat="1" ht="18" customHeight="1" x14ac:dyDescent="0.2">
      <c r="A2376" s="63" t="s">
        <v>2979</v>
      </c>
      <c r="B2376" s="63" t="s">
        <v>4994</v>
      </c>
      <c r="C2376" s="64" t="s">
        <v>3007</v>
      </c>
      <c r="D2376" s="70" t="s">
        <v>5377</v>
      </c>
      <c r="E2376" s="65" t="s">
        <v>3008</v>
      </c>
      <c r="F2376" s="65" t="s">
        <v>5172</v>
      </c>
      <c r="G2376" s="66">
        <v>150</v>
      </c>
      <c r="H2376" s="68"/>
      <c r="I2376" s="68"/>
      <c r="J2376" s="68"/>
      <c r="K2376" s="68"/>
      <c r="L2376" s="68"/>
      <c r="M2376" s="68"/>
      <c r="N2376" s="68"/>
      <c r="O2376" s="68"/>
      <c r="P2376" s="68"/>
      <c r="Q2376" s="68"/>
      <c r="R2376" s="68"/>
      <c r="S2376" s="68"/>
      <c r="T2376" s="68"/>
      <c r="U2376" s="68"/>
      <c r="V2376" s="68"/>
      <c r="W2376" s="68"/>
      <c r="X2376" s="68"/>
      <c r="Y2376" s="68"/>
      <c r="Z2376" s="68"/>
      <c r="AA2376" s="68"/>
      <c r="AB2376" s="68"/>
      <c r="AC2376" s="68"/>
      <c r="AD2376" s="68"/>
      <c r="AE2376" s="68"/>
      <c r="AF2376" s="68"/>
      <c r="AG2376" s="68"/>
      <c r="AH2376" s="68"/>
      <c r="AI2376" s="68"/>
      <c r="AJ2376" s="68"/>
      <c r="AK2376" s="68"/>
      <c r="AL2376" s="68"/>
      <c r="AM2376" s="68"/>
      <c r="AN2376" s="68"/>
      <c r="AO2376" s="68"/>
      <c r="AP2376" s="68"/>
      <c r="AQ2376" s="68"/>
      <c r="AR2376" s="68"/>
      <c r="AS2376" s="68"/>
      <c r="AT2376" s="68"/>
      <c r="AU2376" s="68"/>
      <c r="AV2376" s="68"/>
      <c r="AW2376" s="68"/>
      <c r="AX2376" s="68"/>
      <c r="AY2376" s="68"/>
      <c r="AZ2376" s="68"/>
      <c r="BA2376" s="68"/>
      <c r="BB2376" s="68"/>
      <c r="BC2376" s="68"/>
      <c r="BD2376" s="68"/>
      <c r="BE2376" s="68"/>
      <c r="BF2376" s="68"/>
      <c r="BG2376" s="68"/>
      <c r="BH2376" s="68"/>
      <c r="BI2376" s="68"/>
      <c r="BJ2376" s="68"/>
      <c r="BK2376" s="68"/>
      <c r="BL2376" s="68"/>
    </row>
    <row r="2377" spans="1:64" s="69" customFormat="1" ht="18" customHeight="1" x14ac:dyDescent="0.2">
      <c r="A2377" s="63" t="s">
        <v>2979</v>
      </c>
      <c r="B2377" s="63" t="s">
        <v>4994</v>
      </c>
      <c r="C2377" s="64" t="s">
        <v>3009</v>
      </c>
      <c r="D2377" s="70" t="s">
        <v>1410</v>
      </c>
      <c r="E2377" s="65" t="s">
        <v>3010</v>
      </c>
      <c r="F2377" s="65" t="s">
        <v>5004</v>
      </c>
      <c r="G2377" s="66">
        <v>1600</v>
      </c>
      <c r="H2377" s="68"/>
      <c r="I2377" s="68"/>
      <c r="J2377" s="68"/>
      <c r="K2377" s="68"/>
      <c r="L2377" s="68"/>
      <c r="M2377" s="68"/>
      <c r="N2377" s="68"/>
      <c r="O2377" s="68"/>
      <c r="P2377" s="68"/>
      <c r="Q2377" s="68"/>
      <c r="R2377" s="68"/>
      <c r="S2377" s="68"/>
      <c r="T2377" s="68"/>
      <c r="U2377" s="68"/>
      <c r="V2377" s="68"/>
      <c r="W2377" s="68"/>
      <c r="X2377" s="68"/>
      <c r="Y2377" s="68"/>
      <c r="Z2377" s="68"/>
      <c r="AA2377" s="68"/>
      <c r="AB2377" s="68"/>
      <c r="AC2377" s="68"/>
      <c r="AD2377" s="68"/>
      <c r="AE2377" s="68"/>
      <c r="AF2377" s="68"/>
      <c r="AG2377" s="68"/>
      <c r="AH2377" s="68"/>
      <c r="AI2377" s="68"/>
      <c r="AJ2377" s="68"/>
      <c r="AK2377" s="68"/>
      <c r="AL2377" s="68"/>
      <c r="AM2377" s="68"/>
      <c r="AN2377" s="68"/>
      <c r="AO2377" s="68"/>
      <c r="AP2377" s="68"/>
      <c r="AQ2377" s="68"/>
      <c r="AR2377" s="68"/>
      <c r="AS2377" s="68"/>
      <c r="AT2377" s="68"/>
      <c r="AU2377" s="68"/>
      <c r="AV2377" s="68"/>
      <c r="AW2377" s="68"/>
      <c r="AX2377" s="68"/>
      <c r="AY2377" s="68"/>
      <c r="AZ2377" s="68"/>
      <c r="BA2377" s="68"/>
      <c r="BB2377" s="68"/>
      <c r="BC2377" s="68"/>
      <c r="BD2377" s="68"/>
      <c r="BE2377" s="68"/>
      <c r="BF2377" s="68"/>
      <c r="BG2377" s="68"/>
      <c r="BH2377" s="68"/>
      <c r="BI2377" s="68"/>
      <c r="BJ2377" s="68"/>
      <c r="BK2377" s="68"/>
      <c r="BL2377" s="68"/>
    </row>
    <row r="2378" spans="1:64" s="69" customFormat="1" ht="18" customHeight="1" x14ac:dyDescent="0.2">
      <c r="A2378" s="63" t="s">
        <v>2979</v>
      </c>
      <c r="B2378" s="63" t="s">
        <v>4994</v>
      </c>
      <c r="C2378" s="64" t="s">
        <v>3011</v>
      </c>
      <c r="D2378" s="70" t="s">
        <v>3012</v>
      </c>
      <c r="E2378" s="65" t="s">
        <v>3013</v>
      </c>
      <c r="F2378" s="65" t="s">
        <v>5989</v>
      </c>
      <c r="G2378" s="66">
        <v>5178.5</v>
      </c>
      <c r="H2378" s="68"/>
      <c r="I2378" s="68"/>
      <c r="J2378" s="68"/>
      <c r="K2378" s="68"/>
      <c r="L2378" s="68"/>
      <c r="M2378" s="68"/>
      <c r="N2378" s="68"/>
      <c r="O2378" s="68"/>
      <c r="P2378" s="68"/>
      <c r="Q2378" s="68"/>
      <c r="R2378" s="68"/>
      <c r="S2378" s="68"/>
      <c r="T2378" s="68"/>
      <c r="U2378" s="68"/>
      <c r="V2378" s="68"/>
      <c r="W2378" s="68"/>
      <c r="X2378" s="68"/>
      <c r="Y2378" s="68"/>
      <c r="Z2378" s="68"/>
      <c r="AA2378" s="68"/>
      <c r="AB2378" s="68"/>
      <c r="AC2378" s="68"/>
      <c r="AD2378" s="68"/>
      <c r="AE2378" s="68"/>
      <c r="AF2378" s="68"/>
      <c r="AG2378" s="68"/>
      <c r="AH2378" s="68"/>
      <c r="AI2378" s="68"/>
      <c r="AJ2378" s="68"/>
      <c r="AK2378" s="68"/>
      <c r="AL2378" s="68"/>
      <c r="AM2378" s="68"/>
      <c r="AN2378" s="68"/>
      <c r="AO2378" s="68"/>
      <c r="AP2378" s="68"/>
      <c r="AQ2378" s="68"/>
      <c r="AR2378" s="68"/>
      <c r="AS2378" s="68"/>
      <c r="AT2378" s="68"/>
      <c r="AU2378" s="68"/>
      <c r="AV2378" s="68"/>
      <c r="AW2378" s="68"/>
      <c r="AX2378" s="68"/>
      <c r="AY2378" s="68"/>
      <c r="AZ2378" s="68"/>
      <c r="BA2378" s="68"/>
      <c r="BB2378" s="68"/>
      <c r="BC2378" s="68"/>
      <c r="BD2378" s="68"/>
      <c r="BE2378" s="68"/>
      <c r="BF2378" s="68"/>
      <c r="BG2378" s="68"/>
      <c r="BH2378" s="68"/>
      <c r="BI2378" s="68"/>
      <c r="BJ2378" s="68"/>
      <c r="BK2378" s="68"/>
      <c r="BL2378" s="68"/>
    </row>
    <row r="2379" spans="1:64" s="67" customFormat="1" ht="18" customHeight="1" x14ac:dyDescent="0.2">
      <c r="A2379" s="63" t="s">
        <v>2979</v>
      </c>
      <c r="B2379" s="63" t="s">
        <v>5010</v>
      </c>
      <c r="C2379" s="64" t="s">
        <v>3014</v>
      </c>
      <c r="D2379" s="70" t="s">
        <v>3015</v>
      </c>
      <c r="E2379" s="65" t="s">
        <v>3016</v>
      </c>
      <c r="F2379" s="65" t="s">
        <v>5412</v>
      </c>
      <c r="G2379" s="66">
        <v>1758</v>
      </c>
    </row>
    <row r="2380" spans="1:64" s="69" customFormat="1" ht="18" customHeight="1" x14ac:dyDescent="0.2">
      <c r="A2380" s="63" t="s">
        <v>2979</v>
      </c>
      <c r="B2380" s="63" t="s">
        <v>5010</v>
      </c>
      <c r="C2380" s="64" t="s">
        <v>3017</v>
      </c>
      <c r="D2380" s="70" t="s">
        <v>2956</v>
      </c>
      <c r="E2380" s="65" t="s">
        <v>2957</v>
      </c>
      <c r="F2380" s="65" t="s">
        <v>5014</v>
      </c>
      <c r="G2380" s="66">
        <v>1850</v>
      </c>
      <c r="H2380" s="68"/>
      <c r="I2380" s="68"/>
      <c r="J2380" s="68"/>
      <c r="K2380" s="68"/>
      <c r="L2380" s="68"/>
      <c r="M2380" s="68"/>
      <c r="N2380" s="68"/>
      <c r="O2380" s="68"/>
      <c r="P2380" s="68"/>
      <c r="Q2380" s="68"/>
      <c r="R2380" s="68"/>
      <c r="S2380" s="68"/>
      <c r="T2380" s="68"/>
      <c r="U2380" s="68"/>
      <c r="V2380" s="68"/>
      <c r="W2380" s="68"/>
      <c r="X2380" s="68"/>
      <c r="Y2380" s="68"/>
      <c r="Z2380" s="68"/>
      <c r="AA2380" s="68"/>
      <c r="AB2380" s="68"/>
      <c r="AC2380" s="68"/>
      <c r="AD2380" s="68"/>
      <c r="AE2380" s="68"/>
      <c r="AF2380" s="68"/>
      <c r="AG2380" s="68"/>
      <c r="AH2380" s="68"/>
      <c r="AI2380" s="68"/>
      <c r="AJ2380" s="68"/>
      <c r="AK2380" s="68"/>
      <c r="AL2380" s="68"/>
      <c r="AM2380" s="68"/>
      <c r="AN2380" s="68"/>
      <c r="AO2380" s="68"/>
      <c r="AP2380" s="68"/>
      <c r="AQ2380" s="68"/>
      <c r="AR2380" s="68"/>
      <c r="AS2380" s="68"/>
      <c r="AT2380" s="68"/>
      <c r="AU2380" s="68"/>
      <c r="AV2380" s="68"/>
      <c r="AW2380" s="68"/>
      <c r="AX2380" s="68"/>
      <c r="AY2380" s="68"/>
      <c r="AZ2380" s="68"/>
      <c r="BA2380" s="68"/>
      <c r="BB2380" s="68"/>
      <c r="BC2380" s="68"/>
      <c r="BD2380" s="68"/>
      <c r="BE2380" s="68"/>
      <c r="BF2380" s="68"/>
      <c r="BG2380" s="68"/>
      <c r="BH2380" s="68"/>
      <c r="BI2380" s="68"/>
      <c r="BJ2380" s="68"/>
      <c r="BK2380" s="68"/>
      <c r="BL2380" s="68"/>
    </row>
    <row r="2381" spans="1:64" s="69" customFormat="1" ht="18" customHeight="1" x14ac:dyDescent="0.2">
      <c r="A2381" s="63" t="s">
        <v>2979</v>
      </c>
      <c r="B2381" s="63" t="s">
        <v>5010</v>
      </c>
      <c r="C2381" s="64" t="s">
        <v>3018</v>
      </c>
      <c r="D2381" s="70" t="s">
        <v>7015</v>
      </c>
      <c r="E2381" s="65" t="s">
        <v>7016</v>
      </c>
      <c r="F2381" s="65" t="s">
        <v>5014</v>
      </c>
      <c r="G2381" s="66">
        <v>377</v>
      </c>
      <c r="H2381" s="68"/>
      <c r="I2381" s="68"/>
      <c r="J2381" s="68"/>
      <c r="K2381" s="68"/>
      <c r="L2381" s="68"/>
      <c r="M2381" s="68"/>
      <c r="N2381" s="68"/>
      <c r="O2381" s="68"/>
      <c r="P2381" s="68"/>
      <c r="Q2381" s="68"/>
      <c r="R2381" s="68"/>
      <c r="S2381" s="68"/>
      <c r="T2381" s="68"/>
      <c r="U2381" s="68"/>
      <c r="V2381" s="68"/>
      <c r="W2381" s="68"/>
      <c r="X2381" s="68"/>
      <c r="Y2381" s="68"/>
      <c r="Z2381" s="68"/>
      <c r="AA2381" s="68"/>
      <c r="AB2381" s="68"/>
      <c r="AC2381" s="68"/>
      <c r="AD2381" s="68"/>
      <c r="AE2381" s="68"/>
      <c r="AF2381" s="68"/>
      <c r="AG2381" s="68"/>
      <c r="AH2381" s="68"/>
      <c r="AI2381" s="68"/>
      <c r="AJ2381" s="68"/>
      <c r="AK2381" s="68"/>
      <c r="AL2381" s="68"/>
      <c r="AM2381" s="68"/>
      <c r="AN2381" s="68"/>
      <c r="AO2381" s="68"/>
      <c r="AP2381" s="68"/>
      <c r="AQ2381" s="68"/>
      <c r="AR2381" s="68"/>
      <c r="AS2381" s="68"/>
      <c r="AT2381" s="68"/>
      <c r="AU2381" s="68"/>
      <c r="AV2381" s="68"/>
      <c r="AW2381" s="68"/>
      <c r="AX2381" s="68"/>
      <c r="AY2381" s="68"/>
      <c r="AZ2381" s="68"/>
      <c r="BA2381" s="68"/>
      <c r="BB2381" s="68"/>
      <c r="BC2381" s="68"/>
      <c r="BD2381" s="68"/>
      <c r="BE2381" s="68"/>
      <c r="BF2381" s="68"/>
      <c r="BG2381" s="68"/>
      <c r="BH2381" s="68"/>
      <c r="BI2381" s="68"/>
      <c r="BJ2381" s="68"/>
      <c r="BK2381" s="68"/>
      <c r="BL2381" s="68"/>
    </row>
    <row r="2382" spans="1:64" s="69" customFormat="1" ht="18" customHeight="1" x14ac:dyDescent="0.2">
      <c r="A2382" s="63" t="s">
        <v>2979</v>
      </c>
      <c r="B2382" s="63" t="s">
        <v>5048</v>
      </c>
      <c r="C2382" s="64" t="s">
        <v>3019</v>
      </c>
      <c r="D2382" s="70" t="s">
        <v>3462</v>
      </c>
      <c r="E2382" s="65" t="s">
        <v>3020</v>
      </c>
      <c r="F2382" s="65" t="s">
        <v>5163</v>
      </c>
      <c r="G2382" s="66">
        <v>3000</v>
      </c>
      <c r="H2382" s="68"/>
      <c r="I2382" s="68"/>
      <c r="J2382" s="68"/>
      <c r="K2382" s="68"/>
      <c r="L2382" s="68"/>
      <c r="M2382" s="68"/>
      <c r="N2382" s="68"/>
      <c r="O2382" s="68"/>
      <c r="P2382" s="68"/>
      <c r="Q2382" s="68"/>
      <c r="R2382" s="68"/>
      <c r="S2382" s="68"/>
      <c r="T2382" s="68"/>
      <c r="U2382" s="68"/>
      <c r="V2382" s="68"/>
      <c r="W2382" s="68"/>
      <c r="X2382" s="68"/>
      <c r="Y2382" s="68"/>
      <c r="Z2382" s="68"/>
      <c r="AA2382" s="68"/>
      <c r="AB2382" s="68"/>
      <c r="AC2382" s="68"/>
      <c r="AD2382" s="68"/>
      <c r="AE2382" s="68"/>
      <c r="AF2382" s="68"/>
      <c r="AG2382" s="68"/>
      <c r="AH2382" s="68"/>
      <c r="AI2382" s="68"/>
      <c r="AJ2382" s="68"/>
      <c r="AK2382" s="68"/>
      <c r="AL2382" s="68"/>
      <c r="AM2382" s="68"/>
      <c r="AN2382" s="68"/>
      <c r="AO2382" s="68"/>
      <c r="AP2382" s="68"/>
      <c r="AQ2382" s="68"/>
      <c r="AR2382" s="68"/>
      <c r="AS2382" s="68"/>
      <c r="AT2382" s="68"/>
      <c r="AU2382" s="68"/>
      <c r="AV2382" s="68"/>
      <c r="AW2382" s="68"/>
      <c r="AX2382" s="68"/>
      <c r="AY2382" s="68"/>
      <c r="AZ2382" s="68"/>
      <c r="BA2382" s="68"/>
      <c r="BB2382" s="68"/>
      <c r="BC2382" s="68"/>
      <c r="BD2382" s="68"/>
      <c r="BE2382" s="68"/>
      <c r="BF2382" s="68"/>
      <c r="BG2382" s="68"/>
      <c r="BH2382" s="68"/>
      <c r="BI2382" s="68"/>
      <c r="BJ2382" s="68"/>
      <c r="BK2382" s="68"/>
      <c r="BL2382" s="68"/>
    </row>
    <row r="2383" spans="1:64" s="69" customFormat="1" ht="18" customHeight="1" x14ac:dyDescent="0.2">
      <c r="A2383" s="63" t="s">
        <v>2979</v>
      </c>
      <c r="B2383" s="63" t="s">
        <v>5048</v>
      </c>
      <c r="C2383" s="64" t="s">
        <v>3021</v>
      </c>
      <c r="D2383" s="70" t="s">
        <v>3022</v>
      </c>
      <c r="E2383" s="65" t="s">
        <v>3023</v>
      </c>
      <c r="F2383" s="65" t="s">
        <v>5198</v>
      </c>
      <c r="G2383" s="66">
        <v>412.5</v>
      </c>
      <c r="H2383" s="68"/>
      <c r="I2383" s="68"/>
      <c r="J2383" s="68"/>
      <c r="K2383" s="68"/>
      <c r="L2383" s="68"/>
      <c r="M2383" s="68"/>
      <c r="N2383" s="68"/>
      <c r="O2383" s="68"/>
      <c r="P2383" s="68"/>
      <c r="Q2383" s="68"/>
      <c r="R2383" s="68"/>
      <c r="S2383" s="68"/>
      <c r="T2383" s="68"/>
      <c r="U2383" s="68"/>
      <c r="V2383" s="68"/>
      <c r="W2383" s="68"/>
      <c r="X2383" s="68"/>
      <c r="Y2383" s="68"/>
      <c r="Z2383" s="68"/>
      <c r="AA2383" s="68"/>
      <c r="AB2383" s="68"/>
      <c r="AC2383" s="68"/>
      <c r="AD2383" s="68"/>
      <c r="AE2383" s="68"/>
      <c r="AF2383" s="68"/>
      <c r="AG2383" s="68"/>
      <c r="AH2383" s="68"/>
      <c r="AI2383" s="68"/>
      <c r="AJ2383" s="68"/>
      <c r="AK2383" s="68"/>
      <c r="AL2383" s="68"/>
      <c r="AM2383" s="68"/>
      <c r="AN2383" s="68"/>
      <c r="AO2383" s="68"/>
      <c r="AP2383" s="68"/>
      <c r="AQ2383" s="68"/>
      <c r="AR2383" s="68"/>
      <c r="AS2383" s="68"/>
      <c r="AT2383" s="68"/>
      <c r="AU2383" s="68"/>
      <c r="AV2383" s="68"/>
      <c r="AW2383" s="68"/>
      <c r="AX2383" s="68"/>
      <c r="AY2383" s="68"/>
      <c r="AZ2383" s="68"/>
      <c r="BA2383" s="68"/>
      <c r="BB2383" s="68"/>
      <c r="BC2383" s="68"/>
      <c r="BD2383" s="68"/>
      <c r="BE2383" s="68"/>
      <c r="BF2383" s="68"/>
      <c r="BG2383" s="68"/>
      <c r="BH2383" s="68"/>
      <c r="BI2383" s="68"/>
      <c r="BJ2383" s="68"/>
      <c r="BK2383" s="68"/>
      <c r="BL2383" s="68"/>
    </row>
    <row r="2384" spans="1:64" s="69" customFormat="1" ht="18" customHeight="1" x14ac:dyDescent="0.2">
      <c r="A2384" s="72"/>
      <c r="B2384" s="72"/>
      <c r="C2384" s="72"/>
      <c r="D2384" s="110"/>
      <c r="E2384" s="111"/>
      <c r="F2384" s="75">
        <f>COUNTA(D2363:D2383)-COUNTIF(G2363:G2383, "NO COSTS INCURRED")</f>
        <v>21</v>
      </c>
      <c r="G2384" s="76">
        <f>SUM(G2363:G2383)</f>
        <v>289506.51</v>
      </c>
      <c r="H2384" s="68"/>
      <c r="I2384" s="68"/>
      <c r="J2384" s="68"/>
      <c r="K2384" s="68"/>
      <c r="L2384" s="68"/>
      <c r="M2384" s="68"/>
      <c r="N2384" s="68"/>
      <c r="O2384" s="68"/>
      <c r="P2384" s="68"/>
      <c r="Q2384" s="68"/>
      <c r="R2384" s="68"/>
      <c r="S2384" s="68"/>
      <c r="T2384" s="68"/>
      <c r="U2384" s="68"/>
      <c r="V2384" s="68"/>
      <c r="W2384" s="68"/>
      <c r="X2384" s="68"/>
      <c r="Y2384" s="68"/>
      <c r="Z2384" s="68"/>
      <c r="AA2384" s="68"/>
      <c r="AB2384" s="68"/>
      <c r="AC2384" s="68"/>
      <c r="AD2384" s="68"/>
      <c r="AE2384" s="68"/>
      <c r="AF2384" s="68"/>
      <c r="AG2384" s="68"/>
      <c r="AH2384" s="68"/>
      <c r="AI2384" s="68"/>
      <c r="AJ2384" s="68"/>
      <c r="AK2384" s="68"/>
      <c r="AL2384" s="68"/>
      <c r="AM2384" s="68"/>
      <c r="AN2384" s="68"/>
      <c r="AO2384" s="68"/>
      <c r="AP2384" s="68"/>
      <c r="AQ2384" s="68"/>
      <c r="AR2384" s="68"/>
      <c r="AS2384" s="68"/>
      <c r="AT2384" s="68"/>
      <c r="AU2384" s="68"/>
      <c r="AV2384" s="68"/>
      <c r="AW2384" s="68"/>
      <c r="AX2384" s="68"/>
      <c r="AY2384" s="68"/>
      <c r="AZ2384" s="68"/>
      <c r="BA2384" s="68"/>
      <c r="BB2384" s="68"/>
      <c r="BC2384" s="68"/>
      <c r="BD2384" s="68"/>
      <c r="BE2384" s="68"/>
      <c r="BF2384" s="68"/>
      <c r="BG2384" s="68"/>
      <c r="BH2384" s="68"/>
      <c r="BI2384" s="68"/>
      <c r="BJ2384" s="68"/>
      <c r="BK2384" s="68"/>
      <c r="BL2384" s="68"/>
    </row>
    <row r="2385" spans="1:64" s="69" customFormat="1" ht="18" customHeight="1" x14ac:dyDescent="0.2">
      <c r="A2385" s="63" t="s">
        <v>3024</v>
      </c>
      <c r="B2385" s="63" t="s">
        <v>5027</v>
      </c>
      <c r="C2385" s="64" t="s">
        <v>3025</v>
      </c>
      <c r="D2385" s="70" t="s">
        <v>1242</v>
      </c>
      <c r="E2385" s="65" t="s">
        <v>2421</v>
      </c>
      <c r="F2385" s="65" t="s">
        <v>6855</v>
      </c>
      <c r="G2385" s="66">
        <v>2046</v>
      </c>
      <c r="H2385" s="68"/>
      <c r="I2385" s="68"/>
      <c r="J2385" s="68"/>
      <c r="K2385" s="68"/>
      <c r="L2385" s="68"/>
      <c r="M2385" s="68"/>
      <c r="N2385" s="68"/>
      <c r="O2385" s="68"/>
      <c r="P2385" s="68"/>
      <c r="Q2385" s="68"/>
      <c r="R2385" s="68"/>
      <c r="S2385" s="68"/>
      <c r="T2385" s="68"/>
      <c r="U2385" s="68"/>
      <c r="V2385" s="68"/>
      <c r="W2385" s="68"/>
      <c r="X2385" s="68"/>
      <c r="Y2385" s="68"/>
      <c r="Z2385" s="68"/>
      <c r="AA2385" s="68"/>
      <c r="AB2385" s="68"/>
      <c r="AC2385" s="68"/>
      <c r="AD2385" s="68"/>
      <c r="AE2385" s="68"/>
      <c r="AF2385" s="68"/>
      <c r="AG2385" s="68"/>
      <c r="AH2385" s="68"/>
      <c r="AI2385" s="68"/>
      <c r="AJ2385" s="68"/>
      <c r="AK2385" s="68"/>
      <c r="AL2385" s="68"/>
      <c r="AM2385" s="68"/>
      <c r="AN2385" s="68"/>
      <c r="AO2385" s="68"/>
      <c r="AP2385" s="68"/>
      <c r="AQ2385" s="68"/>
      <c r="AR2385" s="68"/>
      <c r="AS2385" s="68"/>
      <c r="AT2385" s="68"/>
      <c r="AU2385" s="68"/>
      <c r="AV2385" s="68"/>
      <c r="AW2385" s="68"/>
      <c r="AX2385" s="68"/>
      <c r="AY2385" s="68"/>
      <c r="AZ2385" s="68"/>
      <c r="BA2385" s="68"/>
      <c r="BB2385" s="68"/>
      <c r="BC2385" s="68"/>
      <c r="BD2385" s="68"/>
      <c r="BE2385" s="68"/>
      <c r="BF2385" s="68"/>
      <c r="BG2385" s="68"/>
      <c r="BH2385" s="68"/>
      <c r="BI2385" s="68"/>
      <c r="BJ2385" s="68"/>
      <c r="BK2385" s="68"/>
      <c r="BL2385" s="68"/>
    </row>
    <row r="2386" spans="1:64" s="69" customFormat="1" ht="18" customHeight="1" x14ac:dyDescent="0.2">
      <c r="A2386" s="63" t="s">
        <v>3024</v>
      </c>
      <c r="B2386" s="63" t="s">
        <v>5027</v>
      </c>
      <c r="C2386" s="64" t="s">
        <v>3026</v>
      </c>
      <c r="D2386" s="70" t="s">
        <v>2443</v>
      </c>
      <c r="E2386" s="65" t="s">
        <v>2450</v>
      </c>
      <c r="F2386" s="65" t="s">
        <v>5210</v>
      </c>
      <c r="G2386" s="66">
        <v>2059.5</v>
      </c>
      <c r="H2386" s="68"/>
      <c r="I2386" s="68"/>
      <c r="J2386" s="68"/>
      <c r="K2386" s="68"/>
      <c r="L2386" s="68"/>
      <c r="M2386" s="68"/>
      <c r="N2386" s="68"/>
      <c r="O2386" s="68"/>
      <c r="P2386" s="68"/>
      <c r="Q2386" s="68"/>
      <c r="R2386" s="68"/>
      <c r="S2386" s="68"/>
      <c r="T2386" s="68"/>
      <c r="U2386" s="68"/>
      <c r="V2386" s="68"/>
      <c r="W2386" s="68"/>
      <c r="X2386" s="68"/>
      <c r="Y2386" s="68"/>
      <c r="Z2386" s="68"/>
      <c r="AA2386" s="68"/>
      <c r="AB2386" s="68"/>
      <c r="AC2386" s="68"/>
      <c r="AD2386" s="68"/>
      <c r="AE2386" s="68"/>
      <c r="AF2386" s="68"/>
      <c r="AG2386" s="68"/>
      <c r="AH2386" s="68"/>
      <c r="AI2386" s="68"/>
      <c r="AJ2386" s="68"/>
      <c r="AK2386" s="68"/>
      <c r="AL2386" s="68"/>
      <c r="AM2386" s="68"/>
      <c r="AN2386" s="68"/>
      <c r="AO2386" s="68"/>
      <c r="AP2386" s="68"/>
      <c r="AQ2386" s="68"/>
      <c r="AR2386" s="68"/>
      <c r="AS2386" s="68"/>
      <c r="AT2386" s="68"/>
      <c r="AU2386" s="68"/>
      <c r="AV2386" s="68"/>
      <c r="AW2386" s="68"/>
      <c r="AX2386" s="68"/>
      <c r="AY2386" s="68"/>
      <c r="AZ2386" s="68"/>
      <c r="BA2386" s="68"/>
      <c r="BB2386" s="68"/>
      <c r="BC2386" s="68"/>
      <c r="BD2386" s="68"/>
      <c r="BE2386" s="68"/>
      <c r="BF2386" s="68"/>
      <c r="BG2386" s="68"/>
      <c r="BH2386" s="68"/>
      <c r="BI2386" s="68"/>
      <c r="BJ2386" s="68"/>
      <c r="BK2386" s="68"/>
      <c r="BL2386" s="68"/>
    </row>
    <row r="2387" spans="1:64" s="69" customFormat="1" ht="18" customHeight="1" x14ac:dyDescent="0.2">
      <c r="A2387" s="63" t="s">
        <v>3024</v>
      </c>
      <c r="B2387" s="63" t="s">
        <v>5062</v>
      </c>
      <c r="C2387" s="64" t="s">
        <v>3027</v>
      </c>
      <c r="D2387" s="70" t="s">
        <v>3028</v>
      </c>
      <c r="E2387" s="65" t="s">
        <v>3029</v>
      </c>
      <c r="F2387" s="65" t="s">
        <v>2113</v>
      </c>
      <c r="G2387" s="66">
        <v>2775</v>
      </c>
      <c r="H2387" s="68"/>
      <c r="I2387" s="68"/>
      <c r="J2387" s="68"/>
      <c r="K2387" s="68"/>
      <c r="L2387" s="68"/>
      <c r="M2387" s="68"/>
      <c r="N2387" s="68"/>
      <c r="O2387" s="68"/>
      <c r="P2387" s="68"/>
      <c r="Q2387" s="68"/>
      <c r="R2387" s="68"/>
      <c r="S2387" s="68"/>
      <c r="T2387" s="68"/>
      <c r="U2387" s="68"/>
      <c r="V2387" s="68"/>
      <c r="W2387" s="68"/>
      <c r="X2387" s="68"/>
      <c r="Y2387" s="68"/>
      <c r="Z2387" s="68"/>
      <c r="AA2387" s="68"/>
      <c r="AB2387" s="68"/>
      <c r="AC2387" s="68"/>
      <c r="AD2387" s="68"/>
      <c r="AE2387" s="68"/>
      <c r="AF2387" s="68"/>
      <c r="AG2387" s="68"/>
      <c r="AH2387" s="68"/>
      <c r="AI2387" s="68"/>
      <c r="AJ2387" s="68"/>
      <c r="AK2387" s="68"/>
      <c r="AL2387" s="68"/>
      <c r="AM2387" s="68"/>
      <c r="AN2387" s="68"/>
      <c r="AO2387" s="68"/>
      <c r="AP2387" s="68"/>
      <c r="AQ2387" s="68"/>
      <c r="AR2387" s="68"/>
      <c r="AS2387" s="68"/>
      <c r="AT2387" s="68"/>
      <c r="AU2387" s="68"/>
      <c r="AV2387" s="68"/>
      <c r="AW2387" s="68"/>
      <c r="AX2387" s="68"/>
      <c r="AY2387" s="68"/>
      <c r="AZ2387" s="68"/>
      <c r="BA2387" s="68"/>
      <c r="BB2387" s="68"/>
      <c r="BC2387" s="68"/>
      <c r="BD2387" s="68"/>
      <c r="BE2387" s="68"/>
      <c r="BF2387" s="68"/>
      <c r="BG2387" s="68"/>
      <c r="BH2387" s="68"/>
      <c r="BI2387" s="68"/>
      <c r="BJ2387" s="68"/>
      <c r="BK2387" s="68"/>
      <c r="BL2387" s="68"/>
    </row>
    <row r="2388" spans="1:64" s="69" customFormat="1" ht="18" customHeight="1" x14ac:dyDescent="0.2">
      <c r="A2388" s="63" t="s">
        <v>3024</v>
      </c>
      <c r="B2388" s="63" t="s">
        <v>5062</v>
      </c>
      <c r="C2388" s="64" t="s">
        <v>3030</v>
      </c>
      <c r="D2388" s="70" t="s">
        <v>3028</v>
      </c>
      <c r="E2388" s="65" t="s">
        <v>3031</v>
      </c>
      <c r="F2388" s="65" t="s">
        <v>2113</v>
      </c>
      <c r="G2388" s="66">
        <v>3751</v>
      </c>
      <c r="H2388" s="68"/>
      <c r="I2388" s="68"/>
      <c r="J2388" s="68"/>
      <c r="K2388" s="68"/>
      <c r="L2388" s="68"/>
      <c r="M2388" s="68"/>
      <c r="N2388" s="68"/>
      <c r="O2388" s="68"/>
      <c r="P2388" s="68"/>
      <c r="Q2388" s="68"/>
      <c r="R2388" s="68"/>
      <c r="S2388" s="68"/>
      <c r="T2388" s="68"/>
      <c r="U2388" s="68"/>
      <c r="V2388" s="68"/>
      <c r="W2388" s="68"/>
      <c r="X2388" s="68"/>
      <c r="Y2388" s="68"/>
      <c r="Z2388" s="68"/>
      <c r="AA2388" s="68"/>
      <c r="AB2388" s="68"/>
      <c r="AC2388" s="68"/>
      <c r="AD2388" s="68"/>
      <c r="AE2388" s="68"/>
      <c r="AF2388" s="68"/>
      <c r="AG2388" s="68"/>
      <c r="AH2388" s="68"/>
      <c r="AI2388" s="68"/>
      <c r="AJ2388" s="68"/>
      <c r="AK2388" s="68"/>
      <c r="AL2388" s="68"/>
      <c r="AM2388" s="68"/>
      <c r="AN2388" s="68"/>
      <c r="AO2388" s="68"/>
      <c r="AP2388" s="68"/>
      <c r="AQ2388" s="68"/>
      <c r="AR2388" s="68"/>
      <c r="AS2388" s="68"/>
      <c r="AT2388" s="68"/>
      <c r="AU2388" s="68"/>
      <c r="AV2388" s="68"/>
      <c r="AW2388" s="68"/>
      <c r="AX2388" s="68"/>
      <c r="AY2388" s="68"/>
      <c r="AZ2388" s="68"/>
      <c r="BA2388" s="68"/>
      <c r="BB2388" s="68"/>
      <c r="BC2388" s="68"/>
      <c r="BD2388" s="68"/>
      <c r="BE2388" s="68"/>
      <c r="BF2388" s="68"/>
      <c r="BG2388" s="68"/>
      <c r="BH2388" s="68"/>
      <c r="BI2388" s="68"/>
      <c r="BJ2388" s="68"/>
      <c r="BK2388" s="68"/>
      <c r="BL2388" s="68"/>
    </row>
    <row r="2389" spans="1:64" s="69" customFormat="1" ht="18" customHeight="1" x14ac:dyDescent="0.2">
      <c r="A2389" s="63" t="s">
        <v>3024</v>
      </c>
      <c r="B2389" s="63" t="s">
        <v>5062</v>
      </c>
      <c r="C2389" s="64" t="s">
        <v>3032</v>
      </c>
      <c r="D2389" s="70" t="s">
        <v>4168</v>
      </c>
      <c r="E2389" s="65" t="s">
        <v>3033</v>
      </c>
      <c r="F2389" s="65" t="s">
        <v>6823</v>
      </c>
      <c r="G2389" s="66">
        <v>4550</v>
      </c>
      <c r="H2389" s="68"/>
      <c r="I2389" s="68"/>
      <c r="J2389" s="68"/>
      <c r="K2389" s="68"/>
      <c r="L2389" s="68"/>
      <c r="M2389" s="68"/>
      <c r="N2389" s="68"/>
      <c r="O2389" s="68"/>
      <c r="P2389" s="68"/>
      <c r="Q2389" s="68"/>
      <c r="R2389" s="68"/>
      <c r="S2389" s="68"/>
      <c r="T2389" s="68"/>
      <c r="U2389" s="68"/>
      <c r="V2389" s="68"/>
      <c r="W2389" s="68"/>
      <c r="X2389" s="68"/>
      <c r="Y2389" s="68"/>
      <c r="Z2389" s="68"/>
      <c r="AA2389" s="68"/>
      <c r="AB2389" s="68"/>
      <c r="AC2389" s="68"/>
      <c r="AD2389" s="68"/>
      <c r="AE2389" s="68"/>
      <c r="AF2389" s="68"/>
      <c r="AG2389" s="68"/>
      <c r="AH2389" s="68"/>
      <c r="AI2389" s="68"/>
      <c r="AJ2389" s="68"/>
      <c r="AK2389" s="68"/>
      <c r="AL2389" s="68"/>
      <c r="AM2389" s="68"/>
      <c r="AN2389" s="68"/>
      <c r="AO2389" s="68"/>
      <c r="AP2389" s="68"/>
      <c r="AQ2389" s="68"/>
      <c r="AR2389" s="68"/>
      <c r="AS2389" s="68"/>
      <c r="AT2389" s="68"/>
      <c r="AU2389" s="68"/>
      <c r="AV2389" s="68"/>
      <c r="AW2389" s="68"/>
      <c r="AX2389" s="68"/>
      <c r="AY2389" s="68"/>
      <c r="AZ2389" s="68"/>
      <c r="BA2389" s="68"/>
      <c r="BB2389" s="68"/>
      <c r="BC2389" s="68"/>
      <c r="BD2389" s="68"/>
      <c r="BE2389" s="68"/>
      <c r="BF2389" s="68"/>
      <c r="BG2389" s="68"/>
      <c r="BH2389" s="68"/>
      <c r="BI2389" s="68"/>
      <c r="BJ2389" s="68"/>
      <c r="BK2389" s="68"/>
      <c r="BL2389" s="68"/>
    </row>
    <row r="2390" spans="1:64" s="69" customFormat="1" ht="18" customHeight="1" x14ac:dyDescent="0.2">
      <c r="A2390" s="63" t="s">
        <v>3024</v>
      </c>
      <c r="B2390" s="63" t="s">
        <v>5062</v>
      </c>
      <c r="C2390" s="64" t="s">
        <v>3034</v>
      </c>
      <c r="D2390" s="70" t="s">
        <v>4290</v>
      </c>
      <c r="E2390" s="65" t="s">
        <v>3035</v>
      </c>
      <c r="F2390" s="65" t="s">
        <v>6275</v>
      </c>
      <c r="G2390" s="66">
        <v>2234</v>
      </c>
      <c r="H2390" s="68"/>
      <c r="I2390" s="68"/>
      <c r="J2390" s="68"/>
      <c r="K2390" s="68"/>
      <c r="L2390" s="68"/>
      <c r="M2390" s="68"/>
      <c r="N2390" s="68"/>
      <c r="O2390" s="68"/>
      <c r="P2390" s="68"/>
      <c r="Q2390" s="68"/>
      <c r="R2390" s="68"/>
      <c r="S2390" s="68"/>
      <c r="T2390" s="68"/>
      <c r="U2390" s="68"/>
      <c r="V2390" s="68"/>
      <c r="W2390" s="68"/>
      <c r="X2390" s="68"/>
      <c r="Y2390" s="68"/>
      <c r="Z2390" s="68"/>
      <c r="AA2390" s="68"/>
      <c r="AB2390" s="68"/>
      <c r="AC2390" s="68"/>
      <c r="AD2390" s="68"/>
      <c r="AE2390" s="68"/>
      <c r="AF2390" s="68"/>
      <c r="AG2390" s="68"/>
      <c r="AH2390" s="68"/>
      <c r="AI2390" s="68"/>
      <c r="AJ2390" s="68"/>
      <c r="AK2390" s="68"/>
      <c r="AL2390" s="68"/>
      <c r="AM2390" s="68"/>
      <c r="AN2390" s="68"/>
      <c r="AO2390" s="68"/>
      <c r="AP2390" s="68"/>
      <c r="AQ2390" s="68"/>
      <c r="AR2390" s="68"/>
      <c r="AS2390" s="68"/>
      <c r="AT2390" s="68"/>
      <c r="AU2390" s="68"/>
      <c r="AV2390" s="68"/>
      <c r="AW2390" s="68"/>
      <c r="AX2390" s="68"/>
      <c r="AY2390" s="68"/>
      <c r="AZ2390" s="68"/>
      <c r="BA2390" s="68"/>
      <c r="BB2390" s="68"/>
      <c r="BC2390" s="68"/>
      <c r="BD2390" s="68"/>
      <c r="BE2390" s="68"/>
      <c r="BF2390" s="68"/>
      <c r="BG2390" s="68"/>
      <c r="BH2390" s="68"/>
      <c r="BI2390" s="68"/>
      <c r="BJ2390" s="68"/>
      <c r="BK2390" s="68"/>
      <c r="BL2390" s="68"/>
    </row>
    <row r="2391" spans="1:64" s="69" customFormat="1" ht="18" customHeight="1" x14ac:dyDescent="0.2">
      <c r="A2391" s="63" t="s">
        <v>3024</v>
      </c>
      <c r="B2391" s="63" t="s">
        <v>5084</v>
      </c>
      <c r="C2391" s="64" t="s">
        <v>3036</v>
      </c>
      <c r="D2391" s="70" t="s">
        <v>3517</v>
      </c>
      <c r="E2391" s="70" t="s">
        <v>486</v>
      </c>
      <c r="F2391" s="65" t="s">
        <v>5088</v>
      </c>
      <c r="G2391" s="66">
        <v>722.39</v>
      </c>
      <c r="H2391" s="68"/>
      <c r="I2391" s="68"/>
      <c r="J2391" s="68"/>
      <c r="K2391" s="68"/>
      <c r="L2391" s="68"/>
      <c r="M2391" s="68"/>
      <c r="N2391" s="68"/>
      <c r="O2391" s="68"/>
      <c r="P2391" s="68"/>
      <c r="Q2391" s="68"/>
      <c r="R2391" s="68"/>
      <c r="S2391" s="68"/>
      <c r="T2391" s="68"/>
      <c r="U2391" s="68"/>
      <c r="V2391" s="68"/>
      <c r="W2391" s="68"/>
      <c r="X2391" s="68"/>
      <c r="Y2391" s="68"/>
      <c r="Z2391" s="68"/>
      <c r="AA2391" s="68"/>
      <c r="AB2391" s="68"/>
      <c r="AC2391" s="68"/>
      <c r="AD2391" s="68"/>
      <c r="AE2391" s="68"/>
      <c r="AF2391" s="68"/>
      <c r="AG2391" s="68"/>
      <c r="AH2391" s="68"/>
      <c r="AI2391" s="68"/>
      <c r="AJ2391" s="68"/>
      <c r="AK2391" s="68"/>
      <c r="AL2391" s="68"/>
      <c r="AM2391" s="68"/>
      <c r="AN2391" s="68"/>
      <c r="AO2391" s="68"/>
      <c r="AP2391" s="68"/>
      <c r="AQ2391" s="68"/>
      <c r="AR2391" s="68"/>
      <c r="AS2391" s="68"/>
      <c r="AT2391" s="68"/>
      <c r="AU2391" s="68"/>
      <c r="AV2391" s="68"/>
      <c r="AW2391" s="68"/>
      <c r="AX2391" s="68"/>
      <c r="AY2391" s="68"/>
      <c r="AZ2391" s="68"/>
      <c r="BA2391" s="68"/>
      <c r="BB2391" s="68"/>
      <c r="BC2391" s="68"/>
      <c r="BD2391" s="68"/>
      <c r="BE2391" s="68"/>
      <c r="BF2391" s="68"/>
      <c r="BG2391" s="68"/>
      <c r="BH2391" s="68"/>
      <c r="BI2391" s="68"/>
      <c r="BJ2391" s="68"/>
      <c r="BK2391" s="68"/>
      <c r="BL2391" s="68"/>
    </row>
    <row r="2392" spans="1:64" s="69" customFormat="1" ht="18" customHeight="1" x14ac:dyDescent="0.2">
      <c r="A2392" s="63" t="s">
        <v>3024</v>
      </c>
      <c r="B2392" s="63" t="s">
        <v>5084</v>
      </c>
      <c r="C2392" s="64" t="s">
        <v>3037</v>
      </c>
      <c r="D2392" s="70" t="s">
        <v>5894</v>
      </c>
      <c r="E2392" s="65" t="s">
        <v>3038</v>
      </c>
      <c r="F2392" s="65" t="s">
        <v>5088</v>
      </c>
      <c r="G2392" s="66">
        <v>1950</v>
      </c>
      <c r="H2392" s="68"/>
      <c r="I2392" s="68"/>
      <c r="J2392" s="68"/>
      <c r="K2392" s="68"/>
      <c r="L2392" s="68"/>
      <c r="M2392" s="68"/>
      <c r="N2392" s="68"/>
      <c r="O2392" s="68"/>
      <c r="P2392" s="68"/>
      <c r="Q2392" s="68"/>
      <c r="R2392" s="68"/>
      <c r="S2392" s="68"/>
      <c r="T2392" s="68"/>
      <c r="U2392" s="68"/>
      <c r="V2392" s="68"/>
      <c r="W2392" s="68"/>
      <c r="X2392" s="68"/>
      <c r="Y2392" s="68"/>
      <c r="Z2392" s="68"/>
      <c r="AA2392" s="68"/>
      <c r="AB2392" s="68"/>
      <c r="AC2392" s="68"/>
      <c r="AD2392" s="68"/>
      <c r="AE2392" s="68"/>
      <c r="AF2392" s="68"/>
      <c r="AG2392" s="68"/>
      <c r="AH2392" s="68"/>
      <c r="AI2392" s="68"/>
      <c r="AJ2392" s="68"/>
      <c r="AK2392" s="68"/>
      <c r="AL2392" s="68"/>
      <c r="AM2392" s="68"/>
      <c r="AN2392" s="68"/>
      <c r="AO2392" s="68"/>
      <c r="AP2392" s="68"/>
      <c r="AQ2392" s="68"/>
      <c r="AR2392" s="68"/>
      <c r="AS2392" s="68"/>
      <c r="AT2392" s="68"/>
      <c r="AU2392" s="68"/>
      <c r="AV2392" s="68"/>
      <c r="AW2392" s="68"/>
      <c r="AX2392" s="68"/>
      <c r="AY2392" s="68"/>
      <c r="AZ2392" s="68"/>
      <c r="BA2392" s="68"/>
      <c r="BB2392" s="68"/>
      <c r="BC2392" s="68"/>
      <c r="BD2392" s="68"/>
      <c r="BE2392" s="68"/>
      <c r="BF2392" s="68"/>
      <c r="BG2392" s="68"/>
      <c r="BH2392" s="68"/>
      <c r="BI2392" s="68"/>
      <c r="BJ2392" s="68"/>
      <c r="BK2392" s="68"/>
      <c r="BL2392" s="68"/>
    </row>
    <row r="2393" spans="1:64" s="69" customFormat="1" ht="18" customHeight="1" x14ac:dyDescent="0.2">
      <c r="A2393" s="63" t="s">
        <v>3024</v>
      </c>
      <c r="B2393" s="63" t="s">
        <v>5084</v>
      </c>
      <c r="C2393" s="64" t="s">
        <v>3039</v>
      </c>
      <c r="D2393" s="70" t="s">
        <v>3040</v>
      </c>
      <c r="E2393" s="65" t="s">
        <v>3041</v>
      </c>
      <c r="F2393" s="65" t="s">
        <v>5088</v>
      </c>
      <c r="G2393" s="66">
        <v>2620</v>
      </c>
      <c r="H2393" s="68"/>
      <c r="I2393" s="68"/>
      <c r="J2393" s="68"/>
      <c r="K2393" s="68"/>
      <c r="L2393" s="68"/>
      <c r="M2393" s="68"/>
      <c r="N2393" s="68"/>
      <c r="O2393" s="68"/>
      <c r="P2393" s="68"/>
      <c r="Q2393" s="68"/>
      <c r="R2393" s="68"/>
      <c r="S2393" s="68"/>
      <c r="T2393" s="68"/>
      <c r="U2393" s="68"/>
      <c r="V2393" s="68"/>
      <c r="W2393" s="68"/>
      <c r="X2393" s="68"/>
      <c r="Y2393" s="68"/>
      <c r="Z2393" s="68"/>
      <c r="AA2393" s="68"/>
      <c r="AB2393" s="68"/>
      <c r="AC2393" s="68"/>
      <c r="AD2393" s="68"/>
      <c r="AE2393" s="68"/>
      <c r="AF2393" s="68"/>
      <c r="AG2393" s="68"/>
      <c r="AH2393" s="68"/>
      <c r="AI2393" s="68"/>
      <c r="AJ2393" s="68"/>
      <c r="AK2393" s="68"/>
      <c r="AL2393" s="68"/>
      <c r="AM2393" s="68"/>
      <c r="AN2393" s="68"/>
      <c r="AO2393" s="68"/>
      <c r="AP2393" s="68"/>
      <c r="AQ2393" s="68"/>
      <c r="AR2393" s="68"/>
      <c r="AS2393" s="68"/>
      <c r="AT2393" s="68"/>
      <c r="AU2393" s="68"/>
      <c r="AV2393" s="68"/>
      <c r="AW2393" s="68"/>
      <c r="AX2393" s="68"/>
      <c r="AY2393" s="68"/>
      <c r="AZ2393" s="68"/>
      <c r="BA2393" s="68"/>
      <c r="BB2393" s="68"/>
      <c r="BC2393" s="68"/>
      <c r="BD2393" s="68"/>
      <c r="BE2393" s="68"/>
      <c r="BF2393" s="68"/>
      <c r="BG2393" s="68"/>
      <c r="BH2393" s="68"/>
      <c r="BI2393" s="68"/>
      <c r="BJ2393" s="68"/>
      <c r="BK2393" s="68"/>
      <c r="BL2393" s="68"/>
    </row>
    <row r="2394" spans="1:64" s="69" customFormat="1" ht="18" customHeight="1" x14ac:dyDescent="0.2">
      <c r="A2394" s="63" t="s">
        <v>3024</v>
      </c>
      <c r="B2394" s="63" t="s">
        <v>5084</v>
      </c>
      <c r="C2394" s="64" t="s">
        <v>3042</v>
      </c>
      <c r="D2394" s="70" t="s">
        <v>4290</v>
      </c>
      <c r="E2394" s="65" t="s">
        <v>3043</v>
      </c>
      <c r="F2394" s="65" t="s">
        <v>5275</v>
      </c>
      <c r="G2394" s="66">
        <v>2266</v>
      </c>
      <c r="H2394" s="68"/>
      <c r="I2394" s="68"/>
      <c r="J2394" s="68"/>
      <c r="K2394" s="68"/>
      <c r="L2394" s="68"/>
      <c r="M2394" s="68"/>
      <c r="N2394" s="68"/>
      <c r="O2394" s="68"/>
      <c r="P2394" s="68"/>
      <c r="Q2394" s="68"/>
      <c r="R2394" s="68"/>
      <c r="S2394" s="68"/>
      <c r="T2394" s="68"/>
      <c r="U2394" s="68"/>
      <c r="V2394" s="68"/>
      <c r="W2394" s="68"/>
      <c r="X2394" s="68"/>
      <c r="Y2394" s="68"/>
      <c r="Z2394" s="68"/>
      <c r="AA2394" s="68"/>
      <c r="AB2394" s="68"/>
      <c r="AC2394" s="68"/>
      <c r="AD2394" s="68"/>
      <c r="AE2394" s="68"/>
      <c r="AF2394" s="68"/>
      <c r="AG2394" s="68"/>
      <c r="AH2394" s="68"/>
      <c r="AI2394" s="68"/>
      <c r="AJ2394" s="68"/>
      <c r="AK2394" s="68"/>
      <c r="AL2394" s="68"/>
      <c r="AM2394" s="68"/>
      <c r="AN2394" s="68"/>
      <c r="AO2394" s="68"/>
      <c r="AP2394" s="68"/>
      <c r="AQ2394" s="68"/>
      <c r="AR2394" s="68"/>
      <c r="AS2394" s="68"/>
      <c r="AT2394" s="68"/>
      <c r="AU2394" s="68"/>
      <c r="AV2394" s="68"/>
      <c r="AW2394" s="68"/>
      <c r="AX2394" s="68"/>
      <c r="AY2394" s="68"/>
      <c r="AZ2394" s="68"/>
      <c r="BA2394" s="68"/>
      <c r="BB2394" s="68"/>
      <c r="BC2394" s="68"/>
      <c r="BD2394" s="68"/>
      <c r="BE2394" s="68"/>
      <c r="BF2394" s="68"/>
      <c r="BG2394" s="68"/>
      <c r="BH2394" s="68"/>
      <c r="BI2394" s="68"/>
      <c r="BJ2394" s="68"/>
      <c r="BK2394" s="68"/>
      <c r="BL2394" s="68"/>
    </row>
    <row r="2395" spans="1:64" s="69" customFormat="1" ht="18" customHeight="1" x14ac:dyDescent="0.2">
      <c r="A2395" s="63" t="s">
        <v>3024</v>
      </c>
      <c r="B2395" s="63" t="s">
        <v>5048</v>
      </c>
      <c r="C2395" s="64" t="s">
        <v>3044</v>
      </c>
      <c r="D2395" s="70" t="s">
        <v>791</v>
      </c>
      <c r="E2395" s="65" t="s">
        <v>3045</v>
      </c>
      <c r="F2395" s="65" t="s">
        <v>5103</v>
      </c>
      <c r="G2395" s="66">
        <v>1400.75</v>
      </c>
      <c r="H2395" s="68"/>
      <c r="I2395" s="68"/>
      <c r="J2395" s="68"/>
      <c r="K2395" s="68"/>
      <c r="L2395" s="68"/>
      <c r="M2395" s="68"/>
      <c r="N2395" s="68"/>
      <c r="O2395" s="68"/>
      <c r="P2395" s="68"/>
      <c r="Q2395" s="68"/>
      <c r="R2395" s="68"/>
      <c r="S2395" s="68"/>
      <c r="T2395" s="68"/>
      <c r="U2395" s="68"/>
      <c r="V2395" s="68"/>
      <c r="W2395" s="68"/>
      <c r="X2395" s="68"/>
      <c r="Y2395" s="68"/>
      <c r="Z2395" s="68"/>
      <c r="AA2395" s="68"/>
      <c r="AB2395" s="68"/>
      <c r="AC2395" s="68"/>
      <c r="AD2395" s="68"/>
      <c r="AE2395" s="68"/>
      <c r="AF2395" s="68"/>
      <c r="AG2395" s="68"/>
      <c r="AH2395" s="68"/>
      <c r="AI2395" s="68"/>
      <c r="AJ2395" s="68"/>
      <c r="AK2395" s="68"/>
      <c r="AL2395" s="68"/>
      <c r="AM2395" s="68"/>
      <c r="AN2395" s="68"/>
      <c r="AO2395" s="68"/>
      <c r="AP2395" s="68"/>
      <c r="AQ2395" s="68"/>
      <c r="AR2395" s="68"/>
      <c r="AS2395" s="68"/>
      <c r="AT2395" s="68"/>
      <c r="AU2395" s="68"/>
      <c r="AV2395" s="68"/>
      <c r="AW2395" s="68"/>
      <c r="AX2395" s="68"/>
      <c r="AY2395" s="68"/>
      <c r="AZ2395" s="68"/>
      <c r="BA2395" s="68"/>
      <c r="BB2395" s="68"/>
      <c r="BC2395" s="68"/>
      <c r="BD2395" s="68"/>
      <c r="BE2395" s="68"/>
      <c r="BF2395" s="68"/>
      <c r="BG2395" s="68"/>
      <c r="BH2395" s="68"/>
      <c r="BI2395" s="68"/>
      <c r="BJ2395" s="68"/>
      <c r="BK2395" s="68"/>
      <c r="BL2395" s="68"/>
    </row>
    <row r="2396" spans="1:64" s="69" customFormat="1" ht="18" customHeight="1" x14ac:dyDescent="0.2">
      <c r="A2396" s="63" t="s">
        <v>3024</v>
      </c>
      <c r="B2396" s="63" t="s">
        <v>5048</v>
      </c>
      <c r="C2396" s="64" t="s">
        <v>3046</v>
      </c>
      <c r="D2396" s="70" t="s">
        <v>791</v>
      </c>
      <c r="E2396" s="65" t="s">
        <v>792</v>
      </c>
      <c r="F2396" s="65" t="s">
        <v>5103</v>
      </c>
      <c r="G2396" s="66">
        <v>2071.25</v>
      </c>
      <c r="H2396" s="68"/>
      <c r="I2396" s="68"/>
      <c r="J2396" s="68"/>
      <c r="K2396" s="68"/>
      <c r="L2396" s="68"/>
      <c r="M2396" s="68"/>
      <c r="N2396" s="68"/>
      <c r="O2396" s="68"/>
      <c r="P2396" s="68"/>
      <c r="Q2396" s="68"/>
      <c r="R2396" s="68"/>
      <c r="S2396" s="68"/>
      <c r="T2396" s="68"/>
      <c r="U2396" s="68"/>
      <c r="V2396" s="68"/>
      <c r="W2396" s="68"/>
      <c r="X2396" s="68"/>
      <c r="Y2396" s="68"/>
      <c r="Z2396" s="68"/>
      <c r="AA2396" s="68"/>
      <c r="AB2396" s="68"/>
      <c r="AC2396" s="68"/>
      <c r="AD2396" s="68"/>
      <c r="AE2396" s="68"/>
      <c r="AF2396" s="68"/>
      <c r="AG2396" s="68"/>
      <c r="AH2396" s="68"/>
      <c r="AI2396" s="68"/>
      <c r="AJ2396" s="68"/>
      <c r="AK2396" s="68"/>
      <c r="AL2396" s="68"/>
      <c r="AM2396" s="68"/>
      <c r="AN2396" s="68"/>
      <c r="AO2396" s="68"/>
      <c r="AP2396" s="68"/>
      <c r="AQ2396" s="68"/>
      <c r="AR2396" s="68"/>
      <c r="AS2396" s="68"/>
      <c r="AT2396" s="68"/>
      <c r="AU2396" s="68"/>
      <c r="AV2396" s="68"/>
      <c r="AW2396" s="68"/>
      <c r="AX2396" s="68"/>
      <c r="AY2396" s="68"/>
      <c r="AZ2396" s="68"/>
      <c r="BA2396" s="68"/>
      <c r="BB2396" s="68"/>
      <c r="BC2396" s="68"/>
      <c r="BD2396" s="68"/>
      <c r="BE2396" s="68"/>
      <c r="BF2396" s="68"/>
      <c r="BG2396" s="68"/>
      <c r="BH2396" s="68"/>
      <c r="BI2396" s="68"/>
      <c r="BJ2396" s="68"/>
      <c r="BK2396" s="68"/>
      <c r="BL2396" s="68"/>
    </row>
    <row r="2397" spans="1:64" s="69" customFormat="1" ht="18" customHeight="1" x14ac:dyDescent="0.2">
      <c r="A2397" s="72"/>
      <c r="B2397" s="72"/>
      <c r="C2397" s="72"/>
      <c r="D2397" s="110"/>
      <c r="E2397" s="111"/>
      <c r="F2397" s="124">
        <f>COUNTA(D2385:D2396)-COUNTIF(G2383:G2396, "NO COSTS INCURRED")</f>
        <v>12</v>
      </c>
      <c r="G2397" s="76">
        <f>SUM(G2385:G2396)</f>
        <v>28445.89</v>
      </c>
      <c r="H2397" s="68"/>
      <c r="I2397" s="68"/>
      <c r="J2397" s="68"/>
      <c r="K2397" s="68"/>
      <c r="L2397" s="68"/>
      <c r="M2397" s="68"/>
      <c r="N2397" s="68"/>
      <c r="O2397" s="68"/>
      <c r="P2397" s="68"/>
      <c r="Q2397" s="68"/>
      <c r="R2397" s="68"/>
      <c r="S2397" s="68"/>
      <c r="T2397" s="68"/>
      <c r="U2397" s="68"/>
      <c r="V2397" s="68"/>
      <c r="W2397" s="68"/>
      <c r="X2397" s="68"/>
      <c r="Y2397" s="68"/>
      <c r="Z2397" s="68"/>
      <c r="AA2397" s="68"/>
      <c r="AB2397" s="68"/>
      <c r="AC2397" s="68"/>
      <c r="AD2397" s="68"/>
      <c r="AE2397" s="68"/>
      <c r="AF2397" s="68"/>
      <c r="AG2397" s="68"/>
      <c r="AH2397" s="68"/>
      <c r="AI2397" s="68"/>
      <c r="AJ2397" s="68"/>
      <c r="AK2397" s="68"/>
      <c r="AL2397" s="68"/>
      <c r="AM2397" s="68"/>
      <c r="AN2397" s="68"/>
      <c r="AO2397" s="68"/>
      <c r="AP2397" s="68"/>
      <c r="AQ2397" s="68"/>
      <c r="AR2397" s="68"/>
      <c r="AS2397" s="68"/>
      <c r="AT2397" s="68"/>
      <c r="AU2397" s="68"/>
      <c r="AV2397" s="68"/>
      <c r="AW2397" s="68"/>
      <c r="AX2397" s="68"/>
      <c r="AY2397" s="68"/>
      <c r="AZ2397" s="68"/>
      <c r="BA2397" s="68"/>
      <c r="BB2397" s="68"/>
      <c r="BC2397" s="68"/>
      <c r="BD2397" s="68"/>
      <c r="BE2397" s="68"/>
      <c r="BF2397" s="68"/>
      <c r="BG2397" s="68"/>
      <c r="BH2397" s="68"/>
      <c r="BI2397" s="68"/>
      <c r="BJ2397" s="68"/>
      <c r="BK2397" s="68"/>
      <c r="BL2397" s="68"/>
    </row>
    <row r="2398" spans="1:64" s="69" customFormat="1" ht="18" customHeight="1" x14ac:dyDescent="0.2">
      <c r="A2398" s="63" t="s">
        <v>3047</v>
      </c>
      <c r="B2398" s="63" t="s">
        <v>5027</v>
      </c>
      <c r="C2398" s="64" t="s">
        <v>3048</v>
      </c>
      <c r="D2398" s="70" t="s">
        <v>3049</v>
      </c>
      <c r="E2398" s="65" t="s">
        <v>3050</v>
      </c>
      <c r="F2398" s="65" t="s">
        <v>5210</v>
      </c>
      <c r="G2398" s="66">
        <v>300</v>
      </c>
      <c r="H2398" s="68"/>
      <c r="I2398" s="68"/>
      <c r="J2398" s="68"/>
      <c r="K2398" s="68"/>
      <c r="L2398" s="68"/>
      <c r="M2398" s="68"/>
      <c r="N2398" s="68"/>
      <c r="O2398" s="68"/>
      <c r="P2398" s="68"/>
      <c r="Q2398" s="68"/>
      <c r="R2398" s="68"/>
      <c r="S2398" s="68"/>
      <c r="T2398" s="68"/>
      <c r="U2398" s="68"/>
      <c r="V2398" s="68"/>
      <c r="W2398" s="68"/>
      <c r="X2398" s="68"/>
      <c r="Y2398" s="68"/>
      <c r="Z2398" s="68"/>
      <c r="AA2398" s="68"/>
      <c r="AB2398" s="68"/>
      <c r="AC2398" s="68"/>
      <c r="AD2398" s="68"/>
      <c r="AE2398" s="68"/>
      <c r="AF2398" s="68"/>
      <c r="AG2398" s="68"/>
      <c r="AH2398" s="68"/>
      <c r="AI2398" s="68"/>
      <c r="AJ2398" s="68"/>
      <c r="AK2398" s="68"/>
      <c r="AL2398" s="68"/>
      <c r="AM2398" s="68"/>
      <c r="AN2398" s="68"/>
      <c r="AO2398" s="68"/>
      <c r="AP2398" s="68"/>
      <c r="AQ2398" s="68"/>
      <c r="AR2398" s="68"/>
      <c r="AS2398" s="68"/>
      <c r="AT2398" s="68"/>
      <c r="AU2398" s="68"/>
      <c r="AV2398" s="68"/>
      <c r="AW2398" s="68"/>
      <c r="AX2398" s="68"/>
      <c r="AY2398" s="68"/>
      <c r="AZ2398" s="68"/>
      <c r="BA2398" s="68"/>
      <c r="BB2398" s="68"/>
      <c r="BC2398" s="68"/>
      <c r="BD2398" s="68"/>
      <c r="BE2398" s="68"/>
      <c r="BF2398" s="68"/>
      <c r="BG2398" s="68"/>
      <c r="BH2398" s="68"/>
      <c r="BI2398" s="68"/>
      <c r="BJ2398" s="68"/>
      <c r="BK2398" s="68"/>
      <c r="BL2398" s="68"/>
    </row>
    <row r="2399" spans="1:64" s="69" customFormat="1" ht="18" customHeight="1" x14ac:dyDescent="0.2">
      <c r="A2399" s="63" t="s">
        <v>3047</v>
      </c>
      <c r="B2399" s="63" t="s">
        <v>5027</v>
      </c>
      <c r="C2399" s="64" t="s">
        <v>3051</v>
      </c>
      <c r="D2399" s="70" t="s">
        <v>6746</v>
      </c>
      <c r="E2399" s="65" t="s">
        <v>3052</v>
      </c>
      <c r="F2399" s="65" t="s">
        <v>6855</v>
      </c>
      <c r="G2399" s="66">
        <v>13023</v>
      </c>
      <c r="H2399" s="68"/>
      <c r="I2399" s="68"/>
      <c r="J2399" s="68"/>
      <c r="K2399" s="68"/>
      <c r="L2399" s="68"/>
      <c r="M2399" s="68"/>
      <c r="N2399" s="68"/>
      <c r="O2399" s="68"/>
      <c r="P2399" s="68"/>
      <c r="Q2399" s="68"/>
      <c r="R2399" s="68"/>
      <c r="S2399" s="68"/>
      <c r="T2399" s="68"/>
      <c r="U2399" s="68"/>
      <c r="V2399" s="68"/>
      <c r="W2399" s="68"/>
      <c r="X2399" s="68"/>
      <c r="Y2399" s="68"/>
      <c r="Z2399" s="68"/>
      <c r="AA2399" s="68"/>
      <c r="AB2399" s="68"/>
      <c r="AC2399" s="68"/>
      <c r="AD2399" s="68"/>
      <c r="AE2399" s="68"/>
      <c r="AF2399" s="68"/>
      <c r="AG2399" s="68"/>
      <c r="AH2399" s="68"/>
      <c r="AI2399" s="68"/>
      <c r="AJ2399" s="68"/>
      <c r="AK2399" s="68"/>
      <c r="AL2399" s="68"/>
      <c r="AM2399" s="68"/>
      <c r="AN2399" s="68"/>
      <c r="AO2399" s="68"/>
      <c r="AP2399" s="68"/>
      <c r="AQ2399" s="68"/>
      <c r="AR2399" s="68"/>
      <c r="AS2399" s="68"/>
      <c r="AT2399" s="68"/>
      <c r="AU2399" s="68"/>
      <c r="AV2399" s="68"/>
      <c r="AW2399" s="68"/>
      <c r="AX2399" s="68"/>
      <c r="AY2399" s="68"/>
      <c r="AZ2399" s="68"/>
      <c r="BA2399" s="68"/>
      <c r="BB2399" s="68"/>
      <c r="BC2399" s="68"/>
      <c r="BD2399" s="68"/>
      <c r="BE2399" s="68"/>
      <c r="BF2399" s="68"/>
      <c r="BG2399" s="68"/>
      <c r="BH2399" s="68"/>
      <c r="BI2399" s="68"/>
      <c r="BJ2399" s="68"/>
      <c r="BK2399" s="68"/>
      <c r="BL2399" s="68"/>
    </row>
    <row r="2400" spans="1:64" s="69" customFormat="1" ht="18" customHeight="1" x14ac:dyDescent="0.2">
      <c r="A2400" s="63" t="s">
        <v>3047</v>
      </c>
      <c r="B2400" s="63" t="s">
        <v>5027</v>
      </c>
      <c r="C2400" s="64" t="s">
        <v>3053</v>
      </c>
      <c r="D2400" s="70" t="s">
        <v>6746</v>
      </c>
      <c r="E2400" s="65" t="s">
        <v>2322</v>
      </c>
      <c r="F2400" s="65" t="s">
        <v>6855</v>
      </c>
      <c r="G2400" s="66">
        <v>12242</v>
      </c>
      <c r="H2400" s="68"/>
      <c r="I2400" s="68"/>
      <c r="J2400" s="68"/>
      <c r="K2400" s="68"/>
      <c r="L2400" s="68"/>
      <c r="M2400" s="68"/>
      <c r="N2400" s="68"/>
      <c r="O2400" s="68"/>
      <c r="P2400" s="68"/>
      <c r="Q2400" s="68"/>
      <c r="R2400" s="68"/>
      <c r="S2400" s="68"/>
      <c r="T2400" s="68"/>
      <c r="U2400" s="68"/>
      <c r="V2400" s="68"/>
      <c r="W2400" s="68"/>
      <c r="X2400" s="68"/>
      <c r="Y2400" s="68"/>
      <c r="Z2400" s="68"/>
      <c r="AA2400" s="68"/>
      <c r="AB2400" s="68"/>
      <c r="AC2400" s="68"/>
      <c r="AD2400" s="68"/>
      <c r="AE2400" s="68"/>
      <c r="AF2400" s="68"/>
      <c r="AG2400" s="68"/>
      <c r="AH2400" s="68"/>
      <c r="AI2400" s="68"/>
      <c r="AJ2400" s="68"/>
      <c r="AK2400" s="68"/>
      <c r="AL2400" s="68"/>
      <c r="AM2400" s="68"/>
      <c r="AN2400" s="68"/>
      <c r="AO2400" s="68"/>
      <c r="AP2400" s="68"/>
      <c r="AQ2400" s="68"/>
      <c r="AR2400" s="68"/>
      <c r="AS2400" s="68"/>
      <c r="AT2400" s="68"/>
      <c r="AU2400" s="68"/>
      <c r="AV2400" s="68"/>
      <c r="AW2400" s="68"/>
      <c r="AX2400" s="68"/>
      <c r="AY2400" s="68"/>
      <c r="AZ2400" s="68"/>
      <c r="BA2400" s="68"/>
      <c r="BB2400" s="68"/>
      <c r="BC2400" s="68"/>
      <c r="BD2400" s="68"/>
      <c r="BE2400" s="68"/>
      <c r="BF2400" s="68"/>
      <c r="BG2400" s="68"/>
      <c r="BH2400" s="68"/>
      <c r="BI2400" s="68"/>
      <c r="BJ2400" s="68"/>
      <c r="BK2400" s="68"/>
      <c r="BL2400" s="68"/>
    </row>
    <row r="2401" spans="1:64" s="69" customFormat="1" ht="18" customHeight="1" x14ac:dyDescent="0.2">
      <c r="A2401" s="63" t="s">
        <v>3047</v>
      </c>
      <c r="B2401" s="63" t="s">
        <v>5027</v>
      </c>
      <c r="C2401" s="64" t="s">
        <v>3054</v>
      </c>
      <c r="D2401" s="70" t="s">
        <v>3055</v>
      </c>
      <c r="E2401" s="65" t="s">
        <v>3056</v>
      </c>
      <c r="F2401" s="65" t="s">
        <v>5168</v>
      </c>
      <c r="G2401" s="66">
        <v>234</v>
      </c>
      <c r="H2401" s="68"/>
      <c r="I2401" s="68"/>
      <c r="J2401" s="68"/>
      <c r="K2401" s="68"/>
      <c r="L2401" s="68"/>
      <c r="M2401" s="68"/>
      <c r="N2401" s="68"/>
      <c r="O2401" s="68"/>
      <c r="P2401" s="68"/>
      <c r="Q2401" s="68"/>
      <c r="R2401" s="68"/>
      <c r="S2401" s="68"/>
      <c r="T2401" s="68"/>
      <c r="U2401" s="68"/>
      <c r="V2401" s="68"/>
      <c r="W2401" s="68"/>
      <c r="X2401" s="68"/>
      <c r="Y2401" s="68"/>
      <c r="Z2401" s="68"/>
      <c r="AA2401" s="68"/>
      <c r="AB2401" s="68"/>
      <c r="AC2401" s="68"/>
      <c r="AD2401" s="68"/>
      <c r="AE2401" s="68"/>
      <c r="AF2401" s="68"/>
      <c r="AG2401" s="68"/>
      <c r="AH2401" s="68"/>
      <c r="AI2401" s="68"/>
      <c r="AJ2401" s="68"/>
      <c r="AK2401" s="68"/>
      <c r="AL2401" s="68"/>
      <c r="AM2401" s="68"/>
      <c r="AN2401" s="68"/>
      <c r="AO2401" s="68"/>
      <c r="AP2401" s="68"/>
      <c r="AQ2401" s="68"/>
      <c r="AR2401" s="68"/>
      <c r="AS2401" s="68"/>
      <c r="AT2401" s="68"/>
      <c r="AU2401" s="68"/>
      <c r="AV2401" s="68"/>
      <c r="AW2401" s="68"/>
      <c r="AX2401" s="68"/>
      <c r="AY2401" s="68"/>
      <c r="AZ2401" s="68"/>
      <c r="BA2401" s="68"/>
      <c r="BB2401" s="68"/>
      <c r="BC2401" s="68"/>
      <c r="BD2401" s="68"/>
      <c r="BE2401" s="68"/>
      <c r="BF2401" s="68"/>
      <c r="BG2401" s="68"/>
      <c r="BH2401" s="68"/>
      <c r="BI2401" s="68"/>
      <c r="BJ2401" s="68"/>
      <c r="BK2401" s="68"/>
      <c r="BL2401" s="68"/>
    </row>
    <row r="2402" spans="1:64" s="69" customFormat="1" ht="18" customHeight="1" x14ac:dyDescent="0.2">
      <c r="A2402" s="63" t="s">
        <v>3047</v>
      </c>
      <c r="B2402" s="63" t="s">
        <v>5027</v>
      </c>
      <c r="C2402" s="64" t="s">
        <v>3057</v>
      </c>
      <c r="D2402" s="70" t="s">
        <v>3058</v>
      </c>
      <c r="E2402" s="65" t="s">
        <v>3059</v>
      </c>
      <c r="F2402" s="65" t="s">
        <v>6882</v>
      </c>
      <c r="G2402" s="66">
        <v>3639.37</v>
      </c>
      <c r="H2402" s="68"/>
      <c r="I2402" s="68"/>
      <c r="J2402" s="68"/>
      <c r="K2402" s="68"/>
      <c r="L2402" s="68"/>
      <c r="M2402" s="68"/>
      <c r="N2402" s="68"/>
      <c r="O2402" s="68"/>
      <c r="P2402" s="68"/>
      <c r="Q2402" s="68"/>
      <c r="R2402" s="68"/>
      <c r="S2402" s="68"/>
      <c r="T2402" s="68"/>
      <c r="U2402" s="68"/>
      <c r="V2402" s="68"/>
      <c r="W2402" s="68"/>
      <c r="X2402" s="68"/>
      <c r="Y2402" s="68"/>
      <c r="Z2402" s="68"/>
      <c r="AA2402" s="68"/>
      <c r="AB2402" s="68"/>
      <c r="AC2402" s="68"/>
      <c r="AD2402" s="68"/>
      <c r="AE2402" s="68"/>
      <c r="AF2402" s="68"/>
      <c r="AG2402" s="68"/>
      <c r="AH2402" s="68"/>
      <c r="AI2402" s="68"/>
      <c r="AJ2402" s="68"/>
      <c r="AK2402" s="68"/>
      <c r="AL2402" s="68"/>
      <c r="AM2402" s="68"/>
      <c r="AN2402" s="68"/>
      <c r="AO2402" s="68"/>
      <c r="AP2402" s="68"/>
      <c r="AQ2402" s="68"/>
      <c r="AR2402" s="68"/>
      <c r="AS2402" s="68"/>
      <c r="AT2402" s="68"/>
      <c r="AU2402" s="68"/>
      <c r="AV2402" s="68"/>
      <c r="AW2402" s="68"/>
      <c r="AX2402" s="68"/>
      <c r="AY2402" s="68"/>
      <c r="AZ2402" s="68"/>
      <c r="BA2402" s="68"/>
      <c r="BB2402" s="68"/>
      <c r="BC2402" s="68"/>
      <c r="BD2402" s="68"/>
      <c r="BE2402" s="68"/>
      <c r="BF2402" s="68"/>
      <c r="BG2402" s="68"/>
      <c r="BH2402" s="68"/>
      <c r="BI2402" s="68"/>
      <c r="BJ2402" s="68"/>
      <c r="BK2402" s="68"/>
      <c r="BL2402" s="68"/>
    </row>
    <row r="2403" spans="1:64" s="69" customFormat="1" ht="18" customHeight="1" x14ac:dyDescent="0.2">
      <c r="A2403" s="63" t="s">
        <v>3047</v>
      </c>
      <c r="B2403" s="63" t="s">
        <v>5027</v>
      </c>
      <c r="C2403" s="64" t="s">
        <v>3060</v>
      </c>
      <c r="D2403" s="70" t="s">
        <v>3061</v>
      </c>
      <c r="E2403" s="65" t="s">
        <v>3062</v>
      </c>
      <c r="F2403" s="65" t="s">
        <v>5168</v>
      </c>
      <c r="G2403" s="66">
        <v>474.91</v>
      </c>
      <c r="H2403" s="68"/>
      <c r="I2403" s="68"/>
      <c r="J2403" s="68"/>
      <c r="K2403" s="68"/>
      <c r="L2403" s="68"/>
      <c r="M2403" s="68"/>
      <c r="N2403" s="68"/>
      <c r="O2403" s="68"/>
      <c r="P2403" s="68"/>
      <c r="Q2403" s="68"/>
      <c r="R2403" s="68"/>
      <c r="S2403" s="68"/>
      <c r="T2403" s="68"/>
      <c r="U2403" s="68"/>
      <c r="V2403" s="68"/>
      <c r="W2403" s="68"/>
      <c r="X2403" s="68"/>
      <c r="Y2403" s="68"/>
      <c r="Z2403" s="68"/>
      <c r="AA2403" s="68"/>
      <c r="AB2403" s="68"/>
      <c r="AC2403" s="68"/>
      <c r="AD2403" s="68"/>
      <c r="AE2403" s="68"/>
      <c r="AF2403" s="68"/>
      <c r="AG2403" s="68"/>
      <c r="AH2403" s="68"/>
      <c r="AI2403" s="68"/>
      <c r="AJ2403" s="68"/>
      <c r="AK2403" s="68"/>
      <c r="AL2403" s="68"/>
      <c r="AM2403" s="68"/>
      <c r="AN2403" s="68"/>
      <c r="AO2403" s="68"/>
      <c r="AP2403" s="68"/>
      <c r="AQ2403" s="68"/>
      <c r="AR2403" s="68"/>
      <c r="AS2403" s="68"/>
      <c r="AT2403" s="68"/>
      <c r="AU2403" s="68"/>
      <c r="AV2403" s="68"/>
      <c r="AW2403" s="68"/>
      <c r="AX2403" s="68"/>
      <c r="AY2403" s="68"/>
      <c r="AZ2403" s="68"/>
      <c r="BA2403" s="68"/>
      <c r="BB2403" s="68"/>
      <c r="BC2403" s="68"/>
      <c r="BD2403" s="68"/>
      <c r="BE2403" s="68"/>
      <c r="BF2403" s="68"/>
      <c r="BG2403" s="68"/>
      <c r="BH2403" s="68"/>
      <c r="BI2403" s="68"/>
      <c r="BJ2403" s="68"/>
      <c r="BK2403" s="68"/>
      <c r="BL2403" s="68"/>
    </row>
    <row r="2404" spans="1:64" s="69" customFormat="1" ht="18" customHeight="1" x14ac:dyDescent="0.2">
      <c r="A2404" s="63" t="s">
        <v>3047</v>
      </c>
      <c r="B2404" s="63" t="s">
        <v>4974</v>
      </c>
      <c r="C2404" s="64" t="s">
        <v>3063</v>
      </c>
      <c r="D2404" s="70" t="s">
        <v>372</v>
      </c>
      <c r="E2404" s="65" t="s">
        <v>373</v>
      </c>
      <c r="F2404" s="65" t="s">
        <v>5061</v>
      </c>
      <c r="G2404" s="66">
        <v>409.5</v>
      </c>
      <c r="H2404" s="68"/>
      <c r="I2404" s="68"/>
      <c r="J2404" s="68"/>
      <c r="K2404" s="68"/>
      <c r="L2404" s="68"/>
      <c r="M2404" s="68"/>
      <c r="N2404" s="68"/>
      <c r="O2404" s="68"/>
      <c r="P2404" s="68"/>
      <c r="Q2404" s="68"/>
      <c r="R2404" s="68"/>
      <c r="S2404" s="68"/>
      <c r="T2404" s="68"/>
      <c r="U2404" s="68"/>
      <c r="V2404" s="68"/>
      <c r="W2404" s="68"/>
      <c r="X2404" s="68"/>
      <c r="Y2404" s="68"/>
      <c r="Z2404" s="68"/>
      <c r="AA2404" s="68"/>
      <c r="AB2404" s="68"/>
      <c r="AC2404" s="68"/>
      <c r="AD2404" s="68"/>
      <c r="AE2404" s="68"/>
      <c r="AF2404" s="68"/>
      <c r="AG2404" s="68"/>
      <c r="AH2404" s="68"/>
      <c r="AI2404" s="68"/>
      <c r="AJ2404" s="68"/>
      <c r="AK2404" s="68"/>
      <c r="AL2404" s="68"/>
      <c r="AM2404" s="68"/>
      <c r="AN2404" s="68"/>
      <c r="AO2404" s="68"/>
      <c r="AP2404" s="68"/>
      <c r="AQ2404" s="68"/>
      <c r="AR2404" s="68"/>
      <c r="AS2404" s="68"/>
      <c r="AT2404" s="68"/>
      <c r="AU2404" s="68"/>
      <c r="AV2404" s="68"/>
      <c r="AW2404" s="68"/>
      <c r="AX2404" s="68"/>
      <c r="AY2404" s="68"/>
      <c r="AZ2404" s="68"/>
      <c r="BA2404" s="68"/>
      <c r="BB2404" s="68"/>
      <c r="BC2404" s="68"/>
      <c r="BD2404" s="68"/>
      <c r="BE2404" s="68"/>
      <c r="BF2404" s="68"/>
      <c r="BG2404" s="68"/>
      <c r="BH2404" s="68"/>
      <c r="BI2404" s="68"/>
      <c r="BJ2404" s="68"/>
      <c r="BK2404" s="68"/>
      <c r="BL2404" s="68"/>
    </row>
    <row r="2405" spans="1:64" s="69" customFormat="1" ht="18" customHeight="1" x14ac:dyDescent="0.2">
      <c r="A2405" s="63" t="s">
        <v>3047</v>
      </c>
      <c r="B2405" s="63" t="s">
        <v>4974</v>
      </c>
      <c r="C2405" s="64" t="s">
        <v>3064</v>
      </c>
      <c r="D2405" s="70" t="s">
        <v>6436</v>
      </c>
      <c r="E2405" s="65" t="s">
        <v>3065</v>
      </c>
      <c r="F2405" s="65" t="s">
        <v>5317</v>
      </c>
      <c r="G2405" s="66" t="s">
        <v>4979</v>
      </c>
      <c r="H2405" s="68"/>
      <c r="I2405" s="68"/>
      <c r="J2405" s="68"/>
      <c r="K2405" s="68"/>
      <c r="L2405" s="68"/>
      <c r="M2405" s="68"/>
      <c r="N2405" s="68"/>
      <c r="O2405" s="68"/>
      <c r="P2405" s="68"/>
      <c r="Q2405" s="68"/>
      <c r="R2405" s="68"/>
      <c r="S2405" s="68"/>
      <c r="T2405" s="68"/>
      <c r="U2405" s="68"/>
      <c r="V2405" s="68"/>
      <c r="W2405" s="68"/>
      <c r="X2405" s="68"/>
      <c r="Y2405" s="68"/>
      <c r="Z2405" s="68"/>
      <c r="AA2405" s="68"/>
      <c r="AB2405" s="68"/>
      <c r="AC2405" s="68"/>
      <c r="AD2405" s="68"/>
      <c r="AE2405" s="68"/>
      <c r="AF2405" s="68"/>
      <c r="AG2405" s="68"/>
      <c r="AH2405" s="68"/>
      <c r="AI2405" s="68"/>
      <c r="AJ2405" s="68"/>
      <c r="AK2405" s="68"/>
      <c r="AL2405" s="68"/>
      <c r="AM2405" s="68"/>
      <c r="AN2405" s="68"/>
      <c r="AO2405" s="68"/>
      <c r="AP2405" s="68"/>
      <c r="AQ2405" s="68"/>
      <c r="AR2405" s="68"/>
      <c r="AS2405" s="68"/>
      <c r="AT2405" s="68"/>
      <c r="AU2405" s="68"/>
      <c r="AV2405" s="68"/>
      <c r="AW2405" s="68"/>
      <c r="AX2405" s="68"/>
      <c r="AY2405" s="68"/>
      <c r="AZ2405" s="68"/>
      <c r="BA2405" s="68"/>
      <c r="BB2405" s="68"/>
      <c r="BC2405" s="68"/>
      <c r="BD2405" s="68"/>
      <c r="BE2405" s="68"/>
      <c r="BF2405" s="68"/>
      <c r="BG2405" s="68"/>
      <c r="BH2405" s="68"/>
      <c r="BI2405" s="68"/>
      <c r="BJ2405" s="68"/>
      <c r="BK2405" s="68"/>
      <c r="BL2405" s="68"/>
    </row>
    <row r="2406" spans="1:64" s="69" customFormat="1" ht="18" customHeight="1" x14ac:dyDescent="0.2">
      <c r="A2406" s="63" t="s">
        <v>3047</v>
      </c>
      <c r="B2406" s="63" t="s">
        <v>4974</v>
      </c>
      <c r="C2406" s="64" t="s">
        <v>3066</v>
      </c>
      <c r="D2406" s="70" t="s">
        <v>3067</v>
      </c>
      <c r="E2406" s="65" t="s">
        <v>3068</v>
      </c>
      <c r="F2406" s="65" t="s">
        <v>5389</v>
      </c>
      <c r="G2406" s="66">
        <v>2821.5</v>
      </c>
      <c r="H2406" s="68"/>
      <c r="I2406" s="68"/>
      <c r="J2406" s="68"/>
      <c r="K2406" s="68"/>
      <c r="L2406" s="68"/>
      <c r="M2406" s="68"/>
      <c r="N2406" s="68"/>
      <c r="O2406" s="68"/>
      <c r="P2406" s="68"/>
      <c r="Q2406" s="68"/>
      <c r="R2406" s="68"/>
      <c r="S2406" s="68"/>
      <c r="T2406" s="68"/>
      <c r="U2406" s="68"/>
      <c r="V2406" s="68"/>
      <c r="W2406" s="68"/>
      <c r="X2406" s="68"/>
      <c r="Y2406" s="68"/>
      <c r="Z2406" s="68"/>
      <c r="AA2406" s="68"/>
      <c r="AB2406" s="68"/>
      <c r="AC2406" s="68"/>
      <c r="AD2406" s="68"/>
      <c r="AE2406" s="68"/>
      <c r="AF2406" s="68"/>
      <c r="AG2406" s="68"/>
      <c r="AH2406" s="68"/>
      <c r="AI2406" s="68"/>
      <c r="AJ2406" s="68"/>
      <c r="AK2406" s="68"/>
      <c r="AL2406" s="68"/>
      <c r="AM2406" s="68"/>
      <c r="AN2406" s="68"/>
      <c r="AO2406" s="68"/>
      <c r="AP2406" s="68"/>
      <c r="AQ2406" s="68"/>
      <c r="AR2406" s="68"/>
      <c r="AS2406" s="68"/>
      <c r="AT2406" s="68"/>
      <c r="AU2406" s="68"/>
      <c r="AV2406" s="68"/>
      <c r="AW2406" s="68"/>
      <c r="AX2406" s="68"/>
      <c r="AY2406" s="68"/>
      <c r="AZ2406" s="68"/>
      <c r="BA2406" s="68"/>
      <c r="BB2406" s="68"/>
      <c r="BC2406" s="68"/>
      <c r="BD2406" s="68"/>
      <c r="BE2406" s="68"/>
      <c r="BF2406" s="68"/>
      <c r="BG2406" s="68"/>
      <c r="BH2406" s="68"/>
      <c r="BI2406" s="68"/>
      <c r="BJ2406" s="68"/>
      <c r="BK2406" s="68"/>
      <c r="BL2406" s="68"/>
    </row>
    <row r="2407" spans="1:64" s="69" customFormat="1" ht="18" customHeight="1" x14ac:dyDescent="0.2">
      <c r="A2407" s="63" t="s">
        <v>3047</v>
      </c>
      <c r="B2407" s="63" t="s">
        <v>4974</v>
      </c>
      <c r="C2407" s="64" t="s">
        <v>3069</v>
      </c>
      <c r="D2407" s="70" t="s">
        <v>4380</v>
      </c>
      <c r="E2407" s="65" t="s">
        <v>3070</v>
      </c>
      <c r="F2407" s="65" t="s">
        <v>4993</v>
      </c>
      <c r="G2407" s="66">
        <v>32838.18</v>
      </c>
      <c r="H2407" s="68"/>
      <c r="I2407" s="68"/>
      <c r="J2407" s="68"/>
      <c r="K2407" s="68"/>
      <c r="L2407" s="68"/>
      <c r="M2407" s="68"/>
      <c r="N2407" s="68"/>
      <c r="O2407" s="68"/>
      <c r="P2407" s="68"/>
      <c r="Q2407" s="68"/>
      <c r="R2407" s="68"/>
      <c r="S2407" s="68"/>
      <c r="T2407" s="68"/>
      <c r="U2407" s="68"/>
      <c r="V2407" s="68"/>
      <c r="W2407" s="68"/>
      <c r="X2407" s="68"/>
      <c r="Y2407" s="68"/>
      <c r="Z2407" s="68"/>
      <c r="AA2407" s="68"/>
      <c r="AB2407" s="68"/>
      <c r="AC2407" s="68"/>
      <c r="AD2407" s="68"/>
      <c r="AE2407" s="68"/>
      <c r="AF2407" s="68"/>
      <c r="AG2407" s="68"/>
      <c r="AH2407" s="68"/>
      <c r="AI2407" s="68"/>
      <c r="AJ2407" s="68"/>
      <c r="AK2407" s="68"/>
      <c r="AL2407" s="68"/>
      <c r="AM2407" s="68"/>
      <c r="AN2407" s="68"/>
      <c r="AO2407" s="68"/>
      <c r="AP2407" s="68"/>
      <c r="AQ2407" s="68"/>
      <c r="AR2407" s="68"/>
      <c r="AS2407" s="68"/>
      <c r="AT2407" s="68"/>
      <c r="AU2407" s="68"/>
      <c r="AV2407" s="68"/>
      <c r="AW2407" s="68"/>
      <c r="AX2407" s="68"/>
      <c r="AY2407" s="68"/>
      <c r="AZ2407" s="68"/>
      <c r="BA2407" s="68"/>
      <c r="BB2407" s="68"/>
      <c r="BC2407" s="68"/>
      <c r="BD2407" s="68"/>
      <c r="BE2407" s="68"/>
      <c r="BF2407" s="68"/>
      <c r="BG2407" s="68"/>
      <c r="BH2407" s="68"/>
      <c r="BI2407" s="68"/>
      <c r="BJ2407" s="68"/>
      <c r="BK2407" s="68"/>
      <c r="BL2407" s="68"/>
    </row>
    <row r="2408" spans="1:64" s="69" customFormat="1" ht="18" customHeight="1" x14ac:dyDescent="0.2">
      <c r="A2408" s="63" t="s">
        <v>3047</v>
      </c>
      <c r="B2408" s="63" t="s">
        <v>5079</v>
      </c>
      <c r="C2408" s="64" t="s">
        <v>3071</v>
      </c>
      <c r="D2408" s="70" t="s">
        <v>3072</v>
      </c>
      <c r="E2408" s="65" t="s">
        <v>3073</v>
      </c>
      <c r="F2408" s="65" t="s">
        <v>5083</v>
      </c>
      <c r="G2408" s="66">
        <v>1625</v>
      </c>
      <c r="H2408" s="68"/>
      <c r="I2408" s="68"/>
      <c r="J2408" s="68"/>
      <c r="K2408" s="68"/>
      <c r="L2408" s="68"/>
      <c r="M2408" s="68"/>
      <c r="N2408" s="68"/>
      <c r="O2408" s="68"/>
      <c r="P2408" s="68"/>
      <c r="Q2408" s="68"/>
      <c r="R2408" s="68"/>
      <c r="S2408" s="68"/>
      <c r="T2408" s="68"/>
      <c r="U2408" s="68"/>
      <c r="V2408" s="68"/>
      <c r="W2408" s="68"/>
      <c r="X2408" s="68"/>
      <c r="Y2408" s="68"/>
      <c r="Z2408" s="68"/>
      <c r="AA2408" s="68"/>
      <c r="AB2408" s="68"/>
      <c r="AC2408" s="68"/>
      <c r="AD2408" s="68"/>
      <c r="AE2408" s="68"/>
      <c r="AF2408" s="68"/>
      <c r="AG2408" s="68"/>
      <c r="AH2408" s="68"/>
      <c r="AI2408" s="68"/>
      <c r="AJ2408" s="68"/>
      <c r="AK2408" s="68"/>
      <c r="AL2408" s="68"/>
      <c r="AM2408" s="68"/>
      <c r="AN2408" s="68"/>
      <c r="AO2408" s="68"/>
      <c r="AP2408" s="68"/>
      <c r="AQ2408" s="68"/>
      <c r="AR2408" s="68"/>
      <c r="AS2408" s="68"/>
      <c r="AT2408" s="68"/>
      <c r="AU2408" s="68"/>
      <c r="AV2408" s="68"/>
      <c r="AW2408" s="68"/>
      <c r="AX2408" s="68"/>
      <c r="AY2408" s="68"/>
      <c r="AZ2408" s="68"/>
      <c r="BA2408" s="68"/>
      <c r="BB2408" s="68"/>
      <c r="BC2408" s="68"/>
      <c r="BD2408" s="68"/>
      <c r="BE2408" s="68"/>
      <c r="BF2408" s="68"/>
      <c r="BG2408" s="68"/>
      <c r="BH2408" s="68"/>
      <c r="BI2408" s="68"/>
      <c r="BJ2408" s="68"/>
      <c r="BK2408" s="68"/>
      <c r="BL2408" s="68"/>
    </row>
    <row r="2409" spans="1:64" s="69" customFormat="1" ht="18" customHeight="1" x14ac:dyDescent="0.2">
      <c r="A2409" s="63" t="s">
        <v>3047</v>
      </c>
      <c r="B2409" s="63" t="s">
        <v>5062</v>
      </c>
      <c r="C2409" s="64" t="s">
        <v>3074</v>
      </c>
      <c r="D2409" s="70" t="s">
        <v>3075</v>
      </c>
      <c r="E2409" s="65" t="s">
        <v>3076</v>
      </c>
      <c r="F2409" s="65" t="s">
        <v>6271</v>
      </c>
      <c r="G2409" s="66" t="s">
        <v>4979</v>
      </c>
      <c r="H2409" s="68"/>
      <c r="I2409" s="68"/>
      <c r="J2409" s="68"/>
      <c r="K2409" s="68"/>
      <c r="L2409" s="68"/>
      <c r="M2409" s="68"/>
      <c r="N2409" s="68"/>
      <c r="O2409" s="68"/>
      <c r="P2409" s="68"/>
      <c r="Q2409" s="68"/>
      <c r="R2409" s="68"/>
      <c r="S2409" s="68"/>
      <c r="T2409" s="68"/>
      <c r="U2409" s="68"/>
      <c r="V2409" s="68"/>
      <c r="W2409" s="68"/>
      <c r="X2409" s="68"/>
      <c r="Y2409" s="68"/>
      <c r="Z2409" s="68"/>
      <c r="AA2409" s="68"/>
      <c r="AB2409" s="68"/>
      <c r="AC2409" s="68"/>
      <c r="AD2409" s="68"/>
      <c r="AE2409" s="68"/>
      <c r="AF2409" s="68"/>
      <c r="AG2409" s="68"/>
      <c r="AH2409" s="68"/>
      <c r="AI2409" s="68"/>
      <c r="AJ2409" s="68"/>
      <c r="AK2409" s="68"/>
      <c r="AL2409" s="68"/>
      <c r="AM2409" s="68"/>
      <c r="AN2409" s="68"/>
      <c r="AO2409" s="68"/>
      <c r="AP2409" s="68"/>
      <c r="AQ2409" s="68"/>
      <c r="AR2409" s="68"/>
      <c r="AS2409" s="68"/>
      <c r="AT2409" s="68"/>
      <c r="AU2409" s="68"/>
      <c r="AV2409" s="68"/>
      <c r="AW2409" s="68"/>
      <c r="AX2409" s="68"/>
      <c r="AY2409" s="68"/>
      <c r="AZ2409" s="68"/>
      <c r="BA2409" s="68"/>
      <c r="BB2409" s="68"/>
      <c r="BC2409" s="68"/>
      <c r="BD2409" s="68"/>
      <c r="BE2409" s="68"/>
      <c r="BF2409" s="68"/>
      <c r="BG2409" s="68"/>
      <c r="BH2409" s="68"/>
      <c r="BI2409" s="68"/>
      <c r="BJ2409" s="68"/>
      <c r="BK2409" s="68"/>
      <c r="BL2409" s="68"/>
    </row>
    <row r="2410" spans="1:64" s="69" customFormat="1" ht="18" customHeight="1" x14ac:dyDescent="0.2">
      <c r="A2410" s="63" t="s">
        <v>3047</v>
      </c>
      <c r="B2410" s="63" t="s">
        <v>5084</v>
      </c>
      <c r="C2410" s="64" t="s">
        <v>3077</v>
      </c>
      <c r="D2410" s="70" t="s">
        <v>4419</v>
      </c>
      <c r="E2410" s="65" t="s">
        <v>2705</v>
      </c>
      <c r="F2410" s="65" t="s">
        <v>5088</v>
      </c>
      <c r="G2410" s="66" t="s">
        <v>4979</v>
      </c>
      <c r="H2410" s="68"/>
      <c r="I2410" s="68"/>
      <c r="J2410" s="68"/>
      <c r="K2410" s="68"/>
      <c r="L2410" s="68"/>
      <c r="M2410" s="68"/>
      <c r="N2410" s="68"/>
      <c r="O2410" s="68"/>
      <c r="P2410" s="68"/>
      <c r="Q2410" s="68"/>
      <c r="R2410" s="68"/>
      <c r="S2410" s="68"/>
      <c r="T2410" s="68"/>
      <c r="U2410" s="68"/>
      <c r="V2410" s="68"/>
      <c r="W2410" s="68"/>
      <c r="X2410" s="68"/>
      <c r="Y2410" s="68"/>
      <c r="Z2410" s="68"/>
      <c r="AA2410" s="68"/>
      <c r="AB2410" s="68"/>
      <c r="AC2410" s="68"/>
      <c r="AD2410" s="68"/>
      <c r="AE2410" s="68"/>
      <c r="AF2410" s="68"/>
      <c r="AG2410" s="68"/>
      <c r="AH2410" s="68"/>
      <c r="AI2410" s="68"/>
      <c r="AJ2410" s="68"/>
      <c r="AK2410" s="68"/>
      <c r="AL2410" s="68"/>
      <c r="AM2410" s="68"/>
      <c r="AN2410" s="68"/>
      <c r="AO2410" s="68"/>
      <c r="AP2410" s="68"/>
      <c r="AQ2410" s="68"/>
      <c r="AR2410" s="68"/>
      <c r="AS2410" s="68"/>
      <c r="AT2410" s="68"/>
      <c r="AU2410" s="68"/>
      <c r="AV2410" s="68"/>
      <c r="AW2410" s="68"/>
      <c r="AX2410" s="68"/>
      <c r="AY2410" s="68"/>
      <c r="AZ2410" s="68"/>
      <c r="BA2410" s="68"/>
      <c r="BB2410" s="68"/>
      <c r="BC2410" s="68"/>
      <c r="BD2410" s="68"/>
      <c r="BE2410" s="68"/>
      <c r="BF2410" s="68"/>
      <c r="BG2410" s="68"/>
      <c r="BH2410" s="68"/>
      <c r="BI2410" s="68"/>
      <c r="BJ2410" s="68"/>
      <c r="BK2410" s="68"/>
      <c r="BL2410" s="68"/>
    </row>
    <row r="2411" spans="1:64" s="69" customFormat="1" ht="18" customHeight="1" x14ac:dyDescent="0.2">
      <c r="A2411" s="63" t="s">
        <v>3047</v>
      </c>
      <c r="B2411" s="63" t="s">
        <v>4994</v>
      </c>
      <c r="C2411" s="64" t="s">
        <v>3078</v>
      </c>
      <c r="D2411" s="70" t="s">
        <v>3079</v>
      </c>
      <c r="E2411" s="65" t="s">
        <v>3080</v>
      </c>
      <c r="F2411" s="65" t="s">
        <v>6379</v>
      </c>
      <c r="G2411" s="66">
        <v>1850</v>
      </c>
      <c r="H2411" s="68"/>
      <c r="I2411" s="68"/>
      <c r="J2411" s="68"/>
      <c r="K2411" s="68"/>
      <c r="L2411" s="68"/>
      <c r="M2411" s="68"/>
      <c r="N2411" s="68"/>
      <c r="O2411" s="68"/>
      <c r="P2411" s="68"/>
      <c r="Q2411" s="68"/>
      <c r="R2411" s="68"/>
      <c r="S2411" s="68"/>
      <c r="T2411" s="68"/>
      <c r="U2411" s="68"/>
      <c r="V2411" s="68"/>
      <c r="W2411" s="68"/>
      <c r="X2411" s="68"/>
      <c r="Y2411" s="68"/>
      <c r="Z2411" s="68"/>
      <c r="AA2411" s="68"/>
      <c r="AB2411" s="68"/>
      <c r="AC2411" s="68"/>
      <c r="AD2411" s="68"/>
      <c r="AE2411" s="68"/>
      <c r="AF2411" s="68"/>
      <c r="AG2411" s="68"/>
      <c r="AH2411" s="68"/>
      <c r="AI2411" s="68"/>
      <c r="AJ2411" s="68"/>
      <c r="AK2411" s="68"/>
      <c r="AL2411" s="68"/>
      <c r="AM2411" s="68"/>
      <c r="AN2411" s="68"/>
      <c r="AO2411" s="68"/>
      <c r="AP2411" s="68"/>
      <c r="AQ2411" s="68"/>
      <c r="AR2411" s="68"/>
      <c r="AS2411" s="68"/>
      <c r="AT2411" s="68"/>
      <c r="AU2411" s="68"/>
      <c r="AV2411" s="68"/>
      <c r="AW2411" s="68"/>
      <c r="AX2411" s="68"/>
      <c r="AY2411" s="68"/>
      <c r="AZ2411" s="68"/>
      <c r="BA2411" s="68"/>
      <c r="BB2411" s="68"/>
      <c r="BC2411" s="68"/>
      <c r="BD2411" s="68"/>
      <c r="BE2411" s="68"/>
      <c r="BF2411" s="68"/>
      <c r="BG2411" s="68"/>
      <c r="BH2411" s="68"/>
      <c r="BI2411" s="68"/>
      <c r="BJ2411" s="68"/>
      <c r="BK2411" s="68"/>
      <c r="BL2411" s="68"/>
    </row>
    <row r="2412" spans="1:64" s="69" customFormat="1" ht="18" customHeight="1" x14ac:dyDescent="0.2">
      <c r="A2412" s="63" t="s">
        <v>3047</v>
      </c>
      <c r="B2412" s="63" t="s">
        <v>4994</v>
      </c>
      <c r="C2412" s="64" t="s">
        <v>3081</v>
      </c>
      <c r="D2412" s="70" t="s">
        <v>866</v>
      </c>
      <c r="E2412" s="65" t="s">
        <v>3082</v>
      </c>
      <c r="F2412" s="65" t="s">
        <v>5095</v>
      </c>
      <c r="G2412" s="66">
        <v>1100</v>
      </c>
      <c r="H2412" s="68"/>
      <c r="I2412" s="68"/>
      <c r="J2412" s="68"/>
      <c r="K2412" s="68"/>
      <c r="L2412" s="68"/>
      <c r="M2412" s="68"/>
      <c r="N2412" s="68"/>
      <c r="O2412" s="68"/>
      <c r="P2412" s="68"/>
      <c r="Q2412" s="68"/>
      <c r="R2412" s="68"/>
      <c r="S2412" s="68"/>
      <c r="T2412" s="68"/>
      <c r="U2412" s="68"/>
      <c r="V2412" s="68"/>
      <c r="W2412" s="68"/>
      <c r="X2412" s="68"/>
      <c r="Y2412" s="68"/>
      <c r="Z2412" s="68"/>
      <c r="AA2412" s="68"/>
      <c r="AB2412" s="68"/>
      <c r="AC2412" s="68"/>
      <c r="AD2412" s="68"/>
      <c r="AE2412" s="68"/>
      <c r="AF2412" s="68"/>
      <c r="AG2412" s="68"/>
      <c r="AH2412" s="68"/>
      <c r="AI2412" s="68"/>
      <c r="AJ2412" s="68"/>
      <c r="AK2412" s="68"/>
      <c r="AL2412" s="68"/>
      <c r="AM2412" s="68"/>
      <c r="AN2412" s="68"/>
      <c r="AO2412" s="68"/>
      <c r="AP2412" s="68"/>
      <c r="AQ2412" s="68"/>
      <c r="AR2412" s="68"/>
      <c r="AS2412" s="68"/>
      <c r="AT2412" s="68"/>
      <c r="AU2412" s="68"/>
      <c r="AV2412" s="68"/>
      <c r="AW2412" s="68"/>
      <c r="AX2412" s="68"/>
      <c r="AY2412" s="68"/>
      <c r="AZ2412" s="68"/>
      <c r="BA2412" s="68"/>
      <c r="BB2412" s="68"/>
      <c r="BC2412" s="68"/>
      <c r="BD2412" s="68"/>
      <c r="BE2412" s="68"/>
      <c r="BF2412" s="68"/>
      <c r="BG2412" s="68"/>
      <c r="BH2412" s="68"/>
      <c r="BI2412" s="68"/>
      <c r="BJ2412" s="68"/>
      <c r="BK2412" s="68"/>
      <c r="BL2412" s="68"/>
    </row>
    <row r="2413" spans="1:64" s="69" customFormat="1" ht="18" customHeight="1" x14ac:dyDescent="0.2">
      <c r="A2413" s="63" t="s">
        <v>3047</v>
      </c>
      <c r="B2413" s="63" t="s">
        <v>4994</v>
      </c>
      <c r="C2413" s="64" t="s">
        <v>3083</v>
      </c>
      <c r="D2413" s="70" t="s">
        <v>3084</v>
      </c>
      <c r="E2413" s="65" t="s">
        <v>3085</v>
      </c>
      <c r="F2413" s="65" t="s">
        <v>6131</v>
      </c>
      <c r="G2413" s="66">
        <v>1060</v>
      </c>
      <c r="H2413" s="68"/>
      <c r="I2413" s="68"/>
      <c r="J2413" s="68"/>
      <c r="K2413" s="68"/>
      <c r="L2413" s="68"/>
      <c r="M2413" s="68"/>
      <c r="N2413" s="68"/>
      <c r="O2413" s="68"/>
      <c r="P2413" s="68"/>
      <c r="Q2413" s="68"/>
      <c r="R2413" s="68"/>
      <c r="S2413" s="68"/>
      <c r="T2413" s="68"/>
      <c r="U2413" s="68"/>
      <c r="V2413" s="68"/>
      <c r="W2413" s="68"/>
      <c r="X2413" s="68"/>
      <c r="Y2413" s="68"/>
      <c r="Z2413" s="68"/>
      <c r="AA2413" s="68"/>
      <c r="AB2413" s="68"/>
      <c r="AC2413" s="68"/>
      <c r="AD2413" s="68"/>
      <c r="AE2413" s="68"/>
      <c r="AF2413" s="68"/>
      <c r="AG2413" s="68"/>
      <c r="AH2413" s="68"/>
      <c r="AI2413" s="68"/>
      <c r="AJ2413" s="68"/>
      <c r="AK2413" s="68"/>
      <c r="AL2413" s="68"/>
      <c r="AM2413" s="68"/>
      <c r="AN2413" s="68"/>
      <c r="AO2413" s="68"/>
      <c r="AP2413" s="68"/>
      <c r="AQ2413" s="68"/>
      <c r="AR2413" s="68"/>
      <c r="AS2413" s="68"/>
      <c r="AT2413" s="68"/>
      <c r="AU2413" s="68"/>
      <c r="AV2413" s="68"/>
      <c r="AW2413" s="68"/>
      <c r="AX2413" s="68"/>
      <c r="AY2413" s="68"/>
      <c r="AZ2413" s="68"/>
      <c r="BA2413" s="68"/>
      <c r="BB2413" s="68"/>
      <c r="BC2413" s="68"/>
      <c r="BD2413" s="68"/>
      <c r="BE2413" s="68"/>
      <c r="BF2413" s="68"/>
      <c r="BG2413" s="68"/>
      <c r="BH2413" s="68"/>
      <c r="BI2413" s="68"/>
      <c r="BJ2413" s="68"/>
      <c r="BK2413" s="68"/>
      <c r="BL2413" s="68"/>
    </row>
    <row r="2414" spans="1:64" s="69" customFormat="1" ht="18" customHeight="1" x14ac:dyDescent="0.2">
      <c r="A2414" s="63" t="s">
        <v>3047</v>
      </c>
      <c r="B2414" s="63" t="s">
        <v>4994</v>
      </c>
      <c r="C2414" s="64" t="s">
        <v>3086</v>
      </c>
      <c r="D2414" s="70" t="s">
        <v>3087</v>
      </c>
      <c r="E2414" s="65" t="s">
        <v>3088</v>
      </c>
      <c r="F2414" s="65" t="s">
        <v>5329</v>
      </c>
      <c r="G2414" s="66">
        <v>2908.65</v>
      </c>
      <c r="H2414" s="68"/>
      <c r="I2414" s="68"/>
      <c r="J2414" s="68"/>
      <c r="K2414" s="68"/>
      <c r="L2414" s="68"/>
      <c r="M2414" s="68"/>
      <c r="N2414" s="68"/>
      <c r="O2414" s="68"/>
      <c r="P2414" s="68"/>
      <c r="Q2414" s="68"/>
      <c r="R2414" s="68"/>
      <c r="S2414" s="68"/>
      <c r="T2414" s="68"/>
      <c r="U2414" s="68"/>
      <c r="V2414" s="68"/>
      <c r="W2414" s="68"/>
      <c r="X2414" s="68"/>
      <c r="Y2414" s="68"/>
      <c r="Z2414" s="68"/>
      <c r="AA2414" s="68"/>
      <c r="AB2414" s="68"/>
      <c r="AC2414" s="68"/>
      <c r="AD2414" s="68"/>
      <c r="AE2414" s="68"/>
      <c r="AF2414" s="68"/>
      <c r="AG2414" s="68"/>
      <c r="AH2414" s="68"/>
      <c r="AI2414" s="68"/>
      <c r="AJ2414" s="68"/>
      <c r="AK2414" s="68"/>
      <c r="AL2414" s="68"/>
      <c r="AM2414" s="68"/>
      <c r="AN2414" s="68"/>
      <c r="AO2414" s="68"/>
      <c r="AP2414" s="68"/>
      <c r="AQ2414" s="68"/>
      <c r="AR2414" s="68"/>
      <c r="AS2414" s="68"/>
      <c r="AT2414" s="68"/>
      <c r="AU2414" s="68"/>
      <c r="AV2414" s="68"/>
      <c r="AW2414" s="68"/>
      <c r="AX2414" s="68"/>
      <c r="AY2414" s="68"/>
      <c r="AZ2414" s="68"/>
      <c r="BA2414" s="68"/>
      <c r="BB2414" s="68"/>
      <c r="BC2414" s="68"/>
      <c r="BD2414" s="68"/>
      <c r="BE2414" s="68"/>
      <c r="BF2414" s="68"/>
      <c r="BG2414" s="68"/>
      <c r="BH2414" s="68"/>
      <c r="BI2414" s="68"/>
      <c r="BJ2414" s="68"/>
      <c r="BK2414" s="68"/>
      <c r="BL2414" s="68"/>
    </row>
    <row r="2415" spans="1:64" s="69" customFormat="1" ht="18" customHeight="1" x14ac:dyDescent="0.2">
      <c r="A2415" s="63" t="s">
        <v>3047</v>
      </c>
      <c r="B2415" s="63" t="s">
        <v>4994</v>
      </c>
      <c r="C2415" s="64" t="s">
        <v>3089</v>
      </c>
      <c r="D2415" s="70" t="s">
        <v>3090</v>
      </c>
      <c r="E2415" s="65" t="s">
        <v>3091</v>
      </c>
      <c r="F2415" s="65" t="s">
        <v>5095</v>
      </c>
      <c r="G2415" s="66">
        <v>725</v>
      </c>
      <c r="H2415" s="68"/>
      <c r="I2415" s="68"/>
      <c r="J2415" s="68"/>
      <c r="K2415" s="68"/>
      <c r="L2415" s="68"/>
      <c r="M2415" s="68"/>
      <c r="N2415" s="68"/>
      <c r="O2415" s="68"/>
      <c r="P2415" s="68"/>
      <c r="Q2415" s="68"/>
      <c r="R2415" s="68"/>
      <c r="S2415" s="68"/>
      <c r="T2415" s="68"/>
      <c r="U2415" s="68"/>
      <c r="V2415" s="68"/>
      <c r="W2415" s="68"/>
      <c r="X2415" s="68"/>
      <c r="Y2415" s="68"/>
      <c r="Z2415" s="68"/>
      <c r="AA2415" s="68"/>
      <c r="AB2415" s="68"/>
      <c r="AC2415" s="68"/>
      <c r="AD2415" s="68"/>
      <c r="AE2415" s="68"/>
      <c r="AF2415" s="68"/>
      <c r="AG2415" s="68"/>
      <c r="AH2415" s="68"/>
      <c r="AI2415" s="68"/>
      <c r="AJ2415" s="68"/>
      <c r="AK2415" s="68"/>
      <c r="AL2415" s="68"/>
      <c r="AM2415" s="68"/>
      <c r="AN2415" s="68"/>
      <c r="AO2415" s="68"/>
      <c r="AP2415" s="68"/>
      <c r="AQ2415" s="68"/>
      <c r="AR2415" s="68"/>
      <c r="AS2415" s="68"/>
      <c r="AT2415" s="68"/>
      <c r="AU2415" s="68"/>
      <c r="AV2415" s="68"/>
      <c r="AW2415" s="68"/>
      <c r="AX2415" s="68"/>
      <c r="AY2415" s="68"/>
      <c r="AZ2415" s="68"/>
      <c r="BA2415" s="68"/>
      <c r="BB2415" s="68"/>
      <c r="BC2415" s="68"/>
      <c r="BD2415" s="68"/>
      <c r="BE2415" s="68"/>
      <c r="BF2415" s="68"/>
      <c r="BG2415" s="68"/>
      <c r="BH2415" s="68"/>
      <c r="BI2415" s="68"/>
      <c r="BJ2415" s="68"/>
      <c r="BK2415" s="68"/>
      <c r="BL2415" s="68"/>
    </row>
    <row r="2416" spans="1:64" s="69" customFormat="1" ht="18" customHeight="1" x14ac:dyDescent="0.2">
      <c r="A2416" s="63" t="s">
        <v>3047</v>
      </c>
      <c r="B2416" s="63" t="s">
        <v>5010</v>
      </c>
      <c r="C2416" s="64" t="s">
        <v>3092</v>
      </c>
      <c r="D2416" s="70" t="s">
        <v>3093</v>
      </c>
      <c r="E2416" s="65" t="s">
        <v>3094</v>
      </c>
      <c r="F2416" s="65" t="s">
        <v>5412</v>
      </c>
      <c r="G2416" s="66">
        <v>750</v>
      </c>
      <c r="H2416" s="68"/>
      <c r="I2416" s="68"/>
      <c r="J2416" s="68"/>
      <c r="K2416" s="68"/>
      <c r="L2416" s="68"/>
      <c r="M2416" s="68"/>
      <c r="N2416" s="68"/>
      <c r="O2416" s="68"/>
      <c r="P2416" s="68"/>
      <c r="Q2416" s="68"/>
      <c r="R2416" s="68"/>
      <c r="S2416" s="68"/>
      <c r="T2416" s="68"/>
      <c r="U2416" s="68"/>
      <c r="V2416" s="68"/>
      <c r="W2416" s="68"/>
      <c r="X2416" s="68"/>
      <c r="Y2416" s="68"/>
      <c r="Z2416" s="68"/>
      <c r="AA2416" s="68"/>
      <c r="AB2416" s="68"/>
      <c r="AC2416" s="68"/>
      <c r="AD2416" s="68"/>
      <c r="AE2416" s="68"/>
      <c r="AF2416" s="68"/>
      <c r="AG2416" s="68"/>
      <c r="AH2416" s="68"/>
      <c r="AI2416" s="68"/>
      <c r="AJ2416" s="68"/>
      <c r="AK2416" s="68"/>
      <c r="AL2416" s="68"/>
      <c r="AM2416" s="68"/>
      <c r="AN2416" s="68"/>
      <c r="AO2416" s="68"/>
      <c r="AP2416" s="68"/>
      <c r="AQ2416" s="68"/>
      <c r="AR2416" s="68"/>
      <c r="AS2416" s="68"/>
      <c r="AT2416" s="68"/>
      <c r="AU2416" s="68"/>
      <c r="AV2416" s="68"/>
      <c r="AW2416" s="68"/>
      <c r="AX2416" s="68"/>
      <c r="AY2416" s="68"/>
      <c r="AZ2416" s="68"/>
      <c r="BA2416" s="68"/>
      <c r="BB2416" s="68"/>
      <c r="BC2416" s="68"/>
      <c r="BD2416" s="68"/>
      <c r="BE2416" s="68"/>
      <c r="BF2416" s="68"/>
      <c r="BG2416" s="68"/>
      <c r="BH2416" s="68"/>
      <c r="BI2416" s="68"/>
      <c r="BJ2416" s="68"/>
      <c r="BK2416" s="68"/>
      <c r="BL2416" s="68"/>
    </row>
    <row r="2417" spans="1:64" s="69" customFormat="1" ht="18" customHeight="1" x14ac:dyDescent="0.2">
      <c r="A2417" s="63" t="s">
        <v>3047</v>
      </c>
      <c r="B2417" s="63" t="s">
        <v>5048</v>
      </c>
      <c r="C2417" s="64" t="s">
        <v>3095</v>
      </c>
      <c r="D2417" s="70" t="s">
        <v>791</v>
      </c>
      <c r="E2417" s="65" t="s">
        <v>2969</v>
      </c>
      <c r="F2417" s="65" t="s">
        <v>5103</v>
      </c>
      <c r="G2417" s="66">
        <v>255.5</v>
      </c>
      <c r="H2417" s="68"/>
      <c r="I2417" s="68"/>
      <c r="J2417" s="68"/>
      <c r="K2417" s="68"/>
      <c r="L2417" s="68"/>
      <c r="M2417" s="68"/>
      <c r="N2417" s="68"/>
      <c r="O2417" s="68"/>
      <c r="P2417" s="68"/>
      <c r="Q2417" s="68"/>
      <c r="R2417" s="68"/>
      <c r="S2417" s="68"/>
      <c r="T2417" s="68"/>
      <c r="U2417" s="68"/>
      <c r="V2417" s="68"/>
      <c r="W2417" s="68"/>
      <c r="X2417" s="68"/>
      <c r="Y2417" s="68"/>
      <c r="Z2417" s="68"/>
      <c r="AA2417" s="68"/>
      <c r="AB2417" s="68"/>
      <c r="AC2417" s="68"/>
      <c r="AD2417" s="68"/>
      <c r="AE2417" s="68"/>
      <c r="AF2417" s="68"/>
      <c r="AG2417" s="68"/>
      <c r="AH2417" s="68"/>
      <c r="AI2417" s="68"/>
      <c r="AJ2417" s="68"/>
      <c r="AK2417" s="68"/>
      <c r="AL2417" s="68"/>
      <c r="AM2417" s="68"/>
      <c r="AN2417" s="68"/>
      <c r="AO2417" s="68"/>
      <c r="AP2417" s="68"/>
      <c r="AQ2417" s="68"/>
      <c r="AR2417" s="68"/>
      <c r="AS2417" s="68"/>
      <c r="AT2417" s="68"/>
      <c r="AU2417" s="68"/>
      <c r="AV2417" s="68"/>
      <c r="AW2417" s="68"/>
      <c r="AX2417" s="68"/>
      <c r="AY2417" s="68"/>
      <c r="AZ2417" s="68"/>
      <c r="BA2417" s="68"/>
      <c r="BB2417" s="68"/>
      <c r="BC2417" s="68"/>
      <c r="BD2417" s="68"/>
      <c r="BE2417" s="68"/>
      <c r="BF2417" s="68"/>
      <c r="BG2417" s="68"/>
      <c r="BH2417" s="68"/>
      <c r="BI2417" s="68"/>
      <c r="BJ2417" s="68"/>
      <c r="BK2417" s="68"/>
      <c r="BL2417" s="68"/>
    </row>
    <row r="2418" spans="1:64" s="69" customFormat="1" ht="18" customHeight="1" x14ac:dyDescent="0.2">
      <c r="A2418" s="63" t="s">
        <v>3047</v>
      </c>
      <c r="B2418" s="63" t="s">
        <v>5048</v>
      </c>
      <c r="C2418" s="64" t="s">
        <v>3096</v>
      </c>
      <c r="D2418" s="70" t="s">
        <v>3097</v>
      </c>
      <c r="E2418" s="65" t="s">
        <v>3098</v>
      </c>
      <c r="F2418" s="65" t="s">
        <v>2668</v>
      </c>
      <c r="G2418" s="66" t="s">
        <v>4979</v>
      </c>
      <c r="H2418" s="68"/>
      <c r="I2418" s="68"/>
      <c r="J2418" s="68"/>
      <c r="K2418" s="68"/>
      <c r="L2418" s="68"/>
      <c r="M2418" s="68"/>
      <c r="N2418" s="68"/>
      <c r="O2418" s="68"/>
      <c r="P2418" s="68"/>
      <c r="Q2418" s="68"/>
      <c r="R2418" s="68"/>
      <c r="S2418" s="68"/>
      <c r="T2418" s="68"/>
      <c r="U2418" s="68"/>
      <c r="V2418" s="68"/>
      <c r="W2418" s="68"/>
      <c r="X2418" s="68"/>
      <c r="Y2418" s="68"/>
      <c r="Z2418" s="68"/>
      <c r="AA2418" s="68"/>
      <c r="AB2418" s="68"/>
      <c r="AC2418" s="68"/>
      <c r="AD2418" s="68"/>
      <c r="AE2418" s="68"/>
      <c r="AF2418" s="68"/>
      <c r="AG2418" s="68"/>
      <c r="AH2418" s="68"/>
      <c r="AI2418" s="68"/>
      <c r="AJ2418" s="68"/>
      <c r="AK2418" s="68"/>
      <c r="AL2418" s="68"/>
      <c r="AM2418" s="68"/>
      <c r="AN2418" s="68"/>
      <c r="AO2418" s="68"/>
      <c r="AP2418" s="68"/>
      <c r="AQ2418" s="68"/>
      <c r="AR2418" s="68"/>
      <c r="AS2418" s="68"/>
      <c r="AT2418" s="68"/>
      <c r="AU2418" s="68"/>
      <c r="AV2418" s="68"/>
      <c r="AW2418" s="68"/>
      <c r="AX2418" s="68"/>
      <c r="AY2418" s="68"/>
      <c r="AZ2418" s="68"/>
      <c r="BA2418" s="68"/>
      <c r="BB2418" s="68"/>
      <c r="BC2418" s="68"/>
      <c r="BD2418" s="68"/>
      <c r="BE2418" s="68"/>
      <c r="BF2418" s="68"/>
      <c r="BG2418" s="68"/>
      <c r="BH2418" s="68"/>
      <c r="BI2418" s="68"/>
      <c r="BJ2418" s="68"/>
      <c r="BK2418" s="68"/>
      <c r="BL2418" s="68"/>
    </row>
    <row r="2419" spans="1:64" s="69" customFormat="1" ht="18" customHeight="1" x14ac:dyDescent="0.2">
      <c r="A2419" s="63" t="s">
        <v>3047</v>
      </c>
      <c r="B2419" s="63" t="s">
        <v>5048</v>
      </c>
      <c r="C2419" s="64" t="s">
        <v>3099</v>
      </c>
      <c r="D2419" s="70" t="s">
        <v>352</v>
      </c>
      <c r="E2419" s="65" t="s">
        <v>353</v>
      </c>
      <c r="F2419" s="65" t="s">
        <v>5198</v>
      </c>
      <c r="G2419" s="66" t="s">
        <v>4979</v>
      </c>
      <c r="H2419" s="68"/>
      <c r="I2419" s="68"/>
      <c r="J2419" s="68"/>
      <c r="K2419" s="68"/>
      <c r="L2419" s="68"/>
      <c r="M2419" s="68"/>
      <c r="N2419" s="68"/>
      <c r="O2419" s="68"/>
      <c r="P2419" s="68"/>
      <c r="Q2419" s="68"/>
      <c r="R2419" s="68"/>
      <c r="S2419" s="68"/>
      <c r="T2419" s="68"/>
      <c r="U2419" s="68"/>
      <c r="V2419" s="68"/>
      <c r="W2419" s="68"/>
      <c r="X2419" s="68"/>
      <c r="Y2419" s="68"/>
      <c r="Z2419" s="68"/>
      <c r="AA2419" s="68"/>
      <c r="AB2419" s="68"/>
      <c r="AC2419" s="68"/>
      <c r="AD2419" s="68"/>
      <c r="AE2419" s="68"/>
      <c r="AF2419" s="68"/>
      <c r="AG2419" s="68"/>
      <c r="AH2419" s="68"/>
      <c r="AI2419" s="68"/>
      <c r="AJ2419" s="68"/>
      <c r="AK2419" s="68"/>
      <c r="AL2419" s="68"/>
      <c r="AM2419" s="68"/>
      <c r="AN2419" s="68"/>
      <c r="AO2419" s="68"/>
      <c r="AP2419" s="68"/>
      <c r="AQ2419" s="68"/>
      <c r="AR2419" s="68"/>
      <c r="AS2419" s="68"/>
      <c r="AT2419" s="68"/>
      <c r="AU2419" s="68"/>
      <c r="AV2419" s="68"/>
      <c r="AW2419" s="68"/>
      <c r="AX2419" s="68"/>
      <c r="AY2419" s="68"/>
      <c r="AZ2419" s="68"/>
      <c r="BA2419" s="68"/>
      <c r="BB2419" s="68"/>
      <c r="BC2419" s="68"/>
      <c r="BD2419" s="68"/>
      <c r="BE2419" s="68"/>
      <c r="BF2419" s="68"/>
      <c r="BG2419" s="68"/>
      <c r="BH2419" s="68"/>
      <c r="BI2419" s="68"/>
      <c r="BJ2419" s="68"/>
      <c r="BK2419" s="68"/>
      <c r="BL2419" s="68"/>
    </row>
    <row r="2420" spans="1:64" s="69" customFormat="1" ht="18" customHeight="1" x14ac:dyDescent="0.2">
      <c r="A2420" s="63" t="s">
        <v>3047</v>
      </c>
      <c r="B2420" s="63" t="s">
        <v>5048</v>
      </c>
      <c r="C2420" s="64" t="s">
        <v>3100</v>
      </c>
      <c r="D2420" s="70" t="s">
        <v>3101</v>
      </c>
      <c r="E2420" s="65" t="s">
        <v>3102</v>
      </c>
      <c r="F2420" s="65" t="s">
        <v>6237</v>
      </c>
      <c r="G2420" s="66">
        <v>2625</v>
      </c>
      <c r="H2420" s="68"/>
      <c r="I2420" s="68"/>
      <c r="J2420" s="68"/>
      <c r="K2420" s="68"/>
      <c r="L2420" s="68"/>
      <c r="M2420" s="68"/>
      <c r="N2420" s="68"/>
      <c r="O2420" s="68"/>
      <c r="P2420" s="68"/>
      <c r="Q2420" s="68"/>
      <c r="R2420" s="68"/>
      <c r="S2420" s="68"/>
      <c r="T2420" s="68"/>
      <c r="U2420" s="68"/>
      <c r="V2420" s="68"/>
      <c r="W2420" s="68"/>
      <c r="X2420" s="68"/>
      <c r="Y2420" s="68"/>
      <c r="Z2420" s="68"/>
      <c r="AA2420" s="68"/>
      <c r="AB2420" s="68"/>
      <c r="AC2420" s="68"/>
      <c r="AD2420" s="68"/>
      <c r="AE2420" s="68"/>
      <c r="AF2420" s="68"/>
      <c r="AG2420" s="68"/>
      <c r="AH2420" s="68"/>
      <c r="AI2420" s="68"/>
      <c r="AJ2420" s="68"/>
      <c r="AK2420" s="68"/>
      <c r="AL2420" s="68"/>
      <c r="AM2420" s="68"/>
      <c r="AN2420" s="68"/>
      <c r="AO2420" s="68"/>
      <c r="AP2420" s="68"/>
      <c r="AQ2420" s="68"/>
      <c r="AR2420" s="68"/>
      <c r="AS2420" s="68"/>
      <c r="AT2420" s="68"/>
      <c r="AU2420" s="68"/>
      <c r="AV2420" s="68"/>
      <c r="AW2420" s="68"/>
      <c r="AX2420" s="68"/>
      <c r="AY2420" s="68"/>
      <c r="AZ2420" s="68"/>
      <c r="BA2420" s="68"/>
      <c r="BB2420" s="68"/>
      <c r="BC2420" s="68"/>
      <c r="BD2420" s="68"/>
      <c r="BE2420" s="68"/>
      <c r="BF2420" s="68"/>
      <c r="BG2420" s="68"/>
      <c r="BH2420" s="68"/>
      <c r="BI2420" s="68"/>
      <c r="BJ2420" s="68"/>
      <c r="BK2420" s="68"/>
      <c r="BL2420" s="68"/>
    </row>
    <row r="2421" spans="1:64" s="69" customFormat="1" ht="18" customHeight="1" x14ac:dyDescent="0.2">
      <c r="A2421" s="63" t="s">
        <v>3047</v>
      </c>
      <c r="B2421" s="63" t="s">
        <v>5069</v>
      </c>
      <c r="C2421" s="64" t="s">
        <v>3103</v>
      </c>
      <c r="D2421" s="70" t="s">
        <v>3104</v>
      </c>
      <c r="E2421" s="65" t="s">
        <v>3105</v>
      </c>
      <c r="F2421" s="65" t="s">
        <v>3808</v>
      </c>
      <c r="G2421" s="66">
        <v>1582.5</v>
      </c>
      <c r="H2421" s="68"/>
      <c r="I2421" s="68"/>
      <c r="J2421" s="68"/>
      <c r="K2421" s="68"/>
      <c r="L2421" s="68"/>
      <c r="M2421" s="68"/>
      <c r="N2421" s="68"/>
      <c r="O2421" s="68"/>
      <c r="P2421" s="68"/>
      <c r="Q2421" s="68"/>
      <c r="R2421" s="68"/>
      <c r="S2421" s="68"/>
      <c r="T2421" s="68"/>
      <c r="U2421" s="68"/>
      <c r="V2421" s="68"/>
      <c r="W2421" s="68"/>
      <c r="X2421" s="68"/>
      <c r="Y2421" s="68"/>
      <c r="Z2421" s="68"/>
      <c r="AA2421" s="68"/>
      <c r="AB2421" s="68"/>
      <c r="AC2421" s="68"/>
      <c r="AD2421" s="68"/>
      <c r="AE2421" s="68"/>
      <c r="AF2421" s="68"/>
      <c r="AG2421" s="68"/>
      <c r="AH2421" s="68"/>
      <c r="AI2421" s="68"/>
      <c r="AJ2421" s="68"/>
      <c r="AK2421" s="68"/>
      <c r="AL2421" s="68"/>
      <c r="AM2421" s="68"/>
      <c r="AN2421" s="68"/>
      <c r="AO2421" s="68"/>
      <c r="AP2421" s="68"/>
      <c r="AQ2421" s="68"/>
      <c r="AR2421" s="68"/>
      <c r="AS2421" s="68"/>
      <c r="AT2421" s="68"/>
      <c r="AU2421" s="68"/>
      <c r="AV2421" s="68"/>
      <c r="AW2421" s="68"/>
      <c r="AX2421" s="68"/>
      <c r="AY2421" s="68"/>
      <c r="AZ2421" s="68"/>
      <c r="BA2421" s="68"/>
      <c r="BB2421" s="68"/>
      <c r="BC2421" s="68"/>
      <c r="BD2421" s="68"/>
      <c r="BE2421" s="68"/>
      <c r="BF2421" s="68"/>
      <c r="BG2421" s="68"/>
      <c r="BH2421" s="68"/>
      <c r="BI2421" s="68"/>
      <c r="BJ2421" s="68"/>
      <c r="BK2421" s="68"/>
      <c r="BL2421" s="68"/>
    </row>
    <row r="2422" spans="1:64" s="69" customFormat="1" ht="18" customHeight="1" x14ac:dyDescent="0.2">
      <c r="A2422" s="72"/>
      <c r="B2422" s="72"/>
      <c r="C2422" s="72"/>
      <c r="D2422" s="110"/>
      <c r="E2422" s="111"/>
      <c r="F2422" s="124">
        <f>COUNTA(D2398:D2421)-COUNTIF(G2398:G2421, "NO COSTS INCURRED")</f>
        <v>19</v>
      </c>
      <c r="G2422" s="76">
        <f>SUM(G2398:G2421)</f>
        <v>80464.109999999986</v>
      </c>
      <c r="H2422" s="68"/>
      <c r="I2422" s="68"/>
      <c r="J2422" s="68"/>
      <c r="K2422" s="68"/>
      <c r="L2422" s="68"/>
      <c r="M2422" s="68"/>
      <c r="N2422" s="68"/>
      <c r="O2422" s="68"/>
      <c r="P2422" s="68"/>
      <c r="Q2422" s="68"/>
      <c r="R2422" s="68"/>
      <c r="S2422" s="68"/>
      <c r="T2422" s="68"/>
      <c r="U2422" s="68"/>
      <c r="V2422" s="68"/>
      <c r="W2422" s="68"/>
      <c r="X2422" s="68"/>
      <c r="Y2422" s="68"/>
      <c r="Z2422" s="68"/>
      <c r="AA2422" s="68"/>
      <c r="AB2422" s="68"/>
      <c r="AC2422" s="68"/>
      <c r="AD2422" s="68"/>
      <c r="AE2422" s="68"/>
      <c r="AF2422" s="68"/>
      <c r="AG2422" s="68"/>
      <c r="AH2422" s="68"/>
      <c r="AI2422" s="68"/>
      <c r="AJ2422" s="68"/>
      <c r="AK2422" s="68"/>
      <c r="AL2422" s="68"/>
      <c r="AM2422" s="68"/>
      <c r="AN2422" s="68"/>
      <c r="AO2422" s="68"/>
      <c r="AP2422" s="68"/>
      <c r="AQ2422" s="68"/>
      <c r="AR2422" s="68"/>
      <c r="AS2422" s="68"/>
      <c r="AT2422" s="68"/>
      <c r="AU2422" s="68"/>
      <c r="AV2422" s="68"/>
      <c r="AW2422" s="68"/>
      <c r="AX2422" s="68"/>
      <c r="AY2422" s="68"/>
      <c r="AZ2422" s="68"/>
      <c r="BA2422" s="68"/>
      <c r="BB2422" s="68"/>
      <c r="BC2422" s="68"/>
      <c r="BD2422" s="68"/>
      <c r="BE2422" s="68"/>
      <c r="BF2422" s="68"/>
      <c r="BG2422" s="68"/>
      <c r="BH2422" s="68"/>
      <c r="BI2422" s="68"/>
      <c r="BJ2422" s="68"/>
      <c r="BK2422" s="68"/>
      <c r="BL2422" s="68"/>
    </row>
    <row r="2423" spans="1:64" s="69" customFormat="1" ht="18" customHeight="1" x14ac:dyDescent="0.2">
      <c r="A2423" s="63" t="s">
        <v>3106</v>
      </c>
      <c r="B2423" s="63" t="s">
        <v>5027</v>
      </c>
      <c r="C2423" s="64" t="s">
        <v>3107</v>
      </c>
      <c r="D2423" s="70" t="s">
        <v>4189</v>
      </c>
      <c r="E2423" s="65" t="s">
        <v>3108</v>
      </c>
      <c r="F2423" s="65" t="s">
        <v>5168</v>
      </c>
      <c r="G2423" s="66">
        <v>2159.86</v>
      </c>
      <c r="H2423" s="68"/>
      <c r="I2423" s="68"/>
      <c r="J2423" s="68"/>
      <c r="K2423" s="68"/>
      <c r="L2423" s="68"/>
      <c r="M2423" s="68"/>
      <c r="N2423" s="68"/>
      <c r="O2423" s="68"/>
      <c r="P2423" s="68"/>
      <c r="Q2423" s="68"/>
      <c r="R2423" s="68"/>
      <c r="S2423" s="68"/>
      <c r="T2423" s="68"/>
      <c r="U2423" s="68"/>
      <c r="V2423" s="68"/>
      <c r="W2423" s="68"/>
      <c r="X2423" s="68"/>
      <c r="Y2423" s="68"/>
      <c r="Z2423" s="68"/>
      <c r="AA2423" s="68"/>
      <c r="AB2423" s="68"/>
      <c r="AC2423" s="68"/>
      <c r="AD2423" s="68"/>
      <c r="AE2423" s="68"/>
      <c r="AF2423" s="68"/>
      <c r="AG2423" s="68"/>
      <c r="AH2423" s="68"/>
      <c r="AI2423" s="68"/>
      <c r="AJ2423" s="68"/>
      <c r="AK2423" s="68"/>
      <c r="AL2423" s="68"/>
      <c r="AM2423" s="68"/>
      <c r="AN2423" s="68"/>
      <c r="AO2423" s="68"/>
      <c r="AP2423" s="68"/>
      <c r="AQ2423" s="68"/>
      <c r="AR2423" s="68"/>
      <c r="AS2423" s="68"/>
      <c r="AT2423" s="68"/>
      <c r="AU2423" s="68"/>
      <c r="AV2423" s="68"/>
      <c r="AW2423" s="68"/>
      <c r="AX2423" s="68"/>
      <c r="AY2423" s="68"/>
      <c r="AZ2423" s="68"/>
      <c r="BA2423" s="68"/>
      <c r="BB2423" s="68"/>
      <c r="BC2423" s="68"/>
      <c r="BD2423" s="68"/>
      <c r="BE2423" s="68"/>
      <c r="BF2423" s="68"/>
      <c r="BG2423" s="68"/>
      <c r="BH2423" s="68"/>
      <c r="BI2423" s="68"/>
      <c r="BJ2423" s="68"/>
      <c r="BK2423" s="68"/>
      <c r="BL2423" s="68"/>
    </row>
    <row r="2424" spans="1:64" s="69" customFormat="1" ht="18" customHeight="1" x14ac:dyDescent="0.2">
      <c r="A2424" s="63" t="s">
        <v>3106</v>
      </c>
      <c r="B2424" s="63" t="s">
        <v>5027</v>
      </c>
      <c r="C2424" s="64" t="s">
        <v>3109</v>
      </c>
      <c r="D2424" s="70" t="s">
        <v>6746</v>
      </c>
      <c r="E2424" s="65" t="s">
        <v>3110</v>
      </c>
      <c r="F2424" s="65" t="s">
        <v>5031</v>
      </c>
      <c r="G2424" s="66">
        <v>1871.1</v>
      </c>
      <c r="H2424" s="68"/>
      <c r="I2424" s="68"/>
      <c r="J2424" s="68"/>
      <c r="K2424" s="68"/>
      <c r="L2424" s="68"/>
      <c r="M2424" s="68"/>
      <c r="N2424" s="68"/>
      <c r="O2424" s="68"/>
      <c r="P2424" s="68"/>
      <c r="Q2424" s="68"/>
      <c r="R2424" s="68"/>
      <c r="S2424" s="68"/>
      <c r="T2424" s="68"/>
      <c r="U2424" s="68"/>
      <c r="V2424" s="68"/>
      <c r="W2424" s="68"/>
      <c r="X2424" s="68"/>
      <c r="Y2424" s="68"/>
      <c r="Z2424" s="68"/>
      <c r="AA2424" s="68"/>
      <c r="AB2424" s="68"/>
      <c r="AC2424" s="68"/>
      <c r="AD2424" s="68"/>
      <c r="AE2424" s="68"/>
      <c r="AF2424" s="68"/>
      <c r="AG2424" s="68"/>
      <c r="AH2424" s="68"/>
      <c r="AI2424" s="68"/>
      <c r="AJ2424" s="68"/>
      <c r="AK2424" s="68"/>
      <c r="AL2424" s="68"/>
      <c r="AM2424" s="68"/>
      <c r="AN2424" s="68"/>
      <c r="AO2424" s="68"/>
      <c r="AP2424" s="68"/>
      <c r="AQ2424" s="68"/>
      <c r="AR2424" s="68"/>
      <c r="AS2424" s="68"/>
      <c r="AT2424" s="68"/>
      <c r="AU2424" s="68"/>
      <c r="AV2424" s="68"/>
      <c r="AW2424" s="68"/>
      <c r="AX2424" s="68"/>
      <c r="AY2424" s="68"/>
      <c r="AZ2424" s="68"/>
      <c r="BA2424" s="68"/>
      <c r="BB2424" s="68"/>
      <c r="BC2424" s="68"/>
      <c r="BD2424" s="68"/>
      <c r="BE2424" s="68"/>
      <c r="BF2424" s="68"/>
      <c r="BG2424" s="68"/>
      <c r="BH2424" s="68"/>
      <c r="BI2424" s="68"/>
      <c r="BJ2424" s="68"/>
      <c r="BK2424" s="68"/>
      <c r="BL2424" s="68"/>
    </row>
    <row r="2425" spans="1:64" s="69" customFormat="1" ht="18" customHeight="1" x14ac:dyDescent="0.2">
      <c r="A2425" s="63" t="s">
        <v>3106</v>
      </c>
      <c r="B2425" s="63" t="s">
        <v>5027</v>
      </c>
      <c r="C2425" s="64" t="s">
        <v>3111</v>
      </c>
      <c r="D2425" s="70" t="s">
        <v>5650</v>
      </c>
      <c r="E2425" s="65" t="s">
        <v>3112</v>
      </c>
      <c r="F2425" s="65" t="s">
        <v>5031</v>
      </c>
      <c r="G2425" s="66">
        <v>1352.5</v>
      </c>
      <c r="H2425" s="68"/>
      <c r="I2425" s="68"/>
      <c r="J2425" s="68"/>
      <c r="K2425" s="68"/>
      <c r="L2425" s="68"/>
      <c r="M2425" s="68"/>
      <c r="N2425" s="68"/>
      <c r="O2425" s="68"/>
      <c r="P2425" s="68"/>
      <c r="Q2425" s="68"/>
      <c r="R2425" s="68"/>
      <c r="S2425" s="68"/>
      <c r="T2425" s="68"/>
      <c r="U2425" s="68"/>
      <c r="V2425" s="68"/>
      <c r="W2425" s="68"/>
      <c r="X2425" s="68"/>
      <c r="Y2425" s="68"/>
      <c r="Z2425" s="68"/>
      <c r="AA2425" s="68"/>
      <c r="AB2425" s="68"/>
      <c r="AC2425" s="68"/>
      <c r="AD2425" s="68"/>
      <c r="AE2425" s="68"/>
      <c r="AF2425" s="68"/>
      <c r="AG2425" s="68"/>
      <c r="AH2425" s="68"/>
      <c r="AI2425" s="68"/>
      <c r="AJ2425" s="68"/>
      <c r="AK2425" s="68"/>
      <c r="AL2425" s="68"/>
      <c r="AM2425" s="68"/>
      <c r="AN2425" s="68"/>
      <c r="AO2425" s="68"/>
      <c r="AP2425" s="68"/>
      <c r="AQ2425" s="68"/>
      <c r="AR2425" s="68"/>
      <c r="AS2425" s="68"/>
      <c r="AT2425" s="68"/>
      <c r="AU2425" s="68"/>
      <c r="AV2425" s="68"/>
      <c r="AW2425" s="68"/>
      <c r="AX2425" s="68"/>
      <c r="AY2425" s="68"/>
      <c r="AZ2425" s="68"/>
      <c r="BA2425" s="68"/>
      <c r="BB2425" s="68"/>
      <c r="BC2425" s="68"/>
      <c r="BD2425" s="68"/>
      <c r="BE2425" s="68"/>
      <c r="BF2425" s="68"/>
      <c r="BG2425" s="68"/>
      <c r="BH2425" s="68"/>
      <c r="BI2425" s="68"/>
      <c r="BJ2425" s="68"/>
      <c r="BK2425" s="68"/>
      <c r="BL2425" s="68"/>
    </row>
    <row r="2426" spans="1:64" s="69" customFormat="1" ht="18" customHeight="1" x14ac:dyDescent="0.2">
      <c r="A2426" s="63" t="s">
        <v>3106</v>
      </c>
      <c r="B2426" s="63" t="s">
        <v>5027</v>
      </c>
      <c r="C2426" s="64" t="s">
        <v>3113</v>
      </c>
      <c r="D2426" s="70" t="s">
        <v>3114</v>
      </c>
      <c r="E2426" s="65" t="s">
        <v>3115</v>
      </c>
      <c r="F2426" s="65" t="s">
        <v>6855</v>
      </c>
      <c r="G2426" s="66">
        <v>4143.1499999999996</v>
      </c>
      <c r="H2426" s="68"/>
      <c r="I2426" s="68"/>
      <c r="J2426" s="68"/>
      <c r="K2426" s="68"/>
      <c r="L2426" s="68"/>
      <c r="M2426" s="68"/>
      <c r="N2426" s="68"/>
      <c r="O2426" s="68"/>
      <c r="P2426" s="68"/>
      <c r="Q2426" s="68"/>
      <c r="R2426" s="68"/>
      <c r="S2426" s="68"/>
      <c r="T2426" s="68"/>
      <c r="U2426" s="68"/>
      <c r="V2426" s="68"/>
      <c r="W2426" s="68"/>
      <c r="X2426" s="68"/>
      <c r="Y2426" s="68"/>
      <c r="Z2426" s="68"/>
      <c r="AA2426" s="68"/>
      <c r="AB2426" s="68"/>
      <c r="AC2426" s="68"/>
      <c r="AD2426" s="68"/>
      <c r="AE2426" s="68"/>
      <c r="AF2426" s="68"/>
      <c r="AG2426" s="68"/>
      <c r="AH2426" s="68"/>
      <c r="AI2426" s="68"/>
      <c r="AJ2426" s="68"/>
      <c r="AK2426" s="68"/>
      <c r="AL2426" s="68"/>
      <c r="AM2426" s="68"/>
      <c r="AN2426" s="68"/>
      <c r="AO2426" s="68"/>
      <c r="AP2426" s="68"/>
      <c r="AQ2426" s="68"/>
      <c r="AR2426" s="68"/>
      <c r="AS2426" s="68"/>
      <c r="AT2426" s="68"/>
      <c r="AU2426" s="68"/>
      <c r="AV2426" s="68"/>
      <c r="AW2426" s="68"/>
      <c r="AX2426" s="68"/>
      <c r="AY2426" s="68"/>
      <c r="AZ2426" s="68"/>
      <c r="BA2426" s="68"/>
      <c r="BB2426" s="68"/>
      <c r="BC2426" s="68"/>
      <c r="BD2426" s="68"/>
      <c r="BE2426" s="68"/>
      <c r="BF2426" s="68"/>
      <c r="BG2426" s="68"/>
      <c r="BH2426" s="68"/>
      <c r="BI2426" s="68"/>
      <c r="BJ2426" s="68"/>
      <c r="BK2426" s="68"/>
      <c r="BL2426" s="68"/>
    </row>
    <row r="2427" spans="1:64" s="69" customFormat="1" ht="18" customHeight="1" x14ac:dyDescent="0.2">
      <c r="A2427" s="63" t="s">
        <v>3106</v>
      </c>
      <c r="B2427" s="63" t="s">
        <v>6494</v>
      </c>
      <c r="C2427" s="64" t="s">
        <v>3116</v>
      </c>
      <c r="D2427" s="70" t="s">
        <v>3117</v>
      </c>
      <c r="E2427" s="65" t="s">
        <v>3118</v>
      </c>
      <c r="F2427" s="65" t="s">
        <v>6501</v>
      </c>
      <c r="G2427" s="66">
        <v>560</v>
      </c>
      <c r="H2427" s="68"/>
      <c r="I2427" s="68"/>
      <c r="J2427" s="68"/>
      <c r="K2427" s="68"/>
      <c r="L2427" s="68"/>
      <c r="M2427" s="68"/>
      <c r="N2427" s="68"/>
      <c r="O2427" s="68"/>
      <c r="P2427" s="68"/>
      <c r="Q2427" s="68"/>
      <c r="R2427" s="68"/>
      <c r="S2427" s="68"/>
      <c r="T2427" s="68"/>
      <c r="U2427" s="68"/>
      <c r="V2427" s="68"/>
      <c r="W2427" s="68"/>
      <c r="X2427" s="68"/>
      <c r="Y2427" s="68"/>
      <c r="Z2427" s="68"/>
      <c r="AA2427" s="68"/>
      <c r="AB2427" s="68"/>
      <c r="AC2427" s="68"/>
      <c r="AD2427" s="68"/>
      <c r="AE2427" s="68"/>
      <c r="AF2427" s="68"/>
      <c r="AG2427" s="68"/>
      <c r="AH2427" s="68"/>
      <c r="AI2427" s="68"/>
      <c r="AJ2427" s="68"/>
      <c r="AK2427" s="68"/>
      <c r="AL2427" s="68"/>
      <c r="AM2427" s="68"/>
      <c r="AN2427" s="68"/>
      <c r="AO2427" s="68"/>
      <c r="AP2427" s="68"/>
      <c r="AQ2427" s="68"/>
      <c r="AR2427" s="68"/>
      <c r="AS2427" s="68"/>
      <c r="AT2427" s="68"/>
      <c r="AU2427" s="68"/>
      <c r="AV2427" s="68"/>
      <c r="AW2427" s="68"/>
      <c r="AX2427" s="68"/>
      <c r="AY2427" s="68"/>
      <c r="AZ2427" s="68"/>
      <c r="BA2427" s="68"/>
      <c r="BB2427" s="68"/>
      <c r="BC2427" s="68"/>
      <c r="BD2427" s="68"/>
      <c r="BE2427" s="68"/>
      <c r="BF2427" s="68"/>
      <c r="BG2427" s="68"/>
      <c r="BH2427" s="68"/>
      <c r="BI2427" s="68"/>
      <c r="BJ2427" s="68"/>
      <c r="BK2427" s="68"/>
      <c r="BL2427" s="68"/>
    </row>
    <row r="2428" spans="1:64" s="69" customFormat="1" ht="18" customHeight="1" x14ac:dyDescent="0.2">
      <c r="A2428" s="63" t="s">
        <v>3106</v>
      </c>
      <c r="B2428" s="63" t="s">
        <v>4974</v>
      </c>
      <c r="C2428" s="64" t="s">
        <v>3119</v>
      </c>
      <c r="D2428" s="70" t="s">
        <v>4864</v>
      </c>
      <c r="E2428" s="65" t="s">
        <v>4865</v>
      </c>
      <c r="F2428" s="65" t="s">
        <v>5061</v>
      </c>
      <c r="G2428" s="66">
        <v>580</v>
      </c>
      <c r="H2428" s="68"/>
      <c r="I2428" s="68"/>
      <c r="J2428" s="68"/>
      <c r="K2428" s="68"/>
      <c r="L2428" s="68"/>
      <c r="M2428" s="68"/>
      <c r="N2428" s="68"/>
      <c r="O2428" s="68"/>
      <c r="P2428" s="68"/>
      <c r="Q2428" s="68"/>
      <c r="R2428" s="68"/>
      <c r="S2428" s="68"/>
      <c r="T2428" s="68"/>
      <c r="U2428" s="68"/>
      <c r="V2428" s="68"/>
      <c r="W2428" s="68"/>
      <c r="X2428" s="68"/>
      <c r="Y2428" s="68"/>
      <c r="Z2428" s="68"/>
      <c r="AA2428" s="68"/>
      <c r="AB2428" s="68"/>
      <c r="AC2428" s="68"/>
      <c r="AD2428" s="68"/>
      <c r="AE2428" s="68"/>
      <c r="AF2428" s="68"/>
      <c r="AG2428" s="68"/>
      <c r="AH2428" s="68"/>
      <c r="AI2428" s="68"/>
      <c r="AJ2428" s="68"/>
      <c r="AK2428" s="68"/>
      <c r="AL2428" s="68"/>
      <c r="AM2428" s="68"/>
      <c r="AN2428" s="68"/>
      <c r="AO2428" s="68"/>
      <c r="AP2428" s="68"/>
      <c r="AQ2428" s="68"/>
      <c r="AR2428" s="68"/>
      <c r="AS2428" s="68"/>
      <c r="AT2428" s="68"/>
      <c r="AU2428" s="68"/>
      <c r="AV2428" s="68"/>
      <c r="AW2428" s="68"/>
      <c r="AX2428" s="68"/>
      <c r="AY2428" s="68"/>
      <c r="AZ2428" s="68"/>
      <c r="BA2428" s="68"/>
      <c r="BB2428" s="68"/>
      <c r="BC2428" s="68"/>
      <c r="BD2428" s="68"/>
      <c r="BE2428" s="68"/>
      <c r="BF2428" s="68"/>
      <c r="BG2428" s="68"/>
      <c r="BH2428" s="68"/>
      <c r="BI2428" s="68"/>
      <c r="BJ2428" s="68"/>
      <c r="BK2428" s="68"/>
      <c r="BL2428" s="68"/>
    </row>
    <row r="2429" spans="1:64" s="69" customFormat="1" ht="18" customHeight="1" x14ac:dyDescent="0.2">
      <c r="A2429" s="63" t="s">
        <v>3106</v>
      </c>
      <c r="B2429" s="63" t="s">
        <v>4974</v>
      </c>
      <c r="C2429" s="64" t="s">
        <v>3120</v>
      </c>
      <c r="D2429" s="70" t="s">
        <v>3067</v>
      </c>
      <c r="E2429" s="65" t="s">
        <v>3121</v>
      </c>
      <c r="F2429" s="65" t="s">
        <v>5389</v>
      </c>
      <c r="G2429" s="66">
        <v>13794.22</v>
      </c>
      <c r="H2429" s="68"/>
      <c r="I2429" s="68"/>
      <c r="J2429" s="68"/>
      <c r="K2429" s="68"/>
      <c r="L2429" s="68"/>
      <c r="M2429" s="68"/>
      <c r="N2429" s="68"/>
      <c r="O2429" s="68"/>
      <c r="P2429" s="68"/>
      <c r="Q2429" s="68"/>
      <c r="R2429" s="68"/>
      <c r="S2429" s="68"/>
      <c r="T2429" s="68"/>
      <c r="U2429" s="68"/>
      <c r="V2429" s="68"/>
      <c r="W2429" s="68"/>
      <c r="X2429" s="68"/>
      <c r="Y2429" s="68"/>
      <c r="Z2429" s="68"/>
      <c r="AA2429" s="68"/>
      <c r="AB2429" s="68"/>
      <c r="AC2429" s="68"/>
      <c r="AD2429" s="68"/>
      <c r="AE2429" s="68"/>
      <c r="AF2429" s="68"/>
      <c r="AG2429" s="68"/>
      <c r="AH2429" s="68"/>
      <c r="AI2429" s="68"/>
      <c r="AJ2429" s="68"/>
      <c r="AK2429" s="68"/>
      <c r="AL2429" s="68"/>
      <c r="AM2429" s="68"/>
      <c r="AN2429" s="68"/>
      <c r="AO2429" s="68"/>
      <c r="AP2429" s="68"/>
      <c r="AQ2429" s="68"/>
      <c r="AR2429" s="68"/>
      <c r="AS2429" s="68"/>
      <c r="AT2429" s="68"/>
      <c r="AU2429" s="68"/>
      <c r="AV2429" s="68"/>
      <c r="AW2429" s="68"/>
      <c r="AX2429" s="68"/>
      <c r="AY2429" s="68"/>
      <c r="AZ2429" s="68"/>
      <c r="BA2429" s="68"/>
      <c r="BB2429" s="68"/>
      <c r="BC2429" s="68"/>
      <c r="BD2429" s="68"/>
      <c r="BE2429" s="68"/>
      <c r="BF2429" s="68"/>
      <c r="BG2429" s="68"/>
      <c r="BH2429" s="68"/>
      <c r="BI2429" s="68"/>
      <c r="BJ2429" s="68"/>
      <c r="BK2429" s="68"/>
      <c r="BL2429" s="68"/>
    </row>
    <row r="2430" spans="1:64" s="69" customFormat="1" ht="18" customHeight="1" x14ac:dyDescent="0.2">
      <c r="A2430" s="63" t="s">
        <v>3106</v>
      </c>
      <c r="B2430" s="63" t="s">
        <v>4974</v>
      </c>
      <c r="C2430" s="64" t="s">
        <v>3122</v>
      </c>
      <c r="D2430" s="70" t="s">
        <v>3067</v>
      </c>
      <c r="E2430" s="65" t="s">
        <v>3123</v>
      </c>
      <c r="F2430" s="65" t="s">
        <v>5389</v>
      </c>
      <c r="G2430" s="66">
        <v>2891.4</v>
      </c>
      <c r="H2430" s="68"/>
      <c r="I2430" s="68"/>
      <c r="J2430" s="68"/>
      <c r="K2430" s="68"/>
      <c r="L2430" s="68"/>
      <c r="M2430" s="68"/>
      <c r="N2430" s="68"/>
      <c r="O2430" s="68"/>
      <c r="P2430" s="68"/>
      <c r="Q2430" s="68"/>
      <c r="R2430" s="68"/>
      <c r="S2430" s="68"/>
      <c r="T2430" s="68"/>
      <c r="U2430" s="68"/>
      <c r="V2430" s="68"/>
      <c r="W2430" s="68"/>
      <c r="X2430" s="68"/>
      <c r="Y2430" s="68"/>
      <c r="Z2430" s="68"/>
      <c r="AA2430" s="68"/>
      <c r="AB2430" s="68"/>
      <c r="AC2430" s="68"/>
      <c r="AD2430" s="68"/>
      <c r="AE2430" s="68"/>
      <c r="AF2430" s="68"/>
      <c r="AG2430" s="68"/>
      <c r="AH2430" s="68"/>
      <c r="AI2430" s="68"/>
      <c r="AJ2430" s="68"/>
      <c r="AK2430" s="68"/>
      <c r="AL2430" s="68"/>
      <c r="AM2430" s="68"/>
      <c r="AN2430" s="68"/>
      <c r="AO2430" s="68"/>
      <c r="AP2430" s="68"/>
      <c r="AQ2430" s="68"/>
      <c r="AR2430" s="68"/>
      <c r="AS2430" s="68"/>
      <c r="AT2430" s="68"/>
      <c r="AU2430" s="68"/>
      <c r="AV2430" s="68"/>
      <c r="AW2430" s="68"/>
      <c r="AX2430" s="68"/>
      <c r="AY2430" s="68"/>
      <c r="AZ2430" s="68"/>
      <c r="BA2430" s="68"/>
      <c r="BB2430" s="68"/>
      <c r="BC2430" s="68"/>
      <c r="BD2430" s="68"/>
      <c r="BE2430" s="68"/>
      <c r="BF2430" s="68"/>
      <c r="BG2430" s="68"/>
      <c r="BH2430" s="68"/>
      <c r="BI2430" s="68"/>
      <c r="BJ2430" s="68"/>
      <c r="BK2430" s="68"/>
      <c r="BL2430" s="68"/>
    </row>
    <row r="2431" spans="1:64" s="69" customFormat="1" ht="18" customHeight="1" x14ac:dyDescent="0.2">
      <c r="A2431" s="63" t="s">
        <v>3106</v>
      </c>
      <c r="B2431" s="63" t="s">
        <v>4974</v>
      </c>
      <c r="C2431" s="64" t="s">
        <v>3124</v>
      </c>
      <c r="D2431" s="65" t="s">
        <v>6229</v>
      </c>
      <c r="E2431" s="65" t="s">
        <v>6365</v>
      </c>
      <c r="F2431" s="65" t="s">
        <v>4993</v>
      </c>
      <c r="G2431" s="66">
        <v>2834</v>
      </c>
      <c r="H2431" s="68"/>
      <c r="I2431" s="68"/>
      <c r="J2431" s="68"/>
      <c r="K2431" s="68"/>
      <c r="L2431" s="68"/>
      <c r="M2431" s="68"/>
      <c r="N2431" s="68"/>
      <c r="O2431" s="68"/>
      <c r="P2431" s="68"/>
      <c r="Q2431" s="68"/>
      <c r="R2431" s="68"/>
      <c r="S2431" s="68"/>
      <c r="T2431" s="68"/>
      <c r="U2431" s="68"/>
      <c r="V2431" s="68"/>
      <c r="W2431" s="68"/>
      <c r="X2431" s="68"/>
      <c r="Y2431" s="68"/>
      <c r="Z2431" s="68"/>
      <c r="AA2431" s="68"/>
      <c r="AB2431" s="68"/>
      <c r="AC2431" s="68"/>
      <c r="AD2431" s="68"/>
      <c r="AE2431" s="68"/>
      <c r="AF2431" s="68"/>
      <c r="AG2431" s="68"/>
      <c r="AH2431" s="68"/>
      <c r="AI2431" s="68"/>
      <c r="AJ2431" s="68"/>
      <c r="AK2431" s="68"/>
      <c r="AL2431" s="68"/>
      <c r="AM2431" s="68"/>
      <c r="AN2431" s="68"/>
      <c r="AO2431" s="68"/>
      <c r="AP2431" s="68"/>
      <c r="AQ2431" s="68"/>
      <c r="AR2431" s="68"/>
      <c r="AS2431" s="68"/>
      <c r="AT2431" s="68"/>
      <c r="AU2431" s="68"/>
      <c r="AV2431" s="68"/>
      <c r="AW2431" s="68"/>
      <c r="AX2431" s="68"/>
      <c r="AY2431" s="68"/>
      <c r="AZ2431" s="68"/>
      <c r="BA2431" s="68"/>
      <c r="BB2431" s="68"/>
      <c r="BC2431" s="68"/>
      <c r="BD2431" s="68"/>
      <c r="BE2431" s="68"/>
      <c r="BF2431" s="68"/>
      <c r="BG2431" s="68"/>
      <c r="BH2431" s="68"/>
      <c r="BI2431" s="68"/>
      <c r="BJ2431" s="68"/>
      <c r="BK2431" s="68"/>
      <c r="BL2431" s="68"/>
    </row>
    <row r="2432" spans="1:64" s="69" customFormat="1" ht="18" customHeight="1" x14ac:dyDescent="0.2">
      <c r="A2432" s="63" t="s">
        <v>3106</v>
      </c>
      <c r="B2432" s="63" t="s">
        <v>4974</v>
      </c>
      <c r="C2432" s="64" t="s">
        <v>3125</v>
      </c>
      <c r="D2432" s="70" t="s">
        <v>3497</v>
      </c>
      <c r="E2432" s="65" t="s">
        <v>3126</v>
      </c>
      <c r="F2432" s="65" t="s">
        <v>5214</v>
      </c>
      <c r="G2432" s="66">
        <v>6669</v>
      </c>
      <c r="H2432" s="68"/>
      <c r="I2432" s="68"/>
      <c r="J2432" s="68"/>
      <c r="K2432" s="68"/>
      <c r="L2432" s="68"/>
      <c r="M2432" s="68"/>
      <c r="N2432" s="68"/>
      <c r="O2432" s="68"/>
      <c r="P2432" s="68"/>
      <c r="Q2432" s="68"/>
      <c r="R2432" s="68"/>
      <c r="S2432" s="68"/>
      <c r="T2432" s="68"/>
      <c r="U2432" s="68"/>
      <c r="V2432" s="68"/>
      <c r="W2432" s="68"/>
      <c r="X2432" s="68"/>
      <c r="Y2432" s="68"/>
      <c r="Z2432" s="68"/>
      <c r="AA2432" s="68"/>
      <c r="AB2432" s="68"/>
      <c r="AC2432" s="68"/>
      <c r="AD2432" s="68"/>
      <c r="AE2432" s="68"/>
      <c r="AF2432" s="68"/>
      <c r="AG2432" s="68"/>
      <c r="AH2432" s="68"/>
      <c r="AI2432" s="68"/>
      <c r="AJ2432" s="68"/>
      <c r="AK2432" s="68"/>
      <c r="AL2432" s="68"/>
      <c r="AM2432" s="68"/>
      <c r="AN2432" s="68"/>
      <c r="AO2432" s="68"/>
      <c r="AP2432" s="68"/>
      <c r="AQ2432" s="68"/>
      <c r="AR2432" s="68"/>
      <c r="AS2432" s="68"/>
      <c r="AT2432" s="68"/>
      <c r="AU2432" s="68"/>
      <c r="AV2432" s="68"/>
      <c r="AW2432" s="68"/>
      <c r="AX2432" s="68"/>
      <c r="AY2432" s="68"/>
      <c r="AZ2432" s="68"/>
      <c r="BA2432" s="68"/>
      <c r="BB2432" s="68"/>
      <c r="BC2432" s="68"/>
      <c r="BD2432" s="68"/>
      <c r="BE2432" s="68"/>
      <c r="BF2432" s="68"/>
      <c r="BG2432" s="68"/>
      <c r="BH2432" s="68"/>
      <c r="BI2432" s="68"/>
      <c r="BJ2432" s="68"/>
      <c r="BK2432" s="68"/>
      <c r="BL2432" s="68"/>
    </row>
    <row r="2433" spans="1:185" s="77" customFormat="1" ht="18" customHeight="1" x14ac:dyDescent="0.2">
      <c r="A2433" s="63" t="s">
        <v>3106</v>
      </c>
      <c r="B2433" s="63" t="s">
        <v>4974</v>
      </c>
      <c r="C2433" s="64" t="s">
        <v>3127</v>
      </c>
      <c r="D2433" s="70" t="s">
        <v>3698</v>
      </c>
      <c r="E2433" s="65" t="s">
        <v>3699</v>
      </c>
      <c r="F2433" s="65" t="s">
        <v>5061</v>
      </c>
      <c r="G2433" s="66">
        <v>850</v>
      </c>
      <c r="H2433" s="67"/>
      <c r="I2433" s="67"/>
      <c r="J2433" s="67"/>
      <c r="K2433" s="67"/>
      <c r="L2433" s="67"/>
      <c r="M2433" s="67"/>
      <c r="N2433" s="67"/>
      <c r="O2433" s="67"/>
      <c r="P2433" s="67"/>
      <c r="Q2433" s="67"/>
      <c r="R2433" s="67"/>
      <c r="S2433" s="67"/>
      <c r="T2433" s="67"/>
      <c r="U2433" s="67"/>
      <c r="V2433" s="67"/>
      <c r="W2433" s="67"/>
      <c r="X2433" s="67"/>
      <c r="Y2433" s="67"/>
      <c r="Z2433" s="67"/>
      <c r="AA2433" s="67"/>
      <c r="AB2433" s="67"/>
      <c r="AC2433" s="67"/>
      <c r="AD2433" s="67"/>
      <c r="AE2433" s="67"/>
      <c r="AF2433" s="67"/>
      <c r="AG2433" s="67"/>
      <c r="AH2433" s="67"/>
      <c r="AI2433" s="67"/>
      <c r="AJ2433" s="67"/>
      <c r="AK2433" s="67"/>
      <c r="AL2433" s="67"/>
      <c r="AM2433" s="67"/>
      <c r="AN2433" s="67"/>
      <c r="AO2433" s="67"/>
      <c r="AP2433" s="67"/>
      <c r="AQ2433" s="67"/>
      <c r="AR2433" s="67"/>
      <c r="AS2433" s="67"/>
      <c r="AT2433" s="67"/>
      <c r="AU2433" s="67"/>
      <c r="AV2433" s="67"/>
      <c r="AW2433" s="67"/>
      <c r="AX2433" s="67"/>
      <c r="AY2433" s="67"/>
      <c r="AZ2433" s="67"/>
      <c r="BA2433" s="67"/>
      <c r="BB2433" s="67"/>
      <c r="BC2433" s="67"/>
      <c r="BD2433" s="67"/>
      <c r="BE2433" s="67"/>
      <c r="BF2433" s="67"/>
      <c r="BG2433" s="67"/>
      <c r="BH2433" s="67"/>
      <c r="BI2433" s="67"/>
      <c r="BJ2433" s="67"/>
      <c r="BK2433" s="67"/>
      <c r="BL2433" s="67"/>
    </row>
    <row r="2434" spans="1:185" s="69" customFormat="1" ht="18" customHeight="1" x14ac:dyDescent="0.2">
      <c r="A2434" s="63" t="s">
        <v>3106</v>
      </c>
      <c r="B2434" s="63" t="s">
        <v>4974</v>
      </c>
      <c r="C2434" s="64" t="s">
        <v>3128</v>
      </c>
      <c r="D2434" s="70" t="s">
        <v>4637</v>
      </c>
      <c r="E2434" s="65" t="s">
        <v>4638</v>
      </c>
      <c r="F2434" s="65" t="s">
        <v>4978</v>
      </c>
      <c r="G2434" s="66">
        <v>106</v>
      </c>
      <c r="H2434" s="68"/>
      <c r="I2434" s="68"/>
      <c r="J2434" s="68"/>
      <c r="K2434" s="68"/>
      <c r="L2434" s="68"/>
      <c r="M2434" s="68"/>
      <c r="N2434" s="68"/>
      <c r="O2434" s="68"/>
      <c r="P2434" s="68"/>
      <c r="Q2434" s="68"/>
      <c r="R2434" s="68"/>
      <c r="S2434" s="68"/>
      <c r="T2434" s="68"/>
      <c r="U2434" s="68"/>
      <c r="V2434" s="68"/>
      <c r="W2434" s="68"/>
      <c r="X2434" s="68"/>
      <c r="Y2434" s="68"/>
      <c r="Z2434" s="68"/>
      <c r="AA2434" s="68"/>
      <c r="AB2434" s="68"/>
      <c r="AC2434" s="68"/>
      <c r="AD2434" s="68"/>
      <c r="AE2434" s="68"/>
      <c r="AF2434" s="68"/>
      <c r="AG2434" s="68"/>
      <c r="AH2434" s="68"/>
      <c r="AI2434" s="68"/>
      <c r="AJ2434" s="68"/>
      <c r="AK2434" s="68"/>
      <c r="AL2434" s="68"/>
      <c r="AM2434" s="68"/>
      <c r="AN2434" s="68"/>
      <c r="AO2434" s="68"/>
      <c r="AP2434" s="68"/>
      <c r="AQ2434" s="68"/>
      <c r="AR2434" s="68"/>
      <c r="AS2434" s="68"/>
      <c r="AT2434" s="68"/>
      <c r="AU2434" s="68"/>
      <c r="AV2434" s="68"/>
      <c r="AW2434" s="68"/>
      <c r="AX2434" s="68"/>
      <c r="AY2434" s="68"/>
      <c r="AZ2434" s="68"/>
      <c r="BA2434" s="68"/>
      <c r="BB2434" s="68"/>
      <c r="BC2434" s="68"/>
      <c r="BD2434" s="68"/>
      <c r="BE2434" s="68"/>
      <c r="BF2434" s="68"/>
      <c r="BG2434" s="68"/>
      <c r="BH2434" s="68"/>
      <c r="BI2434" s="68"/>
      <c r="BJ2434" s="68"/>
      <c r="BK2434" s="68"/>
      <c r="BL2434" s="68"/>
    </row>
    <row r="2435" spans="1:185" s="69" customFormat="1" ht="18" customHeight="1" x14ac:dyDescent="0.2">
      <c r="A2435" s="63" t="s">
        <v>3106</v>
      </c>
      <c r="B2435" s="63" t="s">
        <v>6121</v>
      </c>
      <c r="C2435" s="64" t="s">
        <v>3129</v>
      </c>
      <c r="D2435" s="70" t="s">
        <v>3130</v>
      </c>
      <c r="E2435" s="65" t="s">
        <v>3131</v>
      </c>
      <c r="F2435" s="65" t="s">
        <v>6447</v>
      </c>
      <c r="G2435" s="66">
        <v>2434</v>
      </c>
      <c r="H2435" s="68"/>
      <c r="I2435" s="68"/>
      <c r="J2435" s="68"/>
      <c r="K2435" s="68"/>
      <c r="L2435" s="68"/>
      <c r="M2435" s="68"/>
      <c r="N2435" s="68"/>
      <c r="O2435" s="68"/>
      <c r="P2435" s="68"/>
      <c r="Q2435" s="68"/>
      <c r="R2435" s="68"/>
      <c r="S2435" s="68"/>
      <c r="T2435" s="68"/>
      <c r="U2435" s="68"/>
      <c r="V2435" s="68"/>
      <c r="W2435" s="68"/>
      <c r="X2435" s="68"/>
      <c r="Y2435" s="68"/>
      <c r="Z2435" s="68"/>
      <c r="AA2435" s="68"/>
      <c r="AB2435" s="68"/>
      <c r="AC2435" s="68"/>
      <c r="AD2435" s="68"/>
      <c r="AE2435" s="68"/>
      <c r="AF2435" s="68"/>
      <c r="AG2435" s="68"/>
      <c r="AH2435" s="68"/>
      <c r="AI2435" s="68"/>
      <c r="AJ2435" s="68"/>
      <c r="AK2435" s="68"/>
      <c r="AL2435" s="68"/>
      <c r="AM2435" s="68"/>
      <c r="AN2435" s="68"/>
      <c r="AO2435" s="68"/>
      <c r="AP2435" s="68"/>
      <c r="AQ2435" s="68"/>
      <c r="AR2435" s="68"/>
      <c r="AS2435" s="68"/>
      <c r="AT2435" s="68"/>
      <c r="AU2435" s="68"/>
      <c r="AV2435" s="68"/>
      <c r="AW2435" s="68"/>
      <c r="AX2435" s="68"/>
      <c r="AY2435" s="68"/>
      <c r="AZ2435" s="68"/>
      <c r="BA2435" s="68"/>
      <c r="BB2435" s="68"/>
      <c r="BC2435" s="68"/>
      <c r="BD2435" s="68"/>
      <c r="BE2435" s="68"/>
      <c r="BF2435" s="68"/>
      <c r="BG2435" s="68"/>
      <c r="BH2435" s="68"/>
      <c r="BI2435" s="68"/>
      <c r="BJ2435" s="68"/>
      <c r="BK2435" s="68"/>
      <c r="BL2435" s="68"/>
    </row>
    <row r="2436" spans="1:185" s="69" customFormat="1" ht="18" customHeight="1" x14ac:dyDescent="0.2">
      <c r="A2436" s="63" t="s">
        <v>3106</v>
      </c>
      <c r="B2436" s="63" t="s">
        <v>6121</v>
      </c>
      <c r="C2436" s="64" t="s">
        <v>3132</v>
      </c>
      <c r="D2436" s="70" t="s">
        <v>3133</v>
      </c>
      <c r="E2436" s="65" t="s">
        <v>3134</v>
      </c>
      <c r="F2436" s="65" t="s">
        <v>6261</v>
      </c>
      <c r="G2436" s="66">
        <v>5017.9399999999996</v>
      </c>
      <c r="H2436" s="68"/>
      <c r="I2436" s="68"/>
      <c r="J2436" s="68"/>
      <c r="K2436" s="68"/>
      <c r="L2436" s="68"/>
      <c r="M2436" s="68"/>
      <c r="N2436" s="68"/>
      <c r="O2436" s="68"/>
      <c r="P2436" s="68"/>
      <c r="Q2436" s="68"/>
      <c r="R2436" s="68"/>
      <c r="S2436" s="68"/>
      <c r="T2436" s="68"/>
      <c r="U2436" s="68"/>
      <c r="V2436" s="68"/>
      <c r="W2436" s="68"/>
      <c r="X2436" s="68"/>
      <c r="Y2436" s="68"/>
      <c r="Z2436" s="68"/>
      <c r="AA2436" s="68"/>
      <c r="AB2436" s="68"/>
      <c r="AC2436" s="68"/>
      <c r="AD2436" s="68"/>
      <c r="AE2436" s="68"/>
      <c r="AF2436" s="68"/>
      <c r="AG2436" s="68"/>
      <c r="AH2436" s="68"/>
      <c r="AI2436" s="68"/>
      <c r="AJ2436" s="68"/>
      <c r="AK2436" s="68"/>
      <c r="AL2436" s="68"/>
      <c r="AM2436" s="68"/>
      <c r="AN2436" s="68"/>
      <c r="AO2436" s="68"/>
      <c r="AP2436" s="68"/>
      <c r="AQ2436" s="68"/>
      <c r="AR2436" s="68"/>
      <c r="AS2436" s="68"/>
      <c r="AT2436" s="68"/>
      <c r="AU2436" s="68"/>
      <c r="AV2436" s="68"/>
      <c r="AW2436" s="68"/>
      <c r="AX2436" s="68"/>
      <c r="AY2436" s="68"/>
      <c r="AZ2436" s="68"/>
      <c r="BA2436" s="68"/>
      <c r="BB2436" s="68"/>
      <c r="BC2436" s="68"/>
      <c r="BD2436" s="68"/>
      <c r="BE2436" s="68"/>
      <c r="BF2436" s="68"/>
      <c r="BG2436" s="68"/>
      <c r="BH2436" s="68"/>
      <c r="BI2436" s="68"/>
      <c r="BJ2436" s="68"/>
      <c r="BK2436" s="68"/>
      <c r="BL2436" s="68"/>
    </row>
    <row r="2437" spans="1:185" s="69" customFormat="1" ht="18" customHeight="1" x14ac:dyDescent="0.2">
      <c r="A2437" s="63" t="s">
        <v>3106</v>
      </c>
      <c r="B2437" s="63" t="s">
        <v>5079</v>
      </c>
      <c r="C2437" s="64" t="s">
        <v>3135</v>
      </c>
      <c r="D2437" s="70" t="s">
        <v>3072</v>
      </c>
      <c r="E2437" s="65" t="s">
        <v>3136</v>
      </c>
      <c r="F2437" s="65" t="s">
        <v>5083</v>
      </c>
      <c r="G2437" s="66">
        <v>2950</v>
      </c>
      <c r="H2437" s="68"/>
      <c r="I2437" s="68"/>
      <c r="J2437" s="68"/>
      <c r="K2437" s="68"/>
      <c r="L2437" s="68"/>
      <c r="M2437" s="68"/>
      <c r="N2437" s="68"/>
      <c r="O2437" s="68"/>
      <c r="P2437" s="68"/>
      <c r="Q2437" s="68"/>
      <c r="R2437" s="68"/>
      <c r="S2437" s="68"/>
      <c r="T2437" s="68"/>
      <c r="U2437" s="68"/>
      <c r="V2437" s="68"/>
      <c r="W2437" s="68"/>
      <c r="X2437" s="68"/>
      <c r="Y2437" s="68"/>
      <c r="Z2437" s="68"/>
      <c r="AA2437" s="68"/>
      <c r="AB2437" s="68"/>
      <c r="AC2437" s="68"/>
      <c r="AD2437" s="68"/>
      <c r="AE2437" s="68"/>
      <c r="AF2437" s="68"/>
      <c r="AG2437" s="68"/>
      <c r="AH2437" s="68"/>
      <c r="AI2437" s="68"/>
      <c r="AJ2437" s="68"/>
      <c r="AK2437" s="68"/>
      <c r="AL2437" s="68"/>
      <c r="AM2437" s="68"/>
      <c r="AN2437" s="68"/>
      <c r="AO2437" s="68"/>
      <c r="AP2437" s="68"/>
      <c r="AQ2437" s="68"/>
      <c r="AR2437" s="68"/>
      <c r="AS2437" s="68"/>
      <c r="AT2437" s="68"/>
      <c r="AU2437" s="68"/>
      <c r="AV2437" s="68"/>
      <c r="AW2437" s="68"/>
      <c r="AX2437" s="68"/>
      <c r="AY2437" s="68"/>
      <c r="AZ2437" s="68"/>
      <c r="BA2437" s="68"/>
      <c r="BB2437" s="68"/>
      <c r="BC2437" s="68"/>
      <c r="BD2437" s="68"/>
      <c r="BE2437" s="68"/>
      <c r="BF2437" s="68"/>
      <c r="BG2437" s="68"/>
      <c r="BH2437" s="68"/>
      <c r="BI2437" s="68"/>
      <c r="BJ2437" s="68"/>
      <c r="BK2437" s="68"/>
      <c r="BL2437" s="68"/>
    </row>
    <row r="2438" spans="1:185" s="69" customFormat="1" ht="18" customHeight="1" x14ac:dyDescent="0.2">
      <c r="A2438" s="63" t="s">
        <v>3106</v>
      </c>
      <c r="B2438" s="63" t="s">
        <v>5062</v>
      </c>
      <c r="C2438" s="64" t="s">
        <v>3137</v>
      </c>
      <c r="D2438" s="70" t="s">
        <v>3138</v>
      </c>
      <c r="E2438" s="65" t="s">
        <v>3139</v>
      </c>
      <c r="F2438" s="65" t="s">
        <v>6960</v>
      </c>
      <c r="G2438" s="66">
        <v>5890</v>
      </c>
      <c r="H2438" s="68"/>
      <c r="I2438" s="68"/>
      <c r="J2438" s="68"/>
      <c r="K2438" s="68"/>
      <c r="L2438" s="68"/>
      <c r="M2438" s="68"/>
      <c r="N2438" s="68"/>
      <c r="O2438" s="68"/>
      <c r="P2438" s="68"/>
      <c r="Q2438" s="68"/>
      <c r="R2438" s="68"/>
      <c r="S2438" s="68"/>
      <c r="T2438" s="68"/>
      <c r="U2438" s="68"/>
      <c r="V2438" s="68"/>
      <c r="W2438" s="68"/>
      <c r="X2438" s="68"/>
      <c r="Y2438" s="68"/>
      <c r="Z2438" s="68"/>
      <c r="AA2438" s="68"/>
      <c r="AB2438" s="68"/>
      <c r="AC2438" s="68"/>
      <c r="AD2438" s="68"/>
      <c r="AE2438" s="68"/>
      <c r="AF2438" s="68"/>
      <c r="AG2438" s="68"/>
      <c r="AH2438" s="68"/>
      <c r="AI2438" s="68"/>
      <c r="AJ2438" s="68"/>
      <c r="AK2438" s="68"/>
      <c r="AL2438" s="68"/>
      <c r="AM2438" s="68"/>
      <c r="AN2438" s="68"/>
      <c r="AO2438" s="68"/>
      <c r="AP2438" s="68"/>
      <c r="AQ2438" s="68"/>
      <c r="AR2438" s="68"/>
      <c r="AS2438" s="68"/>
      <c r="AT2438" s="68"/>
      <c r="AU2438" s="68"/>
      <c r="AV2438" s="68"/>
      <c r="AW2438" s="68"/>
      <c r="AX2438" s="68"/>
      <c r="AY2438" s="68"/>
      <c r="AZ2438" s="68"/>
      <c r="BA2438" s="68"/>
      <c r="BB2438" s="68"/>
      <c r="BC2438" s="68"/>
      <c r="BD2438" s="68"/>
      <c r="BE2438" s="68"/>
      <c r="BF2438" s="68"/>
      <c r="BG2438" s="68"/>
      <c r="BH2438" s="68"/>
      <c r="BI2438" s="68"/>
      <c r="BJ2438" s="68"/>
      <c r="BK2438" s="68"/>
      <c r="BL2438" s="68"/>
    </row>
    <row r="2439" spans="1:185" s="69" customFormat="1" ht="18" customHeight="1" x14ac:dyDescent="0.2">
      <c r="A2439" s="63" t="s">
        <v>3106</v>
      </c>
      <c r="B2439" s="63" t="s">
        <v>5084</v>
      </c>
      <c r="C2439" s="64" t="s">
        <v>3140</v>
      </c>
      <c r="D2439" s="70" t="s">
        <v>4419</v>
      </c>
      <c r="E2439" s="65" t="s">
        <v>712</v>
      </c>
      <c r="F2439" s="65" t="s">
        <v>5088</v>
      </c>
      <c r="G2439" s="66">
        <v>124</v>
      </c>
      <c r="H2439" s="68"/>
      <c r="I2439" s="68"/>
      <c r="J2439" s="68"/>
      <c r="K2439" s="68"/>
      <c r="L2439" s="68"/>
      <c r="M2439" s="68"/>
      <c r="N2439" s="68"/>
      <c r="O2439" s="68"/>
      <c r="P2439" s="68"/>
      <c r="Q2439" s="68"/>
      <c r="R2439" s="68"/>
      <c r="S2439" s="68"/>
      <c r="T2439" s="68"/>
      <c r="U2439" s="68"/>
      <c r="V2439" s="68"/>
      <c r="W2439" s="68"/>
      <c r="X2439" s="68"/>
      <c r="Y2439" s="68"/>
      <c r="Z2439" s="68"/>
      <c r="AA2439" s="68"/>
      <c r="AB2439" s="68"/>
      <c r="AC2439" s="68"/>
      <c r="AD2439" s="68"/>
      <c r="AE2439" s="68"/>
      <c r="AF2439" s="68"/>
      <c r="AG2439" s="68"/>
      <c r="AH2439" s="68"/>
      <c r="AI2439" s="68"/>
      <c r="AJ2439" s="68"/>
      <c r="AK2439" s="68"/>
      <c r="AL2439" s="68"/>
      <c r="AM2439" s="68"/>
      <c r="AN2439" s="68"/>
      <c r="AO2439" s="68"/>
      <c r="AP2439" s="68"/>
      <c r="AQ2439" s="68"/>
      <c r="AR2439" s="68"/>
      <c r="AS2439" s="68"/>
      <c r="AT2439" s="68"/>
      <c r="AU2439" s="68"/>
      <c r="AV2439" s="68"/>
      <c r="AW2439" s="68"/>
      <c r="AX2439" s="68"/>
      <c r="AY2439" s="68"/>
      <c r="AZ2439" s="68"/>
      <c r="BA2439" s="68"/>
      <c r="BB2439" s="68"/>
      <c r="BC2439" s="68"/>
      <c r="BD2439" s="68"/>
      <c r="BE2439" s="68"/>
      <c r="BF2439" s="68"/>
      <c r="BG2439" s="68"/>
      <c r="BH2439" s="68"/>
      <c r="BI2439" s="68"/>
      <c r="BJ2439" s="68"/>
      <c r="BK2439" s="68"/>
      <c r="BL2439" s="68"/>
    </row>
    <row r="2440" spans="1:185" s="69" customFormat="1" ht="18" customHeight="1" x14ac:dyDescent="0.2">
      <c r="A2440" s="63" t="s">
        <v>3106</v>
      </c>
      <c r="B2440" s="63" t="s">
        <v>4994</v>
      </c>
      <c r="C2440" s="64" t="s">
        <v>3141</v>
      </c>
      <c r="D2440" s="70" t="s">
        <v>3142</v>
      </c>
      <c r="E2440" s="65" t="s">
        <v>3143</v>
      </c>
      <c r="F2440" s="65" t="s">
        <v>6131</v>
      </c>
      <c r="G2440" s="66">
        <v>270</v>
      </c>
      <c r="H2440" s="68"/>
      <c r="I2440" s="68"/>
      <c r="J2440" s="68"/>
      <c r="K2440" s="68"/>
      <c r="L2440" s="68"/>
      <c r="M2440" s="68"/>
      <c r="N2440" s="68"/>
      <c r="O2440" s="68"/>
      <c r="P2440" s="68"/>
      <c r="Q2440" s="68"/>
      <c r="R2440" s="68"/>
      <c r="S2440" s="68"/>
      <c r="T2440" s="68"/>
      <c r="U2440" s="68"/>
      <c r="V2440" s="68"/>
      <c r="W2440" s="68"/>
      <c r="X2440" s="68"/>
      <c r="Y2440" s="68"/>
      <c r="Z2440" s="68"/>
      <c r="AA2440" s="68"/>
      <c r="AB2440" s="68"/>
      <c r="AC2440" s="68"/>
      <c r="AD2440" s="68"/>
      <c r="AE2440" s="68"/>
      <c r="AF2440" s="68"/>
      <c r="AG2440" s="68"/>
      <c r="AH2440" s="68"/>
      <c r="AI2440" s="68"/>
      <c r="AJ2440" s="68"/>
      <c r="AK2440" s="68"/>
      <c r="AL2440" s="68"/>
      <c r="AM2440" s="68"/>
      <c r="AN2440" s="68"/>
      <c r="AO2440" s="68"/>
      <c r="AP2440" s="68"/>
      <c r="AQ2440" s="68"/>
      <c r="AR2440" s="68"/>
      <c r="AS2440" s="68"/>
      <c r="AT2440" s="68"/>
      <c r="AU2440" s="68"/>
      <c r="AV2440" s="68"/>
      <c r="AW2440" s="68"/>
      <c r="AX2440" s="68"/>
      <c r="AY2440" s="68"/>
      <c r="AZ2440" s="68"/>
      <c r="BA2440" s="68"/>
      <c r="BB2440" s="68"/>
      <c r="BC2440" s="68"/>
      <c r="BD2440" s="68"/>
      <c r="BE2440" s="68"/>
      <c r="BF2440" s="68"/>
      <c r="BG2440" s="68"/>
      <c r="BH2440" s="68"/>
      <c r="BI2440" s="68"/>
      <c r="BJ2440" s="68"/>
      <c r="BK2440" s="68"/>
      <c r="BL2440" s="68"/>
    </row>
    <row r="2441" spans="1:185" s="69" customFormat="1" ht="18" customHeight="1" x14ac:dyDescent="0.2">
      <c r="A2441" s="63" t="s">
        <v>3106</v>
      </c>
      <c r="B2441" s="63" t="s">
        <v>5010</v>
      </c>
      <c r="C2441" s="64" t="s">
        <v>3144</v>
      </c>
      <c r="D2441" s="70" t="s">
        <v>3145</v>
      </c>
      <c r="E2441" s="65" t="s">
        <v>3146</v>
      </c>
      <c r="F2441" s="65" t="s">
        <v>2546</v>
      </c>
      <c r="G2441" s="66">
        <v>3303</v>
      </c>
      <c r="H2441" s="68"/>
      <c r="I2441" s="68"/>
      <c r="J2441" s="68"/>
      <c r="K2441" s="68"/>
      <c r="L2441" s="68"/>
      <c r="M2441" s="68"/>
      <c r="N2441" s="68"/>
      <c r="O2441" s="68"/>
      <c r="P2441" s="68"/>
      <c r="Q2441" s="68"/>
      <c r="R2441" s="68"/>
      <c r="S2441" s="68"/>
      <c r="T2441" s="68"/>
      <c r="U2441" s="68"/>
      <c r="V2441" s="68"/>
      <c r="W2441" s="68"/>
      <c r="X2441" s="68"/>
      <c r="Y2441" s="68"/>
      <c r="Z2441" s="68"/>
      <c r="AA2441" s="68"/>
      <c r="AB2441" s="68"/>
      <c r="AC2441" s="68"/>
      <c r="AD2441" s="68"/>
      <c r="AE2441" s="68"/>
      <c r="AF2441" s="68"/>
      <c r="AG2441" s="68"/>
      <c r="AH2441" s="68"/>
      <c r="AI2441" s="68"/>
      <c r="AJ2441" s="68"/>
      <c r="AK2441" s="68"/>
      <c r="AL2441" s="68"/>
      <c r="AM2441" s="68"/>
      <c r="AN2441" s="68"/>
      <c r="AO2441" s="68"/>
      <c r="AP2441" s="68"/>
      <c r="AQ2441" s="68"/>
      <c r="AR2441" s="68"/>
      <c r="AS2441" s="68"/>
      <c r="AT2441" s="68"/>
      <c r="AU2441" s="68"/>
      <c r="AV2441" s="68"/>
      <c r="AW2441" s="68"/>
      <c r="AX2441" s="68"/>
      <c r="AY2441" s="68"/>
      <c r="AZ2441" s="68"/>
      <c r="BA2441" s="68"/>
      <c r="BB2441" s="68"/>
      <c r="BC2441" s="68"/>
      <c r="BD2441" s="68"/>
      <c r="BE2441" s="68"/>
      <c r="BF2441" s="68"/>
      <c r="BG2441" s="68"/>
      <c r="BH2441" s="68"/>
      <c r="BI2441" s="68"/>
      <c r="BJ2441" s="68"/>
      <c r="BK2441" s="68"/>
      <c r="BL2441" s="68"/>
    </row>
    <row r="2442" spans="1:185" s="69" customFormat="1" ht="18" customHeight="1" x14ac:dyDescent="0.2">
      <c r="A2442" s="63" t="s">
        <v>3106</v>
      </c>
      <c r="B2442" s="63" t="s">
        <v>5010</v>
      </c>
      <c r="C2442" s="64" t="s">
        <v>3147</v>
      </c>
      <c r="D2442" s="70" t="s">
        <v>3145</v>
      </c>
      <c r="E2442" s="65" t="s">
        <v>3148</v>
      </c>
      <c r="F2442" s="65" t="s">
        <v>2546</v>
      </c>
      <c r="G2442" s="66">
        <v>4035</v>
      </c>
      <c r="H2442" s="68"/>
      <c r="I2442" s="68"/>
      <c r="J2442" s="68"/>
      <c r="K2442" s="68"/>
      <c r="L2442" s="68"/>
      <c r="M2442" s="68"/>
      <c r="N2442" s="68"/>
      <c r="O2442" s="68"/>
      <c r="P2442" s="68"/>
      <c r="Q2442" s="68"/>
      <c r="R2442" s="68"/>
      <c r="S2442" s="68"/>
      <c r="T2442" s="68"/>
      <c r="U2442" s="68"/>
      <c r="V2442" s="68"/>
      <c r="W2442" s="68"/>
      <c r="X2442" s="68"/>
      <c r="Y2442" s="68"/>
      <c r="Z2442" s="68"/>
      <c r="AA2442" s="68"/>
      <c r="AB2442" s="68"/>
      <c r="AC2442" s="68"/>
      <c r="AD2442" s="68"/>
      <c r="AE2442" s="68"/>
      <c r="AF2442" s="68"/>
      <c r="AG2442" s="68"/>
      <c r="AH2442" s="68"/>
      <c r="AI2442" s="68"/>
      <c r="AJ2442" s="68"/>
      <c r="AK2442" s="68"/>
      <c r="AL2442" s="68"/>
      <c r="AM2442" s="68"/>
      <c r="AN2442" s="68"/>
      <c r="AO2442" s="68"/>
      <c r="AP2442" s="68"/>
      <c r="AQ2442" s="68"/>
      <c r="AR2442" s="68"/>
      <c r="AS2442" s="68"/>
      <c r="AT2442" s="68"/>
      <c r="AU2442" s="68"/>
      <c r="AV2442" s="68"/>
      <c r="AW2442" s="68"/>
      <c r="AX2442" s="68"/>
      <c r="AY2442" s="68"/>
      <c r="AZ2442" s="68"/>
      <c r="BA2442" s="68"/>
      <c r="BB2442" s="68"/>
      <c r="BC2442" s="68"/>
      <c r="BD2442" s="68"/>
      <c r="BE2442" s="68"/>
      <c r="BF2442" s="68"/>
      <c r="BG2442" s="68"/>
      <c r="BH2442" s="68"/>
      <c r="BI2442" s="68"/>
      <c r="BJ2442" s="68"/>
      <c r="BK2442" s="68"/>
      <c r="BL2442" s="68"/>
    </row>
    <row r="2443" spans="1:185" s="69" customFormat="1" ht="18" customHeight="1" x14ac:dyDescent="0.2">
      <c r="A2443" s="63" t="s">
        <v>3106</v>
      </c>
      <c r="B2443" s="63" t="s">
        <v>5010</v>
      </c>
      <c r="C2443" s="64" t="s">
        <v>3149</v>
      </c>
      <c r="D2443" s="70" t="s">
        <v>2437</v>
      </c>
      <c r="E2443" s="65" t="s">
        <v>2473</v>
      </c>
      <c r="F2443" s="65" t="s">
        <v>2546</v>
      </c>
      <c r="G2443" s="66">
        <v>1710</v>
      </c>
      <c r="H2443" s="68"/>
      <c r="I2443" s="68"/>
      <c r="J2443" s="68"/>
      <c r="K2443" s="68"/>
      <c r="L2443" s="68"/>
      <c r="M2443" s="68"/>
      <c r="N2443" s="68"/>
      <c r="O2443" s="68"/>
      <c r="P2443" s="68"/>
      <c r="Q2443" s="68"/>
      <c r="R2443" s="68"/>
      <c r="S2443" s="68"/>
      <c r="T2443" s="68"/>
      <c r="U2443" s="68"/>
      <c r="V2443" s="68"/>
      <c r="W2443" s="68"/>
      <c r="X2443" s="68"/>
      <c r="Y2443" s="68"/>
      <c r="Z2443" s="68"/>
      <c r="AA2443" s="68"/>
      <c r="AB2443" s="68"/>
      <c r="AC2443" s="68"/>
      <c r="AD2443" s="68"/>
      <c r="AE2443" s="68"/>
      <c r="AF2443" s="68"/>
      <c r="AG2443" s="68"/>
      <c r="AH2443" s="68"/>
      <c r="AI2443" s="68"/>
      <c r="AJ2443" s="68"/>
      <c r="AK2443" s="68"/>
      <c r="AL2443" s="68"/>
      <c r="AM2443" s="68"/>
      <c r="AN2443" s="68"/>
      <c r="AO2443" s="68"/>
      <c r="AP2443" s="68"/>
      <c r="AQ2443" s="68"/>
      <c r="AR2443" s="68"/>
      <c r="AS2443" s="68"/>
      <c r="AT2443" s="68"/>
      <c r="AU2443" s="68"/>
      <c r="AV2443" s="68"/>
      <c r="AW2443" s="68"/>
      <c r="AX2443" s="68"/>
      <c r="AY2443" s="68"/>
      <c r="AZ2443" s="68"/>
      <c r="BA2443" s="68"/>
      <c r="BB2443" s="68"/>
      <c r="BC2443" s="68"/>
      <c r="BD2443" s="68"/>
      <c r="BE2443" s="68"/>
      <c r="BF2443" s="68"/>
      <c r="BG2443" s="68"/>
      <c r="BH2443" s="68"/>
      <c r="BI2443" s="68"/>
      <c r="BJ2443" s="68"/>
      <c r="BK2443" s="68"/>
      <c r="BL2443" s="68"/>
    </row>
    <row r="2444" spans="1:185" s="69" customFormat="1" ht="18" customHeight="1" x14ac:dyDescent="0.2">
      <c r="A2444" s="63" t="s">
        <v>3106</v>
      </c>
      <c r="B2444" s="63" t="s">
        <v>5010</v>
      </c>
      <c r="C2444" s="64" t="s">
        <v>3150</v>
      </c>
      <c r="D2444" s="70" t="s">
        <v>3151</v>
      </c>
      <c r="E2444" s="65" t="s">
        <v>3152</v>
      </c>
      <c r="F2444" s="65" t="s">
        <v>5014</v>
      </c>
      <c r="G2444" s="66">
        <v>3669</v>
      </c>
      <c r="H2444" s="68"/>
      <c r="I2444" s="68"/>
      <c r="J2444" s="68"/>
      <c r="K2444" s="68"/>
      <c r="L2444" s="68"/>
      <c r="M2444" s="68"/>
      <c r="N2444" s="68"/>
      <c r="O2444" s="68"/>
      <c r="P2444" s="68"/>
      <c r="Q2444" s="68"/>
      <c r="R2444" s="68"/>
      <c r="S2444" s="68"/>
      <c r="T2444" s="68"/>
      <c r="U2444" s="68"/>
      <c r="V2444" s="68"/>
      <c r="W2444" s="68"/>
      <c r="X2444" s="68"/>
      <c r="Y2444" s="68"/>
      <c r="Z2444" s="68"/>
      <c r="AA2444" s="68"/>
      <c r="AB2444" s="68"/>
      <c r="AC2444" s="68"/>
      <c r="AD2444" s="68"/>
      <c r="AE2444" s="68"/>
      <c r="AF2444" s="68"/>
      <c r="AG2444" s="68"/>
      <c r="AH2444" s="68"/>
      <c r="AI2444" s="68"/>
      <c r="AJ2444" s="68"/>
      <c r="AK2444" s="68"/>
      <c r="AL2444" s="68"/>
      <c r="AM2444" s="68"/>
      <c r="AN2444" s="68"/>
      <c r="AO2444" s="68"/>
      <c r="AP2444" s="68"/>
      <c r="AQ2444" s="68"/>
      <c r="AR2444" s="68"/>
      <c r="AS2444" s="68"/>
      <c r="AT2444" s="68"/>
      <c r="AU2444" s="68"/>
      <c r="AV2444" s="68"/>
      <c r="AW2444" s="68"/>
      <c r="AX2444" s="68"/>
      <c r="AY2444" s="68"/>
      <c r="AZ2444" s="68"/>
      <c r="BA2444" s="68"/>
      <c r="BB2444" s="68"/>
      <c r="BC2444" s="68"/>
      <c r="BD2444" s="68"/>
      <c r="BE2444" s="68"/>
      <c r="BF2444" s="68"/>
      <c r="BG2444" s="68"/>
      <c r="BH2444" s="68"/>
      <c r="BI2444" s="68"/>
      <c r="BJ2444" s="68"/>
      <c r="BK2444" s="68"/>
      <c r="BL2444" s="68"/>
    </row>
    <row r="2445" spans="1:185" s="68" customFormat="1" ht="18" customHeight="1" x14ac:dyDescent="0.2">
      <c r="A2445" s="63" t="s">
        <v>3106</v>
      </c>
      <c r="B2445" s="63" t="s">
        <v>5010</v>
      </c>
      <c r="C2445" s="64" t="s">
        <v>3153</v>
      </c>
      <c r="D2445" s="70" t="s">
        <v>3154</v>
      </c>
      <c r="E2445" s="65" t="s">
        <v>3155</v>
      </c>
      <c r="F2445" s="65" t="s">
        <v>2546</v>
      </c>
      <c r="G2445" s="66">
        <v>4629</v>
      </c>
      <c r="BM2445" s="69"/>
      <c r="BN2445" s="69"/>
      <c r="BO2445" s="69"/>
      <c r="BP2445" s="69"/>
      <c r="BQ2445" s="69"/>
      <c r="BR2445" s="69"/>
      <c r="BS2445" s="69"/>
      <c r="BT2445" s="69"/>
      <c r="BU2445" s="69"/>
      <c r="BV2445" s="69"/>
      <c r="BW2445" s="69"/>
      <c r="BX2445" s="69"/>
      <c r="BY2445" s="69"/>
      <c r="BZ2445" s="69"/>
      <c r="CA2445" s="69"/>
      <c r="CB2445" s="69"/>
      <c r="CC2445" s="69"/>
      <c r="CD2445" s="69"/>
      <c r="CE2445" s="69"/>
      <c r="CF2445" s="69"/>
      <c r="CG2445" s="69"/>
      <c r="CH2445" s="69"/>
      <c r="CI2445" s="69"/>
      <c r="CJ2445" s="69"/>
      <c r="CK2445" s="69"/>
      <c r="CL2445" s="69"/>
      <c r="CM2445" s="69"/>
      <c r="CN2445" s="69"/>
      <c r="CO2445" s="69"/>
      <c r="CP2445" s="69"/>
      <c r="CQ2445" s="69"/>
      <c r="CR2445" s="69"/>
      <c r="CS2445" s="69"/>
      <c r="CT2445" s="69"/>
      <c r="CU2445" s="69"/>
      <c r="CV2445" s="69"/>
      <c r="CW2445" s="69"/>
      <c r="CX2445" s="69"/>
      <c r="CY2445" s="69"/>
      <c r="CZ2445" s="69"/>
      <c r="DA2445" s="69"/>
      <c r="DB2445" s="69"/>
      <c r="DC2445" s="69"/>
      <c r="DD2445" s="69"/>
      <c r="DE2445" s="69"/>
      <c r="DF2445" s="69"/>
      <c r="DG2445" s="69"/>
      <c r="DH2445" s="69"/>
      <c r="DI2445" s="69"/>
      <c r="DJ2445" s="69"/>
      <c r="DK2445" s="69"/>
      <c r="DL2445" s="69"/>
      <c r="DM2445" s="69"/>
      <c r="DN2445" s="69"/>
      <c r="DO2445" s="69"/>
      <c r="DP2445" s="69"/>
      <c r="DQ2445" s="69"/>
      <c r="DR2445" s="69"/>
      <c r="DS2445" s="69"/>
      <c r="DT2445" s="69"/>
      <c r="DU2445" s="69"/>
      <c r="DV2445" s="69"/>
      <c r="DW2445" s="69"/>
      <c r="DX2445" s="69"/>
      <c r="DY2445" s="69"/>
      <c r="DZ2445" s="69"/>
      <c r="EA2445" s="69"/>
      <c r="EB2445" s="69"/>
      <c r="EC2445" s="69"/>
      <c r="ED2445" s="69"/>
      <c r="EE2445" s="69"/>
      <c r="EF2445" s="69"/>
      <c r="EG2445" s="69"/>
      <c r="EH2445" s="69"/>
      <c r="EI2445" s="69"/>
      <c r="EJ2445" s="69"/>
      <c r="EK2445" s="69"/>
      <c r="EL2445" s="69"/>
      <c r="EM2445" s="69"/>
      <c r="EN2445" s="69"/>
      <c r="EO2445" s="69"/>
      <c r="EP2445" s="69"/>
      <c r="EQ2445" s="69"/>
      <c r="ER2445" s="69"/>
      <c r="ES2445" s="69"/>
      <c r="ET2445" s="69"/>
      <c r="EU2445" s="69"/>
      <c r="EV2445" s="69"/>
      <c r="EW2445" s="69"/>
      <c r="EX2445" s="69"/>
      <c r="EY2445" s="69"/>
      <c r="EZ2445" s="69"/>
      <c r="FA2445" s="69"/>
      <c r="FB2445" s="69"/>
      <c r="FC2445" s="69"/>
      <c r="FD2445" s="69"/>
      <c r="FE2445" s="69"/>
      <c r="FF2445" s="69"/>
      <c r="FG2445" s="69"/>
      <c r="FH2445" s="69"/>
      <c r="FI2445" s="69"/>
      <c r="FJ2445" s="69"/>
      <c r="FK2445" s="69"/>
      <c r="FL2445" s="69"/>
      <c r="FM2445" s="69"/>
      <c r="FN2445" s="69"/>
      <c r="FO2445" s="69"/>
      <c r="FP2445" s="69"/>
      <c r="FQ2445" s="69"/>
      <c r="FR2445" s="69"/>
      <c r="FS2445" s="69"/>
      <c r="FT2445" s="69"/>
      <c r="FU2445" s="69"/>
      <c r="FV2445" s="69"/>
      <c r="FW2445" s="69"/>
      <c r="FX2445" s="69"/>
      <c r="FY2445" s="69"/>
      <c r="FZ2445" s="69"/>
      <c r="GA2445" s="69"/>
      <c r="GB2445" s="69"/>
      <c r="GC2445" s="69"/>
    </row>
    <row r="2446" spans="1:185" s="69" customFormat="1" ht="18" customHeight="1" x14ac:dyDescent="0.2">
      <c r="A2446" s="63" t="s">
        <v>3106</v>
      </c>
      <c r="B2446" s="63" t="s">
        <v>5010</v>
      </c>
      <c r="C2446" s="64" t="s">
        <v>3156</v>
      </c>
      <c r="D2446" s="70" t="s">
        <v>3157</v>
      </c>
      <c r="E2446" s="65" t="s">
        <v>3158</v>
      </c>
      <c r="F2446" s="65" t="s">
        <v>5412</v>
      </c>
      <c r="G2446" s="66">
        <v>1863.75</v>
      </c>
      <c r="H2446" s="68"/>
      <c r="I2446" s="68"/>
      <c r="J2446" s="68"/>
      <c r="K2446" s="68"/>
      <c r="L2446" s="68"/>
      <c r="M2446" s="68"/>
      <c r="N2446" s="68"/>
      <c r="O2446" s="68"/>
      <c r="P2446" s="68"/>
      <c r="Q2446" s="68"/>
      <c r="R2446" s="68"/>
      <c r="S2446" s="68"/>
      <c r="T2446" s="68"/>
      <c r="U2446" s="68"/>
      <c r="V2446" s="68"/>
      <c r="W2446" s="68"/>
      <c r="X2446" s="68"/>
      <c r="Y2446" s="68"/>
      <c r="Z2446" s="68"/>
      <c r="AA2446" s="68"/>
      <c r="AB2446" s="68"/>
      <c r="AC2446" s="68"/>
      <c r="AD2446" s="68"/>
      <c r="AE2446" s="68"/>
      <c r="AF2446" s="68"/>
      <c r="AG2446" s="68"/>
      <c r="AH2446" s="68"/>
      <c r="AI2446" s="68"/>
      <c r="AJ2446" s="68"/>
      <c r="AK2446" s="68"/>
      <c r="AL2446" s="68"/>
      <c r="AM2446" s="68"/>
      <c r="AN2446" s="68"/>
      <c r="AO2446" s="68"/>
      <c r="AP2446" s="68"/>
      <c r="AQ2446" s="68"/>
      <c r="AR2446" s="68"/>
      <c r="AS2446" s="68"/>
      <c r="AT2446" s="68"/>
      <c r="AU2446" s="68"/>
      <c r="AV2446" s="68"/>
      <c r="AW2446" s="68"/>
      <c r="AX2446" s="68"/>
      <c r="AY2446" s="68"/>
      <c r="AZ2446" s="68"/>
      <c r="BA2446" s="68"/>
      <c r="BB2446" s="68"/>
      <c r="BC2446" s="68"/>
      <c r="BD2446" s="68"/>
      <c r="BE2446" s="68"/>
      <c r="BF2446" s="68"/>
      <c r="BG2446" s="68"/>
      <c r="BH2446" s="68"/>
      <c r="BI2446" s="68"/>
      <c r="BJ2446" s="68"/>
      <c r="BK2446" s="68"/>
      <c r="BL2446" s="68"/>
    </row>
    <row r="2447" spans="1:185" s="69" customFormat="1" ht="18" customHeight="1" x14ac:dyDescent="0.2">
      <c r="A2447" s="63" t="s">
        <v>3106</v>
      </c>
      <c r="B2447" s="63" t="s">
        <v>4980</v>
      </c>
      <c r="C2447" s="64" t="s">
        <v>3159</v>
      </c>
      <c r="D2447" s="70" t="s">
        <v>3160</v>
      </c>
      <c r="E2447" s="65" t="s">
        <v>3161</v>
      </c>
      <c r="F2447" s="65" t="s">
        <v>4984</v>
      </c>
      <c r="G2447" s="66">
        <v>382.38</v>
      </c>
      <c r="H2447" s="68"/>
      <c r="I2447" s="68"/>
      <c r="J2447" s="68"/>
      <c r="K2447" s="68"/>
      <c r="L2447" s="68"/>
      <c r="M2447" s="68"/>
      <c r="N2447" s="68"/>
      <c r="O2447" s="68"/>
      <c r="P2447" s="68"/>
      <c r="Q2447" s="68"/>
      <c r="R2447" s="68"/>
      <c r="S2447" s="68"/>
      <c r="T2447" s="68"/>
      <c r="U2447" s="68"/>
      <c r="V2447" s="68"/>
      <c r="W2447" s="68"/>
      <c r="X2447" s="68"/>
      <c r="Y2447" s="68"/>
      <c r="Z2447" s="68"/>
      <c r="AA2447" s="68"/>
      <c r="AB2447" s="68"/>
      <c r="AC2447" s="68"/>
      <c r="AD2447" s="68"/>
      <c r="AE2447" s="68"/>
      <c r="AF2447" s="68"/>
      <c r="AG2447" s="68"/>
      <c r="AH2447" s="68"/>
      <c r="AI2447" s="68"/>
      <c r="AJ2447" s="68"/>
      <c r="AK2447" s="68"/>
      <c r="AL2447" s="68"/>
      <c r="AM2447" s="68"/>
      <c r="AN2447" s="68"/>
      <c r="AO2447" s="68"/>
      <c r="AP2447" s="68"/>
      <c r="AQ2447" s="68"/>
      <c r="AR2447" s="68"/>
      <c r="AS2447" s="68"/>
      <c r="AT2447" s="68"/>
      <c r="AU2447" s="68"/>
      <c r="AV2447" s="68"/>
      <c r="AW2447" s="68"/>
      <c r="AX2447" s="68"/>
      <c r="AY2447" s="68"/>
      <c r="AZ2447" s="68"/>
      <c r="BA2447" s="68"/>
      <c r="BB2447" s="68"/>
      <c r="BC2447" s="68"/>
      <c r="BD2447" s="68"/>
      <c r="BE2447" s="68"/>
      <c r="BF2447" s="68"/>
      <c r="BG2447" s="68"/>
      <c r="BH2447" s="68"/>
      <c r="BI2447" s="68"/>
      <c r="BJ2447" s="68"/>
      <c r="BK2447" s="68"/>
      <c r="BL2447" s="68"/>
    </row>
    <row r="2448" spans="1:185" s="69" customFormat="1" ht="18" customHeight="1" x14ac:dyDescent="0.2">
      <c r="A2448" s="63" t="s">
        <v>3106</v>
      </c>
      <c r="B2448" s="63" t="s">
        <v>4980</v>
      </c>
      <c r="C2448" s="64" t="s">
        <v>4519</v>
      </c>
      <c r="D2448" s="70" t="s">
        <v>5538</v>
      </c>
      <c r="E2448" s="65" t="s">
        <v>3162</v>
      </c>
      <c r="F2448" s="65" t="s">
        <v>5019</v>
      </c>
      <c r="G2448" s="66">
        <v>1581</v>
      </c>
      <c r="H2448" s="68"/>
      <c r="I2448" s="68"/>
      <c r="J2448" s="68"/>
      <c r="K2448" s="68"/>
      <c r="L2448" s="68"/>
      <c r="M2448" s="68"/>
      <c r="N2448" s="68"/>
      <c r="O2448" s="68"/>
      <c r="P2448" s="68"/>
      <c r="Q2448" s="68"/>
      <c r="R2448" s="68"/>
      <c r="S2448" s="68"/>
      <c r="T2448" s="68"/>
      <c r="U2448" s="68"/>
      <c r="V2448" s="68"/>
      <c r="W2448" s="68"/>
      <c r="X2448" s="68"/>
      <c r="Y2448" s="68"/>
      <c r="Z2448" s="68"/>
      <c r="AA2448" s="68"/>
      <c r="AB2448" s="68"/>
      <c r="AC2448" s="68"/>
      <c r="AD2448" s="68"/>
      <c r="AE2448" s="68"/>
      <c r="AF2448" s="68"/>
      <c r="AG2448" s="68"/>
      <c r="AH2448" s="68"/>
      <c r="AI2448" s="68"/>
      <c r="AJ2448" s="68"/>
      <c r="AK2448" s="68"/>
      <c r="AL2448" s="68"/>
      <c r="AM2448" s="68"/>
      <c r="AN2448" s="68"/>
      <c r="AO2448" s="68"/>
      <c r="AP2448" s="68"/>
      <c r="AQ2448" s="68"/>
      <c r="AR2448" s="68"/>
      <c r="AS2448" s="68"/>
      <c r="AT2448" s="68"/>
      <c r="AU2448" s="68"/>
      <c r="AV2448" s="68"/>
      <c r="AW2448" s="68"/>
      <c r="AX2448" s="68"/>
      <c r="AY2448" s="68"/>
      <c r="AZ2448" s="68"/>
      <c r="BA2448" s="68"/>
      <c r="BB2448" s="68"/>
      <c r="BC2448" s="68"/>
      <c r="BD2448" s="68"/>
      <c r="BE2448" s="68"/>
      <c r="BF2448" s="68"/>
      <c r="BG2448" s="68"/>
      <c r="BH2448" s="68"/>
      <c r="BI2448" s="68"/>
      <c r="BJ2448" s="68"/>
      <c r="BK2448" s="68"/>
      <c r="BL2448" s="68"/>
    </row>
    <row r="2449" spans="1:185" s="69" customFormat="1" ht="18" customHeight="1" x14ac:dyDescent="0.2">
      <c r="A2449" s="63" t="s">
        <v>3106</v>
      </c>
      <c r="B2449" s="63" t="s">
        <v>4980</v>
      </c>
      <c r="C2449" s="64" t="s">
        <v>3163</v>
      </c>
      <c r="D2449" s="70" t="s">
        <v>5538</v>
      </c>
      <c r="E2449" s="65" t="s">
        <v>3164</v>
      </c>
      <c r="F2449" s="65" t="s">
        <v>5019</v>
      </c>
      <c r="G2449" s="66">
        <v>1190</v>
      </c>
      <c r="H2449" s="68"/>
      <c r="I2449" s="68"/>
      <c r="J2449" s="68"/>
      <c r="K2449" s="68"/>
      <c r="L2449" s="68"/>
      <c r="M2449" s="68"/>
      <c r="N2449" s="68"/>
      <c r="O2449" s="68"/>
      <c r="P2449" s="68"/>
      <c r="Q2449" s="68"/>
      <c r="R2449" s="68"/>
      <c r="S2449" s="68"/>
      <c r="T2449" s="68"/>
      <c r="U2449" s="68"/>
      <c r="V2449" s="68"/>
      <c r="W2449" s="68"/>
      <c r="X2449" s="68"/>
      <c r="Y2449" s="68"/>
      <c r="Z2449" s="68"/>
      <c r="AA2449" s="68"/>
      <c r="AB2449" s="68"/>
      <c r="AC2449" s="68"/>
      <c r="AD2449" s="68"/>
      <c r="AE2449" s="68"/>
      <c r="AF2449" s="68"/>
      <c r="AG2449" s="68"/>
      <c r="AH2449" s="68"/>
      <c r="AI2449" s="68"/>
      <c r="AJ2449" s="68"/>
      <c r="AK2449" s="68"/>
      <c r="AL2449" s="68"/>
      <c r="AM2449" s="68"/>
      <c r="AN2449" s="68"/>
      <c r="AO2449" s="68"/>
      <c r="AP2449" s="68"/>
      <c r="AQ2449" s="68"/>
      <c r="AR2449" s="68"/>
      <c r="AS2449" s="68"/>
      <c r="AT2449" s="68"/>
      <c r="AU2449" s="68"/>
      <c r="AV2449" s="68"/>
      <c r="AW2449" s="68"/>
      <c r="AX2449" s="68"/>
      <c r="AY2449" s="68"/>
      <c r="AZ2449" s="68"/>
      <c r="BA2449" s="68"/>
      <c r="BB2449" s="68"/>
      <c r="BC2449" s="68"/>
      <c r="BD2449" s="68"/>
      <c r="BE2449" s="68"/>
      <c r="BF2449" s="68"/>
      <c r="BG2449" s="68"/>
      <c r="BH2449" s="68"/>
      <c r="BI2449" s="68"/>
      <c r="BJ2449" s="68"/>
      <c r="BK2449" s="68"/>
      <c r="BL2449" s="68"/>
    </row>
    <row r="2450" spans="1:185" s="68" customFormat="1" ht="18" customHeight="1" x14ac:dyDescent="0.2">
      <c r="A2450" s="63" t="s">
        <v>3106</v>
      </c>
      <c r="B2450" s="63" t="s">
        <v>5015</v>
      </c>
      <c r="C2450" s="64" t="s">
        <v>3165</v>
      </c>
      <c r="D2450" s="70" t="s">
        <v>4246</v>
      </c>
      <c r="E2450" s="65" t="s">
        <v>4247</v>
      </c>
      <c r="F2450" s="65" t="s">
        <v>6136</v>
      </c>
      <c r="G2450" s="66">
        <v>1300</v>
      </c>
      <c r="BM2450" s="69"/>
      <c r="BN2450" s="69"/>
      <c r="BO2450" s="69"/>
      <c r="BP2450" s="69"/>
      <c r="BQ2450" s="69"/>
      <c r="BR2450" s="69"/>
      <c r="BS2450" s="69"/>
      <c r="BT2450" s="69"/>
      <c r="BU2450" s="69"/>
      <c r="BV2450" s="69"/>
      <c r="BW2450" s="69"/>
      <c r="BX2450" s="69"/>
      <c r="BY2450" s="69"/>
      <c r="BZ2450" s="69"/>
      <c r="CA2450" s="69"/>
      <c r="CB2450" s="69"/>
      <c r="CC2450" s="69"/>
      <c r="CD2450" s="69"/>
      <c r="CE2450" s="69"/>
      <c r="CF2450" s="69"/>
      <c r="CG2450" s="69"/>
      <c r="CH2450" s="69"/>
      <c r="CI2450" s="69"/>
      <c r="CJ2450" s="69"/>
      <c r="CK2450" s="69"/>
      <c r="CL2450" s="69"/>
      <c r="CM2450" s="69"/>
      <c r="CN2450" s="69"/>
      <c r="CO2450" s="69"/>
      <c r="CP2450" s="69"/>
      <c r="CQ2450" s="69"/>
      <c r="CR2450" s="69"/>
      <c r="CS2450" s="69"/>
      <c r="CT2450" s="69"/>
      <c r="CU2450" s="69"/>
      <c r="CV2450" s="69"/>
      <c r="CW2450" s="69"/>
      <c r="CX2450" s="69"/>
      <c r="CY2450" s="69"/>
      <c r="CZ2450" s="69"/>
      <c r="DA2450" s="69"/>
      <c r="DB2450" s="69"/>
      <c r="DC2450" s="69"/>
      <c r="DD2450" s="69"/>
      <c r="DE2450" s="69"/>
      <c r="DF2450" s="69"/>
      <c r="DG2450" s="69"/>
      <c r="DH2450" s="69"/>
      <c r="DI2450" s="69"/>
      <c r="DJ2450" s="69"/>
      <c r="DK2450" s="69"/>
      <c r="DL2450" s="69"/>
      <c r="DM2450" s="69"/>
      <c r="DN2450" s="69"/>
      <c r="DO2450" s="69"/>
      <c r="DP2450" s="69"/>
      <c r="DQ2450" s="69"/>
      <c r="DR2450" s="69"/>
      <c r="DS2450" s="69"/>
      <c r="DT2450" s="69"/>
      <c r="DU2450" s="69"/>
      <c r="DV2450" s="69"/>
      <c r="DW2450" s="69"/>
      <c r="DX2450" s="69"/>
      <c r="DY2450" s="69"/>
      <c r="DZ2450" s="69"/>
      <c r="EA2450" s="69"/>
      <c r="EB2450" s="69"/>
      <c r="EC2450" s="69"/>
      <c r="ED2450" s="69"/>
      <c r="EE2450" s="69"/>
      <c r="EF2450" s="69"/>
      <c r="EG2450" s="69"/>
      <c r="EH2450" s="69"/>
      <c r="EI2450" s="69"/>
      <c r="EJ2450" s="69"/>
      <c r="EK2450" s="69"/>
      <c r="EL2450" s="69"/>
      <c r="EM2450" s="69"/>
      <c r="EN2450" s="69"/>
      <c r="EO2450" s="69"/>
      <c r="EP2450" s="69"/>
      <c r="EQ2450" s="69"/>
      <c r="ER2450" s="69"/>
      <c r="ES2450" s="69"/>
      <c r="ET2450" s="69"/>
      <c r="EU2450" s="69"/>
      <c r="EV2450" s="69"/>
      <c r="EW2450" s="69"/>
      <c r="EX2450" s="69"/>
      <c r="EY2450" s="69"/>
      <c r="EZ2450" s="69"/>
      <c r="FA2450" s="69"/>
      <c r="FB2450" s="69"/>
      <c r="FC2450" s="69"/>
      <c r="FD2450" s="69"/>
      <c r="FE2450" s="69"/>
      <c r="FF2450" s="69"/>
      <c r="FG2450" s="69"/>
      <c r="FH2450" s="69"/>
      <c r="FI2450" s="69"/>
      <c r="FJ2450" s="69"/>
      <c r="FK2450" s="69"/>
      <c r="FL2450" s="69"/>
      <c r="FM2450" s="69"/>
      <c r="FN2450" s="69"/>
      <c r="FO2450" s="69"/>
      <c r="FP2450" s="69"/>
      <c r="FQ2450" s="69"/>
      <c r="FR2450" s="69"/>
      <c r="FS2450" s="69"/>
      <c r="FT2450" s="69"/>
      <c r="FU2450" s="69"/>
      <c r="FV2450" s="69"/>
      <c r="FW2450" s="69"/>
      <c r="FX2450" s="69"/>
      <c r="FY2450" s="69"/>
      <c r="FZ2450" s="69"/>
      <c r="GA2450" s="69"/>
      <c r="GB2450" s="69"/>
      <c r="GC2450" s="69"/>
    </row>
    <row r="2451" spans="1:185" s="68" customFormat="1" ht="18" customHeight="1" x14ac:dyDescent="0.2">
      <c r="A2451" s="63" t="s">
        <v>3106</v>
      </c>
      <c r="B2451" s="63" t="s">
        <v>5048</v>
      </c>
      <c r="C2451" s="64" t="s">
        <v>3166</v>
      </c>
      <c r="D2451" s="70" t="s">
        <v>3167</v>
      </c>
      <c r="E2451" s="65" t="s">
        <v>3168</v>
      </c>
      <c r="F2451" s="65" t="s">
        <v>5181</v>
      </c>
      <c r="G2451" s="66">
        <v>654.5</v>
      </c>
      <c r="BM2451" s="69"/>
      <c r="BN2451" s="69"/>
      <c r="BO2451" s="69"/>
      <c r="BP2451" s="69"/>
      <c r="BQ2451" s="69"/>
      <c r="BR2451" s="69"/>
      <c r="BS2451" s="69"/>
      <c r="BT2451" s="69"/>
      <c r="BU2451" s="69"/>
      <c r="BV2451" s="69"/>
      <c r="BW2451" s="69"/>
      <c r="BX2451" s="69"/>
      <c r="BY2451" s="69"/>
      <c r="BZ2451" s="69"/>
      <c r="CA2451" s="69"/>
      <c r="CB2451" s="69"/>
      <c r="CC2451" s="69"/>
      <c r="CD2451" s="69"/>
      <c r="CE2451" s="69"/>
      <c r="CF2451" s="69"/>
      <c r="CG2451" s="69"/>
      <c r="CH2451" s="69"/>
      <c r="CI2451" s="69"/>
      <c r="CJ2451" s="69"/>
      <c r="CK2451" s="69"/>
      <c r="CL2451" s="69"/>
      <c r="CM2451" s="69"/>
      <c r="CN2451" s="69"/>
      <c r="CO2451" s="69"/>
      <c r="CP2451" s="69"/>
      <c r="CQ2451" s="69"/>
      <c r="CR2451" s="69"/>
      <c r="CS2451" s="69"/>
      <c r="CT2451" s="69"/>
      <c r="CU2451" s="69"/>
      <c r="CV2451" s="69"/>
      <c r="CW2451" s="69"/>
      <c r="CX2451" s="69"/>
      <c r="CY2451" s="69"/>
      <c r="CZ2451" s="69"/>
      <c r="DA2451" s="69"/>
      <c r="DB2451" s="69"/>
      <c r="DC2451" s="69"/>
      <c r="DD2451" s="69"/>
      <c r="DE2451" s="69"/>
      <c r="DF2451" s="69"/>
      <c r="DG2451" s="69"/>
      <c r="DH2451" s="69"/>
      <c r="DI2451" s="69"/>
      <c r="DJ2451" s="69"/>
      <c r="DK2451" s="69"/>
      <c r="DL2451" s="69"/>
      <c r="DM2451" s="69"/>
      <c r="DN2451" s="69"/>
      <c r="DO2451" s="69"/>
      <c r="DP2451" s="69"/>
      <c r="DQ2451" s="69"/>
      <c r="DR2451" s="69"/>
      <c r="DS2451" s="69"/>
      <c r="DT2451" s="69"/>
      <c r="DU2451" s="69"/>
      <c r="DV2451" s="69"/>
      <c r="DW2451" s="69"/>
      <c r="DX2451" s="69"/>
      <c r="DY2451" s="69"/>
      <c r="DZ2451" s="69"/>
      <c r="EA2451" s="69"/>
      <c r="EB2451" s="69"/>
      <c r="EC2451" s="69"/>
      <c r="ED2451" s="69"/>
      <c r="EE2451" s="69"/>
      <c r="EF2451" s="69"/>
      <c r="EG2451" s="69"/>
      <c r="EH2451" s="69"/>
      <c r="EI2451" s="69"/>
      <c r="EJ2451" s="69"/>
      <c r="EK2451" s="69"/>
      <c r="EL2451" s="69"/>
      <c r="EM2451" s="69"/>
      <c r="EN2451" s="69"/>
      <c r="EO2451" s="69"/>
      <c r="EP2451" s="69"/>
      <c r="EQ2451" s="69"/>
      <c r="ER2451" s="69"/>
      <c r="ES2451" s="69"/>
      <c r="ET2451" s="69"/>
      <c r="EU2451" s="69"/>
      <c r="EV2451" s="69"/>
      <c r="EW2451" s="69"/>
      <c r="EX2451" s="69"/>
      <c r="EY2451" s="69"/>
      <c r="EZ2451" s="69"/>
      <c r="FA2451" s="69"/>
      <c r="FB2451" s="69"/>
      <c r="FC2451" s="69"/>
      <c r="FD2451" s="69"/>
      <c r="FE2451" s="69"/>
      <c r="FF2451" s="69"/>
      <c r="FG2451" s="69"/>
      <c r="FH2451" s="69"/>
      <c r="FI2451" s="69"/>
      <c r="FJ2451" s="69"/>
      <c r="FK2451" s="69"/>
      <c r="FL2451" s="69"/>
      <c r="FM2451" s="69"/>
      <c r="FN2451" s="69"/>
      <c r="FO2451" s="69"/>
      <c r="FP2451" s="69"/>
      <c r="FQ2451" s="69"/>
      <c r="FR2451" s="69"/>
      <c r="FS2451" s="69"/>
      <c r="FT2451" s="69"/>
      <c r="FU2451" s="69"/>
      <c r="FV2451" s="69"/>
      <c r="FW2451" s="69"/>
      <c r="FX2451" s="69"/>
      <c r="FY2451" s="69"/>
      <c r="FZ2451" s="69"/>
      <c r="GA2451" s="69"/>
      <c r="GB2451" s="69"/>
      <c r="GC2451" s="69"/>
    </row>
    <row r="2452" spans="1:185" s="69" customFormat="1" ht="18" customHeight="1" x14ac:dyDescent="0.2">
      <c r="A2452" s="63" t="s">
        <v>3106</v>
      </c>
      <c r="B2452" s="63" t="s">
        <v>5048</v>
      </c>
      <c r="C2452" s="64" t="s">
        <v>3169</v>
      </c>
      <c r="D2452" s="70" t="s">
        <v>2966</v>
      </c>
      <c r="E2452" s="65" t="s">
        <v>3170</v>
      </c>
      <c r="F2452" s="65" t="s">
        <v>5103</v>
      </c>
      <c r="G2452" s="66">
        <v>1050</v>
      </c>
      <c r="H2452" s="68"/>
      <c r="I2452" s="68"/>
      <c r="J2452" s="68"/>
      <c r="K2452" s="68"/>
      <c r="L2452" s="68"/>
      <c r="M2452" s="68"/>
      <c r="N2452" s="68"/>
      <c r="O2452" s="68"/>
      <c r="P2452" s="68"/>
      <c r="Q2452" s="68"/>
      <c r="R2452" s="68"/>
      <c r="S2452" s="68"/>
      <c r="T2452" s="68"/>
      <c r="U2452" s="68"/>
      <c r="V2452" s="68"/>
      <c r="W2452" s="68"/>
      <c r="X2452" s="68"/>
      <c r="Y2452" s="68"/>
      <c r="Z2452" s="68"/>
      <c r="AA2452" s="68"/>
      <c r="AB2452" s="68"/>
      <c r="AC2452" s="68"/>
      <c r="AD2452" s="68"/>
      <c r="AE2452" s="68"/>
      <c r="AF2452" s="68"/>
      <c r="AG2452" s="68"/>
      <c r="AH2452" s="68"/>
      <c r="AI2452" s="68"/>
      <c r="AJ2452" s="68"/>
      <c r="AK2452" s="68"/>
      <c r="AL2452" s="68"/>
      <c r="AM2452" s="68"/>
      <c r="AN2452" s="68"/>
      <c r="AO2452" s="68"/>
      <c r="AP2452" s="68"/>
      <c r="AQ2452" s="68"/>
      <c r="AR2452" s="68"/>
      <c r="AS2452" s="68"/>
      <c r="AT2452" s="68"/>
      <c r="AU2452" s="68"/>
      <c r="AV2452" s="68"/>
      <c r="AW2452" s="68"/>
      <c r="AX2452" s="68"/>
      <c r="AY2452" s="68"/>
      <c r="AZ2452" s="68"/>
      <c r="BA2452" s="68"/>
      <c r="BB2452" s="68"/>
      <c r="BC2452" s="68"/>
      <c r="BD2452" s="68"/>
      <c r="BE2452" s="68"/>
      <c r="BF2452" s="68"/>
      <c r="BG2452" s="68"/>
      <c r="BH2452" s="68"/>
      <c r="BI2452" s="68"/>
      <c r="BJ2452" s="68"/>
      <c r="BK2452" s="68"/>
      <c r="BL2452" s="68"/>
    </row>
    <row r="2453" spans="1:185" s="69" customFormat="1" ht="18" customHeight="1" x14ac:dyDescent="0.2">
      <c r="A2453" s="63" t="s">
        <v>3106</v>
      </c>
      <c r="B2453" s="63" t="s">
        <v>5048</v>
      </c>
      <c r="C2453" s="64" t="s">
        <v>3171</v>
      </c>
      <c r="D2453" s="70" t="s">
        <v>2974</v>
      </c>
      <c r="E2453" s="65" t="s">
        <v>520</v>
      </c>
      <c r="F2453" s="65" t="s">
        <v>5103</v>
      </c>
      <c r="G2453" s="66">
        <v>700</v>
      </c>
      <c r="H2453" s="68"/>
      <c r="I2453" s="68"/>
      <c r="J2453" s="68"/>
      <c r="K2453" s="68"/>
      <c r="L2453" s="68"/>
      <c r="M2453" s="68"/>
      <c r="N2453" s="68"/>
      <c r="O2453" s="68"/>
      <c r="P2453" s="68"/>
      <c r="Q2453" s="68"/>
      <c r="R2453" s="68"/>
      <c r="S2453" s="68"/>
      <c r="T2453" s="68"/>
      <c r="U2453" s="68"/>
      <c r="V2453" s="68"/>
      <c r="W2453" s="68"/>
      <c r="X2453" s="68"/>
      <c r="Y2453" s="68"/>
      <c r="Z2453" s="68"/>
      <c r="AA2453" s="68"/>
      <c r="AB2453" s="68"/>
      <c r="AC2453" s="68"/>
      <c r="AD2453" s="68"/>
      <c r="AE2453" s="68"/>
      <c r="AF2453" s="68"/>
      <c r="AG2453" s="68"/>
      <c r="AH2453" s="68"/>
      <c r="AI2453" s="68"/>
      <c r="AJ2453" s="68"/>
      <c r="AK2453" s="68"/>
      <c r="AL2453" s="68"/>
      <c r="AM2453" s="68"/>
      <c r="AN2453" s="68"/>
      <c r="AO2453" s="68"/>
      <c r="AP2453" s="68"/>
      <c r="AQ2453" s="68"/>
      <c r="AR2453" s="68"/>
      <c r="AS2453" s="68"/>
      <c r="AT2453" s="68"/>
      <c r="AU2453" s="68"/>
      <c r="AV2453" s="68"/>
      <c r="AW2453" s="68"/>
      <c r="AX2453" s="68"/>
      <c r="AY2453" s="68"/>
      <c r="AZ2453" s="68"/>
      <c r="BA2453" s="68"/>
      <c r="BB2453" s="68"/>
      <c r="BC2453" s="68"/>
      <c r="BD2453" s="68"/>
      <c r="BE2453" s="68"/>
      <c r="BF2453" s="68"/>
      <c r="BG2453" s="68"/>
      <c r="BH2453" s="68"/>
      <c r="BI2453" s="68"/>
      <c r="BJ2453" s="68"/>
      <c r="BK2453" s="68"/>
      <c r="BL2453" s="68"/>
    </row>
    <row r="2454" spans="1:185" s="69" customFormat="1" ht="18" customHeight="1" x14ac:dyDescent="0.2">
      <c r="A2454" s="72"/>
      <c r="B2454" s="72"/>
      <c r="C2454" s="72"/>
      <c r="D2454" s="110"/>
      <c r="E2454" s="111"/>
      <c r="F2454" s="123">
        <f>COUNTA(D2423:D2453)</f>
        <v>31</v>
      </c>
      <c r="G2454" s="76">
        <f>SUM(G2423:G2453)</f>
        <v>80564.800000000017</v>
      </c>
      <c r="H2454" s="68"/>
      <c r="I2454" s="68"/>
      <c r="J2454" s="68"/>
      <c r="K2454" s="68"/>
      <c r="L2454" s="68"/>
      <c r="M2454" s="68"/>
      <c r="N2454" s="68"/>
      <c r="O2454" s="68"/>
      <c r="P2454" s="68"/>
      <c r="Q2454" s="68"/>
      <c r="R2454" s="68"/>
      <c r="S2454" s="68"/>
      <c r="T2454" s="68"/>
      <c r="U2454" s="68"/>
      <c r="V2454" s="68"/>
      <c r="W2454" s="68"/>
      <c r="X2454" s="68"/>
      <c r="Y2454" s="68"/>
      <c r="Z2454" s="68"/>
      <c r="AA2454" s="68"/>
      <c r="AB2454" s="68"/>
      <c r="AC2454" s="68"/>
      <c r="AD2454" s="68"/>
      <c r="AE2454" s="68"/>
      <c r="AF2454" s="68"/>
      <c r="AG2454" s="68"/>
      <c r="AH2454" s="68"/>
      <c r="AI2454" s="68"/>
      <c r="AJ2454" s="68"/>
      <c r="AK2454" s="68"/>
      <c r="AL2454" s="68"/>
      <c r="AM2454" s="68"/>
      <c r="AN2454" s="68"/>
      <c r="AO2454" s="68"/>
      <c r="AP2454" s="68"/>
      <c r="AQ2454" s="68"/>
      <c r="AR2454" s="68"/>
      <c r="AS2454" s="68"/>
      <c r="AT2454" s="68"/>
      <c r="AU2454" s="68"/>
      <c r="AV2454" s="68"/>
      <c r="AW2454" s="68"/>
      <c r="AX2454" s="68"/>
      <c r="AY2454" s="68"/>
      <c r="AZ2454" s="68"/>
      <c r="BA2454" s="68"/>
      <c r="BB2454" s="68"/>
      <c r="BC2454" s="68"/>
      <c r="BD2454" s="68"/>
      <c r="BE2454" s="68"/>
      <c r="BF2454" s="68"/>
      <c r="BG2454" s="68"/>
      <c r="BH2454" s="68"/>
      <c r="BI2454" s="68"/>
      <c r="BJ2454" s="68"/>
      <c r="BK2454" s="68"/>
      <c r="BL2454" s="68"/>
    </row>
    <row r="2455" spans="1:185" s="69" customFormat="1" ht="18" customHeight="1" x14ac:dyDescent="0.2">
      <c r="A2455" s="63" t="s">
        <v>3172</v>
      </c>
      <c r="B2455" s="63" t="s">
        <v>6494</v>
      </c>
      <c r="C2455" s="64" t="s">
        <v>3173</v>
      </c>
      <c r="D2455" s="70" t="s">
        <v>4189</v>
      </c>
      <c r="E2455" s="65" t="s">
        <v>3174</v>
      </c>
      <c r="F2455" s="65" t="s">
        <v>5701</v>
      </c>
      <c r="G2455" s="66">
        <v>2698</v>
      </c>
      <c r="H2455" s="68"/>
      <c r="I2455" s="68"/>
      <c r="J2455" s="68"/>
      <c r="K2455" s="68"/>
      <c r="L2455" s="68"/>
      <c r="M2455" s="68"/>
      <c r="N2455" s="68"/>
      <c r="O2455" s="68"/>
      <c r="P2455" s="68"/>
      <c r="Q2455" s="68"/>
      <c r="R2455" s="68"/>
      <c r="S2455" s="68"/>
      <c r="T2455" s="68"/>
      <c r="U2455" s="68"/>
      <c r="V2455" s="68"/>
      <c r="W2455" s="68"/>
      <c r="X2455" s="68"/>
      <c r="Y2455" s="68"/>
      <c r="Z2455" s="68"/>
      <c r="AA2455" s="68"/>
      <c r="AB2455" s="68"/>
      <c r="AC2455" s="68"/>
      <c r="AD2455" s="68"/>
      <c r="AE2455" s="68"/>
      <c r="AF2455" s="68"/>
      <c r="AG2455" s="68"/>
      <c r="AH2455" s="68"/>
      <c r="AI2455" s="68"/>
      <c r="AJ2455" s="68"/>
      <c r="AK2455" s="68"/>
      <c r="AL2455" s="68"/>
      <c r="AM2455" s="68"/>
      <c r="AN2455" s="68"/>
      <c r="AO2455" s="68"/>
      <c r="AP2455" s="68"/>
      <c r="AQ2455" s="68"/>
      <c r="AR2455" s="68"/>
      <c r="AS2455" s="68"/>
      <c r="AT2455" s="68"/>
      <c r="AU2455" s="68"/>
      <c r="AV2455" s="68"/>
      <c r="AW2455" s="68"/>
      <c r="AX2455" s="68"/>
      <c r="AY2455" s="68"/>
      <c r="AZ2455" s="68"/>
      <c r="BA2455" s="68"/>
      <c r="BB2455" s="68"/>
      <c r="BC2455" s="68"/>
      <c r="BD2455" s="68"/>
      <c r="BE2455" s="68"/>
      <c r="BF2455" s="68"/>
      <c r="BG2455" s="68"/>
      <c r="BH2455" s="68"/>
      <c r="BI2455" s="68"/>
      <c r="BJ2455" s="68"/>
      <c r="BK2455" s="68"/>
      <c r="BL2455" s="68"/>
    </row>
    <row r="2456" spans="1:185" s="69" customFormat="1" ht="18" customHeight="1" x14ac:dyDescent="0.2">
      <c r="A2456" s="63" t="s">
        <v>3172</v>
      </c>
      <c r="B2456" s="63" t="s">
        <v>4974</v>
      </c>
      <c r="C2456" s="64" t="s">
        <v>3175</v>
      </c>
      <c r="D2456" s="70" t="s">
        <v>3067</v>
      </c>
      <c r="E2456" s="65" t="s">
        <v>3068</v>
      </c>
      <c r="F2456" s="65" t="s">
        <v>5389</v>
      </c>
      <c r="G2456" s="66">
        <v>6450</v>
      </c>
      <c r="H2456" s="68"/>
      <c r="I2456" s="68"/>
      <c r="J2456" s="68"/>
      <c r="K2456" s="68"/>
      <c r="L2456" s="68"/>
      <c r="M2456" s="68"/>
      <c r="N2456" s="68"/>
      <c r="O2456" s="68"/>
      <c r="P2456" s="68"/>
      <c r="Q2456" s="68"/>
      <c r="R2456" s="68"/>
      <c r="S2456" s="68"/>
      <c r="T2456" s="68"/>
      <c r="U2456" s="68"/>
      <c r="V2456" s="68"/>
      <c r="W2456" s="68"/>
      <c r="X2456" s="68"/>
      <c r="Y2456" s="68"/>
      <c r="Z2456" s="68"/>
      <c r="AA2456" s="68"/>
      <c r="AB2456" s="68"/>
      <c r="AC2456" s="68"/>
      <c r="AD2456" s="68"/>
      <c r="AE2456" s="68"/>
      <c r="AF2456" s="68"/>
      <c r="AG2456" s="68"/>
      <c r="AH2456" s="68"/>
      <c r="AI2456" s="68"/>
      <c r="AJ2456" s="68"/>
      <c r="AK2456" s="68"/>
      <c r="AL2456" s="68"/>
      <c r="AM2456" s="68"/>
      <c r="AN2456" s="68"/>
      <c r="AO2456" s="68"/>
      <c r="AP2456" s="68"/>
      <c r="AQ2456" s="68"/>
      <c r="AR2456" s="68"/>
      <c r="AS2456" s="68"/>
      <c r="AT2456" s="68"/>
      <c r="AU2456" s="68"/>
      <c r="AV2456" s="68"/>
      <c r="AW2456" s="68"/>
      <c r="AX2456" s="68"/>
      <c r="AY2456" s="68"/>
      <c r="AZ2456" s="68"/>
      <c r="BA2456" s="68"/>
      <c r="BB2456" s="68"/>
      <c r="BC2456" s="68"/>
      <c r="BD2456" s="68"/>
      <c r="BE2456" s="68"/>
      <c r="BF2456" s="68"/>
      <c r="BG2456" s="68"/>
      <c r="BH2456" s="68"/>
      <c r="BI2456" s="68"/>
      <c r="BJ2456" s="68"/>
      <c r="BK2456" s="68"/>
      <c r="BL2456" s="68"/>
    </row>
    <row r="2457" spans="1:185" s="69" customFormat="1" ht="18" customHeight="1" x14ac:dyDescent="0.2">
      <c r="A2457" s="63" t="s">
        <v>3172</v>
      </c>
      <c r="B2457" s="63" t="s">
        <v>4974</v>
      </c>
      <c r="C2457" s="64" t="s">
        <v>3176</v>
      </c>
      <c r="D2457" s="70" t="s">
        <v>3067</v>
      </c>
      <c r="E2457" s="65" t="s">
        <v>3123</v>
      </c>
      <c r="F2457" s="65" t="s">
        <v>5389</v>
      </c>
      <c r="G2457" s="66">
        <v>13008.84</v>
      </c>
      <c r="H2457" s="68"/>
      <c r="I2457" s="68"/>
      <c r="J2457" s="68"/>
      <c r="K2457" s="68"/>
      <c r="L2457" s="68"/>
      <c r="M2457" s="68"/>
      <c r="N2457" s="68"/>
      <c r="O2457" s="68"/>
      <c r="P2457" s="68"/>
      <c r="Q2457" s="68"/>
      <c r="R2457" s="68"/>
      <c r="S2457" s="68"/>
      <c r="T2457" s="68"/>
      <c r="U2457" s="68"/>
      <c r="V2457" s="68"/>
      <c r="W2457" s="68"/>
      <c r="X2457" s="68"/>
      <c r="Y2457" s="68"/>
      <c r="Z2457" s="68"/>
      <c r="AA2457" s="68"/>
      <c r="AB2457" s="68"/>
      <c r="AC2457" s="68"/>
      <c r="AD2457" s="68"/>
      <c r="AE2457" s="68"/>
      <c r="AF2457" s="68"/>
      <c r="AG2457" s="68"/>
      <c r="AH2457" s="68"/>
      <c r="AI2457" s="68"/>
      <c r="AJ2457" s="68"/>
      <c r="AK2457" s="68"/>
      <c r="AL2457" s="68"/>
      <c r="AM2457" s="68"/>
      <c r="AN2457" s="68"/>
      <c r="AO2457" s="68"/>
      <c r="AP2457" s="68"/>
      <c r="AQ2457" s="68"/>
      <c r="AR2457" s="68"/>
      <c r="AS2457" s="68"/>
      <c r="AT2457" s="68"/>
      <c r="AU2457" s="68"/>
      <c r="AV2457" s="68"/>
      <c r="AW2457" s="68"/>
      <c r="AX2457" s="68"/>
      <c r="AY2457" s="68"/>
      <c r="AZ2457" s="68"/>
      <c r="BA2457" s="68"/>
      <c r="BB2457" s="68"/>
      <c r="BC2457" s="68"/>
      <c r="BD2457" s="68"/>
      <c r="BE2457" s="68"/>
      <c r="BF2457" s="68"/>
      <c r="BG2457" s="68"/>
      <c r="BH2457" s="68"/>
      <c r="BI2457" s="68"/>
      <c r="BJ2457" s="68"/>
      <c r="BK2457" s="68"/>
      <c r="BL2457" s="68"/>
    </row>
    <row r="2458" spans="1:185" s="69" customFormat="1" ht="18" customHeight="1" x14ac:dyDescent="0.2">
      <c r="A2458" s="63" t="s">
        <v>3172</v>
      </c>
      <c r="B2458" s="63" t="s">
        <v>4974</v>
      </c>
      <c r="C2458" s="64" t="s">
        <v>3177</v>
      </c>
      <c r="D2458" s="70" t="s">
        <v>3178</v>
      </c>
      <c r="E2458" s="65" t="s">
        <v>3179</v>
      </c>
      <c r="F2458" s="65" t="s">
        <v>5038</v>
      </c>
      <c r="G2458" s="66" t="s">
        <v>4979</v>
      </c>
      <c r="H2458" s="68"/>
      <c r="I2458" s="68"/>
      <c r="J2458" s="68"/>
      <c r="K2458" s="68"/>
      <c r="L2458" s="68"/>
      <c r="M2458" s="68"/>
      <c r="N2458" s="68"/>
      <c r="O2458" s="68"/>
      <c r="P2458" s="68"/>
      <c r="Q2458" s="68"/>
      <c r="R2458" s="68"/>
      <c r="S2458" s="68"/>
      <c r="T2458" s="68"/>
      <c r="U2458" s="68"/>
      <c r="V2458" s="68"/>
      <c r="W2458" s="68"/>
      <c r="X2458" s="68"/>
      <c r="Y2458" s="68"/>
      <c r="Z2458" s="68"/>
      <c r="AA2458" s="68"/>
      <c r="AB2458" s="68"/>
      <c r="AC2458" s="68"/>
      <c r="AD2458" s="68"/>
      <c r="AE2458" s="68"/>
      <c r="AF2458" s="68"/>
      <c r="AG2458" s="68"/>
      <c r="AH2458" s="68"/>
      <c r="AI2458" s="68"/>
      <c r="AJ2458" s="68"/>
      <c r="AK2458" s="68"/>
      <c r="AL2458" s="68"/>
      <c r="AM2458" s="68"/>
      <c r="AN2458" s="68"/>
      <c r="AO2458" s="68"/>
      <c r="AP2458" s="68"/>
      <c r="AQ2458" s="68"/>
      <c r="AR2458" s="68"/>
      <c r="AS2458" s="68"/>
      <c r="AT2458" s="68"/>
      <c r="AU2458" s="68"/>
      <c r="AV2458" s="68"/>
      <c r="AW2458" s="68"/>
      <c r="AX2458" s="68"/>
      <c r="AY2458" s="68"/>
      <c r="AZ2458" s="68"/>
      <c r="BA2458" s="68"/>
      <c r="BB2458" s="68"/>
      <c r="BC2458" s="68"/>
      <c r="BD2458" s="68"/>
      <c r="BE2458" s="68"/>
      <c r="BF2458" s="68"/>
      <c r="BG2458" s="68"/>
      <c r="BH2458" s="68"/>
      <c r="BI2458" s="68"/>
      <c r="BJ2458" s="68"/>
      <c r="BK2458" s="68"/>
      <c r="BL2458" s="68"/>
    </row>
    <row r="2459" spans="1:185" s="69" customFormat="1" ht="18" customHeight="1" x14ac:dyDescent="0.2">
      <c r="A2459" s="63" t="s">
        <v>3172</v>
      </c>
      <c r="B2459" s="63" t="s">
        <v>4974</v>
      </c>
      <c r="C2459" s="64" t="s">
        <v>3180</v>
      </c>
      <c r="D2459" s="70" t="s">
        <v>3181</v>
      </c>
      <c r="E2459" s="65" t="s">
        <v>3182</v>
      </c>
      <c r="F2459" s="65" t="s">
        <v>6166</v>
      </c>
      <c r="G2459" s="66">
        <v>1670.08</v>
      </c>
      <c r="H2459" s="68"/>
      <c r="I2459" s="68"/>
      <c r="J2459" s="68"/>
      <c r="K2459" s="68"/>
      <c r="L2459" s="68"/>
      <c r="M2459" s="68"/>
      <c r="N2459" s="68"/>
      <c r="O2459" s="68"/>
      <c r="P2459" s="68"/>
      <c r="Q2459" s="68"/>
      <c r="R2459" s="68"/>
      <c r="S2459" s="68"/>
      <c r="T2459" s="68"/>
      <c r="U2459" s="68"/>
      <c r="V2459" s="68"/>
      <c r="W2459" s="68"/>
      <c r="X2459" s="68"/>
      <c r="Y2459" s="68"/>
      <c r="Z2459" s="68"/>
      <c r="AA2459" s="68"/>
      <c r="AB2459" s="68"/>
      <c r="AC2459" s="68"/>
      <c r="AD2459" s="68"/>
      <c r="AE2459" s="68"/>
      <c r="AF2459" s="68"/>
      <c r="AG2459" s="68"/>
      <c r="AH2459" s="68"/>
      <c r="AI2459" s="68"/>
      <c r="AJ2459" s="68"/>
      <c r="AK2459" s="68"/>
      <c r="AL2459" s="68"/>
      <c r="AM2459" s="68"/>
      <c r="AN2459" s="68"/>
      <c r="AO2459" s="68"/>
      <c r="AP2459" s="68"/>
      <c r="AQ2459" s="68"/>
      <c r="AR2459" s="68"/>
      <c r="AS2459" s="68"/>
      <c r="AT2459" s="68"/>
      <c r="AU2459" s="68"/>
      <c r="AV2459" s="68"/>
      <c r="AW2459" s="68"/>
      <c r="AX2459" s="68"/>
      <c r="AY2459" s="68"/>
      <c r="AZ2459" s="68"/>
      <c r="BA2459" s="68"/>
      <c r="BB2459" s="68"/>
      <c r="BC2459" s="68"/>
      <c r="BD2459" s="68"/>
      <c r="BE2459" s="68"/>
      <c r="BF2459" s="68"/>
      <c r="BG2459" s="68"/>
      <c r="BH2459" s="68"/>
      <c r="BI2459" s="68"/>
      <c r="BJ2459" s="68"/>
      <c r="BK2459" s="68"/>
      <c r="BL2459" s="68"/>
    </row>
    <row r="2460" spans="1:185" s="69" customFormat="1" ht="18" customHeight="1" x14ac:dyDescent="0.2">
      <c r="A2460" s="63" t="s">
        <v>3172</v>
      </c>
      <c r="B2460" s="63" t="s">
        <v>4974</v>
      </c>
      <c r="C2460" s="64" t="s">
        <v>3183</v>
      </c>
      <c r="D2460" s="70" t="s">
        <v>3184</v>
      </c>
      <c r="E2460" s="65" t="s">
        <v>3185</v>
      </c>
      <c r="F2460" s="65" t="s">
        <v>7082</v>
      </c>
      <c r="G2460" s="66">
        <v>12423.96</v>
      </c>
      <c r="H2460" s="68"/>
      <c r="I2460" s="68"/>
      <c r="J2460" s="68"/>
      <c r="K2460" s="68"/>
      <c r="L2460" s="68"/>
      <c r="M2460" s="68"/>
      <c r="N2460" s="68"/>
      <c r="O2460" s="68"/>
      <c r="P2460" s="68"/>
      <c r="Q2460" s="68"/>
      <c r="R2460" s="68"/>
      <c r="S2460" s="68"/>
      <c r="T2460" s="68"/>
      <c r="U2460" s="68"/>
      <c r="V2460" s="68"/>
      <c r="W2460" s="68"/>
      <c r="X2460" s="68"/>
      <c r="Y2460" s="68"/>
      <c r="Z2460" s="68"/>
      <c r="AA2460" s="68"/>
      <c r="AB2460" s="68"/>
      <c r="AC2460" s="68"/>
      <c r="AD2460" s="68"/>
      <c r="AE2460" s="68"/>
      <c r="AF2460" s="68"/>
      <c r="AG2460" s="68"/>
      <c r="AH2460" s="68"/>
      <c r="AI2460" s="68"/>
      <c r="AJ2460" s="68"/>
      <c r="AK2460" s="68"/>
      <c r="AL2460" s="68"/>
      <c r="AM2460" s="68"/>
      <c r="AN2460" s="68"/>
      <c r="AO2460" s="68"/>
      <c r="AP2460" s="68"/>
      <c r="AQ2460" s="68"/>
      <c r="AR2460" s="68"/>
      <c r="AS2460" s="68"/>
      <c r="AT2460" s="68"/>
      <c r="AU2460" s="68"/>
      <c r="AV2460" s="68"/>
      <c r="AW2460" s="68"/>
      <c r="AX2460" s="68"/>
      <c r="AY2460" s="68"/>
      <c r="AZ2460" s="68"/>
      <c r="BA2460" s="68"/>
      <c r="BB2460" s="68"/>
      <c r="BC2460" s="68"/>
      <c r="BD2460" s="68"/>
      <c r="BE2460" s="68"/>
      <c r="BF2460" s="68"/>
      <c r="BG2460" s="68"/>
      <c r="BH2460" s="68"/>
      <c r="BI2460" s="68"/>
      <c r="BJ2460" s="68"/>
      <c r="BK2460" s="68"/>
      <c r="BL2460" s="68"/>
    </row>
    <row r="2461" spans="1:185" s="69" customFormat="1" ht="18" customHeight="1" x14ac:dyDescent="0.2">
      <c r="A2461" s="63" t="s">
        <v>3172</v>
      </c>
      <c r="B2461" s="63" t="s">
        <v>6121</v>
      </c>
      <c r="C2461" s="64" t="s">
        <v>3186</v>
      </c>
      <c r="D2461" s="70" t="s">
        <v>3187</v>
      </c>
      <c r="E2461" s="65" t="s">
        <v>3188</v>
      </c>
      <c r="F2461" s="65" t="s">
        <v>6371</v>
      </c>
      <c r="G2461" s="66">
        <v>1000</v>
      </c>
      <c r="H2461" s="68"/>
      <c r="I2461" s="68"/>
      <c r="J2461" s="68"/>
      <c r="K2461" s="68"/>
      <c r="L2461" s="68"/>
      <c r="M2461" s="68"/>
      <c r="N2461" s="68"/>
      <c r="O2461" s="68"/>
      <c r="P2461" s="68"/>
      <c r="Q2461" s="68"/>
      <c r="R2461" s="68"/>
      <c r="S2461" s="68"/>
      <c r="T2461" s="68"/>
      <c r="U2461" s="68"/>
      <c r="V2461" s="68"/>
      <c r="W2461" s="68"/>
      <c r="X2461" s="68"/>
      <c r="Y2461" s="68"/>
      <c r="Z2461" s="68"/>
      <c r="AA2461" s="68"/>
      <c r="AB2461" s="68"/>
      <c r="AC2461" s="68"/>
      <c r="AD2461" s="68"/>
      <c r="AE2461" s="68"/>
      <c r="AF2461" s="68"/>
      <c r="AG2461" s="68"/>
      <c r="AH2461" s="68"/>
      <c r="AI2461" s="68"/>
      <c r="AJ2461" s="68"/>
      <c r="AK2461" s="68"/>
      <c r="AL2461" s="68"/>
      <c r="AM2461" s="68"/>
      <c r="AN2461" s="68"/>
      <c r="AO2461" s="68"/>
      <c r="AP2461" s="68"/>
      <c r="AQ2461" s="68"/>
      <c r="AR2461" s="68"/>
      <c r="AS2461" s="68"/>
      <c r="AT2461" s="68"/>
      <c r="AU2461" s="68"/>
      <c r="AV2461" s="68"/>
      <c r="AW2461" s="68"/>
      <c r="AX2461" s="68"/>
      <c r="AY2461" s="68"/>
      <c r="AZ2461" s="68"/>
      <c r="BA2461" s="68"/>
      <c r="BB2461" s="68"/>
      <c r="BC2461" s="68"/>
      <c r="BD2461" s="68"/>
      <c r="BE2461" s="68"/>
      <c r="BF2461" s="68"/>
      <c r="BG2461" s="68"/>
      <c r="BH2461" s="68"/>
      <c r="BI2461" s="68"/>
      <c r="BJ2461" s="68"/>
      <c r="BK2461" s="68"/>
      <c r="BL2461" s="68"/>
    </row>
    <row r="2462" spans="1:185" s="69" customFormat="1" ht="18" customHeight="1" x14ac:dyDescent="0.2">
      <c r="A2462" s="63" t="s">
        <v>3172</v>
      </c>
      <c r="B2462" s="63" t="s">
        <v>6121</v>
      </c>
      <c r="C2462" s="64" t="s">
        <v>3189</v>
      </c>
      <c r="D2462" s="70" t="s">
        <v>3978</v>
      </c>
      <c r="E2462" s="65" t="s">
        <v>3979</v>
      </c>
      <c r="F2462" s="65" t="s">
        <v>6371</v>
      </c>
      <c r="G2462" s="66">
        <v>1965</v>
      </c>
      <c r="H2462" s="68"/>
      <c r="I2462" s="68"/>
      <c r="J2462" s="68"/>
      <c r="K2462" s="68"/>
      <c r="L2462" s="68"/>
      <c r="M2462" s="68"/>
      <c r="N2462" s="68"/>
      <c r="O2462" s="68"/>
      <c r="P2462" s="68"/>
      <c r="Q2462" s="68"/>
      <c r="R2462" s="68"/>
      <c r="S2462" s="68"/>
      <c r="T2462" s="68"/>
      <c r="U2462" s="68"/>
      <c r="V2462" s="68"/>
      <c r="W2462" s="68"/>
      <c r="X2462" s="68"/>
      <c r="Y2462" s="68"/>
      <c r="Z2462" s="68"/>
      <c r="AA2462" s="68"/>
      <c r="AB2462" s="68"/>
      <c r="AC2462" s="68"/>
      <c r="AD2462" s="68"/>
      <c r="AE2462" s="68"/>
      <c r="AF2462" s="68"/>
      <c r="AG2462" s="68"/>
      <c r="AH2462" s="68"/>
      <c r="AI2462" s="68"/>
      <c r="AJ2462" s="68"/>
      <c r="AK2462" s="68"/>
      <c r="AL2462" s="68"/>
      <c r="AM2462" s="68"/>
      <c r="AN2462" s="68"/>
      <c r="AO2462" s="68"/>
      <c r="AP2462" s="68"/>
      <c r="AQ2462" s="68"/>
      <c r="AR2462" s="68"/>
      <c r="AS2462" s="68"/>
      <c r="AT2462" s="68"/>
      <c r="AU2462" s="68"/>
      <c r="AV2462" s="68"/>
      <c r="AW2462" s="68"/>
      <c r="AX2462" s="68"/>
      <c r="AY2462" s="68"/>
      <c r="AZ2462" s="68"/>
      <c r="BA2462" s="68"/>
      <c r="BB2462" s="68"/>
      <c r="BC2462" s="68"/>
      <c r="BD2462" s="68"/>
      <c r="BE2462" s="68"/>
      <c r="BF2462" s="68"/>
      <c r="BG2462" s="68"/>
      <c r="BH2462" s="68"/>
      <c r="BI2462" s="68"/>
      <c r="BJ2462" s="68"/>
      <c r="BK2462" s="68"/>
      <c r="BL2462" s="68"/>
    </row>
    <row r="2463" spans="1:185" s="69" customFormat="1" ht="18" customHeight="1" x14ac:dyDescent="0.2">
      <c r="A2463" s="63" t="s">
        <v>3172</v>
      </c>
      <c r="B2463" s="63" t="s">
        <v>5079</v>
      </c>
      <c r="C2463" s="64" t="s">
        <v>3190</v>
      </c>
      <c r="D2463" s="70" t="s">
        <v>3072</v>
      </c>
      <c r="E2463" s="65" t="s">
        <v>3191</v>
      </c>
      <c r="F2463" s="65" t="s">
        <v>5083</v>
      </c>
      <c r="G2463" s="66">
        <v>2900</v>
      </c>
      <c r="H2463" s="68"/>
      <c r="I2463" s="68"/>
      <c r="J2463" s="68"/>
      <c r="K2463" s="68"/>
      <c r="L2463" s="68"/>
      <c r="M2463" s="68"/>
      <c r="N2463" s="68"/>
      <c r="O2463" s="68"/>
      <c r="P2463" s="68"/>
      <c r="Q2463" s="68"/>
      <c r="R2463" s="68"/>
      <c r="S2463" s="68"/>
      <c r="T2463" s="68"/>
      <c r="U2463" s="68"/>
      <c r="V2463" s="68"/>
      <c r="W2463" s="68"/>
      <c r="X2463" s="68"/>
      <c r="Y2463" s="68"/>
      <c r="Z2463" s="68"/>
      <c r="AA2463" s="68"/>
      <c r="AB2463" s="68"/>
      <c r="AC2463" s="68"/>
      <c r="AD2463" s="68"/>
      <c r="AE2463" s="68"/>
      <c r="AF2463" s="68"/>
      <c r="AG2463" s="68"/>
      <c r="AH2463" s="68"/>
      <c r="AI2463" s="68"/>
      <c r="AJ2463" s="68"/>
      <c r="AK2463" s="68"/>
      <c r="AL2463" s="68"/>
      <c r="AM2463" s="68"/>
      <c r="AN2463" s="68"/>
      <c r="AO2463" s="68"/>
      <c r="AP2463" s="68"/>
      <c r="AQ2463" s="68"/>
      <c r="AR2463" s="68"/>
      <c r="AS2463" s="68"/>
      <c r="AT2463" s="68"/>
      <c r="AU2463" s="68"/>
      <c r="AV2463" s="68"/>
      <c r="AW2463" s="68"/>
      <c r="AX2463" s="68"/>
      <c r="AY2463" s="68"/>
      <c r="AZ2463" s="68"/>
      <c r="BA2463" s="68"/>
      <c r="BB2463" s="68"/>
      <c r="BC2463" s="68"/>
      <c r="BD2463" s="68"/>
      <c r="BE2463" s="68"/>
      <c r="BF2463" s="68"/>
      <c r="BG2463" s="68"/>
      <c r="BH2463" s="68"/>
      <c r="BI2463" s="68"/>
      <c r="BJ2463" s="68"/>
      <c r="BK2463" s="68"/>
      <c r="BL2463" s="68"/>
    </row>
    <row r="2464" spans="1:185" s="69" customFormat="1" ht="18" customHeight="1" x14ac:dyDescent="0.2">
      <c r="A2464" s="63" t="s">
        <v>3172</v>
      </c>
      <c r="B2464" s="63" t="s">
        <v>5062</v>
      </c>
      <c r="C2464" s="64" t="s">
        <v>3192</v>
      </c>
      <c r="D2464" s="70" t="s">
        <v>3193</v>
      </c>
      <c r="E2464" s="65" t="s">
        <v>3194</v>
      </c>
      <c r="F2464" s="65" t="s">
        <v>5915</v>
      </c>
      <c r="G2464" s="66">
        <v>3350</v>
      </c>
      <c r="H2464" s="68"/>
      <c r="I2464" s="68"/>
      <c r="J2464" s="68"/>
      <c r="K2464" s="68"/>
      <c r="L2464" s="68"/>
      <c r="M2464" s="68"/>
      <c r="N2464" s="68"/>
      <c r="O2464" s="68"/>
      <c r="P2464" s="68"/>
      <c r="Q2464" s="68"/>
      <c r="R2464" s="68"/>
      <c r="S2464" s="68"/>
      <c r="T2464" s="68"/>
      <c r="U2464" s="68"/>
      <c r="V2464" s="68"/>
      <c r="W2464" s="68"/>
      <c r="X2464" s="68"/>
      <c r="Y2464" s="68"/>
      <c r="Z2464" s="68"/>
      <c r="AA2464" s="68"/>
      <c r="AB2464" s="68"/>
      <c r="AC2464" s="68"/>
      <c r="AD2464" s="68"/>
      <c r="AE2464" s="68"/>
      <c r="AF2464" s="68"/>
      <c r="AG2464" s="68"/>
      <c r="AH2464" s="68"/>
      <c r="AI2464" s="68"/>
      <c r="AJ2464" s="68"/>
      <c r="AK2464" s="68"/>
      <c r="AL2464" s="68"/>
      <c r="AM2464" s="68"/>
      <c r="AN2464" s="68"/>
      <c r="AO2464" s="68"/>
      <c r="AP2464" s="68"/>
      <c r="AQ2464" s="68"/>
      <c r="AR2464" s="68"/>
      <c r="AS2464" s="68"/>
      <c r="AT2464" s="68"/>
      <c r="AU2464" s="68"/>
      <c r="AV2464" s="68"/>
      <c r="AW2464" s="68"/>
      <c r="AX2464" s="68"/>
      <c r="AY2464" s="68"/>
      <c r="AZ2464" s="68"/>
      <c r="BA2464" s="68"/>
      <c r="BB2464" s="68"/>
      <c r="BC2464" s="68"/>
      <c r="BD2464" s="68"/>
      <c r="BE2464" s="68"/>
      <c r="BF2464" s="68"/>
      <c r="BG2464" s="68"/>
      <c r="BH2464" s="68"/>
      <c r="BI2464" s="68"/>
      <c r="BJ2464" s="68"/>
      <c r="BK2464" s="68"/>
      <c r="BL2464" s="68"/>
    </row>
    <row r="2465" spans="1:185" s="69" customFormat="1" ht="18" customHeight="1" x14ac:dyDescent="0.2">
      <c r="A2465" s="63" t="s">
        <v>3172</v>
      </c>
      <c r="B2465" s="63" t="s">
        <v>5062</v>
      </c>
      <c r="C2465" s="64" t="s">
        <v>3195</v>
      </c>
      <c r="D2465" s="70" t="s">
        <v>3193</v>
      </c>
      <c r="E2465" s="65" t="s">
        <v>3196</v>
      </c>
      <c r="F2465" s="65" t="s">
        <v>5915</v>
      </c>
      <c r="G2465" s="66">
        <v>4044</v>
      </c>
      <c r="H2465" s="68"/>
      <c r="I2465" s="68"/>
      <c r="J2465" s="68"/>
      <c r="K2465" s="68"/>
      <c r="L2465" s="68"/>
      <c r="M2465" s="68"/>
      <c r="N2465" s="68"/>
      <c r="O2465" s="68"/>
      <c r="P2465" s="68"/>
      <c r="Q2465" s="68"/>
      <c r="R2465" s="68"/>
      <c r="S2465" s="68"/>
      <c r="T2465" s="68"/>
      <c r="U2465" s="68"/>
      <c r="V2465" s="68"/>
      <c r="W2465" s="68"/>
      <c r="X2465" s="68"/>
      <c r="Y2465" s="68"/>
      <c r="Z2465" s="68"/>
      <c r="AA2465" s="68"/>
      <c r="AB2465" s="68"/>
      <c r="AC2465" s="68"/>
      <c r="AD2465" s="68"/>
      <c r="AE2465" s="68"/>
      <c r="AF2465" s="68"/>
      <c r="AG2465" s="68"/>
      <c r="AH2465" s="68"/>
      <c r="AI2465" s="68"/>
      <c r="AJ2465" s="68"/>
      <c r="AK2465" s="68"/>
      <c r="AL2465" s="68"/>
      <c r="AM2465" s="68"/>
      <c r="AN2465" s="68"/>
      <c r="AO2465" s="68"/>
      <c r="AP2465" s="68"/>
      <c r="AQ2465" s="68"/>
      <c r="AR2465" s="68"/>
      <c r="AS2465" s="68"/>
      <c r="AT2465" s="68"/>
      <c r="AU2465" s="68"/>
      <c r="AV2465" s="68"/>
      <c r="AW2465" s="68"/>
      <c r="AX2465" s="68"/>
      <c r="AY2465" s="68"/>
      <c r="AZ2465" s="68"/>
      <c r="BA2465" s="68"/>
      <c r="BB2465" s="68"/>
      <c r="BC2465" s="68"/>
      <c r="BD2465" s="68"/>
      <c r="BE2465" s="68"/>
      <c r="BF2465" s="68"/>
      <c r="BG2465" s="68"/>
      <c r="BH2465" s="68"/>
      <c r="BI2465" s="68"/>
      <c r="BJ2465" s="68"/>
      <c r="BK2465" s="68"/>
      <c r="BL2465" s="68"/>
    </row>
    <row r="2466" spans="1:185" s="69" customFormat="1" ht="18" customHeight="1" x14ac:dyDescent="0.2">
      <c r="A2466" s="63" t="s">
        <v>3172</v>
      </c>
      <c r="B2466" s="63" t="s">
        <v>5062</v>
      </c>
      <c r="C2466" s="64" t="s">
        <v>3197</v>
      </c>
      <c r="D2466" s="70" t="s">
        <v>3193</v>
      </c>
      <c r="E2466" s="65" t="s">
        <v>3198</v>
      </c>
      <c r="F2466" s="65" t="s">
        <v>5915</v>
      </c>
      <c r="G2466" s="66">
        <v>4550</v>
      </c>
      <c r="H2466" s="68"/>
      <c r="I2466" s="68"/>
      <c r="J2466" s="68"/>
      <c r="K2466" s="68"/>
      <c r="L2466" s="68"/>
      <c r="M2466" s="68"/>
      <c r="N2466" s="68"/>
      <c r="O2466" s="68"/>
      <c r="P2466" s="68"/>
      <c r="Q2466" s="68"/>
      <c r="R2466" s="68"/>
      <c r="S2466" s="68"/>
      <c r="T2466" s="68"/>
      <c r="U2466" s="68"/>
      <c r="V2466" s="68"/>
      <c r="W2466" s="68"/>
      <c r="X2466" s="68"/>
      <c r="Y2466" s="68"/>
      <c r="Z2466" s="68"/>
      <c r="AA2466" s="68"/>
      <c r="AB2466" s="68"/>
      <c r="AC2466" s="68"/>
      <c r="AD2466" s="68"/>
      <c r="AE2466" s="68"/>
      <c r="AF2466" s="68"/>
      <c r="AG2466" s="68"/>
      <c r="AH2466" s="68"/>
      <c r="AI2466" s="68"/>
      <c r="AJ2466" s="68"/>
      <c r="AK2466" s="68"/>
      <c r="AL2466" s="68"/>
      <c r="AM2466" s="68"/>
      <c r="AN2466" s="68"/>
      <c r="AO2466" s="68"/>
      <c r="AP2466" s="68"/>
      <c r="AQ2466" s="68"/>
      <c r="AR2466" s="68"/>
      <c r="AS2466" s="68"/>
      <c r="AT2466" s="68"/>
      <c r="AU2466" s="68"/>
      <c r="AV2466" s="68"/>
      <c r="AW2466" s="68"/>
      <c r="AX2466" s="68"/>
      <c r="AY2466" s="68"/>
      <c r="AZ2466" s="68"/>
      <c r="BA2466" s="68"/>
      <c r="BB2466" s="68"/>
      <c r="BC2466" s="68"/>
      <c r="BD2466" s="68"/>
      <c r="BE2466" s="68"/>
      <c r="BF2466" s="68"/>
      <c r="BG2466" s="68"/>
      <c r="BH2466" s="68"/>
      <c r="BI2466" s="68"/>
      <c r="BJ2466" s="68"/>
      <c r="BK2466" s="68"/>
      <c r="BL2466" s="68"/>
    </row>
    <row r="2467" spans="1:185" s="69" customFormat="1" ht="18" customHeight="1" x14ac:dyDescent="0.2">
      <c r="A2467" s="63" t="s">
        <v>3172</v>
      </c>
      <c r="B2467" s="63" t="s">
        <v>4994</v>
      </c>
      <c r="C2467" s="64" t="s">
        <v>3199</v>
      </c>
      <c r="D2467" s="70" t="s">
        <v>3200</v>
      </c>
      <c r="E2467" s="65" t="s">
        <v>3201</v>
      </c>
      <c r="F2467" s="65" t="s">
        <v>6629</v>
      </c>
      <c r="G2467" s="66">
        <v>5585.29</v>
      </c>
      <c r="H2467" s="68"/>
      <c r="I2467" s="68"/>
      <c r="J2467" s="68"/>
      <c r="K2467" s="68"/>
      <c r="L2467" s="68"/>
      <c r="M2467" s="68"/>
      <c r="N2467" s="68"/>
      <c r="O2467" s="68"/>
      <c r="P2467" s="68"/>
      <c r="Q2467" s="68"/>
      <c r="R2467" s="68"/>
      <c r="S2467" s="68"/>
      <c r="T2467" s="68"/>
      <c r="U2467" s="68"/>
      <c r="V2467" s="68"/>
      <c r="W2467" s="68"/>
      <c r="X2467" s="68"/>
      <c r="Y2467" s="68"/>
      <c r="Z2467" s="68"/>
      <c r="AA2467" s="68"/>
      <c r="AB2467" s="68"/>
      <c r="AC2467" s="68"/>
      <c r="AD2467" s="68"/>
      <c r="AE2467" s="68"/>
      <c r="AF2467" s="68"/>
      <c r="AG2467" s="68"/>
      <c r="AH2467" s="68"/>
      <c r="AI2467" s="68"/>
      <c r="AJ2467" s="68"/>
      <c r="AK2467" s="68"/>
      <c r="AL2467" s="68"/>
      <c r="AM2467" s="68"/>
      <c r="AN2467" s="68"/>
      <c r="AO2467" s="68"/>
      <c r="AP2467" s="68"/>
      <c r="AQ2467" s="68"/>
      <c r="AR2467" s="68"/>
      <c r="AS2467" s="68"/>
      <c r="AT2467" s="68"/>
      <c r="AU2467" s="68"/>
      <c r="AV2467" s="68"/>
      <c r="AW2467" s="68"/>
      <c r="AX2467" s="68"/>
      <c r="AY2467" s="68"/>
      <c r="AZ2467" s="68"/>
      <c r="BA2467" s="68"/>
      <c r="BB2467" s="68"/>
      <c r="BC2467" s="68"/>
      <c r="BD2467" s="68"/>
      <c r="BE2467" s="68"/>
      <c r="BF2467" s="68"/>
      <c r="BG2467" s="68"/>
      <c r="BH2467" s="68"/>
      <c r="BI2467" s="68"/>
      <c r="BJ2467" s="68"/>
      <c r="BK2467" s="68"/>
      <c r="BL2467" s="68"/>
    </row>
    <row r="2468" spans="1:185" s="69" customFormat="1" ht="18" customHeight="1" x14ac:dyDescent="0.2">
      <c r="A2468" s="63" t="s">
        <v>3172</v>
      </c>
      <c r="B2468" s="63" t="s">
        <v>4994</v>
      </c>
      <c r="C2468" s="64" t="s">
        <v>3202</v>
      </c>
      <c r="D2468" s="70" t="s">
        <v>866</v>
      </c>
      <c r="E2468" s="65" t="s">
        <v>3203</v>
      </c>
      <c r="F2468" s="65" t="s">
        <v>6131</v>
      </c>
      <c r="G2468" s="66">
        <v>1950</v>
      </c>
      <c r="H2468" s="68"/>
      <c r="I2468" s="68"/>
      <c r="J2468" s="68"/>
      <c r="K2468" s="68"/>
      <c r="L2468" s="68"/>
      <c r="M2468" s="68"/>
      <c r="N2468" s="68"/>
      <c r="O2468" s="68"/>
      <c r="P2468" s="68"/>
      <c r="Q2468" s="68"/>
      <c r="R2468" s="68"/>
      <c r="S2468" s="68"/>
      <c r="T2468" s="68"/>
      <c r="U2468" s="68"/>
      <c r="V2468" s="68"/>
      <c r="W2468" s="68"/>
      <c r="X2468" s="68"/>
      <c r="Y2468" s="68"/>
      <c r="Z2468" s="68"/>
      <c r="AA2468" s="68"/>
      <c r="AB2468" s="68"/>
      <c r="AC2468" s="68"/>
      <c r="AD2468" s="68"/>
      <c r="AE2468" s="68"/>
      <c r="AF2468" s="68"/>
      <c r="AG2468" s="68"/>
      <c r="AH2468" s="68"/>
      <c r="AI2468" s="68"/>
      <c r="AJ2468" s="68"/>
      <c r="AK2468" s="68"/>
      <c r="AL2468" s="68"/>
      <c r="AM2468" s="68"/>
      <c r="AN2468" s="68"/>
      <c r="AO2468" s="68"/>
      <c r="AP2468" s="68"/>
      <c r="AQ2468" s="68"/>
      <c r="AR2468" s="68"/>
      <c r="AS2468" s="68"/>
      <c r="AT2468" s="68"/>
      <c r="AU2468" s="68"/>
      <c r="AV2468" s="68"/>
      <c r="AW2468" s="68"/>
      <c r="AX2468" s="68"/>
      <c r="AY2468" s="68"/>
      <c r="AZ2468" s="68"/>
      <c r="BA2468" s="68"/>
      <c r="BB2468" s="68"/>
      <c r="BC2468" s="68"/>
      <c r="BD2468" s="68"/>
      <c r="BE2468" s="68"/>
      <c r="BF2468" s="68"/>
      <c r="BG2468" s="68"/>
      <c r="BH2468" s="68"/>
      <c r="BI2468" s="68"/>
      <c r="BJ2468" s="68"/>
      <c r="BK2468" s="68"/>
      <c r="BL2468" s="68"/>
    </row>
    <row r="2469" spans="1:185" s="69" customFormat="1" ht="18" customHeight="1" x14ac:dyDescent="0.2">
      <c r="A2469" s="63" t="s">
        <v>3172</v>
      </c>
      <c r="B2469" s="63" t="s">
        <v>4994</v>
      </c>
      <c r="C2469" s="64" t="s">
        <v>3204</v>
      </c>
      <c r="D2469" s="65" t="s">
        <v>5956</v>
      </c>
      <c r="E2469" s="65" t="s">
        <v>3205</v>
      </c>
      <c r="F2469" s="65" t="s">
        <v>6379</v>
      </c>
      <c r="G2469" s="66">
        <v>2120</v>
      </c>
      <c r="H2469" s="68"/>
      <c r="I2469" s="68"/>
      <c r="J2469" s="68"/>
      <c r="K2469" s="68"/>
      <c r="L2469" s="68"/>
      <c r="M2469" s="68"/>
      <c r="N2469" s="68"/>
      <c r="O2469" s="68"/>
      <c r="P2469" s="68"/>
      <c r="Q2469" s="68"/>
      <c r="R2469" s="68"/>
      <c r="S2469" s="68"/>
      <c r="T2469" s="68"/>
      <c r="U2469" s="68"/>
      <c r="V2469" s="68"/>
      <c r="W2469" s="68"/>
      <c r="X2469" s="68"/>
      <c r="Y2469" s="68"/>
      <c r="Z2469" s="68"/>
      <c r="AA2469" s="68"/>
      <c r="AB2469" s="68"/>
      <c r="AC2469" s="68"/>
      <c r="AD2469" s="68"/>
      <c r="AE2469" s="68"/>
      <c r="AF2469" s="68"/>
      <c r="AG2469" s="68"/>
      <c r="AH2469" s="68"/>
      <c r="AI2469" s="68"/>
      <c r="AJ2469" s="68"/>
      <c r="AK2469" s="68"/>
      <c r="AL2469" s="68"/>
      <c r="AM2469" s="68"/>
      <c r="AN2469" s="68"/>
      <c r="AO2469" s="68"/>
      <c r="AP2469" s="68"/>
      <c r="AQ2469" s="68"/>
      <c r="AR2469" s="68"/>
      <c r="AS2469" s="68"/>
      <c r="AT2469" s="68"/>
      <c r="AU2469" s="68"/>
      <c r="AV2469" s="68"/>
      <c r="AW2469" s="68"/>
      <c r="AX2469" s="68"/>
      <c r="AY2469" s="68"/>
      <c r="AZ2469" s="68"/>
      <c r="BA2469" s="68"/>
      <c r="BB2469" s="68"/>
      <c r="BC2469" s="68"/>
      <c r="BD2469" s="68"/>
      <c r="BE2469" s="68"/>
      <c r="BF2469" s="68"/>
      <c r="BG2469" s="68"/>
      <c r="BH2469" s="68"/>
      <c r="BI2469" s="68"/>
      <c r="BJ2469" s="68"/>
      <c r="BK2469" s="68"/>
      <c r="BL2469" s="68"/>
    </row>
    <row r="2470" spans="1:185" s="69" customFormat="1" ht="18" customHeight="1" x14ac:dyDescent="0.2">
      <c r="A2470" s="63" t="s">
        <v>3172</v>
      </c>
      <c r="B2470" s="63" t="s">
        <v>4994</v>
      </c>
      <c r="C2470" s="64" t="s">
        <v>3206</v>
      </c>
      <c r="D2470" s="70" t="s">
        <v>3207</v>
      </c>
      <c r="E2470" s="65" t="s">
        <v>3208</v>
      </c>
      <c r="F2470" s="65" t="s">
        <v>5127</v>
      </c>
      <c r="G2470" s="66">
        <v>1250</v>
      </c>
      <c r="H2470" s="68"/>
      <c r="I2470" s="68"/>
      <c r="J2470" s="68"/>
      <c r="K2470" s="68"/>
      <c r="L2470" s="68"/>
      <c r="M2470" s="68"/>
      <c r="N2470" s="68"/>
      <c r="O2470" s="68"/>
      <c r="P2470" s="68"/>
      <c r="Q2470" s="68"/>
      <c r="R2470" s="68"/>
      <c r="S2470" s="68"/>
      <c r="T2470" s="68"/>
      <c r="U2470" s="68"/>
      <c r="V2470" s="68"/>
      <c r="W2470" s="68"/>
      <c r="X2470" s="68"/>
      <c r="Y2470" s="68"/>
      <c r="Z2470" s="68"/>
      <c r="AA2470" s="68"/>
      <c r="AB2470" s="68"/>
      <c r="AC2470" s="68"/>
      <c r="AD2470" s="68"/>
      <c r="AE2470" s="68"/>
      <c r="AF2470" s="68"/>
      <c r="AG2470" s="68"/>
      <c r="AH2470" s="68"/>
      <c r="AI2470" s="68"/>
      <c r="AJ2470" s="68"/>
      <c r="AK2470" s="68"/>
      <c r="AL2470" s="68"/>
      <c r="AM2470" s="68"/>
      <c r="AN2470" s="68"/>
      <c r="AO2470" s="68"/>
      <c r="AP2470" s="68"/>
      <c r="AQ2470" s="68"/>
      <c r="AR2470" s="68"/>
      <c r="AS2470" s="68"/>
      <c r="AT2470" s="68"/>
      <c r="AU2470" s="68"/>
      <c r="AV2470" s="68"/>
      <c r="AW2470" s="68"/>
      <c r="AX2470" s="68"/>
      <c r="AY2470" s="68"/>
      <c r="AZ2470" s="68"/>
      <c r="BA2470" s="68"/>
      <c r="BB2470" s="68"/>
      <c r="BC2470" s="68"/>
      <c r="BD2470" s="68"/>
      <c r="BE2470" s="68"/>
      <c r="BF2470" s="68"/>
      <c r="BG2470" s="68"/>
      <c r="BH2470" s="68"/>
      <c r="BI2470" s="68"/>
      <c r="BJ2470" s="68"/>
      <c r="BK2470" s="68"/>
      <c r="BL2470" s="68"/>
    </row>
    <row r="2471" spans="1:185" s="69" customFormat="1" ht="18" customHeight="1" x14ac:dyDescent="0.2">
      <c r="A2471" s="63" t="s">
        <v>3172</v>
      </c>
      <c r="B2471" s="63" t="s">
        <v>4994</v>
      </c>
      <c r="C2471" s="64" t="s">
        <v>3209</v>
      </c>
      <c r="D2471" s="70" t="s">
        <v>496</v>
      </c>
      <c r="E2471" s="65" t="s">
        <v>497</v>
      </c>
      <c r="F2471" s="65" t="s">
        <v>5172</v>
      </c>
      <c r="G2471" s="66">
        <v>1650</v>
      </c>
      <c r="H2471" s="68"/>
      <c r="I2471" s="68"/>
      <c r="J2471" s="68"/>
      <c r="K2471" s="68"/>
      <c r="L2471" s="68"/>
      <c r="M2471" s="68"/>
      <c r="N2471" s="68"/>
      <c r="O2471" s="68"/>
      <c r="P2471" s="68"/>
      <c r="Q2471" s="68"/>
      <c r="R2471" s="68"/>
      <c r="S2471" s="68"/>
      <c r="T2471" s="68"/>
      <c r="U2471" s="68"/>
      <c r="V2471" s="68"/>
      <c r="W2471" s="68"/>
      <c r="X2471" s="68"/>
      <c r="Y2471" s="68"/>
      <c r="Z2471" s="68"/>
      <c r="AA2471" s="68"/>
      <c r="AB2471" s="68"/>
      <c r="AC2471" s="68"/>
      <c r="AD2471" s="68"/>
      <c r="AE2471" s="68"/>
      <c r="AF2471" s="68"/>
      <c r="AG2471" s="68"/>
      <c r="AH2471" s="68"/>
      <c r="AI2471" s="68"/>
      <c r="AJ2471" s="68"/>
      <c r="AK2471" s="68"/>
      <c r="AL2471" s="68"/>
      <c r="AM2471" s="68"/>
      <c r="AN2471" s="68"/>
      <c r="AO2471" s="68"/>
      <c r="AP2471" s="68"/>
      <c r="AQ2471" s="68"/>
      <c r="AR2471" s="68"/>
      <c r="AS2471" s="68"/>
      <c r="AT2471" s="68"/>
      <c r="AU2471" s="68"/>
      <c r="AV2471" s="68"/>
      <c r="AW2471" s="68"/>
      <c r="AX2471" s="68"/>
      <c r="AY2471" s="68"/>
      <c r="AZ2471" s="68"/>
      <c r="BA2471" s="68"/>
      <c r="BB2471" s="68"/>
      <c r="BC2471" s="68"/>
      <c r="BD2471" s="68"/>
      <c r="BE2471" s="68"/>
      <c r="BF2471" s="68"/>
      <c r="BG2471" s="68"/>
      <c r="BH2471" s="68"/>
      <c r="BI2471" s="68"/>
      <c r="BJ2471" s="68"/>
      <c r="BK2471" s="68"/>
      <c r="BL2471" s="68"/>
    </row>
    <row r="2472" spans="1:185" s="68" customFormat="1" ht="18" customHeight="1" x14ac:dyDescent="0.2">
      <c r="A2472" s="63" t="s">
        <v>3172</v>
      </c>
      <c r="B2472" s="63" t="s">
        <v>4994</v>
      </c>
      <c r="C2472" s="64" t="s">
        <v>3210</v>
      </c>
      <c r="D2472" s="70" t="s">
        <v>3211</v>
      </c>
      <c r="E2472" s="65" t="s">
        <v>3212</v>
      </c>
      <c r="F2472" s="65" t="s">
        <v>5127</v>
      </c>
      <c r="G2472" s="66">
        <v>900</v>
      </c>
      <c r="BM2472" s="69"/>
      <c r="BN2472" s="69"/>
      <c r="BO2472" s="69"/>
      <c r="BP2472" s="69"/>
      <c r="BQ2472" s="69"/>
      <c r="BR2472" s="69"/>
      <c r="BS2472" s="69"/>
      <c r="BT2472" s="69"/>
      <c r="BU2472" s="69"/>
      <c r="BV2472" s="69"/>
      <c r="BW2472" s="69"/>
      <c r="BX2472" s="69"/>
      <c r="BY2472" s="69"/>
      <c r="BZ2472" s="69"/>
      <c r="CA2472" s="69"/>
      <c r="CB2472" s="69"/>
      <c r="CC2472" s="69"/>
      <c r="CD2472" s="69"/>
      <c r="CE2472" s="69"/>
      <c r="CF2472" s="69"/>
      <c r="CG2472" s="69"/>
      <c r="CH2472" s="69"/>
      <c r="CI2472" s="69"/>
      <c r="CJ2472" s="69"/>
      <c r="CK2472" s="69"/>
      <c r="CL2472" s="69"/>
      <c r="CM2472" s="69"/>
      <c r="CN2472" s="69"/>
      <c r="CO2472" s="69"/>
      <c r="CP2472" s="69"/>
      <c r="CQ2472" s="69"/>
      <c r="CR2472" s="69"/>
      <c r="CS2472" s="69"/>
      <c r="CT2472" s="69"/>
      <c r="CU2472" s="69"/>
      <c r="CV2472" s="69"/>
      <c r="CW2472" s="69"/>
      <c r="CX2472" s="69"/>
      <c r="CY2472" s="69"/>
      <c r="CZ2472" s="69"/>
      <c r="DA2472" s="69"/>
      <c r="DB2472" s="69"/>
      <c r="DC2472" s="69"/>
      <c r="DD2472" s="69"/>
      <c r="DE2472" s="69"/>
      <c r="DF2472" s="69"/>
      <c r="DG2472" s="69"/>
      <c r="DH2472" s="69"/>
      <c r="DI2472" s="69"/>
      <c r="DJ2472" s="69"/>
      <c r="DK2472" s="69"/>
      <c r="DL2472" s="69"/>
      <c r="DM2472" s="69"/>
      <c r="DN2472" s="69"/>
      <c r="DO2472" s="69"/>
      <c r="DP2472" s="69"/>
      <c r="DQ2472" s="69"/>
      <c r="DR2472" s="69"/>
      <c r="DS2472" s="69"/>
      <c r="DT2472" s="69"/>
      <c r="DU2472" s="69"/>
      <c r="DV2472" s="69"/>
      <c r="DW2472" s="69"/>
      <c r="DX2472" s="69"/>
      <c r="DY2472" s="69"/>
      <c r="DZ2472" s="69"/>
      <c r="EA2472" s="69"/>
      <c r="EB2472" s="69"/>
      <c r="EC2472" s="69"/>
      <c r="ED2472" s="69"/>
      <c r="EE2472" s="69"/>
      <c r="EF2472" s="69"/>
      <c r="EG2472" s="69"/>
      <c r="EH2472" s="69"/>
      <c r="EI2472" s="69"/>
      <c r="EJ2472" s="69"/>
      <c r="EK2472" s="69"/>
      <c r="EL2472" s="69"/>
      <c r="EM2472" s="69"/>
      <c r="EN2472" s="69"/>
      <c r="EO2472" s="69"/>
      <c r="EP2472" s="69"/>
      <c r="EQ2472" s="69"/>
      <c r="ER2472" s="69"/>
      <c r="ES2472" s="69"/>
      <c r="ET2472" s="69"/>
      <c r="EU2472" s="69"/>
      <c r="EV2472" s="69"/>
      <c r="EW2472" s="69"/>
      <c r="EX2472" s="69"/>
      <c r="EY2472" s="69"/>
      <c r="EZ2472" s="69"/>
      <c r="FA2472" s="69"/>
      <c r="FB2472" s="69"/>
      <c r="FC2472" s="69"/>
      <c r="FD2472" s="69"/>
      <c r="FE2472" s="69"/>
      <c r="FF2472" s="69"/>
      <c r="FG2472" s="69"/>
      <c r="FH2472" s="69"/>
      <c r="FI2472" s="69"/>
      <c r="FJ2472" s="69"/>
      <c r="FK2472" s="69"/>
      <c r="FL2472" s="69"/>
      <c r="FM2472" s="69"/>
      <c r="FN2472" s="69"/>
      <c r="FO2472" s="69"/>
      <c r="FP2472" s="69"/>
      <c r="FQ2472" s="69"/>
      <c r="FR2472" s="69"/>
      <c r="FS2472" s="69"/>
      <c r="FT2472" s="69"/>
      <c r="FU2472" s="69"/>
      <c r="FV2472" s="69"/>
      <c r="FW2472" s="69"/>
      <c r="FX2472" s="69"/>
      <c r="FY2472" s="69"/>
      <c r="FZ2472" s="69"/>
      <c r="GA2472" s="69"/>
      <c r="GB2472" s="69"/>
      <c r="GC2472" s="69"/>
    </row>
    <row r="2473" spans="1:185" s="69" customFormat="1" ht="18" customHeight="1" x14ac:dyDescent="0.2">
      <c r="A2473" s="63" t="s">
        <v>3172</v>
      </c>
      <c r="B2473" s="63" t="s">
        <v>5010</v>
      </c>
      <c r="C2473" s="64" t="s">
        <v>3213</v>
      </c>
      <c r="D2473" s="70" t="s">
        <v>848</v>
      </c>
      <c r="E2473" s="65" t="s">
        <v>849</v>
      </c>
      <c r="F2473" s="65" t="s">
        <v>4671</v>
      </c>
      <c r="G2473" s="66">
        <v>3311</v>
      </c>
      <c r="H2473" s="68"/>
      <c r="I2473" s="68"/>
      <c r="J2473" s="68"/>
      <c r="K2473" s="68"/>
      <c r="L2473" s="68"/>
      <c r="M2473" s="68"/>
      <c r="N2473" s="68"/>
      <c r="O2473" s="68"/>
      <c r="P2473" s="68"/>
      <c r="Q2473" s="68"/>
      <c r="R2473" s="68"/>
      <c r="S2473" s="68"/>
      <c r="T2473" s="68"/>
      <c r="U2473" s="68"/>
      <c r="V2473" s="68"/>
      <c r="W2473" s="68"/>
      <c r="X2473" s="68"/>
      <c r="Y2473" s="68"/>
      <c r="Z2473" s="68"/>
      <c r="AA2473" s="68"/>
      <c r="AB2473" s="68"/>
      <c r="AC2473" s="68"/>
      <c r="AD2473" s="68"/>
      <c r="AE2473" s="68"/>
      <c r="AF2473" s="68"/>
      <c r="AG2473" s="68"/>
      <c r="AH2473" s="68"/>
      <c r="AI2473" s="68"/>
      <c r="AJ2473" s="68"/>
      <c r="AK2473" s="68"/>
      <c r="AL2473" s="68"/>
      <c r="AM2473" s="68"/>
      <c r="AN2473" s="68"/>
      <c r="AO2473" s="68"/>
      <c r="AP2473" s="68"/>
      <c r="AQ2473" s="68"/>
      <c r="AR2473" s="68"/>
      <c r="AS2473" s="68"/>
      <c r="AT2473" s="68"/>
      <c r="AU2473" s="68"/>
      <c r="AV2473" s="68"/>
      <c r="AW2473" s="68"/>
      <c r="AX2473" s="68"/>
      <c r="AY2473" s="68"/>
      <c r="AZ2473" s="68"/>
      <c r="BA2473" s="68"/>
      <c r="BB2473" s="68"/>
      <c r="BC2473" s="68"/>
      <c r="BD2473" s="68"/>
      <c r="BE2473" s="68"/>
      <c r="BF2473" s="68"/>
      <c r="BG2473" s="68"/>
      <c r="BH2473" s="68"/>
      <c r="BI2473" s="68"/>
      <c r="BJ2473" s="68"/>
      <c r="BK2473" s="68"/>
      <c r="BL2473" s="68"/>
    </row>
    <row r="2474" spans="1:185" s="69" customFormat="1" ht="18" customHeight="1" x14ac:dyDescent="0.2">
      <c r="A2474" s="63" t="s">
        <v>3172</v>
      </c>
      <c r="B2474" s="63" t="s">
        <v>4980</v>
      </c>
      <c r="C2474" s="64" t="s">
        <v>3214</v>
      </c>
      <c r="D2474" s="70" t="s">
        <v>1569</v>
      </c>
      <c r="E2474" s="65" t="s">
        <v>774</v>
      </c>
      <c r="F2474" s="65" t="s">
        <v>5249</v>
      </c>
      <c r="G2474" s="66">
        <v>174</v>
      </c>
      <c r="H2474" s="68"/>
      <c r="I2474" s="68"/>
      <c r="J2474" s="68"/>
      <c r="K2474" s="68"/>
      <c r="L2474" s="68"/>
      <c r="M2474" s="68"/>
      <c r="N2474" s="68"/>
      <c r="O2474" s="68"/>
      <c r="P2474" s="68"/>
      <c r="Q2474" s="68"/>
      <c r="R2474" s="68"/>
      <c r="S2474" s="68"/>
      <c r="T2474" s="68"/>
      <c r="U2474" s="68"/>
      <c r="V2474" s="68"/>
      <c r="W2474" s="68"/>
      <c r="X2474" s="68"/>
      <c r="Y2474" s="68"/>
      <c r="Z2474" s="68"/>
      <c r="AA2474" s="68"/>
      <c r="AB2474" s="68"/>
      <c r="AC2474" s="68"/>
      <c r="AD2474" s="68"/>
      <c r="AE2474" s="68"/>
      <c r="AF2474" s="68"/>
      <c r="AG2474" s="68"/>
      <c r="AH2474" s="68"/>
      <c r="AI2474" s="68"/>
      <c r="AJ2474" s="68"/>
      <c r="AK2474" s="68"/>
      <c r="AL2474" s="68"/>
      <c r="AM2474" s="68"/>
      <c r="AN2474" s="68"/>
      <c r="AO2474" s="68"/>
      <c r="AP2474" s="68"/>
      <c r="AQ2474" s="68"/>
      <c r="AR2474" s="68"/>
      <c r="AS2474" s="68"/>
      <c r="AT2474" s="68"/>
      <c r="AU2474" s="68"/>
      <c r="AV2474" s="68"/>
      <c r="AW2474" s="68"/>
      <c r="AX2474" s="68"/>
      <c r="AY2474" s="68"/>
      <c r="AZ2474" s="68"/>
      <c r="BA2474" s="68"/>
      <c r="BB2474" s="68"/>
      <c r="BC2474" s="68"/>
      <c r="BD2474" s="68"/>
      <c r="BE2474" s="68"/>
      <c r="BF2474" s="68"/>
      <c r="BG2474" s="68"/>
      <c r="BH2474" s="68"/>
      <c r="BI2474" s="68"/>
      <c r="BJ2474" s="68"/>
      <c r="BK2474" s="68"/>
      <c r="BL2474" s="68"/>
    </row>
    <row r="2475" spans="1:185" s="69" customFormat="1" ht="18" customHeight="1" x14ac:dyDescent="0.2">
      <c r="A2475" s="63" t="s">
        <v>3172</v>
      </c>
      <c r="B2475" s="63" t="s">
        <v>5048</v>
      </c>
      <c r="C2475" s="64" t="s">
        <v>3215</v>
      </c>
      <c r="D2475" s="70" t="s">
        <v>2974</v>
      </c>
      <c r="E2475" s="65" t="s">
        <v>3216</v>
      </c>
      <c r="F2475" s="65" t="s">
        <v>5103</v>
      </c>
      <c r="G2475" s="66">
        <v>1245</v>
      </c>
      <c r="H2475" s="68"/>
      <c r="I2475" s="68"/>
      <c r="J2475" s="68"/>
      <c r="K2475" s="68"/>
      <c r="L2475" s="68"/>
      <c r="M2475" s="68"/>
      <c r="N2475" s="68"/>
      <c r="O2475" s="68"/>
      <c r="P2475" s="68"/>
      <c r="Q2475" s="68"/>
      <c r="R2475" s="68"/>
      <c r="S2475" s="68"/>
      <c r="T2475" s="68"/>
      <c r="U2475" s="68"/>
      <c r="V2475" s="68"/>
      <c r="W2475" s="68"/>
      <c r="X2475" s="68"/>
      <c r="Y2475" s="68"/>
      <c r="Z2475" s="68"/>
      <c r="AA2475" s="68"/>
      <c r="AB2475" s="68"/>
      <c r="AC2475" s="68"/>
      <c r="AD2475" s="68"/>
      <c r="AE2475" s="68"/>
      <c r="AF2475" s="68"/>
      <c r="AG2475" s="68"/>
      <c r="AH2475" s="68"/>
      <c r="AI2475" s="68"/>
      <c r="AJ2475" s="68"/>
      <c r="AK2475" s="68"/>
      <c r="AL2475" s="68"/>
      <c r="AM2475" s="68"/>
      <c r="AN2475" s="68"/>
      <c r="AO2475" s="68"/>
      <c r="AP2475" s="68"/>
      <c r="AQ2475" s="68"/>
      <c r="AR2475" s="68"/>
      <c r="AS2475" s="68"/>
      <c r="AT2475" s="68"/>
      <c r="AU2475" s="68"/>
      <c r="AV2475" s="68"/>
      <c r="AW2475" s="68"/>
      <c r="AX2475" s="68"/>
      <c r="AY2475" s="68"/>
      <c r="AZ2475" s="68"/>
      <c r="BA2475" s="68"/>
      <c r="BB2475" s="68"/>
      <c r="BC2475" s="68"/>
      <c r="BD2475" s="68"/>
      <c r="BE2475" s="68"/>
      <c r="BF2475" s="68"/>
      <c r="BG2475" s="68"/>
      <c r="BH2475" s="68"/>
      <c r="BI2475" s="68"/>
      <c r="BJ2475" s="68"/>
      <c r="BK2475" s="68"/>
      <c r="BL2475" s="68"/>
    </row>
    <row r="2476" spans="1:185" s="69" customFormat="1" ht="18" customHeight="1" x14ac:dyDescent="0.2">
      <c r="A2476" s="63" t="s">
        <v>3172</v>
      </c>
      <c r="B2476" s="63" t="s">
        <v>5048</v>
      </c>
      <c r="C2476" s="64" t="s">
        <v>3217</v>
      </c>
      <c r="D2476" s="70" t="s">
        <v>3218</v>
      </c>
      <c r="E2476" s="65" t="s">
        <v>3219</v>
      </c>
      <c r="F2476" s="65" t="s">
        <v>5103</v>
      </c>
      <c r="G2476" s="66">
        <v>875</v>
      </c>
      <c r="H2476" s="68"/>
      <c r="I2476" s="68"/>
      <c r="J2476" s="68"/>
      <c r="K2476" s="68"/>
      <c r="L2476" s="68"/>
      <c r="M2476" s="68"/>
      <c r="N2476" s="68"/>
      <c r="O2476" s="68"/>
      <c r="P2476" s="68"/>
      <c r="Q2476" s="68"/>
      <c r="R2476" s="68"/>
      <c r="S2476" s="68"/>
      <c r="T2476" s="68"/>
      <c r="U2476" s="68"/>
      <c r="V2476" s="68"/>
      <c r="W2476" s="68"/>
      <c r="X2476" s="68"/>
      <c r="Y2476" s="68"/>
      <c r="Z2476" s="68"/>
      <c r="AA2476" s="68"/>
      <c r="AB2476" s="68"/>
      <c r="AC2476" s="68"/>
      <c r="AD2476" s="68"/>
      <c r="AE2476" s="68"/>
      <c r="AF2476" s="68"/>
      <c r="AG2476" s="68"/>
      <c r="AH2476" s="68"/>
      <c r="AI2476" s="68"/>
      <c r="AJ2476" s="68"/>
      <c r="AK2476" s="68"/>
      <c r="AL2476" s="68"/>
      <c r="AM2476" s="68"/>
      <c r="AN2476" s="68"/>
      <c r="AO2476" s="68"/>
      <c r="AP2476" s="68"/>
      <c r="AQ2476" s="68"/>
      <c r="AR2476" s="68"/>
      <c r="AS2476" s="68"/>
      <c r="AT2476" s="68"/>
      <c r="AU2476" s="68"/>
      <c r="AV2476" s="68"/>
      <c r="AW2476" s="68"/>
      <c r="AX2476" s="68"/>
      <c r="AY2476" s="68"/>
      <c r="AZ2476" s="68"/>
      <c r="BA2476" s="68"/>
      <c r="BB2476" s="68"/>
      <c r="BC2476" s="68"/>
      <c r="BD2476" s="68"/>
      <c r="BE2476" s="68"/>
      <c r="BF2476" s="68"/>
      <c r="BG2476" s="68"/>
      <c r="BH2476" s="68"/>
      <c r="BI2476" s="68"/>
      <c r="BJ2476" s="68"/>
      <c r="BK2476" s="68"/>
      <c r="BL2476" s="68"/>
    </row>
    <row r="2477" spans="1:185" s="69" customFormat="1" ht="18" customHeight="1" x14ac:dyDescent="0.2">
      <c r="A2477" s="72"/>
      <c r="B2477" s="72"/>
      <c r="C2477" s="72"/>
      <c r="D2477" s="110"/>
      <c r="E2477" s="111"/>
      <c r="F2477" s="75">
        <f>COUNTA(D2461:D2476)-COUNTIF(D2461:D2476, "NO COSTS INCURRED")</f>
        <v>16</v>
      </c>
      <c r="G2477" s="76">
        <f>SUM(G2455:G2476)</f>
        <v>73120.17</v>
      </c>
      <c r="H2477" s="68"/>
      <c r="I2477" s="68"/>
      <c r="J2477" s="68"/>
      <c r="K2477" s="68"/>
      <c r="L2477" s="68"/>
      <c r="M2477" s="68"/>
      <c r="N2477" s="68"/>
      <c r="O2477" s="68"/>
      <c r="P2477" s="68"/>
      <c r="Q2477" s="68"/>
      <c r="R2477" s="68"/>
      <c r="S2477" s="68"/>
      <c r="T2477" s="68"/>
      <c r="U2477" s="68"/>
      <c r="V2477" s="68"/>
      <c r="W2477" s="68"/>
      <c r="X2477" s="68"/>
      <c r="Y2477" s="68"/>
      <c r="Z2477" s="68"/>
      <c r="AA2477" s="68"/>
      <c r="AB2477" s="68"/>
      <c r="AC2477" s="68"/>
      <c r="AD2477" s="68"/>
      <c r="AE2477" s="68"/>
      <c r="AF2477" s="68"/>
      <c r="AG2477" s="68"/>
      <c r="AH2477" s="68"/>
      <c r="AI2477" s="68"/>
      <c r="AJ2477" s="68"/>
      <c r="AK2477" s="68"/>
      <c r="AL2477" s="68"/>
      <c r="AM2477" s="68"/>
      <c r="AN2477" s="68"/>
      <c r="AO2477" s="68"/>
      <c r="AP2477" s="68"/>
      <c r="AQ2477" s="68"/>
      <c r="AR2477" s="68"/>
      <c r="AS2477" s="68"/>
      <c r="AT2477" s="68"/>
      <c r="AU2477" s="68"/>
      <c r="AV2477" s="68"/>
      <c r="AW2477" s="68"/>
      <c r="AX2477" s="68"/>
      <c r="AY2477" s="68"/>
      <c r="AZ2477" s="68"/>
      <c r="BA2477" s="68"/>
      <c r="BB2477" s="68"/>
      <c r="BC2477" s="68"/>
      <c r="BD2477" s="68"/>
      <c r="BE2477" s="68"/>
      <c r="BF2477" s="68"/>
      <c r="BG2477" s="68"/>
      <c r="BH2477" s="68"/>
      <c r="BI2477" s="68"/>
      <c r="BJ2477" s="68"/>
      <c r="BK2477" s="68"/>
      <c r="BL2477" s="68"/>
    </row>
    <row r="2478" spans="1:185" s="69" customFormat="1" ht="18" customHeight="1" x14ac:dyDescent="0.2">
      <c r="A2478" s="63" t="s">
        <v>3220</v>
      </c>
      <c r="B2478" s="63" t="s">
        <v>5027</v>
      </c>
      <c r="C2478" s="64" t="s">
        <v>3221</v>
      </c>
      <c r="D2478" s="70" t="s">
        <v>1534</v>
      </c>
      <c r="E2478" s="65" t="s">
        <v>3222</v>
      </c>
      <c r="F2478" s="65" t="s">
        <v>5210</v>
      </c>
      <c r="G2478" s="66">
        <v>2716</v>
      </c>
      <c r="H2478" s="68"/>
      <c r="I2478" s="68"/>
      <c r="J2478" s="68"/>
      <c r="K2478" s="68"/>
      <c r="L2478" s="68"/>
      <c r="M2478" s="68"/>
      <c r="N2478" s="68"/>
      <c r="O2478" s="68"/>
      <c r="P2478" s="68"/>
      <c r="Q2478" s="68"/>
      <c r="R2478" s="68"/>
      <c r="S2478" s="68"/>
      <c r="T2478" s="68"/>
      <c r="U2478" s="68"/>
      <c r="V2478" s="68"/>
      <c r="W2478" s="68"/>
      <c r="X2478" s="68"/>
      <c r="Y2478" s="68"/>
      <c r="Z2478" s="68"/>
      <c r="AA2478" s="68"/>
      <c r="AB2478" s="68"/>
      <c r="AC2478" s="68"/>
      <c r="AD2478" s="68"/>
      <c r="AE2478" s="68"/>
      <c r="AF2478" s="68"/>
      <c r="AG2478" s="68"/>
      <c r="AH2478" s="68"/>
      <c r="AI2478" s="68"/>
      <c r="AJ2478" s="68"/>
      <c r="AK2478" s="68"/>
      <c r="AL2478" s="68"/>
      <c r="AM2478" s="68"/>
      <c r="AN2478" s="68"/>
      <c r="AO2478" s="68"/>
      <c r="AP2478" s="68"/>
      <c r="AQ2478" s="68"/>
      <c r="AR2478" s="68"/>
      <c r="AS2478" s="68"/>
      <c r="AT2478" s="68"/>
      <c r="AU2478" s="68"/>
      <c r="AV2478" s="68"/>
      <c r="AW2478" s="68"/>
      <c r="AX2478" s="68"/>
      <c r="AY2478" s="68"/>
      <c r="AZ2478" s="68"/>
      <c r="BA2478" s="68"/>
      <c r="BB2478" s="68"/>
      <c r="BC2478" s="68"/>
      <c r="BD2478" s="68"/>
      <c r="BE2478" s="68"/>
      <c r="BF2478" s="68"/>
      <c r="BG2478" s="68"/>
      <c r="BH2478" s="68"/>
      <c r="BI2478" s="68"/>
      <c r="BJ2478" s="68"/>
      <c r="BK2478" s="68"/>
      <c r="BL2478" s="68"/>
    </row>
    <row r="2479" spans="1:185" s="69" customFormat="1" ht="18" customHeight="1" x14ac:dyDescent="0.2">
      <c r="A2479" s="63" t="s">
        <v>3220</v>
      </c>
      <c r="B2479" s="63" t="s">
        <v>5027</v>
      </c>
      <c r="C2479" s="64" t="s">
        <v>3223</v>
      </c>
      <c r="D2479" s="70" t="s">
        <v>1534</v>
      </c>
      <c r="E2479" s="65" t="s">
        <v>3224</v>
      </c>
      <c r="F2479" s="65" t="s">
        <v>5210</v>
      </c>
      <c r="G2479" s="66">
        <v>2488</v>
      </c>
      <c r="H2479" s="68"/>
      <c r="I2479" s="68"/>
      <c r="J2479" s="68"/>
      <c r="K2479" s="68"/>
      <c r="L2479" s="68"/>
      <c r="M2479" s="68"/>
      <c r="N2479" s="68"/>
      <c r="O2479" s="68"/>
      <c r="P2479" s="68"/>
      <c r="Q2479" s="68"/>
      <c r="R2479" s="68"/>
      <c r="S2479" s="68"/>
      <c r="T2479" s="68"/>
      <c r="U2479" s="68"/>
      <c r="V2479" s="68"/>
      <c r="W2479" s="68"/>
      <c r="X2479" s="68"/>
      <c r="Y2479" s="68"/>
      <c r="Z2479" s="68"/>
      <c r="AA2479" s="68"/>
      <c r="AB2479" s="68"/>
      <c r="AC2479" s="68"/>
      <c r="AD2479" s="68"/>
      <c r="AE2479" s="68"/>
      <c r="AF2479" s="68"/>
      <c r="AG2479" s="68"/>
      <c r="AH2479" s="68"/>
      <c r="AI2479" s="68"/>
      <c r="AJ2479" s="68"/>
      <c r="AK2479" s="68"/>
      <c r="AL2479" s="68"/>
      <c r="AM2479" s="68"/>
      <c r="AN2479" s="68"/>
      <c r="AO2479" s="68"/>
      <c r="AP2479" s="68"/>
      <c r="AQ2479" s="68"/>
      <c r="AR2479" s="68"/>
      <c r="AS2479" s="68"/>
      <c r="AT2479" s="68"/>
      <c r="AU2479" s="68"/>
      <c r="AV2479" s="68"/>
      <c r="AW2479" s="68"/>
      <c r="AX2479" s="68"/>
      <c r="AY2479" s="68"/>
      <c r="AZ2479" s="68"/>
      <c r="BA2479" s="68"/>
      <c r="BB2479" s="68"/>
      <c r="BC2479" s="68"/>
      <c r="BD2479" s="68"/>
      <c r="BE2479" s="68"/>
      <c r="BF2479" s="68"/>
      <c r="BG2479" s="68"/>
      <c r="BH2479" s="68"/>
      <c r="BI2479" s="68"/>
      <c r="BJ2479" s="68"/>
      <c r="BK2479" s="68"/>
      <c r="BL2479" s="68"/>
    </row>
    <row r="2480" spans="1:185" s="69" customFormat="1" ht="18" customHeight="1" x14ac:dyDescent="0.2">
      <c r="A2480" s="63" t="s">
        <v>3220</v>
      </c>
      <c r="B2480" s="63" t="s">
        <v>5027</v>
      </c>
      <c r="C2480" s="64" t="s">
        <v>3225</v>
      </c>
      <c r="D2480" s="70" t="s">
        <v>3226</v>
      </c>
      <c r="E2480" s="65" t="s">
        <v>3227</v>
      </c>
      <c r="F2480" s="65" t="s">
        <v>5238</v>
      </c>
      <c r="G2480" s="66">
        <v>10517.58</v>
      </c>
      <c r="H2480" s="68"/>
      <c r="I2480" s="68"/>
      <c r="J2480" s="68"/>
      <c r="K2480" s="68"/>
      <c r="L2480" s="68"/>
      <c r="M2480" s="68"/>
      <c r="N2480" s="68"/>
      <c r="O2480" s="68"/>
      <c r="P2480" s="68"/>
      <c r="Q2480" s="68"/>
      <c r="R2480" s="68"/>
      <c r="S2480" s="68"/>
      <c r="T2480" s="68"/>
      <c r="U2480" s="68"/>
      <c r="V2480" s="68"/>
      <c r="W2480" s="68"/>
      <c r="X2480" s="68"/>
      <c r="Y2480" s="68"/>
      <c r="Z2480" s="68"/>
      <c r="AA2480" s="68"/>
      <c r="AB2480" s="68"/>
      <c r="AC2480" s="68"/>
      <c r="AD2480" s="68"/>
      <c r="AE2480" s="68"/>
      <c r="AF2480" s="68"/>
      <c r="AG2480" s="68"/>
      <c r="AH2480" s="68"/>
      <c r="AI2480" s="68"/>
      <c r="AJ2480" s="68"/>
      <c r="AK2480" s="68"/>
      <c r="AL2480" s="68"/>
      <c r="AM2480" s="68"/>
      <c r="AN2480" s="68"/>
      <c r="AO2480" s="68"/>
      <c r="AP2480" s="68"/>
      <c r="AQ2480" s="68"/>
      <c r="AR2480" s="68"/>
      <c r="AS2480" s="68"/>
      <c r="AT2480" s="68"/>
      <c r="AU2480" s="68"/>
      <c r="AV2480" s="68"/>
      <c r="AW2480" s="68"/>
      <c r="AX2480" s="68"/>
      <c r="AY2480" s="68"/>
      <c r="AZ2480" s="68"/>
      <c r="BA2480" s="68"/>
      <c r="BB2480" s="68"/>
      <c r="BC2480" s="68"/>
      <c r="BD2480" s="68"/>
      <c r="BE2480" s="68"/>
      <c r="BF2480" s="68"/>
      <c r="BG2480" s="68"/>
      <c r="BH2480" s="68"/>
      <c r="BI2480" s="68"/>
      <c r="BJ2480" s="68"/>
      <c r="BK2480" s="68"/>
      <c r="BL2480" s="68"/>
    </row>
    <row r="2481" spans="1:185" s="69" customFormat="1" ht="18" customHeight="1" x14ac:dyDescent="0.2">
      <c r="A2481" s="63" t="s">
        <v>3220</v>
      </c>
      <c r="B2481" s="63" t="s">
        <v>4974</v>
      </c>
      <c r="C2481" s="64" t="s">
        <v>3228</v>
      </c>
      <c r="D2481" s="70" t="s">
        <v>372</v>
      </c>
      <c r="E2481" s="65" t="s">
        <v>373</v>
      </c>
      <c r="F2481" s="65" t="s">
        <v>5061</v>
      </c>
      <c r="G2481" s="66">
        <v>2240</v>
      </c>
      <c r="H2481" s="68"/>
      <c r="I2481" s="68"/>
      <c r="J2481" s="68"/>
      <c r="K2481" s="68"/>
      <c r="L2481" s="68"/>
      <c r="M2481" s="68"/>
      <c r="N2481" s="68"/>
      <c r="O2481" s="68"/>
      <c r="P2481" s="68"/>
      <c r="Q2481" s="68"/>
      <c r="R2481" s="68"/>
      <c r="S2481" s="68"/>
      <c r="T2481" s="68"/>
      <c r="U2481" s="68"/>
      <c r="V2481" s="68"/>
      <c r="W2481" s="68"/>
      <c r="X2481" s="68"/>
      <c r="Y2481" s="68"/>
      <c r="Z2481" s="68"/>
      <c r="AA2481" s="68"/>
      <c r="AB2481" s="68"/>
      <c r="AC2481" s="68"/>
      <c r="AD2481" s="68"/>
      <c r="AE2481" s="68"/>
      <c r="AF2481" s="68"/>
      <c r="AG2481" s="68"/>
      <c r="AH2481" s="68"/>
      <c r="AI2481" s="68"/>
      <c r="AJ2481" s="68"/>
      <c r="AK2481" s="68"/>
      <c r="AL2481" s="68"/>
      <c r="AM2481" s="68"/>
      <c r="AN2481" s="68"/>
      <c r="AO2481" s="68"/>
      <c r="AP2481" s="68"/>
      <c r="AQ2481" s="68"/>
      <c r="AR2481" s="68"/>
      <c r="AS2481" s="68"/>
      <c r="AT2481" s="68"/>
      <c r="AU2481" s="68"/>
      <c r="AV2481" s="68"/>
      <c r="AW2481" s="68"/>
      <c r="AX2481" s="68"/>
      <c r="AY2481" s="68"/>
      <c r="AZ2481" s="68"/>
      <c r="BA2481" s="68"/>
      <c r="BB2481" s="68"/>
      <c r="BC2481" s="68"/>
      <c r="BD2481" s="68"/>
      <c r="BE2481" s="68"/>
      <c r="BF2481" s="68"/>
      <c r="BG2481" s="68"/>
      <c r="BH2481" s="68"/>
      <c r="BI2481" s="68"/>
      <c r="BJ2481" s="68"/>
      <c r="BK2481" s="68"/>
      <c r="BL2481" s="68"/>
    </row>
    <row r="2482" spans="1:185" s="69" customFormat="1" ht="18" customHeight="1" x14ac:dyDescent="0.2">
      <c r="A2482" s="63" t="s">
        <v>3220</v>
      </c>
      <c r="B2482" s="63" t="s">
        <v>4974</v>
      </c>
      <c r="C2482" s="64" t="s">
        <v>3229</v>
      </c>
      <c r="D2482" s="70" t="s">
        <v>372</v>
      </c>
      <c r="E2482" s="65" t="s">
        <v>373</v>
      </c>
      <c r="F2482" s="65" t="s">
        <v>5061</v>
      </c>
      <c r="G2482" s="66">
        <v>2012.5</v>
      </c>
      <c r="H2482" s="68"/>
      <c r="I2482" s="68"/>
      <c r="J2482" s="68"/>
      <c r="K2482" s="68"/>
      <c r="L2482" s="68"/>
      <c r="M2482" s="68"/>
      <c r="N2482" s="68"/>
      <c r="O2482" s="68"/>
      <c r="P2482" s="68"/>
      <c r="Q2482" s="68"/>
      <c r="R2482" s="68"/>
      <c r="S2482" s="68"/>
      <c r="T2482" s="68"/>
      <c r="U2482" s="68"/>
      <c r="V2482" s="68"/>
      <c r="W2482" s="68"/>
      <c r="X2482" s="68"/>
      <c r="Y2482" s="68"/>
      <c r="Z2482" s="68"/>
      <c r="AA2482" s="68"/>
      <c r="AB2482" s="68"/>
      <c r="AC2482" s="68"/>
      <c r="AD2482" s="68"/>
      <c r="AE2482" s="68"/>
      <c r="AF2482" s="68"/>
      <c r="AG2482" s="68"/>
      <c r="AH2482" s="68"/>
      <c r="AI2482" s="68"/>
      <c r="AJ2482" s="68"/>
      <c r="AK2482" s="68"/>
      <c r="AL2482" s="68"/>
      <c r="AM2482" s="68"/>
      <c r="AN2482" s="68"/>
      <c r="AO2482" s="68"/>
      <c r="AP2482" s="68"/>
      <c r="AQ2482" s="68"/>
      <c r="AR2482" s="68"/>
      <c r="AS2482" s="68"/>
      <c r="AT2482" s="68"/>
      <c r="AU2482" s="68"/>
      <c r="AV2482" s="68"/>
      <c r="AW2482" s="68"/>
      <c r="AX2482" s="68"/>
      <c r="AY2482" s="68"/>
      <c r="AZ2482" s="68"/>
      <c r="BA2482" s="68"/>
      <c r="BB2482" s="68"/>
      <c r="BC2482" s="68"/>
      <c r="BD2482" s="68"/>
      <c r="BE2482" s="68"/>
      <c r="BF2482" s="68"/>
      <c r="BG2482" s="68"/>
      <c r="BH2482" s="68"/>
      <c r="BI2482" s="68"/>
      <c r="BJ2482" s="68"/>
      <c r="BK2482" s="68"/>
      <c r="BL2482" s="68"/>
    </row>
    <row r="2483" spans="1:185" s="69" customFormat="1" ht="18" customHeight="1" x14ac:dyDescent="0.2">
      <c r="A2483" s="63" t="s">
        <v>3220</v>
      </c>
      <c r="B2483" s="63" t="s">
        <v>4974</v>
      </c>
      <c r="C2483" s="64" t="s">
        <v>3230</v>
      </c>
      <c r="D2483" s="70" t="s">
        <v>3231</v>
      </c>
      <c r="E2483" s="65" t="s">
        <v>3232</v>
      </c>
      <c r="F2483" s="65" t="s">
        <v>4978</v>
      </c>
      <c r="G2483" s="66">
        <v>13277.53</v>
      </c>
      <c r="H2483" s="68"/>
      <c r="I2483" s="68"/>
      <c r="J2483" s="68"/>
      <c r="K2483" s="68"/>
      <c r="L2483" s="68"/>
      <c r="M2483" s="68"/>
      <c r="N2483" s="68"/>
      <c r="O2483" s="68"/>
      <c r="P2483" s="68"/>
      <c r="Q2483" s="68"/>
      <c r="R2483" s="68"/>
      <c r="S2483" s="68"/>
      <c r="T2483" s="68"/>
      <c r="U2483" s="68"/>
      <c r="V2483" s="68"/>
      <c r="W2483" s="68"/>
      <c r="X2483" s="68"/>
      <c r="Y2483" s="68"/>
      <c r="Z2483" s="68"/>
      <c r="AA2483" s="68"/>
      <c r="AB2483" s="68"/>
      <c r="AC2483" s="68"/>
      <c r="AD2483" s="68"/>
      <c r="AE2483" s="68"/>
      <c r="AF2483" s="68"/>
      <c r="AG2483" s="68"/>
      <c r="AH2483" s="68"/>
      <c r="AI2483" s="68"/>
      <c r="AJ2483" s="68"/>
      <c r="AK2483" s="68"/>
      <c r="AL2483" s="68"/>
      <c r="AM2483" s="68"/>
      <c r="AN2483" s="68"/>
      <c r="AO2483" s="68"/>
      <c r="AP2483" s="68"/>
      <c r="AQ2483" s="68"/>
      <c r="AR2483" s="68"/>
      <c r="AS2483" s="68"/>
      <c r="AT2483" s="68"/>
      <c r="AU2483" s="68"/>
      <c r="AV2483" s="68"/>
      <c r="AW2483" s="68"/>
      <c r="AX2483" s="68"/>
      <c r="AY2483" s="68"/>
      <c r="AZ2483" s="68"/>
      <c r="BA2483" s="68"/>
      <c r="BB2483" s="68"/>
      <c r="BC2483" s="68"/>
      <c r="BD2483" s="68"/>
      <c r="BE2483" s="68"/>
      <c r="BF2483" s="68"/>
      <c r="BG2483" s="68"/>
      <c r="BH2483" s="68"/>
      <c r="BI2483" s="68"/>
      <c r="BJ2483" s="68"/>
      <c r="BK2483" s="68"/>
      <c r="BL2483" s="68"/>
    </row>
    <row r="2484" spans="1:185" s="69" customFormat="1" ht="18" customHeight="1" x14ac:dyDescent="0.2">
      <c r="A2484" s="63" t="s">
        <v>3220</v>
      </c>
      <c r="B2484" s="63" t="s">
        <v>4974</v>
      </c>
      <c r="C2484" s="64" t="s">
        <v>3233</v>
      </c>
      <c r="D2484" s="70" t="s">
        <v>382</v>
      </c>
      <c r="E2484" s="65" t="s">
        <v>383</v>
      </c>
      <c r="F2484" s="65" t="s">
        <v>4978</v>
      </c>
      <c r="G2484" s="66">
        <v>12951.98</v>
      </c>
      <c r="H2484" s="68"/>
      <c r="I2484" s="68"/>
      <c r="J2484" s="68"/>
      <c r="K2484" s="68"/>
      <c r="L2484" s="68"/>
      <c r="M2484" s="68"/>
      <c r="N2484" s="68"/>
      <c r="O2484" s="68"/>
      <c r="P2484" s="68"/>
      <c r="Q2484" s="68"/>
      <c r="R2484" s="68"/>
      <c r="S2484" s="68"/>
      <c r="T2484" s="68"/>
      <c r="U2484" s="68"/>
      <c r="V2484" s="68"/>
      <c r="W2484" s="68"/>
      <c r="X2484" s="68"/>
      <c r="Y2484" s="68"/>
      <c r="Z2484" s="68"/>
      <c r="AA2484" s="68"/>
      <c r="AB2484" s="68"/>
      <c r="AC2484" s="68"/>
      <c r="AD2484" s="68"/>
      <c r="AE2484" s="68"/>
      <c r="AF2484" s="68"/>
      <c r="AG2484" s="68"/>
      <c r="AH2484" s="68"/>
      <c r="AI2484" s="68"/>
      <c r="AJ2484" s="68"/>
      <c r="AK2484" s="68"/>
      <c r="AL2484" s="68"/>
      <c r="AM2484" s="68"/>
      <c r="AN2484" s="68"/>
      <c r="AO2484" s="68"/>
      <c r="AP2484" s="68"/>
      <c r="AQ2484" s="68"/>
      <c r="AR2484" s="68"/>
      <c r="AS2484" s="68"/>
      <c r="AT2484" s="68"/>
      <c r="AU2484" s="68"/>
      <c r="AV2484" s="68"/>
      <c r="AW2484" s="68"/>
      <c r="AX2484" s="68"/>
      <c r="AY2484" s="68"/>
      <c r="AZ2484" s="68"/>
      <c r="BA2484" s="68"/>
      <c r="BB2484" s="68"/>
      <c r="BC2484" s="68"/>
      <c r="BD2484" s="68"/>
      <c r="BE2484" s="68"/>
      <c r="BF2484" s="68"/>
      <c r="BG2484" s="68"/>
      <c r="BH2484" s="68"/>
      <c r="BI2484" s="68"/>
      <c r="BJ2484" s="68"/>
      <c r="BK2484" s="68"/>
      <c r="BL2484" s="68"/>
    </row>
    <row r="2485" spans="1:185" s="69" customFormat="1" ht="18" customHeight="1" x14ac:dyDescent="0.2">
      <c r="A2485" s="63" t="s">
        <v>3220</v>
      </c>
      <c r="B2485" s="63" t="s">
        <v>4974</v>
      </c>
      <c r="C2485" s="64" t="s">
        <v>3234</v>
      </c>
      <c r="D2485" s="70" t="s">
        <v>3235</v>
      </c>
      <c r="E2485" s="65" t="s">
        <v>3236</v>
      </c>
      <c r="F2485" s="65" t="s">
        <v>4978</v>
      </c>
      <c r="G2485" s="66">
        <v>43536.23</v>
      </c>
      <c r="H2485" s="68"/>
      <c r="I2485" s="68"/>
      <c r="J2485" s="68"/>
      <c r="K2485" s="68"/>
      <c r="L2485" s="68"/>
      <c r="M2485" s="68"/>
      <c r="N2485" s="68"/>
      <c r="O2485" s="68"/>
      <c r="P2485" s="68"/>
      <c r="Q2485" s="68"/>
      <c r="R2485" s="68"/>
      <c r="S2485" s="68"/>
      <c r="T2485" s="68"/>
      <c r="U2485" s="68"/>
      <c r="V2485" s="68"/>
      <c r="W2485" s="68"/>
      <c r="X2485" s="68"/>
      <c r="Y2485" s="68"/>
      <c r="Z2485" s="68"/>
      <c r="AA2485" s="68"/>
      <c r="AB2485" s="68"/>
      <c r="AC2485" s="68"/>
      <c r="AD2485" s="68"/>
      <c r="AE2485" s="68"/>
      <c r="AF2485" s="68"/>
      <c r="AG2485" s="68"/>
      <c r="AH2485" s="68"/>
      <c r="AI2485" s="68"/>
      <c r="AJ2485" s="68"/>
      <c r="AK2485" s="68"/>
      <c r="AL2485" s="68"/>
      <c r="AM2485" s="68"/>
      <c r="AN2485" s="68"/>
      <c r="AO2485" s="68"/>
      <c r="AP2485" s="68"/>
      <c r="AQ2485" s="68"/>
      <c r="AR2485" s="68"/>
      <c r="AS2485" s="68"/>
      <c r="AT2485" s="68"/>
      <c r="AU2485" s="68"/>
      <c r="AV2485" s="68"/>
      <c r="AW2485" s="68"/>
      <c r="AX2485" s="68"/>
      <c r="AY2485" s="68"/>
      <c r="AZ2485" s="68"/>
      <c r="BA2485" s="68"/>
      <c r="BB2485" s="68"/>
      <c r="BC2485" s="68"/>
      <c r="BD2485" s="68"/>
      <c r="BE2485" s="68"/>
      <c r="BF2485" s="68"/>
      <c r="BG2485" s="68"/>
      <c r="BH2485" s="68"/>
      <c r="BI2485" s="68"/>
      <c r="BJ2485" s="68"/>
      <c r="BK2485" s="68"/>
      <c r="BL2485" s="68"/>
    </row>
    <row r="2486" spans="1:185" s="68" customFormat="1" ht="18" customHeight="1" x14ac:dyDescent="0.2">
      <c r="A2486" s="63" t="s">
        <v>3220</v>
      </c>
      <c r="B2486" s="63" t="s">
        <v>6121</v>
      </c>
      <c r="C2486" s="64" t="s">
        <v>3237</v>
      </c>
      <c r="D2486" s="70" t="s">
        <v>548</v>
      </c>
      <c r="E2486" s="65" t="s">
        <v>549</v>
      </c>
      <c r="F2486" s="65" t="s">
        <v>6447</v>
      </c>
      <c r="G2486" s="66">
        <v>22917.599999999999</v>
      </c>
      <c r="BM2486" s="69"/>
      <c r="BN2486" s="69"/>
      <c r="BO2486" s="69"/>
      <c r="BP2486" s="69"/>
      <c r="BQ2486" s="69"/>
      <c r="BR2486" s="69"/>
      <c r="BS2486" s="69"/>
      <c r="BT2486" s="69"/>
      <c r="BU2486" s="69"/>
      <c r="BV2486" s="69"/>
      <c r="BW2486" s="69"/>
      <c r="BX2486" s="69"/>
      <c r="BY2486" s="69"/>
      <c r="BZ2486" s="69"/>
      <c r="CA2486" s="69"/>
      <c r="CB2486" s="69"/>
      <c r="CC2486" s="69"/>
      <c r="CD2486" s="69"/>
      <c r="CE2486" s="69"/>
      <c r="CF2486" s="69"/>
      <c r="CG2486" s="69"/>
      <c r="CH2486" s="69"/>
      <c r="CI2486" s="69"/>
      <c r="CJ2486" s="69"/>
      <c r="CK2486" s="69"/>
      <c r="CL2486" s="69"/>
      <c r="CM2486" s="69"/>
      <c r="CN2486" s="69"/>
      <c r="CO2486" s="69"/>
      <c r="CP2486" s="69"/>
      <c r="CQ2486" s="69"/>
      <c r="CR2486" s="69"/>
      <c r="CS2486" s="69"/>
      <c r="CT2486" s="69"/>
      <c r="CU2486" s="69"/>
      <c r="CV2486" s="69"/>
      <c r="CW2486" s="69"/>
      <c r="CX2486" s="69"/>
      <c r="CY2486" s="69"/>
      <c r="CZ2486" s="69"/>
      <c r="DA2486" s="69"/>
      <c r="DB2486" s="69"/>
      <c r="DC2486" s="69"/>
      <c r="DD2486" s="69"/>
      <c r="DE2486" s="69"/>
      <c r="DF2486" s="69"/>
      <c r="DG2486" s="69"/>
      <c r="DH2486" s="69"/>
      <c r="DI2486" s="69"/>
      <c r="DJ2486" s="69"/>
      <c r="DK2486" s="69"/>
      <c r="DL2486" s="69"/>
      <c r="DM2486" s="69"/>
      <c r="DN2486" s="69"/>
      <c r="DO2486" s="69"/>
      <c r="DP2486" s="69"/>
      <c r="DQ2486" s="69"/>
      <c r="DR2486" s="69"/>
      <c r="DS2486" s="69"/>
      <c r="DT2486" s="69"/>
      <c r="DU2486" s="69"/>
      <c r="DV2486" s="69"/>
      <c r="DW2486" s="69"/>
      <c r="DX2486" s="69"/>
      <c r="DY2486" s="69"/>
      <c r="DZ2486" s="69"/>
      <c r="EA2486" s="69"/>
      <c r="EB2486" s="69"/>
      <c r="EC2486" s="69"/>
      <c r="ED2486" s="69"/>
      <c r="EE2486" s="69"/>
      <c r="EF2486" s="69"/>
      <c r="EG2486" s="69"/>
      <c r="EH2486" s="69"/>
      <c r="EI2486" s="69"/>
      <c r="EJ2486" s="69"/>
      <c r="EK2486" s="69"/>
      <c r="EL2486" s="69"/>
      <c r="EM2486" s="69"/>
      <c r="EN2486" s="69"/>
      <c r="EO2486" s="69"/>
      <c r="EP2486" s="69"/>
      <c r="EQ2486" s="69"/>
      <c r="ER2486" s="69"/>
      <c r="ES2486" s="69"/>
      <c r="ET2486" s="69"/>
      <c r="EU2486" s="69"/>
      <c r="EV2486" s="69"/>
      <c r="EW2486" s="69"/>
      <c r="EX2486" s="69"/>
      <c r="EY2486" s="69"/>
      <c r="EZ2486" s="69"/>
      <c r="FA2486" s="69"/>
      <c r="FB2486" s="69"/>
      <c r="FC2486" s="69"/>
      <c r="FD2486" s="69"/>
      <c r="FE2486" s="69"/>
      <c r="FF2486" s="69"/>
      <c r="FG2486" s="69"/>
      <c r="FH2486" s="69"/>
      <c r="FI2486" s="69"/>
      <c r="FJ2486" s="69"/>
      <c r="FK2486" s="69"/>
      <c r="FL2486" s="69"/>
      <c r="FM2486" s="69"/>
      <c r="FN2486" s="69"/>
      <c r="FO2486" s="69"/>
      <c r="FP2486" s="69"/>
      <c r="FQ2486" s="69"/>
      <c r="FR2486" s="69"/>
      <c r="FS2486" s="69"/>
      <c r="FT2486" s="69"/>
      <c r="FU2486" s="69"/>
      <c r="FV2486" s="69"/>
      <c r="FW2486" s="69"/>
      <c r="FX2486" s="69"/>
      <c r="FY2486" s="69"/>
      <c r="FZ2486" s="69"/>
      <c r="GA2486" s="69"/>
      <c r="GB2486" s="69"/>
      <c r="GC2486" s="69"/>
    </row>
    <row r="2487" spans="1:185" s="69" customFormat="1" ht="18" customHeight="1" x14ac:dyDescent="0.2">
      <c r="A2487" s="63" t="s">
        <v>3220</v>
      </c>
      <c r="B2487" s="63" t="s">
        <v>5079</v>
      </c>
      <c r="C2487" s="64" t="s">
        <v>3238</v>
      </c>
      <c r="D2487" s="70" t="s">
        <v>3072</v>
      </c>
      <c r="E2487" s="65" t="s">
        <v>3239</v>
      </c>
      <c r="F2487" s="65" t="s">
        <v>5083</v>
      </c>
      <c r="G2487" s="66">
        <v>3100</v>
      </c>
      <c r="H2487" s="68"/>
      <c r="I2487" s="68"/>
      <c r="J2487" s="68"/>
      <c r="K2487" s="68"/>
      <c r="L2487" s="68"/>
      <c r="M2487" s="68"/>
      <c r="N2487" s="68"/>
      <c r="O2487" s="68"/>
      <c r="P2487" s="68"/>
      <c r="Q2487" s="68"/>
      <c r="R2487" s="68"/>
      <c r="S2487" s="68"/>
      <c r="T2487" s="68"/>
      <c r="U2487" s="68"/>
      <c r="V2487" s="68"/>
      <c r="W2487" s="68"/>
      <c r="X2487" s="68"/>
      <c r="Y2487" s="68"/>
      <c r="Z2487" s="68"/>
      <c r="AA2487" s="68"/>
      <c r="AB2487" s="68"/>
      <c r="AC2487" s="68"/>
      <c r="AD2487" s="68"/>
      <c r="AE2487" s="68"/>
      <c r="AF2487" s="68"/>
      <c r="AG2487" s="68"/>
      <c r="AH2487" s="68"/>
      <c r="AI2487" s="68"/>
      <c r="AJ2487" s="68"/>
      <c r="AK2487" s="68"/>
      <c r="AL2487" s="68"/>
      <c r="AM2487" s="68"/>
      <c r="AN2487" s="68"/>
      <c r="AO2487" s="68"/>
      <c r="AP2487" s="68"/>
      <c r="AQ2487" s="68"/>
      <c r="AR2487" s="68"/>
      <c r="AS2487" s="68"/>
      <c r="AT2487" s="68"/>
      <c r="AU2487" s="68"/>
      <c r="AV2487" s="68"/>
      <c r="AW2487" s="68"/>
      <c r="AX2487" s="68"/>
      <c r="AY2487" s="68"/>
      <c r="AZ2487" s="68"/>
      <c r="BA2487" s="68"/>
      <c r="BB2487" s="68"/>
      <c r="BC2487" s="68"/>
      <c r="BD2487" s="68"/>
      <c r="BE2487" s="68"/>
      <c r="BF2487" s="68"/>
      <c r="BG2487" s="68"/>
      <c r="BH2487" s="68"/>
      <c r="BI2487" s="68"/>
      <c r="BJ2487" s="68"/>
      <c r="BK2487" s="68"/>
      <c r="BL2487" s="68"/>
    </row>
    <row r="2488" spans="1:185" s="69" customFormat="1" ht="18" customHeight="1" x14ac:dyDescent="0.2">
      <c r="A2488" s="63" t="s">
        <v>3220</v>
      </c>
      <c r="B2488" s="63" t="s">
        <v>5079</v>
      </c>
      <c r="C2488" s="64" t="s">
        <v>3240</v>
      </c>
      <c r="D2488" s="70" t="s">
        <v>3241</v>
      </c>
      <c r="E2488" s="65" t="s">
        <v>3242</v>
      </c>
      <c r="F2488" s="65" t="s">
        <v>5083</v>
      </c>
      <c r="G2488" s="66">
        <v>1650</v>
      </c>
      <c r="H2488" s="68"/>
      <c r="I2488" s="68"/>
      <c r="J2488" s="68"/>
      <c r="K2488" s="68"/>
      <c r="L2488" s="68"/>
      <c r="M2488" s="68"/>
      <c r="N2488" s="68"/>
      <c r="O2488" s="68"/>
      <c r="P2488" s="68"/>
      <c r="Q2488" s="68"/>
      <c r="R2488" s="68"/>
      <c r="S2488" s="68"/>
      <c r="T2488" s="68"/>
      <c r="U2488" s="68"/>
      <c r="V2488" s="68"/>
      <c r="W2488" s="68"/>
      <c r="X2488" s="68"/>
      <c r="Y2488" s="68"/>
      <c r="Z2488" s="68"/>
      <c r="AA2488" s="68"/>
      <c r="AB2488" s="68"/>
      <c r="AC2488" s="68"/>
      <c r="AD2488" s="68"/>
      <c r="AE2488" s="68"/>
      <c r="AF2488" s="68"/>
      <c r="AG2488" s="68"/>
      <c r="AH2488" s="68"/>
      <c r="AI2488" s="68"/>
      <c r="AJ2488" s="68"/>
      <c r="AK2488" s="68"/>
      <c r="AL2488" s="68"/>
      <c r="AM2488" s="68"/>
      <c r="AN2488" s="68"/>
      <c r="AO2488" s="68"/>
      <c r="AP2488" s="68"/>
      <c r="AQ2488" s="68"/>
      <c r="AR2488" s="68"/>
      <c r="AS2488" s="68"/>
      <c r="AT2488" s="68"/>
      <c r="AU2488" s="68"/>
      <c r="AV2488" s="68"/>
      <c r="AW2488" s="68"/>
      <c r="AX2488" s="68"/>
      <c r="AY2488" s="68"/>
      <c r="AZ2488" s="68"/>
      <c r="BA2488" s="68"/>
      <c r="BB2488" s="68"/>
      <c r="BC2488" s="68"/>
      <c r="BD2488" s="68"/>
      <c r="BE2488" s="68"/>
      <c r="BF2488" s="68"/>
      <c r="BG2488" s="68"/>
      <c r="BH2488" s="68"/>
      <c r="BI2488" s="68"/>
      <c r="BJ2488" s="68"/>
      <c r="BK2488" s="68"/>
      <c r="BL2488" s="68"/>
    </row>
    <row r="2489" spans="1:185" s="68" customFormat="1" ht="18" customHeight="1" x14ac:dyDescent="0.2">
      <c r="A2489" s="63" t="s">
        <v>3220</v>
      </c>
      <c r="B2489" s="63" t="s">
        <v>5084</v>
      </c>
      <c r="C2489" s="64" t="s">
        <v>3243</v>
      </c>
      <c r="D2489" s="70" t="s">
        <v>4419</v>
      </c>
      <c r="E2489" s="65" t="s">
        <v>484</v>
      </c>
      <c r="F2489" s="65" t="s">
        <v>5088</v>
      </c>
      <c r="G2489" s="66">
        <v>1880</v>
      </c>
      <c r="BM2489" s="69"/>
      <c r="BN2489" s="69"/>
      <c r="BO2489" s="69"/>
      <c r="BP2489" s="69"/>
      <c r="BQ2489" s="69"/>
      <c r="BR2489" s="69"/>
      <c r="BS2489" s="69"/>
      <c r="BT2489" s="69"/>
      <c r="BU2489" s="69"/>
      <c r="BV2489" s="69"/>
      <c r="BW2489" s="69"/>
      <c r="BX2489" s="69"/>
      <c r="BY2489" s="69"/>
      <c r="BZ2489" s="69"/>
      <c r="CA2489" s="69"/>
      <c r="CB2489" s="69"/>
      <c r="CC2489" s="69"/>
      <c r="CD2489" s="69"/>
      <c r="CE2489" s="69"/>
      <c r="CF2489" s="69"/>
      <c r="CG2489" s="69"/>
      <c r="CH2489" s="69"/>
      <c r="CI2489" s="69"/>
      <c r="CJ2489" s="69"/>
      <c r="CK2489" s="69"/>
      <c r="CL2489" s="69"/>
      <c r="CM2489" s="69"/>
      <c r="CN2489" s="69"/>
      <c r="CO2489" s="69"/>
      <c r="CP2489" s="69"/>
      <c r="CQ2489" s="69"/>
      <c r="CR2489" s="69"/>
      <c r="CS2489" s="69"/>
      <c r="CT2489" s="69"/>
      <c r="CU2489" s="69"/>
      <c r="CV2489" s="69"/>
      <c r="CW2489" s="69"/>
      <c r="CX2489" s="69"/>
      <c r="CY2489" s="69"/>
      <c r="CZ2489" s="69"/>
      <c r="DA2489" s="69"/>
      <c r="DB2489" s="69"/>
      <c r="DC2489" s="69"/>
      <c r="DD2489" s="69"/>
      <c r="DE2489" s="69"/>
      <c r="DF2489" s="69"/>
      <c r="DG2489" s="69"/>
      <c r="DH2489" s="69"/>
      <c r="DI2489" s="69"/>
      <c r="DJ2489" s="69"/>
      <c r="DK2489" s="69"/>
      <c r="DL2489" s="69"/>
      <c r="DM2489" s="69"/>
      <c r="DN2489" s="69"/>
      <c r="DO2489" s="69"/>
      <c r="DP2489" s="69"/>
      <c r="DQ2489" s="69"/>
      <c r="DR2489" s="69"/>
      <c r="DS2489" s="69"/>
      <c r="DT2489" s="69"/>
      <c r="DU2489" s="69"/>
      <c r="DV2489" s="69"/>
      <c r="DW2489" s="69"/>
      <c r="DX2489" s="69"/>
      <c r="DY2489" s="69"/>
      <c r="DZ2489" s="69"/>
      <c r="EA2489" s="69"/>
      <c r="EB2489" s="69"/>
      <c r="EC2489" s="69"/>
      <c r="ED2489" s="69"/>
      <c r="EE2489" s="69"/>
      <c r="EF2489" s="69"/>
      <c r="EG2489" s="69"/>
      <c r="EH2489" s="69"/>
      <c r="EI2489" s="69"/>
      <c r="EJ2489" s="69"/>
      <c r="EK2489" s="69"/>
      <c r="EL2489" s="69"/>
      <c r="EM2489" s="69"/>
      <c r="EN2489" s="69"/>
      <c r="EO2489" s="69"/>
      <c r="EP2489" s="69"/>
      <c r="EQ2489" s="69"/>
      <c r="ER2489" s="69"/>
      <c r="ES2489" s="69"/>
      <c r="ET2489" s="69"/>
      <c r="EU2489" s="69"/>
      <c r="EV2489" s="69"/>
      <c r="EW2489" s="69"/>
      <c r="EX2489" s="69"/>
      <c r="EY2489" s="69"/>
      <c r="EZ2489" s="69"/>
      <c r="FA2489" s="69"/>
      <c r="FB2489" s="69"/>
      <c r="FC2489" s="69"/>
      <c r="FD2489" s="69"/>
      <c r="FE2489" s="69"/>
      <c r="FF2489" s="69"/>
      <c r="FG2489" s="69"/>
      <c r="FH2489" s="69"/>
      <c r="FI2489" s="69"/>
      <c r="FJ2489" s="69"/>
      <c r="FK2489" s="69"/>
      <c r="FL2489" s="69"/>
      <c r="FM2489" s="69"/>
      <c r="FN2489" s="69"/>
      <c r="FO2489" s="69"/>
      <c r="FP2489" s="69"/>
      <c r="FQ2489" s="69"/>
      <c r="FR2489" s="69"/>
      <c r="FS2489" s="69"/>
      <c r="FT2489" s="69"/>
      <c r="FU2489" s="69"/>
      <c r="FV2489" s="69"/>
      <c r="FW2489" s="69"/>
      <c r="FX2489" s="69"/>
      <c r="FY2489" s="69"/>
      <c r="FZ2489" s="69"/>
      <c r="GA2489" s="69"/>
      <c r="GB2489" s="69"/>
      <c r="GC2489" s="69"/>
    </row>
    <row r="2490" spans="1:185" s="68" customFormat="1" ht="18" customHeight="1" x14ac:dyDescent="0.2">
      <c r="A2490" s="63" t="s">
        <v>3220</v>
      </c>
      <c r="B2490" s="63" t="s">
        <v>5084</v>
      </c>
      <c r="C2490" s="64" t="s">
        <v>3244</v>
      </c>
      <c r="D2490" s="70" t="s">
        <v>4419</v>
      </c>
      <c r="E2490" s="65" t="s">
        <v>712</v>
      </c>
      <c r="F2490" s="65" t="s">
        <v>5088</v>
      </c>
      <c r="G2490" s="66">
        <v>7941.25</v>
      </c>
      <c r="BM2490" s="69"/>
      <c r="BN2490" s="69"/>
      <c r="BO2490" s="69"/>
      <c r="BP2490" s="69"/>
      <c r="BQ2490" s="69"/>
      <c r="BR2490" s="69"/>
      <c r="BS2490" s="69"/>
      <c r="BT2490" s="69"/>
      <c r="BU2490" s="69"/>
      <c r="BV2490" s="69"/>
      <c r="BW2490" s="69"/>
      <c r="BX2490" s="69"/>
      <c r="BY2490" s="69"/>
      <c r="BZ2490" s="69"/>
      <c r="CA2490" s="69"/>
      <c r="CB2490" s="69"/>
      <c r="CC2490" s="69"/>
      <c r="CD2490" s="69"/>
      <c r="CE2490" s="69"/>
      <c r="CF2490" s="69"/>
      <c r="CG2490" s="69"/>
      <c r="CH2490" s="69"/>
      <c r="CI2490" s="69"/>
      <c r="CJ2490" s="69"/>
      <c r="CK2490" s="69"/>
      <c r="CL2490" s="69"/>
      <c r="CM2490" s="69"/>
      <c r="CN2490" s="69"/>
      <c r="CO2490" s="69"/>
      <c r="CP2490" s="69"/>
      <c r="CQ2490" s="69"/>
      <c r="CR2490" s="69"/>
      <c r="CS2490" s="69"/>
      <c r="CT2490" s="69"/>
      <c r="CU2490" s="69"/>
      <c r="CV2490" s="69"/>
      <c r="CW2490" s="69"/>
      <c r="CX2490" s="69"/>
      <c r="CY2490" s="69"/>
      <c r="CZ2490" s="69"/>
      <c r="DA2490" s="69"/>
      <c r="DB2490" s="69"/>
      <c r="DC2490" s="69"/>
      <c r="DD2490" s="69"/>
      <c r="DE2490" s="69"/>
      <c r="DF2490" s="69"/>
      <c r="DG2490" s="69"/>
      <c r="DH2490" s="69"/>
      <c r="DI2490" s="69"/>
      <c r="DJ2490" s="69"/>
      <c r="DK2490" s="69"/>
      <c r="DL2490" s="69"/>
      <c r="DM2490" s="69"/>
      <c r="DN2490" s="69"/>
      <c r="DO2490" s="69"/>
      <c r="DP2490" s="69"/>
      <c r="DQ2490" s="69"/>
      <c r="DR2490" s="69"/>
      <c r="DS2490" s="69"/>
      <c r="DT2490" s="69"/>
      <c r="DU2490" s="69"/>
      <c r="DV2490" s="69"/>
      <c r="DW2490" s="69"/>
      <c r="DX2490" s="69"/>
      <c r="DY2490" s="69"/>
      <c r="DZ2490" s="69"/>
      <c r="EA2490" s="69"/>
      <c r="EB2490" s="69"/>
      <c r="EC2490" s="69"/>
      <c r="ED2490" s="69"/>
      <c r="EE2490" s="69"/>
      <c r="EF2490" s="69"/>
      <c r="EG2490" s="69"/>
      <c r="EH2490" s="69"/>
      <c r="EI2490" s="69"/>
      <c r="EJ2490" s="69"/>
      <c r="EK2490" s="69"/>
      <c r="EL2490" s="69"/>
      <c r="EM2490" s="69"/>
      <c r="EN2490" s="69"/>
      <c r="EO2490" s="69"/>
      <c r="EP2490" s="69"/>
      <c r="EQ2490" s="69"/>
      <c r="ER2490" s="69"/>
      <c r="ES2490" s="69"/>
      <c r="ET2490" s="69"/>
      <c r="EU2490" s="69"/>
      <c r="EV2490" s="69"/>
      <c r="EW2490" s="69"/>
      <c r="EX2490" s="69"/>
      <c r="EY2490" s="69"/>
      <c r="EZ2490" s="69"/>
      <c r="FA2490" s="69"/>
      <c r="FB2490" s="69"/>
      <c r="FC2490" s="69"/>
      <c r="FD2490" s="69"/>
      <c r="FE2490" s="69"/>
      <c r="FF2490" s="69"/>
      <c r="FG2490" s="69"/>
      <c r="FH2490" s="69"/>
      <c r="FI2490" s="69"/>
      <c r="FJ2490" s="69"/>
      <c r="FK2490" s="69"/>
      <c r="FL2490" s="69"/>
      <c r="FM2490" s="69"/>
      <c r="FN2490" s="69"/>
      <c r="FO2490" s="69"/>
      <c r="FP2490" s="69"/>
      <c r="FQ2490" s="69"/>
      <c r="FR2490" s="69"/>
      <c r="FS2490" s="69"/>
      <c r="FT2490" s="69"/>
      <c r="FU2490" s="69"/>
      <c r="FV2490" s="69"/>
      <c r="FW2490" s="69"/>
      <c r="FX2490" s="69"/>
      <c r="FY2490" s="69"/>
      <c r="FZ2490" s="69"/>
      <c r="GA2490" s="69"/>
      <c r="GB2490" s="69"/>
      <c r="GC2490" s="69"/>
    </row>
    <row r="2491" spans="1:185" s="69" customFormat="1" ht="18" customHeight="1" x14ac:dyDescent="0.2">
      <c r="A2491" s="63" t="s">
        <v>3220</v>
      </c>
      <c r="B2491" s="63" t="s">
        <v>4994</v>
      </c>
      <c r="C2491" s="64" t="s">
        <v>3245</v>
      </c>
      <c r="D2491" s="70" t="s">
        <v>3246</v>
      </c>
      <c r="E2491" s="65" t="s">
        <v>3247</v>
      </c>
      <c r="F2491" s="65" t="s">
        <v>6379</v>
      </c>
      <c r="G2491" s="66">
        <v>1500</v>
      </c>
      <c r="H2491" s="68"/>
      <c r="I2491" s="68"/>
      <c r="J2491" s="68"/>
      <c r="K2491" s="68"/>
      <c r="L2491" s="68"/>
      <c r="M2491" s="68"/>
      <c r="N2491" s="68"/>
      <c r="O2491" s="68"/>
      <c r="P2491" s="68"/>
      <c r="Q2491" s="68"/>
      <c r="R2491" s="68"/>
      <c r="S2491" s="68"/>
      <c r="T2491" s="68"/>
      <c r="U2491" s="68"/>
      <c r="V2491" s="68"/>
      <c r="W2491" s="68"/>
      <c r="X2491" s="68"/>
      <c r="Y2491" s="68"/>
      <c r="Z2491" s="68"/>
      <c r="AA2491" s="68"/>
      <c r="AB2491" s="68"/>
      <c r="AC2491" s="68"/>
      <c r="AD2491" s="68"/>
      <c r="AE2491" s="68"/>
      <c r="AF2491" s="68"/>
      <c r="AG2491" s="68"/>
      <c r="AH2491" s="68"/>
      <c r="AI2491" s="68"/>
      <c r="AJ2491" s="68"/>
      <c r="AK2491" s="68"/>
      <c r="AL2491" s="68"/>
      <c r="AM2491" s="68"/>
      <c r="AN2491" s="68"/>
      <c r="AO2491" s="68"/>
      <c r="AP2491" s="68"/>
      <c r="AQ2491" s="68"/>
      <c r="AR2491" s="68"/>
      <c r="AS2491" s="68"/>
      <c r="AT2491" s="68"/>
      <c r="AU2491" s="68"/>
      <c r="AV2491" s="68"/>
      <c r="AW2491" s="68"/>
      <c r="AX2491" s="68"/>
      <c r="AY2491" s="68"/>
      <c r="AZ2491" s="68"/>
      <c r="BA2491" s="68"/>
      <c r="BB2491" s="68"/>
      <c r="BC2491" s="68"/>
      <c r="BD2491" s="68"/>
      <c r="BE2491" s="68"/>
      <c r="BF2491" s="68"/>
      <c r="BG2491" s="68"/>
      <c r="BH2491" s="68"/>
      <c r="BI2491" s="68"/>
      <c r="BJ2491" s="68"/>
      <c r="BK2491" s="68"/>
      <c r="BL2491" s="68"/>
    </row>
    <row r="2492" spans="1:185" s="69" customFormat="1" ht="18" customHeight="1" x14ac:dyDescent="0.2">
      <c r="A2492" s="63" t="s">
        <v>3220</v>
      </c>
      <c r="B2492" s="63" t="s">
        <v>4994</v>
      </c>
      <c r="C2492" s="64" t="s">
        <v>3248</v>
      </c>
      <c r="D2492" s="70" t="s">
        <v>3207</v>
      </c>
      <c r="E2492" s="65" t="s">
        <v>3249</v>
      </c>
      <c r="F2492" s="65" t="s">
        <v>5127</v>
      </c>
      <c r="G2492" s="66">
        <v>1440</v>
      </c>
      <c r="H2492" s="68"/>
      <c r="I2492" s="68"/>
      <c r="J2492" s="68"/>
      <c r="K2492" s="68"/>
      <c r="L2492" s="68"/>
      <c r="M2492" s="68"/>
      <c r="N2492" s="68"/>
      <c r="O2492" s="68"/>
      <c r="P2492" s="68"/>
      <c r="Q2492" s="68"/>
      <c r="R2492" s="68"/>
      <c r="S2492" s="68"/>
      <c r="T2492" s="68"/>
      <c r="U2492" s="68"/>
      <c r="V2492" s="68"/>
      <c r="W2492" s="68"/>
      <c r="X2492" s="68"/>
      <c r="Y2492" s="68"/>
      <c r="Z2492" s="68"/>
      <c r="AA2492" s="68"/>
      <c r="AB2492" s="68"/>
      <c r="AC2492" s="68"/>
      <c r="AD2492" s="68"/>
      <c r="AE2492" s="68"/>
      <c r="AF2492" s="68"/>
      <c r="AG2492" s="68"/>
      <c r="AH2492" s="68"/>
      <c r="AI2492" s="68"/>
      <c r="AJ2492" s="68"/>
      <c r="AK2492" s="68"/>
      <c r="AL2492" s="68"/>
      <c r="AM2492" s="68"/>
      <c r="AN2492" s="68"/>
      <c r="AO2492" s="68"/>
      <c r="AP2492" s="68"/>
      <c r="AQ2492" s="68"/>
      <c r="AR2492" s="68"/>
      <c r="AS2492" s="68"/>
      <c r="AT2492" s="68"/>
      <c r="AU2492" s="68"/>
      <c r="AV2492" s="68"/>
      <c r="AW2492" s="68"/>
      <c r="AX2492" s="68"/>
      <c r="AY2492" s="68"/>
      <c r="AZ2492" s="68"/>
      <c r="BA2492" s="68"/>
      <c r="BB2492" s="68"/>
      <c r="BC2492" s="68"/>
      <c r="BD2492" s="68"/>
      <c r="BE2492" s="68"/>
      <c r="BF2492" s="68"/>
      <c r="BG2492" s="68"/>
      <c r="BH2492" s="68"/>
      <c r="BI2492" s="68"/>
      <c r="BJ2492" s="68"/>
      <c r="BK2492" s="68"/>
      <c r="BL2492" s="68"/>
    </row>
    <row r="2493" spans="1:185" s="69" customFormat="1" ht="18" customHeight="1" x14ac:dyDescent="0.2">
      <c r="A2493" s="63" t="s">
        <v>3220</v>
      </c>
      <c r="B2493" s="63" t="s">
        <v>4994</v>
      </c>
      <c r="C2493" s="64" t="s">
        <v>3250</v>
      </c>
      <c r="D2493" s="65" t="s">
        <v>6849</v>
      </c>
      <c r="E2493" s="65" t="s">
        <v>6850</v>
      </c>
      <c r="F2493" s="65" t="s">
        <v>5405</v>
      </c>
      <c r="G2493" s="66">
        <v>2020</v>
      </c>
      <c r="H2493" s="68"/>
      <c r="I2493" s="68"/>
      <c r="J2493" s="68"/>
      <c r="K2493" s="68"/>
      <c r="L2493" s="68"/>
      <c r="M2493" s="68"/>
      <c r="N2493" s="68"/>
      <c r="O2493" s="68"/>
      <c r="P2493" s="68"/>
      <c r="Q2493" s="68"/>
      <c r="R2493" s="68"/>
      <c r="S2493" s="68"/>
      <c r="T2493" s="68"/>
      <c r="U2493" s="68"/>
      <c r="V2493" s="68"/>
      <c r="W2493" s="68"/>
      <c r="X2493" s="68"/>
      <c r="Y2493" s="68"/>
      <c r="Z2493" s="68"/>
      <c r="AA2493" s="68"/>
      <c r="AB2493" s="68"/>
      <c r="AC2493" s="68"/>
      <c r="AD2493" s="68"/>
      <c r="AE2493" s="68"/>
      <c r="AF2493" s="68"/>
      <c r="AG2493" s="68"/>
      <c r="AH2493" s="68"/>
      <c r="AI2493" s="68"/>
      <c r="AJ2493" s="68"/>
      <c r="AK2493" s="68"/>
      <c r="AL2493" s="68"/>
      <c r="AM2493" s="68"/>
      <c r="AN2493" s="68"/>
      <c r="AO2493" s="68"/>
      <c r="AP2493" s="68"/>
      <c r="AQ2493" s="68"/>
      <c r="AR2493" s="68"/>
      <c r="AS2493" s="68"/>
      <c r="AT2493" s="68"/>
      <c r="AU2493" s="68"/>
      <c r="AV2493" s="68"/>
      <c r="AW2493" s="68"/>
      <c r="AX2493" s="68"/>
      <c r="AY2493" s="68"/>
      <c r="AZ2493" s="68"/>
      <c r="BA2493" s="68"/>
      <c r="BB2493" s="68"/>
      <c r="BC2493" s="68"/>
      <c r="BD2493" s="68"/>
      <c r="BE2493" s="68"/>
      <c r="BF2493" s="68"/>
      <c r="BG2493" s="68"/>
      <c r="BH2493" s="68"/>
      <c r="BI2493" s="68"/>
      <c r="BJ2493" s="68"/>
      <c r="BK2493" s="68"/>
      <c r="BL2493" s="68"/>
    </row>
    <row r="2494" spans="1:185" s="69" customFormat="1" ht="18" customHeight="1" x14ac:dyDescent="0.2">
      <c r="A2494" s="63" t="s">
        <v>3220</v>
      </c>
      <c r="B2494" s="63" t="s">
        <v>4994</v>
      </c>
      <c r="C2494" s="64" t="s">
        <v>3251</v>
      </c>
      <c r="D2494" s="70" t="s">
        <v>5324</v>
      </c>
      <c r="E2494" s="65" t="s">
        <v>6050</v>
      </c>
      <c r="F2494" s="65" t="s">
        <v>5225</v>
      </c>
      <c r="G2494" s="66">
        <v>46785.85</v>
      </c>
      <c r="H2494" s="68"/>
      <c r="I2494" s="68"/>
      <c r="J2494" s="68"/>
      <c r="K2494" s="68"/>
      <c r="L2494" s="68"/>
      <c r="M2494" s="68"/>
      <c r="N2494" s="68"/>
      <c r="O2494" s="68"/>
      <c r="P2494" s="68"/>
      <c r="Q2494" s="68"/>
      <c r="R2494" s="68"/>
      <c r="S2494" s="68"/>
      <c r="T2494" s="68"/>
      <c r="U2494" s="68"/>
      <c r="V2494" s="68"/>
      <c r="W2494" s="68"/>
      <c r="X2494" s="68"/>
      <c r="Y2494" s="68"/>
      <c r="Z2494" s="68"/>
      <c r="AA2494" s="68"/>
      <c r="AB2494" s="68"/>
      <c r="AC2494" s="68"/>
      <c r="AD2494" s="68"/>
      <c r="AE2494" s="68"/>
      <c r="AF2494" s="68"/>
      <c r="AG2494" s="68"/>
      <c r="AH2494" s="68"/>
      <c r="AI2494" s="68"/>
      <c r="AJ2494" s="68"/>
      <c r="AK2494" s="68"/>
      <c r="AL2494" s="68"/>
      <c r="AM2494" s="68"/>
      <c r="AN2494" s="68"/>
      <c r="AO2494" s="68"/>
      <c r="AP2494" s="68"/>
      <c r="AQ2494" s="68"/>
      <c r="AR2494" s="68"/>
      <c r="AS2494" s="68"/>
      <c r="AT2494" s="68"/>
      <c r="AU2494" s="68"/>
      <c r="AV2494" s="68"/>
      <c r="AW2494" s="68"/>
      <c r="AX2494" s="68"/>
      <c r="AY2494" s="68"/>
      <c r="AZ2494" s="68"/>
      <c r="BA2494" s="68"/>
      <c r="BB2494" s="68"/>
      <c r="BC2494" s="68"/>
      <c r="BD2494" s="68"/>
      <c r="BE2494" s="68"/>
      <c r="BF2494" s="68"/>
      <c r="BG2494" s="68"/>
      <c r="BH2494" s="68"/>
      <c r="BI2494" s="68"/>
      <c r="BJ2494" s="68"/>
      <c r="BK2494" s="68"/>
      <c r="BL2494" s="68"/>
    </row>
    <row r="2495" spans="1:185" s="69" customFormat="1" ht="18" customHeight="1" x14ac:dyDescent="0.2">
      <c r="A2495" s="63" t="s">
        <v>3220</v>
      </c>
      <c r="B2495" s="63" t="s">
        <v>4994</v>
      </c>
      <c r="C2495" s="64" t="s">
        <v>3252</v>
      </c>
      <c r="D2495" s="70" t="s">
        <v>579</v>
      </c>
      <c r="E2495" s="65" t="s">
        <v>7091</v>
      </c>
      <c r="F2495" s="65" t="s">
        <v>6379</v>
      </c>
      <c r="G2495" s="66">
        <v>1298</v>
      </c>
      <c r="H2495" s="68"/>
      <c r="I2495" s="68"/>
      <c r="J2495" s="68"/>
      <c r="K2495" s="68"/>
      <c r="L2495" s="68"/>
      <c r="M2495" s="68"/>
      <c r="N2495" s="68"/>
      <c r="O2495" s="68"/>
      <c r="P2495" s="68"/>
      <c r="Q2495" s="68"/>
      <c r="R2495" s="68"/>
      <c r="S2495" s="68"/>
      <c r="T2495" s="68"/>
      <c r="U2495" s="68"/>
      <c r="V2495" s="68"/>
      <c r="W2495" s="68"/>
      <c r="X2495" s="68"/>
      <c r="Y2495" s="68"/>
      <c r="Z2495" s="68"/>
      <c r="AA2495" s="68"/>
      <c r="AB2495" s="68"/>
      <c r="AC2495" s="68"/>
      <c r="AD2495" s="68"/>
      <c r="AE2495" s="68"/>
      <c r="AF2495" s="68"/>
      <c r="AG2495" s="68"/>
      <c r="AH2495" s="68"/>
      <c r="AI2495" s="68"/>
      <c r="AJ2495" s="68"/>
      <c r="AK2495" s="68"/>
      <c r="AL2495" s="68"/>
      <c r="AM2495" s="68"/>
      <c r="AN2495" s="68"/>
      <c r="AO2495" s="68"/>
      <c r="AP2495" s="68"/>
      <c r="AQ2495" s="68"/>
      <c r="AR2495" s="68"/>
      <c r="AS2495" s="68"/>
      <c r="AT2495" s="68"/>
      <c r="AU2495" s="68"/>
      <c r="AV2495" s="68"/>
      <c r="AW2495" s="68"/>
      <c r="AX2495" s="68"/>
      <c r="AY2495" s="68"/>
      <c r="AZ2495" s="68"/>
      <c r="BA2495" s="68"/>
      <c r="BB2495" s="68"/>
      <c r="BC2495" s="68"/>
      <c r="BD2495" s="68"/>
      <c r="BE2495" s="68"/>
      <c r="BF2495" s="68"/>
      <c r="BG2495" s="68"/>
      <c r="BH2495" s="68"/>
      <c r="BI2495" s="68"/>
      <c r="BJ2495" s="68"/>
      <c r="BK2495" s="68"/>
      <c r="BL2495" s="68"/>
    </row>
    <row r="2496" spans="1:185" s="69" customFormat="1" ht="18" customHeight="1" x14ac:dyDescent="0.2">
      <c r="A2496" s="63" t="s">
        <v>3220</v>
      </c>
      <c r="B2496" s="63" t="s">
        <v>5010</v>
      </c>
      <c r="C2496" s="64" t="s">
        <v>3253</v>
      </c>
      <c r="D2496" s="70" t="s">
        <v>2437</v>
      </c>
      <c r="E2496" s="65" t="s">
        <v>3254</v>
      </c>
      <c r="F2496" s="65" t="s">
        <v>2546</v>
      </c>
      <c r="G2496" s="66">
        <v>1875</v>
      </c>
      <c r="H2496" s="68"/>
      <c r="I2496" s="68"/>
      <c r="J2496" s="68"/>
      <c r="K2496" s="68"/>
      <c r="L2496" s="68"/>
      <c r="M2496" s="68"/>
      <c r="N2496" s="68"/>
      <c r="O2496" s="68"/>
      <c r="P2496" s="68"/>
      <c r="Q2496" s="68"/>
      <c r="R2496" s="68"/>
      <c r="S2496" s="68"/>
      <c r="T2496" s="68"/>
      <c r="U2496" s="68"/>
      <c r="V2496" s="68"/>
      <c r="W2496" s="68"/>
      <c r="X2496" s="68"/>
      <c r="Y2496" s="68"/>
      <c r="Z2496" s="68"/>
      <c r="AA2496" s="68"/>
      <c r="AB2496" s="68"/>
      <c r="AC2496" s="68"/>
      <c r="AD2496" s="68"/>
      <c r="AE2496" s="68"/>
      <c r="AF2496" s="68"/>
      <c r="AG2496" s="68"/>
      <c r="AH2496" s="68"/>
      <c r="AI2496" s="68"/>
      <c r="AJ2496" s="68"/>
      <c r="AK2496" s="68"/>
      <c r="AL2496" s="68"/>
      <c r="AM2496" s="68"/>
      <c r="AN2496" s="68"/>
      <c r="AO2496" s="68"/>
      <c r="AP2496" s="68"/>
      <c r="AQ2496" s="68"/>
      <c r="AR2496" s="68"/>
      <c r="AS2496" s="68"/>
      <c r="AT2496" s="68"/>
      <c r="AU2496" s="68"/>
      <c r="AV2496" s="68"/>
      <c r="AW2496" s="68"/>
      <c r="AX2496" s="68"/>
      <c r="AY2496" s="68"/>
      <c r="AZ2496" s="68"/>
      <c r="BA2496" s="68"/>
      <c r="BB2496" s="68"/>
      <c r="BC2496" s="68"/>
      <c r="BD2496" s="68"/>
      <c r="BE2496" s="68"/>
      <c r="BF2496" s="68"/>
      <c r="BG2496" s="68"/>
    </row>
    <row r="2497" spans="1:180" s="69" customFormat="1" ht="18" customHeight="1" x14ac:dyDescent="0.2">
      <c r="A2497" s="63" t="s">
        <v>3220</v>
      </c>
      <c r="B2497" s="63" t="s">
        <v>4980</v>
      </c>
      <c r="C2497" s="64" t="s">
        <v>3255</v>
      </c>
      <c r="D2497" s="65" t="s">
        <v>6895</v>
      </c>
      <c r="E2497" s="65" t="s">
        <v>3256</v>
      </c>
      <c r="F2497" s="65" t="s">
        <v>5249</v>
      </c>
      <c r="G2497" s="66">
        <v>1849</v>
      </c>
      <c r="H2497" s="68"/>
      <c r="I2497" s="68"/>
      <c r="J2497" s="68"/>
      <c r="K2497" s="68"/>
      <c r="L2497" s="68"/>
      <c r="M2497" s="68"/>
      <c r="N2497" s="68"/>
      <c r="O2497" s="68"/>
      <c r="P2497" s="68"/>
      <c r="Q2497" s="68"/>
      <c r="R2497" s="68"/>
      <c r="S2497" s="68"/>
      <c r="T2497" s="68"/>
      <c r="U2497" s="68"/>
      <c r="V2497" s="68"/>
      <c r="W2497" s="68"/>
      <c r="X2497" s="68"/>
      <c r="Y2497" s="68"/>
      <c r="Z2497" s="68"/>
      <c r="AA2497" s="68"/>
      <c r="AB2497" s="68"/>
      <c r="AC2497" s="68"/>
      <c r="AD2497" s="68"/>
      <c r="AE2497" s="68"/>
      <c r="AF2497" s="68"/>
      <c r="AG2497" s="68"/>
      <c r="AH2497" s="68"/>
      <c r="AI2497" s="68"/>
      <c r="AJ2497" s="68"/>
      <c r="AK2497" s="68"/>
      <c r="AL2497" s="68"/>
      <c r="AM2497" s="68"/>
      <c r="AN2497" s="68"/>
      <c r="AO2497" s="68"/>
      <c r="AP2497" s="68"/>
      <c r="AQ2497" s="68"/>
      <c r="AR2497" s="68"/>
      <c r="AS2497" s="68"/>
      <c r="AT2497" s="68"/>
      <c r="AU2497" s="68"/>
      <c r="AV2497" s="68"/>
      <c r="AW2497" s="68"/>
      <c r="AX2497" s="68"/>
      <c r="AY2497" s="68"/>
      <c r="AZ2497" s="68"/>
      <c r="BA2497" s="68"/>
      <c r="BB2497" s="68"/>
      <c r="BC2497" s="68"/>
      <c r="BD2497" s="68"/>
      <c r="BE2497" s="68"/>
      <c r="BF2497" s="68"/>
      <c r="BG2497" s="68"/>
    </row>
    <row r="2498" spans="1:180" s="69" customFormat="1" ht="18" customHeight="1" x14ac:dyDescent="0.2">
      <c r="A2498" s="63" t="s">
        <v>3220</v>
      </c>
      <c r="B2498" s="63" t="s">
        <v>4980</v>
      </c>
      <c r="C2498" s="64" t="s">
        <v>3257</v>
      </c>
      <c r="D2498" s="70" t="s">
        <v>3258</v>
      </c>
      <c r="E2498" s="65" t="s">
        <v>3259</v>
      </c>
      <c r="F2498" s="65" t="s">
        <v>5229</v>
      </c>
      <c r="G2498" s="66">
        <v>2680</v>
      </c>
      <c r="H2498" s="68"/>
      <c r="I2498" s="68"/>
      <c r="J2498" s="68"/>
      <c r="K2498" s="68"/>
      <c r="L2498" s="68"/>
      <c r="M2498" s="68"/>
      <c r="N2498" s="68"/>
      <c r="O2498" s="68"/>
      <c r="P2498" s="68"/>
      <c r="Q2498" s="68"/>
      <c r="R2498" s="68"/>
      <c r="S2498" s="68"/>
      <c r="T2498" s="68"/>
      <c r="U2498" s="68"/>
      <c r="V2498" s="68"/>
      <c r="W2498" s="68"/>
      <c r="X2498" s="68"/>
      <c r="Y2498" s="68"/>
      <c r="Z2498" s="68"/>
      <c r="AA2498" s="68"/>
      <c r="AB2498" s="68"/>
      <c r="AC2498" s="68"/>
      <c r="AD2498" s="68"/>
      <c r="AE2498" s="68"/>
      <c r="AF2498" s="68"/>
      <c r="AG2498" s="68"/>
      <c r="AH2498" s="68"/>
      <c r="AI2498" s="68"/>
      <c r="AJ2498" s="68"/>
      <c r="AK2498" s="68"/>
      <c r="AL2498" s="68"/>
      <c r="AM2498" s="68"/>
      <c r="AN2498" s="68"/>
      <c r="AO2498" s="68"/>
      <c r="AP2498" s="68"/>
      <c r="AQ2498" s="68"/>
      <c r="AR2498" s="68"/>
      <c r="AS2498" s="68"/>
      <c r="AT2498" s="68"/>
      <c r="AU2498" s="68"/>
      <c r="AV2498" s="68"/>
      <c r="AW2498" s="68"/>
      <c r="AX2498" s="68"/>
      <c r="AY2498" s="68"/>
      <c r="AZ2498" s="68"/>
      <c r="BA2498" s="68"/>
      <c r="BB2498" s="68"/>
      <c r="BC2498" s="68"/>
      <c r="BD2498" s="68"/>
      <c r="BE2498" s="68"/>
      <c r="BF2498" s="68"/>
      <c r="BG2498" s="68"/>
    </row>
    <row r="2499" spans="1:180" s="69" customFormat="1" ht="18" customHeight="1" x14ac:dyDescent="0.2">
      <c r="A2499" s="63" t="s">
        <v>3220</v>
      </c>
      <c r="B2499" s="63" t="s">
        <v>5015</v>
      </c>
      <c r="C2499" s="64" t="s">
        <v>3260</v>
      </c>
      <c r="D2499" s="70" t="s">
        <v>3261</v>
      </c>
      <c r="E2499" s="65" t="s">
        <v>3262</v>
      </c>
      <c r="F2499" s="65" t="s">
        <v>6546</v>
      </c>
      <c r="G2499" s="66">
        <v>500</v>
      </c>
      <c r="H2499" s="68"/>
      <c r="I2499" s="68"/>
      <c r="J2499" s="68"/>
      <c r="K2499" s="68"/>
      <c r="L2499" s="68"/>
      <c r="M2499" s="68"/>
      <c r="N2499" s="68"/>
      <c r="O2499" s="68"/>
      <c r="P2499" s="68"/>
      <c r="Q2499" s="68"/>
      <c r="R2499" s="68"/>
      <c r="S2499" s="68"/>
      <c r="T2499" s="68"/>
      <c r="U2499" s="68"/>
      <c r="V2499" s="68"/>
      <c r="W2499" s="68"/>
      <c r="X2499" s="68"/>
      <c r="Y2499" s="68"/>
      <c r="Z2499" s="68"/>
      <c r="AA2499" s="68"/>
      <c r="AB2499" s="68"/>
      <c r="AC2499" s="68"/>
      <c r="AD2499" s="68"/>
      <c r="AE2499" s="68"/>
      <c r="AF2499" s="68"/>
      <c r="AG2499" s="68"/>
      <c r="AH2499" s="68"/>
      <c r="AI2499" s="68"/>
      <c r="AJ2499" s="68"/>
      <c r="AK2499" s="68"/>
      <c r="AL2499" s="68"/>
      <c r="AM2499" s="68"/>
      <c r="AN2499" s="68"/>
      <c r="AO2499" s="68"/>
      <c r="AP2499" s="68"/>
      <c r="AQ2499" s="68"/>
      <c r="AR2499" s="68"/>
      <c r="AS2499" s="68"/>
      <c r="AT2499" s="68"/>
      <c r="AU2499" s="68"/>
      <c r="AV2499" s="68"/>
      <c r="AW2499" s="68"/>
      <c r="AX2499" s="68"/>
      <c r="AY2499" s="68"/>
      <c r="AZ2499" s="68"/>
      <c r="BA2499" s="68"/>
      <c r="BB2499" s="68"/>
      <c r="BC2499" s="68"/>
      <c r="BD2499" s="68"/>
      <c r="BE2499" s="68"/>
      <c r="BF2499" s="68"/>
      <c r="BG2499" s="68"/>
    </row>
    <row r="2500" spans="1:180" s="69" customFormat="1" ht="18" customHeight="1" x14ac:dyDescent="0.2">
      <c r="A2500" s="63" t="s">
        <v>3220</v>
      </c>
      <c r="B2500" s="63" t="s">
        <v>5048</v>
      </c>
      <c r="C2500" s="64" t="s">
        <v>3263</v>
      </c>
      <c r="D2500" s="70" t="s">
        <v>3264</v>
      </c>
      <c r="E2500" s="65" t="s">
        <v>3265</v>
      </c>
      <c r="F2500" s="65" t="s">
        <v>5103</v>
      </c>
      <c r="G2500" s="66">
        <v>825</v>
      </c>
      <c r="H2500" s="68"/>
      <c r="I2500" s="68"/>
      <c r="J2500" s="68"/>
      <c r="K2500" s="68"/>
      <c r="L2500" s="68"/>
      <c r="M2500" s="68"/>
      <c r="N2500" s="68"/>
      <c r="O2500" s="68"/>
      <c r="P2500" s="68"/>
      <c r="Q2500" s="68"/>
      <c r="R2500" s="68"/>
      <c r="S2500" s="68"/>
      <c r="T2500" s="68"/>
      <c r="U2500" s="68"/>
      <c r="V2500" s="68"/>
      <c r="W2500" s="68"/>
      <c r="X2500" s="68"/>
      <c r="Y2500" s="68"/>
      <c r="Z2500" s="68"/>
      <c r="AA2500" s="68"/>
      <c r="AB2500" s="68"/>
      <c r="AC2500" s="68"/>
      <c r="AD2500" s="68"/>
      <c r="AE2500" s="68"/>
      <c r="AF2500" s="68"/>
      <c r="AG2500" s="68"/>
      <c r="AH2500" s="68"/>
      <c r="AI2500" s="68"/>
      <c r="AJ2500" s="68"/>
      <c r="AK2500" s="68"/>
      <c r="AL2500" s="68"/>
      <c r="AM2500" s="68"/>
      <c r="AN2500" s="68"/>
      <c r="AO2500" s="68"/>
      <c r="AP2500" s="68"/>
      <c r="AQ2500" s="68"/>
      <c r="AR2500" s="68"/>
      <c r="AS2500" s="68"/>
      <c r="AT2500" s="68"/>
      <c r="AU2500" s="68"/>
      <c r="AV2500" s="68"/>
      <c r="AW2500" s="68"/>
      <c r="AX2500" s="68"/>
      <c r="AY2500" s="68"/>
      <c r="AZ2500" s="68"/>
      <c r="BA2500" s="68"/>
      <c r="BB2500" s="68"/>
      <c r="BC2500" s="68"/>
      <c r="BD2500" s="68"/>
      <c r="BE2500" s="68"/>
      <c r="BF2500" s="68"/>
      <c r="BG2500" s="68"/>
    </row>
    <row r="2501" spans="1:180" s="69" customFormat="1" ht="18" customHeight="1" x14ac:dyDescent="0.2">
      <c r="A2501" s="63" t="s">
        <v>3220</v>
      </c>
      <c r="B2501" s="63" t="s">
        <v>5048</v>
      </c>
      <c r="C2501" s="64" t="s">
        <v>3266</v>
      </c>
      <c r="D2501" s="70" t="s">
        <v>3264</v>
      </c>
      <c r="E2501" s="65" t="s">
        <v>3267</v>
      </c>
      <c r="F2501" s="65" t="s">
        <v>5103</v>
      </c>
      <c r="G2501" s="66">
        <v>750</v>
      </c>
      <c r="H2501" s="68"/>
      <c r="I2501" s="68"/>
      <c r="J2501" s="68"/>
      <c r="K2501" s="68"/>
      <c r="L2501" s="68"/>
      <c r="M2501" s="68"/>
      <c r="N2501" s="68"/>
      <c r="O2501" s="68"/>
      <c r="P2501" s="68"/>
      <c r="Q2501" s="68"/>
      <c r="R2501" s="68"/>
      <c r="S2501" s="68"/>
      <c r="T2501" s="68"/>
      <c r="U2501" s="68"/>
      <c r="V2501" s="68"/>
      <c r="W2501" s="68"/>
      <c r="X2501" s="68"/>
      <c r="Y2501" s="68"/>
      <c r="Z2501" s="68"/>
      <c r="AA2501" s="68"/>
      <c r="AB2501" s="68"/>
      <c r="AC2501" s="68"/>
      <c r="AD2501" s="68"/>
      <c r="AE2501" s="68"/>
      <c r="AF2501" s="68"/>
      <c r="AG2501" s="68"/>
      <c r="AH2501" s="68"/>
      <c r="AI2501" s="68"/>
      <c r="AJ2501" s="68"/>
      <c r="AK2501" s="68"/>
      <c r="AL2501" s="68"/>
      <c r="AM2501" s="68"/>
      <c r="AN2501" s="68"/>
      <c r="AO2501" s="68"/>
      <c r="AP2501" s="68"/>
      <c r="AQ2501" s="68"/>
      <c r="AR2501" s="68"/>
      <c r="AS2501" s="68"/>
      <c r="AT2501" s="68"/>
      <c r="AU2501" s="68"/>
      <c r="AV2501" s="68"/>
      <c r="AW2501" s="68"/>
      <c r="AX2501" s="68"/>
      <c r="AY2501" s="68"/>
      <c r="AZ2501" s="68"/>
      <c r="BA2501" s="68"/>
      <c r="BB2501" s="68"/>
      <c r="BC2501" s="68"/>
      <c r="BD2501" s="68"/>
      <c r="BE2501" s="68"/>
      <c r="BF2501" s="68"/>
      <c r="BG2501" s="68"/>
    </row>
    <row r="2502" spans="1:180" s="69" customFormat="1" ht="18" customHeight="1" x14ac:dyDescent="0.2">
      <c r="A2502" s="72"/>
      <c r="B2502" s="72"/>
      <c r="C2502" s="72"/>
      <c r="D2502" s="110"/>
      <c r="E2502" s="111"/>
      <c r="F2502" s="75">
        <f>COUNTA(D2478:D2501)-COUNTIF(D2478:D2501, "NO COSTS INCURRED")</f>
        <v>24</v>
      </c>
      <c r="G2502" s="76">
        <f>SUM(G2478:G2501)</f>
        <v>188751.52000000002</v>
      </c>
      <c r="H2502" s="68"/>
      <c r="I2502" s="68"/>
      <c r="J2502" s="68"/>
      <c r="K2502" s="68"/>
      <c r="L2502" s="68"/>
      <c r="M2502" s="68"/>
      <c r="N2502" s="68"/>
      <c r="O2502" s="68"/>
      <c r="P2502" s="68"/>
      <c r="Q2502" s="68"/>
      <c r="R2502" s="68"/>
      <c r="S2502" s="68"/>
      <c r="T2502" s="68"/>
      <c r="U2502" s="68"/>
      <c r="V2502" s="68"/>
      <c r="W2502" s="68"/>
      <c r="X2502" s="68"/>
      <c r="Y2502" s="68"/>
      <c r="Z2502" s="68"/>
      <c r="AA2502" s="68"/>
      <c r="AB2502" s="68"/>
      <c r="AC2502" s="68"/>
      <c r="AD2502" s="68"/>
      <c r="AE2502" s="68"/>
      <c r="AF2502" s="68"/>
      <c r="AG2502" s="68"/>
      <c r="AH2502" s="68"/>
      <c r="AI2502" s="68"/>
      <c r="AJ2502" s="68"/>
      <c r="AK2502" s="68"/>
      <c r="AL2502" s="68"/>
      <c r="AM2502" s="68"/>
      <c r="AN2502" s="68"/>
      <c r="AO2502" s="68"/>
      <c r="AP2502" s="68"/>
      <c r="AQ2502" s="68"/>
      <c r="AR2502" s="68"/>
      <c r="AS2502" s="68"/>
      <c r="AT2502" s="68"/>
      <c r="AU2502" s="68"/>
      <c r="AV2502" s="68"/>
      <c r="AW2502" s="68"/>
      <c r="AX2502" s="68"/>
      <c r="AY2502" s="68"/>
      <c r="AZ2502" s="68"/>
      <c r="BA2502" s="68"/>
      <c r="BB2502" s="68"/>
      <c r="BC2502" s="68"/>
      <c r="BD2502" s="68"/>
      <c r="BE2502" s="68"/>
      <c r="BF2502" s="68"/>
      <c r="BG2502" s="68"/>
      <c r="BH2502" s="68"/>
      <c r="BI2502" s="68"/>
      <c r="BJ2502" s="68"/>
      <c r="BK2502" s="68"/>
      <c r="BL2502" s="68"/>
    </row>
    <row r="2503" spans="1:180" s="69" customFormat="1" ht="18" customHeight="1" x14ac:dyDescent="0.2">
      <c r="A2503" s="63" t="s">
        <v>3268</v>
      </c>
      <c r="B2503" s="63" t="s">
        <v>5027</v>
      </c>
      <c r="C2503" s="64" t="s">
        <v>3269</v>
      </c>
      <c r="D2503" s="70" t="s">
        <v>3270</v>
      </c>
      <c r="E2503" s="65" t="s">
        <v>3271</v>
      </c>
      <c r="F2503" s="65" t="s">
        <v>5031</v>
      </c>
      <c r="G2503" s="66" t="s">
        <v>4979</v>
      </c>
      <c r="H2503" s="68"/>
      <c r="I2503" s="68"/>
      <c r="J2503" s="68"/>
      <c r="K2503" s="68"/>
      <c r="L2503" s="68"/>
      <c r="M2503" s="68"/>
      <c r="N2503" s="68"/>
      <c r="O2503" s="68"/>
      <c r="P2503" s="68"/>
      <c r="Q2503" s="68"/>
      <c r="R2503" s="68"/>
      <c r="S2503" s="68"/>
      <c r="T2503" s="68"/>
      <c r="U2503" s="68"/>
      <c r="V2503" s="68"/>
      <c r="W2503" s="68"/>
      <c r="X2503" s="68"/>
      <c r="Y2503" s="68"/>
      <c r="Z2503" s="68"/>
      <c r="AA2503" s="68"/>
      <c r="AB2503" s="68"/>
      <c r="AC2503" s="68"/>
      <c r="AD2503" s="68"/>
      <c r="AE2503" s="68"/>
      <c r="AF2503" s="68"/>
      <c r="AG2503" s="68"/>
      <c r="AH2503" s="68"/>
      <c r="AI2503" s="68"/>
      <c r="AJ2503" s="68"/>
      <c r="AK2503" s="68"/>
      <c r="AL2503" s="68"/>
      <c r="AM2503" s="68"/>
      <c r="AN2503" s="68"/>
      <c r="AO2503" s="68"/>
      <c r="AP2503" s="68"/>
      <c r="AQ2503" s="68"/>
      <c r="AR2503" s="68"/>
      <c r="AS2503" s="68"/>
      <c r="AT2503" s="68"/>
      <c r="AU2503" s="68"/>
      <c r="AV2503" s="68"/>
      <c r="AW2503" s="68"/>
      <c r="AX2503" s="68"/>
      <c r="AY2503" s="68"/>
      <c r="AZ2503" s="68"/>
      <c r="BA2503" s="68"/>
      <c r="BB2503" s="68"/>
      <c r="BC2503" s="68"/>
      <c r="BD2503" s="68"/>
      <c r="BE2503" s="68"/>
      <c r="BF2503" s="68"/>
      <c r="BG2503" s="68"/>
    </row>
    <row r="2504" spans="1:180" s="68" customFormat="1" ht="18" customHeight="1" x14ac:dyDescent="0.2">
      <c r="A2504" s="63" t="s">
        <v>3268</v>
      </c>
      <c r="B2504" s="63" t="s">
        <v>5027</v>
      </c>
      <c r="C2504" s="64" t="s">
        <v>3272</v>
      </c>
      <c r="D2504" s="70" t="s">
        <v>5650</v>
      </c>
      <c r="E2504" s="65" t="s">
        <v>3273</v>
      </c>
      <c r="F2504" s="65" t="s">
        <v>5031</v>
      </c>
      <c r="G2504" s="66" t="s">
        <v>4979</v>
      </c>
      <c r="BH2504" s="69"/>
      <c r="BI2504" s="69"/>
      <c r="BJ2504" s="69"/>
      <c r="BK2504" s="69"/>
      <c r="BL2504" s="69"/>
      <c r="BM2504" s="69"/>
      <c r="BN2504" s="69"/>
      <c r="BO2504" s="69"/>
      <c r="BP2504" s="69"/>
      <c r="BQ2504" s="69"/>
      <c r="BR2504" s="69"/>
      <c r="BS2504" s="69"/>
      <c r="BT2504" s="69"/>
      <c r="BU2504" s="69"/>
      <c r="BV2504" s="69"/>
      <c r="BW2504" s="69"/>
      <c r="BX2504" s="69"/>
      <c r="BY2504" s="69"/>
      <c r="BZ2504" s="69"/>
      <c r="CA2504" s="69"/>
      <c r="CB2504" s="69"/>
      <c r="CC2504" s="69"/>
      <c r="CD2504" s="69"/>
      <c r="CE2504" s="69"/>
      <c r="CF2504" s="69"/>
      <c r="CG2504" s="69"/>
      <c r="CH2504" s="69"/>
      <c r="CI2504" s="69"/>
      <c r="CJ2504" s="69"/>
      <c r="CK2504" s="69"/>
      <c r="CL2504" s="69"/>
      <c r="CM2504" s="69"/>
      <c r="CN2504" s="69"/>
      <c r="CO2504" s="69"/>
      <c r="CP2504" s="69"/>
      <c r="CQ2504" s="69"/>
      <c r="CR2504" s="69"/>
      <c r="CS2504" s="69"/>
      <c r="CT2504" s="69"/>
      <c r="CU2504" s="69"/>
      <c r="CV2504" s="69"/>
      <c r="CW2504" s="69"/>
      <c r="CX2504" s="69"/>
      <c r="CY2504" s="69"/>
      <c r="CZ2504" s="69"/>
      <c r="DA2504" s="69"/>
      <c r="DB2504" s="69"/>
      <c r="DC2504" s="69"/>
      <c r="DD2504" s="69"/>
      <c r="DE2504" s="69"/>
      <c r="DF2504" s="69"/>
      <c r="DG2504" s="69"/>
      <c r="DH2504" s="69"/>
      <c r="DI2504" s="69"/>
      <c r="DJ2504" s="69"/>
      <c r="DK2504" s="69"/>
      <c r="DL2504" s="69"/>
      <c r="DM2504" s="69"/>
      <c r="DN2504" s="69"/>
      <c r="DO2504" s="69"/>
      <c r="DP2504" s="69"/>
      <c r="DQ2504" s="69"/>
      <c r="DR2504" s="69"/>
      <c r="DS2504" s="69"/>
      <c r="DT2504" s="69"/>
      <c r="DU2504" s="69"/>
      <c r="DV2504" s="69"/>
      <c r="DW2504" s="69"/>
      <c r="DX2504" s="69"/>
      <c r="DY2504" s="69"/>
      <c r="DZ2504" s="69"/>
      <c r="EA2504" s="69"/>
      <c r="EB2504" s="69"/>
      <c r="EC2504" s="69"/>
      <c r="ED2504" s="69"/>
      <c r="EE2504" s="69"/>
      <c r="EF2504" s="69"/>
      <c r="EG2504" s="69"/>
      <c r="EH2504" s="69"/>
      <c r="EI2504" s="69"/>
      <c r="EJ2504" s="69"/>
      <c r="EK2504" s="69"/>
      <c r="EL2504" s="69"/>
      <c r="EM2504" s="69"/>
      <c r="EN2504" s="69"/>
      <c r="EO2504" s="69"/>
      <c r="EP2504" s="69"/>
      <c r="EQ2504" s="69"/>
      <c r="ER2504" s="69"/>
      <c r="ES2504" s="69"/>
      <c r="ET2504" s="69"/>
      <c r="EU2504" s="69"/>
      <c r="EV2504" s="69"/>
      <c r="EW2504" s="69"/>
      <c r="EX2504" s="69"/>
      <c r="EY2504" s="69"/>
      <c r="EZ2504" s="69"/>
      <c r="FA2504" s="69"/>
      <c r="FB2504" s="69"/>
      <c r="FC2504" s="69"/>
      <c r="FD2504" s="69"/>
      <c r="FE2504" s="69"/>
      <c r="FF2504" s="69"/>
      <c r="FG2504" s="69"/>
      <c r="FH2504" s="69"/>
      <c r="FI2504" s="69"/>
      <c r="FJ2504" s="69"/>
      <c r="FK2504" s="69"/>
      <c r="FL2504" s="69"/>
      <c r="FM2504" s="69"/>
      <c r="FN2504" s="69"/>
      <c r="FO2504" s="69"/>
      <c r="FP2504" s="69"/>
      <c r="FQ2504" s="69"/>
      <c r="FR2504" s="69"/>
      <c r="FS2504" s="69"/>
      <c r="FT2504" s="69"/>
      <c r="FU2504" s="69"/>
      <c r="FV2504" s="69"/>
      <c r="FW2504" s="69"/>
      <c r="FX2504" s="69"/>
    </row>
    <row r="2505" spans="1:180" s="69" customFormat="1" ht="18" customHeight="1" x14ac:dyDescent="0.2">
      <c r="A2505" s="63" t="s">
        <v>3268</v>
      </c>
      <c r="B2505" s="63" t="s">
        <v>5027</v>
      </c>
      <c r="C2505" s="64" t="s">
        <v>3274</v>
      </c>
      <c r="D2505" s="70" t="s">
        <v>6702</v>
      </c>
      <c r="E2505" s="65" t="s">
        <v>6703</v>
      </c>
      <c r="F2505" s="65" t="s">
        <v>6704</v>
      </c>
      <c r="G2505" s="66" t="s">
        <v>4979</v>
      </c>
      <c r="H2505" s="68"/>
      <c r="I2505" s="68"/>
      <c r="J2505" s="68"/>
      <c r="K2505" s="68"/>
      <c r="L2505" s="68"/>
      <c r="M2505" s="68"/>
      <c r="N2505" s="68"/>
      <c r="O2505" s="68"/>
      <c r="P2505" s="68"/>
      <c r="Q2505" s="68"/>
      <c r="R2505" s="68"/>
      <c r="S2505" s="68"/>
      <c r="T2505" s="68"/>
      <c r="U2505" s="68"/>
      <c r="V2505" s="68"/>
      <c r="W2505" s="68"/>
      <c r="X2505" s="68"/>
      <c r="Y2505" s="68"/>
      <c r="Z2505" s="68"/>
      <c r="AA2505" s="68"/>
      <c r="AB2505" s="68"/>
      <c r="AC2505" s="68"/>
      <c r="AD2505" s="68"/>
      <c r="AE2505" s="68"/>
      <c r="AF2505" s="68"/>
      <c r="AG2505" s="68"/>
      <c r="AH2505" s="68"/>
      <c r="AI2505" s="68"/>
      <c r="AJ2505" s="68"/>
      <c r="AK2505" s="68"/>
      <c r="AL2505" s="68"/>
      <c r="AM2505" s="68"/>
      <c r="AN2505" s="68"/>
      <c r="AO2505" s="68"/>
      <c r="AP2505" s="68"/>
      <c r="AQ2505" s="68"/>
      <c r="AR2505" s="68"/>
      <c r="AS2505" s="68"/>
      <c r="AT2505" s="68"/>
      <c r="AU2505" s="68"/>
      <c r="AV2505" s="68"/>
      <c r="AW2505" s="68"/>
      <c r="AX2505" s="68"/>
      <c r="AY2505" s="68"/>
      <c r="AZ2505" s="68"/>
      <c r="BA2505" s="68"/>
      <c r="BB2505" s="68"/>
      <c r="BC2505" s="68"/>
      <c r="BD2505" s="68"/>
      <c r="BE2505" s="68"/>
      <c r="BF2505" s="68"/>
      <c r="BG2505" s="68"/>
    </row>
    <row r="2506" spans="1:180" s="69" customFormat="1" ht="18" customHeight="1" x14ac:dyDescent="0.2">
      <c r="A2506" s="63" t="s">
        <v>3268</v>
      </c>
      <c r="B2506" s="63" t="s">
        <v>5027</v>
      </c>
      <c r="C2506" s="64" t="s">
        <v>3275</v>
      </c>
      <c r="D2506" s="70" t="s">
        <v>4454</v>
      </c>
      <c r="E2506" s="65" t="s">
        <v>3276</v>
      </c>
      <c r="F2506" s="65" t="s">
        <v>5168</v>
      </c>
      <c r="G2506" s="66">
        <v>1124.4100000000001</v>
      </c>
      <c r="H2506" s="68"/>
      <c r="I2506" s="68"/>
      <c r="J2506" s="68"/>
      <c r="K2506" s="68"/>
      <c r="L2506" s="68"/>
      <c r="M2506" s="68"/>
      <c r="N2506" s="68"/>
      <c r="O2506" s="68"/>
      <c r="P2506" s="68"/>
      <c r="Q2506" s="68"/>
      <c r="R2506" s="68"/>
      <c r="S2506" s="68"/>
      <c r="T2506" s="68"/>
      <c r="U2506" s="68"/>
      <c r="V2506" s="68"/>
      <c r="W2506" s="68"/>
      <c r="X2506" s="68"/>
      <c r="Y2506" s="68"/>
      <c r="Z2506" s="68"/>
      <c r="AA2506" s="68"/>
      <c r="AB2506" s="68"/>
      <c r="AC2506" s="68"/>
      <c r="AD2506" s="68"/>
      <c r="AE2506" s="68"/>
      <c r="AF2506" s="68"/>
      <c r="AG2506" s="68"/>
      <c r="AH2506" s="68"/>
      <c r="AI2506" s="68"/>
      <c r="AJ2506" s="68"/>
      <c r="AK2506" s="68"/>
      <c r="AL2506" s="68"/>
      <c r="AM2506" s="68"/>
      <c r="AN2506" s="68"/>
      <c r="AO2506" s="68"/>
      <c r="AP2506" s="68"/>
      <c r="AQ2506" s="68"/>
      <c r="AR2506" s="68"/>
      <c r="AS2506" s="68"/>
      <c r="AT2506" s="68"/>
      <c r="AU2506" s="68"/>
      <c r="AV2506" s="68"/>
      <c r="AW2506" s="68"/>
      <c r="AX2506" s="68"/>
      <c r="AY2506" s="68"/>
      <c r="AZ2506" s="68"/>
      <c r="BA2506" s="68"/>
      <c r="BB2506" s="68"/>
      <c r="BC2506" s="68"/>
      <c r="BD2506" s="68"/>
      <c r="BE2506" s="68"/>
      <c r="BF2506" s="68"/>
      <c r="BG2506" s="68"/>
    </row>
    <row r="2507" spans="1:180" s="69" customFormat="1" ht="18" customHeight="1" x14ac:dyDescent="0.2">
      <c r="A2507" s="63" t="s">
        <v>3268</v>
      </c>
      <c r="B2507" s="63" t="s">
        <v>5027</v>
      </c>
      <c r="C2507" s="64" t="s">
        <v>3277</v>
      </c>
      <c r="D2507" s="70" t="s">
        <v>3978</v>
      </c>
      <c r="E2507" s="65" t="s">
        <v>3979</v>
      </c>
      <c r="F2507" s="65" t="s">
        <v>5168</v>
      </c>
      <c r="G2507" s="66">
        <v>612</v>
      </c>
      <c r="H2507" s="68"/>
      <c r="I2507" s="68"/>
      <c r="J2507" s="68"/>
      <c r="K2507" s="68"/>
      <c r="L2507" s="68"/>
      <c r="M2507" s="68"/>
      <c r="N2507" s="68"/>
      <c r="O2507" s="68"/>
      <c r="P2507" s="68"/>
      <c r="Q2507" s="68"/>
      <c r="R2507" s="68"/>
      <c r="S2507" s="68"/>
      <c r="T2507" s="68"/>
      <c r="U2507" s="68"/>
      <c r="V2507" s="68"/>
      <c r="W2507" s="68"/>
      <c r="X2507" s="68"/>
      <c r="Y2507" s="68"/>
      <c r="Z2507" s="68"/>
      <c r="AA2507" s="68"/>
      <c r="AB2507" s="68"/>
      <c r="AC2507" s="68"/>
      <c r="AD2507" s="68"/>
      <c r="AE2507" s="68"/>
      <c r="AF2507" s="68"/>
      <c r="AG2507" s="68"/>
      <c r="AH2507" s="68"/>
      <c r="AI2507" s="68"/>
      <c r="AJ2507" s="68"/>
      <c r="AK2507" s="68"/>
      <c r="AL2507" s="68"/>
      <c r="AM2507" s="68"/>
      <c r="AN2507" s="68"/>
      <c r="AO2507" s="68"/>
      <c r="AP2507" s="68"/>
      <c r="AQ2507" s="68"/>
      <c r="AR2507" s="68"/>
      <c r="AS2507" s="68"/>
      <c r="AT2507" s="68"/>
      <c r="AU2507" s="68"/>
      <c r="AV2507" s="68"/>
      <c r="AW2507" s="68"/>
      <c r="AX2507" s="68"/>
      <c r="AY2507" s="68"/>
      <c r="AZ2507" s="68"/>
      <c r="BA2507" s="68"/>
      <c r="BB2507" s="68"/>
      <c r="BC2507" s="68"/>
      <c r="BD2507" s="68"/>
      <c r="BE2507" s="68"/>
      <c r="BF2507" s="68"/>
      <c r="BG2507" s="68"/>
    </row>
    <row r="2508" spans="1:180" s="69" customFormat="1" ht="18" customHeight="1" x14ac:dyDescent="0.2">
      <c r="A2508" s="63" t="s">
        <v>3268</v>
      </c>
      <c r="B2508" s="63" t="s">
        <v>4974</v>
      </c>
      <c r="C2508" s="64" t="s">
        <v>3278</v>
      </c>
      <c r="D2508" s="70" t="s">
        <v>4864</v>
      </c>
      <c r="E2508" s="65" t="s">
        <v>4457</v>
      </c>
      <c r="F2508" s="65" t="s">
        <v>5061</v>
      </c>
      <c r="G2508" s="66" t="s">
        <v>4979</v>
      </c>
      <c r="H2508" s="68"/>
      <c r="I2508" s="68"/>
      <c r="J2508" s="68"/>
      <c r="K2508" s="68"/>
      <c r="L2508" s="68"/>
      <c r="M2508" s="68"/>
      <c r="N2508" s="68"/>
      <c r="O2508" s="68"/>
      <c r="P2508" s="68"/>
      <c r="Q2508" s="68"/>
      <c r="R2508" s="68"/>
      <c r="S2508" s="68"/>
      <c r="T2508" s="68"/>
      <c r="U2508" s="68"/>
      <c r="V2508" s="68"/>
      <c r="W2508" s="68"/>
      <c r="X2508" s="68"/>
      <c r="Y2508" s="68"/>
      <c r="Z2508" s="68"/>
      <c r="AA2508" s="68"/>
      <c r="AB2508" s="68"/>
      <c r="AC2508" s="68"/>
      <c r="AD2508" s="68"/>
      <c r="AE2508" s="68"/>
      <c r="AF2508" s="68"/>
      <c r="AG2508" s="68"/>
      <c r="AH2508" s="68"/>
      <c r="AI2508" s="68"/>
      <c r="AJ2508" s="68"/>
      <c r="AK2508" s="68"/>
      <c r="AL2508" s="68"/>
      <c r="AM2508" s="68"/>
      <c r="AN2508" s="68"/>
      <c r="AO2508" s="68"/>
      <c r="AP2508" s="68"/>
      <c r="AQ2508" s="68"/>
      <c r="AR2508" s="68"/>
      <c r="AS2508" s="68"/>
      <c r="AT2508" s="68"/>
      <c r="AU2508" s="68"/>
      <c r="AV2508" s="68"/>
      <c r="AW2508" s="68"/>
      <c r="AX2508" s="68"/>
      <c r="AY2508" s="68"/>
      <c r="AZ2508" s="68"/>
      <c r="BA2508" s="68"/>
      <c r="BB2508" s="68"/>
      <c r="BC2508" s="68"/>
      <c r="BD2508" s="68"/>
      <c r="BE2508" s="68"/>
      <c r="BF2508" s="68"/>
      <c r="BG2508" s="68"/>
    </row>
    <row r="2509" spans="1:180" s="69" customFormat="1" ht="18" customHeight="1" x14ac:dyDescent="0.2">
      <c r="A2509" s="63" t="s">
        <v>3268</v>
      </c>
      <c r="B2509" s="63" t="s">
        <v>4974</v>
      </c>
      <c r="C2509" s="64" t="s">
        <v>3279</v>
      </c>
      <c r="D2509" s="70" t="s">
        <v>3497</v>
      </c>
      <c r="E2509" s="65" t="s">
        <v>3280</v>
      </c>
      <c r="F2509" s="65" t="s">
        <v>5397</v>
      </c>
      <c r="G2509" s="66">
        <v>594.83000000000004</v>
      </c>
      <c r="H2509" s="68"/>
      <c r="I2509" s="68"/>
      <c r="J2509" s="68"/>
      <c r="K2509" s="68"/>
      <c r="L2509" s="68"/>
      <c r="M2509" s="68"/>
      <c r="N2509" s="68"/>
      <c r="O2509" s="68"/>
      <c r="P2509" s="68"/>
      <c r="Q2509" s="68"/>
      <c r="R2509" s="68"/>
      <c r="S2509" s="68"/>
      <c r="T2509" s="68"/>
      <c r="U2509" s="68"/>
      <c r="V2509" s="68"/>
      <c r="W2509" s="68"/>
      <c r="X2509" s="68"/>
      <c r="Y2509" s="68"/>
      <c r="Z2509" s="68"/>
      <c r="AA2509" s="68"/>
      <c r="AB2509" s="68"/>
      <c r="AC2509" s="68"/>
      <c r="AD2509" s="68"/>
      <c r="AE2509" s="68"/>
      <c r="AF2509" s="68"/>
      <c r="AG2509" s="68"/>
      <c r="AH2509" s="68"/>
      <c r="AI2509" s="68"/>
      <c r="AJ2509" s="68"/>
      <c r="AK2509" s="68"/>
      <c r="AL2509" s="68"/>
      <c r="AM2509" s="68"/>
      <c r="AN2509" s="68"/>
      <c r="AO2509" s="68"/>
      <c r="AP2509" s="68"/>
      <c r="AQ2509" s="68"/>
      <c r="AR2509" s="68"/>
      <c r="AS2509" s="68"/>
      <c r="AT2509" s="68"/>
      <c r="AU2509" s="68"/>
      <c r="AV2509" s="68"/>
      <c r="AW2509" s="68"/>
      <c r="AX2509" s="68"/>
      <c r="AY2509" s="68"/>
      <c r="AZ2509" s="68"/>
      <c r="BA2509" s="68"/>
      <c r="BB2509" s="68"/>
      <c r="BC2509" s="68"/>
      <c r="BD2509" s="68"/>
      <c r="BE2509" s="68"/>
      <c r="BF2509" s="68"/>
      <c r="BG2509" s="68"/>
    </row>
    <row r="2510" spans="1:180" s="69" customFormat="1" ht="18" customHeight="1" x14ac:dyDescent="0.2">
      <c r="A2510" s="63" t="s">
        <v>3268</v>
      </c>
      <c r="B2510" s="63" t="s">
        <v>4974</v>
      </c>
      <c r="C2510" s="64" t="s">
        <v>3281</v>
      </c>
      <c r="D2510" s="70" t="s">
        <v>3282</v>
      </c>
      <c r="E2510" s="65" t="s">
        <v>3283</v>
      </c>
      <c r="F2510" s="65" t="s">
        <v>5123</v>
      </c>
      <c r="G2510" s="66">
        <v>610</v>
      </c>
      <c r="H2510" s="68"/>
      <c r="I2510" s="68"/>
      <c r="J2510" s="68"/>
      <c r="K2510" s="68"/>
      <c r="L2510" s="68"/>
      <c r="M2510" s="68"/>
      <c r="N2510" s="68"/>
      <c r="O2510" s="68"/>
      <c r="P2510" s="68"/>
      <c r="Q2510" s="68"/>
      <c r="R2510" s="68"/>
      <c r="S2510" s="68"/>
      <c r="T2510" s="68"/>
      <c r="U2510" s="68"/>
      <c r="V2510" s="68"/>
      <c r="W2510" s="68"/>
      <c r="X2510" s="68"/>
      <c r="Y2510" s="68"/>
      <c r="Z2510" s="68"/>
      <c r="AA2510" s="68"/>
      <c r="AB2510" s="68"/>
      <c r="AC2510" s="68"/>
      <c r="AD2510" s="68"/>
      <c r="AE2510" s="68"/>
      <c r="AF2510" s="68"/>
      <c r="AG2510" s="68"/>
      <c r="AH2510" s="68"/>
      <c r="AI2510" s="68"/>
      <c r="AJ2510" s="68"/>
      <c r="AK2510" s="68"/>
      <c r="AL2510" s="68"/>
      <c r="AM2510" s="68"/>
      <c r="AN2510" s="68"/>
      <c r="AO2510" s="68"/>
      <c r="AP2510" s="68"/>
      <c r="AQ2510" s="68"/>
      <c r="AR2510" s="68"/>
      <c r="AS2510" s="68"/>
      <c r="AT2510" s="68"/>
      <c r="AU2510" s="68"/>
      <c r="AV2510" s="68"/>
      <c r="AW2510" s="68"/>
      <c r="AX2510" s="68"/>
      <c r="AY2510" s="68"/>
      <c r="AZ2510" s="68"/>
      <c r="BA2510" s="68"/>
      <c r="BB2510" s="68"/>
      <c r="BC2510" s="68"/>
      <c r="BD2510" s="68"/>
      <c r="BE2510" s="68"/>
      <c r="BF2510" s="68"/>
      <c r="BG2510" s="68"/>
    </row>
    <row r="2511" spans="1:180" s="69" customFormat="1" ht="18" customHeight="1" x14ac:dyDescent="0.2">
      <c r="A2511" s="63" t="s">
        <v>3268</v>
      </c>
      <c r="B2511" s="63" t="s">
        <v>4974</v>
      </c>
      <c r="C2511" s="64" t="s">
        <v>3284</v>
      </c>
      <c r="D2511" s="70" t="s">
        <v>3282</v>
      </c>
      <c r="E2511" s="65" t="s">
        <v>3285</v>
      </c>
      <c r="F2511" s="65" t="s">
        <v>5123</v>
      </c>
      <c r="G2511" s="66">
        <v>3515</v>
      </c>
      <c r="H2511" s="68"/>
      <c r="I2511" s="68"/>
      <c r="J2511" s="68"/>
      <c r="K2511" s="68"/>
      <c r="L2511" s="68"/>
      <c r="M2511" s="68"/>
      <c r="N2511" s="68"/>
      <c r="O2511" s="68"/>
      <c r="P2511" s="68"/>
      <c r="Q2511" s="68"/>
      <c r="R2511" s="68"/>
      <c r="S2511" s="68"/>
      <c r="T2511" s="68"/>
      <c r="U2511" s="68"/>
      <c r="V2511" s="68"/>
      <c r="W2511" s="68"/>
      <c r="X2511" s="68"/>
      <c r="Y2511" s="68"/>
      <c r="Z2511" s="68"/>
      <c r="AA2511" s="68"/>
      <c r="AB2511" s="68"/>
      <c r="AC2511" s="68"/>
      <c r="AD2511" s="68"/>
      <c r="AE2511" s="68"/>
      <c r="AF2511" s="68"/>
      <c r="AG2511" s="68"/>
      <c r="AH2511" s="68"/>
      <c r="AI2511" s="68"/>
      <c r="AJ2511" s="68"/>
      <c r="AK2511" s="68"/>
      <c r="AL2511" s="68"/>
      <c r="AM2511" s="68"/>
      <c r="AN2511" s="68"/>
      <c r="AO2511" s="68"/>
      <c r="AP2511" s="68"/>
      <c r="AQ2511" s="68"/>
      <c r="AR2511" s="68"/>
      <c r="AS2511" s="68"/>
      <c r="AT2511" s="68"/>
      <c r="AU2511" s="68"/>
      <c r="AV2511" s="68"/>
      <c r="AW2511" s="68"/>
      <c r="AX2511" s="68"/>
      <c r="AY2511" s="68"/>
      <c r="AZ2511" s="68"/>
      <c r="BA2511" s="68"/>
      <c r="BB2511" s="68"/>
      <c r="BC2511" s="68"/>
      <c r="BD2511" s="68"/>
      <c r="BE2511" s="68"/>
      <c r="BF2511" s="68"/>
      <c r="BG2511" s="68"/>
    </row>
    <row r="2512" spans="1:180" s="69" customFormat="1" ht="18" customHeight="1" x14ac:dyDescent="0.2">
      <c r="A2512" s="63" t="s">
        <v>3268</v>
      </c>
      <c r="B2512" s="63" t="s">
        <v>4974</v>
      </c>
      <c r="C2512" s="64" t="s">
        <v>3286</v>
      </c>
      <c r="D2512" s="70" t="s">
        <v>3287</v>
      </c>
      <c r="E2512" s="65" t="s">
        <v>3288</v>
      </c>
      <c r="F2512" s="65" t="s">
        <v>5970</v>
      </c>
      <c r="G2512" s="66">
        <v>6071.09</v>
      </c>
      <c r="H2512" s="68"/>
      <c r="I2512" s="68"/>
      <c r="J2512" s="68"/>
      <c r="K2512" s="68"/>
      <c r="L2512" s="68"/>
      <c r="M2512" s="68"/>
      <c r="N2512" s="68"/>
      <c r="O2512" s="68"/>
      <c r="P2512" s="68"/>
      <c r="Q2512" s="68"/>
      <c r="R2512" s="68"/>
      <c r="S2512" s="68"/>
      <c r="T2512" s="68"/>
      <c r="U2512" s="68"/>
      <c r="V2512" s="68"/>
      <c r="W2512" s="68"/>
      <c r="X2512" s="68"/>
      <c r="Y2512" s="68"/>
      <c r="Z2512" s="68"/>
      <c r="AA2512" s="68"/>
      <c r="AB2512" s="68"/>
      <c r="AC2512" s="68"/>
      <c r="AD2512" s="68"/>
      <c r="AE2512" s="68"/>
      <c r="AF2512" s="68"/>
      <c r="AG2512" s="68"/>
      <c r="AH2512" s="68"/>
      <c r="AI2512" s="68"/>
      <c r="AJ2512" s="68"/>
      <c r="AK2512" s="68"/>
      <c r="AL2512" s="68"/>
      <c r="AM2512" s="68"/>
      <c r="AN2512" s="68"/>
      <c r="AO2512" s="68"/>
      <c r="AP2512" s="68"/>
      <c r="AQ2512" s="68"/>
      <c r="AR2512" s="68"/>
      <c r="AS2512" s="68"/>
      <c r="AT2512" s="68"/>
      <c r="AU2512" s="68"/>
      <c r="AV2512" s="68"/>
      <c r="AW2512" s="68"/>
      <c r="AX2512" s="68"/>
      <c r="AY2512" s="68"/>
      <c r="AZ2512" s="68"/>
      <c r="BA2512" s="68"/>
      <c r="BB2512" s="68"/>
      <c r="BC2512" s="68"/>
      <c r="BD2512" s="68"/>
      <c r="BE2512" s="68"/>
      <c r="BF2512" s="68"/>
      <c r="BG2512" s="68"/>
    </row>
    <row r="2513" spans="1:180" s="69" customFormat="1" ht="18" customHeight="1" x14ac:dyDescent="0.2">
      <c r="A2513" s="63" t="s">
        <v>3268</v>
      </c>
      <c r="B2513" s="63" t="s">
        <v>4974</v>
      </c>
      <c r="C2513" s="64" t="s">
        <v>3289</v>
      </c>
      <c r="D2513" s="70" t="s">
        <v>449</v>
      </c>
      <c r="E2513" s="65" t="s">
        <v>3290</v>
      </c>
      <c r="F2513" s="65" t="s">
        <v>5397</v>
      </c>
      <c r="G2513" s="66">
        <v>1070.06</v>
      </c>
      <c r="H2513" s="68"/>
      <c r="I2513" s="68"/>
      <c r="J2513" s="68"/>
      <c r="K2513" s="68"/>
      <c r="L2513" s="68"/>
      <c r="M2513" s="68"/>
      <c r="N2513" s="68"/>
      <c r="O2513" s="68"/>
      <c r="P2513" s="68"/>
      <c r="Q2513" s="68"/>
      <c r="R2513" s="68"/>
      <c r="S2513" s="68"/>
      <c r="T2513" s="68"/>
      <c r="U2513" s="68"/>
      <c r="V2513" s="68"/>
      <c r="W2513" s="68"/>
      <c r="X2513" s="68"/>
      <c r="Y2513" s="68"/>
      <c r="Z2513" s="68"/>
      <c r="AA2513" s="68"/>
      <c r="AB2513" s="68"/>
      <c r="AC2513" s="68"/>
      <c r="AD2513" s="68"/>
      <c r="AE2513" s="68"/>
      <c r="AF2513" s="68"/>
      <c r="AG2513" s="68"/>
      <c r="AH2513" s="68"/>
      <c r="AI2513" s="68"/>
      <c r="AJ2513" s="68"/>
      <c r="AK2513" s="68"/>
      <c r="AL2513" s="68"/>
      <c r="AM2513" s="68"/>
      <c r="AN2513" s="68"/>
      <c r="AO2513" s="68"/>
      <c r="AP2513" s="68"/>
      <c r="AQ2513" s="68"/>
      <c r="AR2513" s="68"/>
      <c r="AS2513" s="68"/>
      <c r="AT2513" s="68"/>
      <c r="AU2513" s="68"/>
      <c r="AV2513" s="68"/>
      <c r="AW2513" s="68"/>
      <c r="AX2513" s="68"/>
      <c r="AY2513" s="68"/>
      <c r="AZ2513" s="68"/>
      <c r="BA2513" s="68"/>
      <c r="BB2513" s="68"/>
      <c r="BC2513" s="68"/>
      <c r="BD2513" s="68"/>
      <c r="BE2513" s="68"/>
      <c r="BF2513" s="68"/>
      <c r="BG2513" s="68"/>
    </row>
    <row r="2514" spans="1:180" s="69" customFormat="1" ht="18" customHeight="1" x14ac:dyDescent="0.2">
      <c r="A2514" s="63" t="s">
        <v>3268</v>
      </c>
      <c r="B2514" s="63" t="s">
        <v>4974</v>
      </c>
      <c r="C2514" s="64" t="s">
        <v>3291</v>
      </c>
      <c r="D2514" s="70" t="s">
        <v>449</v>
      </c>
      <c r="E2514" s="65" t="s">
        <v>3290</v>
      </c>
      <c r="F2514" s="65" t="s">
        <v>5397</v>
      </c>
      <c r="G2514" s="66">
        <v>17805.3</v>
      </c>
      <c r="H2514" s="68"/>
      <c r="I2514" s="68"/>
      <c r="J2514" s="68"/>
      <c r="K2514" s="68"/>
      <c r="L2514" s="68"/>
      <c r="M2514" s="68"/>
      <c r="N2514" s="68"/>
      <c r="O2514" s="68"/>
      <c r="P2514" s="68"/>
      <c r="Q2514" s="68"/>
      <c r="R2514" s="68"/>
      <c r="S2514" s="68"/>
      <c r="T2514" s="68"/>
      <c r="U2514" s="68"/>
      <c r="V2514" s="68"/>
      <c r="W2514" s="68"/>
      <c r="X2514" s="68"/>
      <c r="Y2514" s="68"/>
      <c r="Z2514" s="68"/>
      <c r="AA2514" s="68"/>
      <c r="AB2514" s="68"/>
      <c r="AC2514" s="68"/>
      <c r="AD2514" s="68"/>
      <c r="AE2514" s="68"/>
      <c r="AF2514" s="68"/>
      <c r="AG2514" s="68"/>
      <c r="AH2514" s="68"/>
      <c r="AI2514" s="68"/>
      <c r="AJ2514" s="68"/>
      <c r="AK2514" s="68"/>
      <c r="AL2514" s="68"/>
      <c r="AM2514" s="68"/>
      <c r="AN2514" s="68"/>
      <c r="AO2514" s="68"/>
      <c r="AP2514" s="68"/>
      <c r="AQ2514" s="68"/>
      <c r="AR2514" s="68"/>
      <c r="AS2514" s="68"/>
      <c r="AT2514" s="68"/>
      <c r="AU2514" s="68"/>
      <c r="AV2514" s="68"/>
      <c r="AW2514" s="68"/>
      <c r="AX2514" s="68"/>
      <c r="AY2514" s="68"/>
      <c r="AZ2514" s="68"/>
      <c r="BA2514" s="68"/>
      <c r="BB2514" s="68"/>
      <c r="BC2514" s="68"/>
      <c r="BD2514" s="68"/>
      <c r="BE2514" s="68"/>
      <c r="BF2514" s="68"/>
      <c r="BG2514" s="68"/>
    </row>
    <row r="2515" spans="1:180" s="69" customFormat="1" ht="18" customHeight="1" x14ac:dyDescent="0.2">
      <c r="A2515" s="63" t="s">
        <v>3268</v>
      </c>
      <c r="B2515" s="63" t="s">
        <v>4974</v>
      </c>
      <c r="C2515" s="64" t="s">
        <v>3292</v>
      </c>
      <c r="D2515" s="70" t="s">
        <v>2960</v>
      </c>
      <c r="E2515" s="65" t="s">
        <v>3293</v>
      </c>
      <c r="F2515" s="65" t="s">
        <v>5348</v>
      </c>
      <c r="G2515" s="66">
        <v>7955</v>
      </c>
      <c r="H2515" s="68"/>
      <c r="I2515" s="68"/>
      <c r="J2515" s="68"/>
      <c r="K2515" s="68"/>
      <c r="L2515" s="68"/>
      <c r="M2515" s="68"/>
      <c r="N2515" s="68"/>
      <c r="O2515" s="68"/>
      <c r="P2515" s="68"/>
      <c r="Q2515" s="68"/>
      <c r="R2515" s="68"/>
      <c r="S2515" s="68"/>
      <c r="T2515" s="68"/>
      <c r="U2515" s="68"/>
      <c r="V2515" s="68"/>
      <c r="W2515" s="68"/>
      <c r="X2515" s="68"/>
      <c r="Y2515" s="68"/>
      <c r="Z2515" s="68"/>
      <c r="AA2515" s="68"/>
      <c r="AB2515" s="68"/>
      <c r="AC2515" s="68"/>
      <c r="AD2515" s="68"/>
      <c r="AE2515" s="68"/>
      <c r="AF2515" s="68"/>
      <c r="AG2515" s="68"/>
      <c r="AH2515" s="68"/>
      <c r="AI2515" s="68"/>
      <c r="AJ2515" s="68"/>
      <c r="AK2515" s="68"/>
      <c r="AL2515" s="68"/>
      <c r="AM2515" s="68"/>
      <c r="AN2515" s="68"/>
      <c r="AO2515" s="68"/>
      <c r="AP2515" s="68"/>
      <c r="AQ2515" s="68"/>
      <c r="AR2515" s="68"/>
      <c r="AS2515" s="68"/>
      <c r="AT2515" s="68"/>
      <c r="AU2515" s="68"/>
      <c r="AV2515" s="68"/>
      <c r="AW2515" s="68"/>
      <c r="AX2515" s="68"/>
      <c r="AY2515" s="68"/>
      <c r="AZ2515" s="68"/>
      <c r="BA2515" s="68"/>
      <c r="BB2515" s="68"/>
      <c r="BC2515" s="68"/>
      <c r="BD2515" s="68"/>
      <c r="BE2515" s="68"/>
      <c r="BF2515" s="68"/>
      <c r="BG2515" s="68"/>
    </row>
    <row r="2516" spans="1:180" s="69" customFormat="1" ht="18" customHeight="1" x14ac:dyDescent="0.2">
      <c r="A2516" s="63" t="s">
        <v>3268</v>
      </c>
      <c r="B2516" s="63" t="s">
        <v>6121</v>
      </c>
      <c r="C2516" s="64" t="s">
        <v>3294</v>
      </c>
      <c r="D2516" s="70" t="s">
        <v>3295</v>
      </c>
      <c r="E2516" s="65" t="s">
        <v>3296</v>
      </c>
      <c r="F2516" s="65" t="s">
        <v>6447</v>
      </c>
      <c r="G2516" s="66">
        <v>1519.85</v>
      </c>
      <c r="H2516" s="68"/>
      <c r="I2516" s="68"/>
      <c r="J2516" s="68"/>
      <c r="K2516" s="68"/>
      <c r="L2516" s="68"/>
      <c r="M2516" s="68"/>
      <c r="N2516" s="68"/>
      <c r="O2516" s="68"/>
      <c r="P2516" s="68"/>
      <c r="Q2516" s="68"/>
      <c r="R2516" s="68"/>
      <c r="S2516" s="68"/>
      <c r="T2516" s="68"/>
      <c r="U2516" s="68"/>
      <c r="V2516" s="68"/>
      <c r="W2516" s="68"/>
      <c r="X2516" s="68"/>
      <c r="Y2516" s="68"/>
      <c r="Z2516" s="68"/>
      <c r="AA2516" s="68"/>
      <c r="AB2516" s="68"/>
      <c r="AC2516" s="68"/>
      <c r="AD2516" s="68"/>
      <c r="AE2516" s="68"/>
      <c r="AF2516" s="68"/>
      <c r="AG2516" s="68"/>
      <c r="AH2516" s="68"/>
      <c r="AI2516" s="68"/>
      <c r="AJ2516" s="68"/>
      <c r="AK2516" s="68"/>
      <c r="AL2516" s="68"/>
      <c r="AM2516" s="68"/>
      <c r="AN2516" s="68"/>
      <c r="AO2516" s="68"/>
      <c r="AP2516" s="68"/>
      <c r="AQ2516" s="68"/>
      <c r="AR2516" s="68"/>
      <c r="AS2516" s="68"/>
      <c r="AT2516" s="68"/>
      <c r="AU2516" s="68"/>
      <c r="AV2516" s="68"/>
      <c r="AW2516" s="68"/>
      <c r="AX2516" s="68"/>
      <c r="AY2516" s="68"/>
      <c r="AZ2516" s="68"/>
      <c r="BA2516" s="68"/>
      <c r="BB2516" s="68"/>
      <c r="BC2516" s="68"/>
      <c r="BD2516" s="68"/>
      <c r="BE2516" s="68"/>
      <c r="BF2516" s="68"/>
      <c r="BG2516" s="68"/>
    </row>
    <row r="2517" spans="1:180" s="69" customFormat="1" ht="18" customHeight="1" x14ac:dyDescent="0.2">
      <c r="A2517" s="63" t="s">
        <v>3268</v>
      </c>
      <c r="B2517" s="63" t="s">
        <v>6121</v>
      </c>
      <c r="C2517" s="64" t="s">
        <v>3297</v>
      </c>
      <c r="D2517" s="70" t="s">
        <v>3298</v>
      </c>
      <c r="E2517" s="65" t="s">
        <v>3299</v>
      </c>
      <c r="F2517" s="65" t="s">
        <v>6242</v>
      </c>
      <c r="G2517" s="66">
        <v>600</v>
      </c>
      <c r="H2517" s="68"/>
      <c r="I2517" s="68"/>
      <c r="J2517" s="68"/>
      <c r="K2517" s="68"/>
      <c r="L2517" s="68"/>
      <c r="M2517" s="68"/>
      <c r="N2517" s="68"/>
      <c r="O2517" s="68"/>
      <c r="P2517" s="68"/>
      <c r="Q2517" s="68"/>
      <c r="R2517" s="68"/>
      <c r="S2517" s="68"/>
      <c r="T2517" s="68"/>
      <c r="U2517" s="68"/>
      <c r="V2517" s="68"/>
      <c r="W2517" s="68"/>
      <c r="X2517" s="68"/>
      <c r="Y2517" s="68"/>
      <c r="Z2517" s="68"/>
      <c r="AA2517" s="68"/>
      <c r="AB2517" s="68"/>
      <c r="AC2517" s="68"/>
      <c r="AD2517" s="68"/>
      <c r="AE2517" s="68"/>
      <c r="AF2517" s="68"/>
      <c r="AG2517" s="68"/>
      <c r="AH2517" s="68"/>
      <c r="AI2517" s="68"/>
      <c r="AJ2517" s="68"/>
      <c r="AK2517" s="68"/>
      <c r="AL2517" s="68"/>
      <c r="AM2517" s="68"/>
      <c r="AN2517" s="68"/>
      <c r="AO2517" s="68"/>
      <c r="AP2517" s="68"/>
      <c r="AQ2517" s="68"/>
      <c r="AR2517" s="68"/>
      <c r="AS2517" s="68"/>
      <c r="AT2517" s="68"/>
      <c r="AU2517" s="68"/>
      <c r="AV2517" s="68"/>
      <c r="AW2517" s="68"/>
      <c r="AX2517" s="68"/>
      <c r="AY2517" s="68"/>
      <c r="AZ2517" s="68"/>
      <c r="BA2517" s="68"/>
      <c r="BB2517" s="68"/>
      <c r="BC2517" s="68"/>
      <c r="BD2517" s="68"/>
      <c r="BE2517" s="68"/>
      <c r="BF2517" s="68"/>
      <c r="BG2517" s="68"/>
    </row>
    <row r="2518" spans="1:180" s="69" customFormat="1" ht="18" customHeight="1" x14ac:dyDescent="0.2">
      <c r="A2518" s="63" t="s">
        <v>3268</v>
      </c>
      <c r="B2518" s="63" t="s">
        <v>5079</v>
      </c>
      <c r="C2518" s="64" t="s">
        <v>3300</v>
      </c>
      <c r="D2518" s="70" t="s">
        <v>2592</v>
      </c>
      <c r="E2518" s="65" t="s">
        <v>3301</v>
      </c>
      <c r="F2518" s="65" t="s">
        <v>6930</v>
      </c>
      <c r="G2518" s="66">
        <v>3950</v>
      </c>
      <c r="H2518" s="68"/>
      <c r="I2518" s="68"/>
      <c r="J2518" s="68"/>
      <c r="K2518" s="68"/>
      <c r="L2518" s="68"/>
      <c r="M2518" s="68"/>
      <c r="N2518" s="68"/>
      <c r="O2518" s="68"/>
      <c r="P2518" s="68"/>
      <c r="Q2518" s="68"/>
      <c r="R2518" s="68"/>
      <c r="S2518" s="68"/>
      <c r="T2518" s="68"/>
      <c r="U2518" s="68"/>
      <c r="V2518" s="68"/>
      <c r="W2518" s="68"/>
      <c r="X2518" s="68"/>
      <c r="Y2518" s="68"/>
      <c r="Z2518" s="68"/>
      <c r="AA2518" s="68"/>
      <c r="AB2518" s="68"/>
      <c r="AC2518" s="68"/>
      <c r="AD2518" s="68"/>
      <c r="AE2518" s="68"/>
      <c r="AF2518" s="68"/>
      <c r="AG2518" s="68"/>
      <c r="AH2518" s="68"/>
      <c r="AI2518" s="68"/>
      <c r="AJ2518" s="68"/>
      <c r="AK2518" s="68"/>
      <c r="AL2518" s="68"/>
      <c r="AM2518" s="68"/>
      <c r="AN2518" s="68"/>
      <c r="AO2518" s="68"/>
      <c r="AP2518" s="68"/>
      <c r="AQ2518" s="68"/>
      <c r="AR2518" s="68"/>
      <c r="AS2518" s="68"/>
      <c r="AT2518" s="68"/>
      <c r="AU2518" s="68"/>
      <c r="AV2518" s="68"/>
      <c r="AW2518" s="68"/>
      <c r="AX2518" s="68"/>
      <c r="AY2518" s="68"/>
      <c r="AZ2518" s="68"/>
      <c r="BA2518" s="68"/>
      <c r="BB2518" s="68"/>
      <c r="BC2518" s="68"/>
      <c r="BD2518" s="68"/>
      <c r="BE2518" s="68"/>
      <c r="BF2518" s="68"/>
      <c r="BG2518" s="68"/>
    </row>
    <row r="2519" spans="1:180" s="69" customFormat="1" ht="18" customHeight="1" x14ac:dyDescent="0.2">
      <c r="A2519" s="63" t="s">
        <v>3268</v>
      </c>
      <c r="B2519" s="63" t="s">
        <v>5062</v>
      </c>
      <c r="C2519" s="64" t="s">
        <v>3302</v>
      </c>
      <c r="D2519" s="70" t="s">
        <v>3303</v>
      </c>
      <c r="E2519" s="65" t="s">
        <v>3304</v>
      </c>
      <c r="F2519" s="65" t="s">
        <v>5066</v>
      </c>
      <c r="G2519" s="66">
        <v>1260</v>
      </c>
      <c r="H2519" s="68"/>
      <c r="I2519" s="68"/>
      <c r="J2519" s="68"/>
      <c r="K2519" s="68"/>
      <c r="L2519" s="68"/>
      <c r="M2519" s="68"/>
      <c r="N2519" s="68"/>
      <c r="O2519" s="68"/>
      <c r="P2519" s="68"/>
      <c r="Q2519" s="68"/>
      <c r="R2519" s="68"/>
      <c r="S2519" s="68"/>
      <c r="T2519" s="68"/>
      <c r="U2519" s="68"/>
      <c r="V2519" s="68"/>
      <c r="W2519" s="68"/>
      <c r="X2519" s="68"/>
      <c r="Y2519" s="68"/>
      <c r="Z2519" s="68"/>
      <c r="AA2519" s="68"/>
      <c r="AB2519" s="68"/>
      <c r="AC2519" s="68"/>
      <c r="AD2519" s="68"/>
      <c r="AE2519" s="68"/>
      <c r="AF2519" s="68"/>
      <c r="AG2519" s="68"/>
      <c r="AH2519" s="68"/>
      <c r="AI2519" s="68"/>
      <c r="AJ2519" s="68"/>
      <c r="AK2519" s="68"/>
      <c r="AL2519" s="68"/>
      <c r="AM2519" s="68"/>
      <c r="AN2519" s="68"/>
      <c r="AO2519" s="68"/>
      <c r="AP2519" s="68"/>
      <c r="AQ2519" s="68"/>
      <c r="AR2519" s="68"/>
      <c r="AS2519" s="68"/>
      <c r="AT2519" s="68"/>
      <c r="AU2519" s="68"/>
      <c r="AV2519" s="68"/>
      <c r="AW2519" s="68"/>
      <c r="AX2519" s="68"/>
      <c r="AY2519" s="68"/>
      <c r="AZ2519" s="68"/>
      <c r="BA2519" s="68"/>
      <c r="BB2519" s="68"/>
      <c r="BC2519" s="68"/>
      <c r="BD2519" s="68"/>
      <c r="BE2519" s="68"/>
      <c r="BF2519" s="68"/>
      <c r="BG2519" s="68"/>
    </row>
    <row r="2520" spans="1:180" s="69" customFormat="1" ht="18" customHeight="1" x14ac:dyDescent="0.2">
      <c r="A2520" s="63" t="s">
        <v>3268</v>
      </c>
      <c r="B2520" s="63" t="s">
        <v>5062</v>
      </c>
      <c r="C2520" s="64" t="s">
        <v>3305</v>
      </c>
      <c r="D2520" s="70" t="s">
        <v>3193</v>
      </c>
      <c r="E2520" s="65" t="s">
        <v>3306</v>
      </c>
      <c r="F2520" s="65" t="s">
        <v>5915</v>
      </c>
      <c r="G2520" s="66">
        <v>1900</v>
      </c>
      <c r="H2520" s="68"/>
      <c r="I2520" s="68"/>
      <c r="J2520" s="68"/>
      <c r="K2520" s="68"/>
      <c r="L2520" s="68"/>
      <c r="M2520" s="68"/>
      <c r="N2520" s="68"/>
      <c r="O2520" s="68"/>
      <c r="P2520" s="68"/>
      <c r="Q2520" s="68"/>
      <c r="R2520" s="68"/>
      <c r="S2520" s="68"/>
      <c r="T2520" s="68"/>
      <c r="U2520" s="68"/>
      <c r="V2520" s="68"/>
      <c r="W2520" s="68"/>
      <c r="X2520" s="68"/>
      <c r="Y2520" s="68"/>
      <c r="Z2520" s="68"/>
      <c r="AA2520" s="68"/>
      <c r="AB2520" s="68"/>
      <c r="AC2520" s="68"/>
      <c r="AD2520" s="68"/>
      <c r="AE2520" s="68"/>
      <c r="AF2520" s="68"/>
      <c r="AG2520" s="68"/>
      <c r="AH2520" s="68"/>
      <c r="AI2520" s="68"/>
      <c r="AJ2520" s="68"/>
      <c r="AK2520" s="68"/>
      <c r="AL2520" s="68"/>
      <c r="AM2520" s="68"/>
      <c r="AN2520" s="68"/>
      <c r="AO2520" s="68"/>
      <c r="AP2520" s="68"/>
      <c r="AQ2520" s="68"/>
      <c r="AR2520" s="68"/>
      <c r="AS2520" s="68"/>
      <c r="AT2520" s="68"/>
      <c r="AU2520" s="68"/>
      <c r="AV2520" s="68"/>
      <c r="AW2520" s="68"/>
      <c r="AX2520" s="68"/>
      <c r="AY2520" s="68"/>
      <c r="AZ2520" s="68"/>
      <c r="BA2520" s="68"/>
      <c r="BB2520" s="68"/>
      <c r="BC2520" s="68"/>
      <c r="BD2520" s="68"/>
      <c r="BE2520" s="68"/>
      <c r="BF2520" s="68"/>
      <c r="BG2520" s="68"/>
    </row>
    <row r="2521" spans="1:180" s="69" customFormat="1" ht="18" customHeight="1" x14ac:dyDescent="0.2">
      <c r="A2521" s="63" t="s">
        <v>3268</v>
      </c>
      <c r="B2521" s="63" t="s">
        <v>5062</v>
      </c>
      <c r="C2521" s="64" t="s">
        <v>3307</v>
      </c>
      <c r="D2521" s="70" t="s">
        <v>3193</v>
      </c>
      <c r="E2521" s="65" t="s">
        <v>3308</v>
      </c>
      <c r="F2521" s="65" t="s">
        <v>5915</v>
      </c>
      <c r="G2521" s="66">
        <v>3000</v>
      </c>
      <c r="H2521" s="68"/>
      <c r="I2521" s="68"/>
      <c r="J2521" s="68"/>
      <c r="K2521" s="68"/>
      <c r="L2521" s="68"/>
      <c r="M2521" s="68"/>
      <c r="N2521" s="68"/>
      <c r="O2521" s="68"/>
      <c r="P2521" s="68"/>
      <c r="Q2521" s="68"/>
      <c r="R2521" s="68"/>
      <c r="S2521" s="68"/>
      <c r="T2521" s="68"/>
      <c r="U2521" s="68"/>
      <c r="V2521" s="68"/>
      <c r="W2521" s="68"/>
      <c r="X2521" s="68"/>
      <c r="Y2521" s="68"/>
      <c r="Z2521" s="68"/>
      <c r="AA2521" s="68"/>
      <c r="AB2521" s="68"/>
      <c r="AC2521" s="68"/>
      <c r="AD2521" s="68"/>
      <c r="AE2521" s="68"/>
      <c r="AF2521" s="68"/>
      <c r="AG2521" s="68"/>
      <c r="AH2521" s="68"/>
      <c r="AI2521" s="68"/>
      <c r="AJ2521" s="68"/>
      <c r="AK2521" s="68"/>
      <c r="AL2521" s="68"/>
      <c r="AM2521" s="68"/>
      <c r="AN2521" s="68"/>
      <c r="AO2521" s="68"/>
      <c r="AP2521" s="68"/>
      <c r="AQ2521" s="68"/>
      <c r="AR2521" s="68"/>
      <c r="AS2521" s="68"/>
      <c r="AT2521" s="68"/>
      <c r="AU2521" s="68"/>
      <c r="AV2521" s="68"/>
      <c r="AW2521" s="68"/>
      <c r="AX2521" s="68"/>
      <c r="AY2521" s="68"/>
      <c r="AZ2521" s="68"/>
      <c r="BA2521" s="68"/>
      <c r="BB2521" s="68"/>
      <c r="BC2521" s="68"/>
      <c r="BD2521" s="68"/>
      <c r="BE2521" s="68"/>
      <c r="BF2521" s="68"/>
      <c r="BG2521" s="68"/>
    </row>
    <row r="2522" spans="1:180" s="69" customFormat="1" ht="18" customHeight="1" x14ac:dyDescent="0.2">
      <c r="A2522" s="63" t="s">
        <v>3268</v>
      </c>
      <c r="B2522" s="63" t="s">
        <v>5062</v>
      </c>
      <c r="C2522" s="64" t="s">
        <v>3309</v>
      </c>
      <c r="D2522" s="70" t="s">
        <v>2122</v>
      </c>
      <c r="E2522" s="65" t="s">
        <v>3310</v>
      </c>
      <c r="F2522" s="65" t="s">
        <v>5915</v>
      </c>
      <c r="G2522" s="66">
        <v>2724</v>
      </c>
      <c r="H2522" s="68"/>
      <c r="I2522" s="68"/>
      <c r="J2522" s="68"/>
      <c r="K2522" s="68"/>
      <c r="L2522" s="68"/>
      <c r="M2522" s="68"/>
      <c r="N2522" s="68"/>
      <c r="O2522" s="68"/>
      <c r="P2522" s="68"/>
      <c r="Q2522" s="68"/>
      <c r="R2522" s="68"/>
      <c r="S2522" s="68"/>
      <c r="T2522" s="68"/>
      <c r="U2522" s="68"/>
      <c r="V2522" s="68"/>
      <c r="W2522" s="68"/>
      <c r="X2522" s="68"/>
      <c r="Y2522" s="68"/>
      <c r="Z2522" s="68"/>
      <c r="AA2522" s="68"/>
      <c r="AB2522" s="68"/>
      <c r="AC2522" s="68"/>
      <c r="AD2522" s="68"/>
      <c r="AE2522" s="68"/>
      <c r="AF2522" s="68"/>
      <c r="AG2522" s="68"/>
      <c r="AH2522" s="68"/>
      <c r="AI2522" s="68"/>
      <c r="AJ2522" s="68"/>
      <c r="AK2522" s="68"/>
      <c r="AL2522" s="68"/>
      <c r="AM2522" s="68"/>
      <c r="AN2522" s="68"/>
      <c r="AO2522" s="68"/>
      <c r="AP2522" s="68"/>
      <c r="AQ2522" s="68"/>
      <c r="AR2522" s="68"/>
      <c r="AS2522" s="68"/>
      <c r="AT2522" s="68"/>
      <c r="AU2522" s="68"/>
      <c r="AV2522" s="68"/>
      <c r="AW2522" s="68"/>
      <c r="AX2522" s="68"/>
      <c r="AY2522" s="68"/>
      <c r="AZ2522" s="68"/>
      <c r="BA2522" s="68"/>
      <c r="BB2522" s="68"/>
      <c r="BC2522" s="68"/>
      <c r="BD2522" s="68"/>
      <c r="BE2522" s="68"/>
      <c r="BF2522" s="68"/>
      <c r="BG2522" s="68"/>
    </row>
    <row r="2523" spans="1:180" s="68" customFormat="1" ht="18" customHeight="1" x14ac:dyDescent="0.2">
      <c r="A2523" s="63" t="s">
        <v>3268</v>
      </c>
      <c r="B2523" s="63" t="s">
        <v>5084</v>
      </c>
      <c r="C2523" s="64" t="s">
        <v>3311</v>
      </c>
      <c r="D2523" s="65" t="s">
        <v>6816</v>
      </c>
      <c r="E2523" s="65" t="s">
        <v>4389</v>
      </c>
      <c r="F2523" s="65" t="s">
        <v>5088</v>
      </c>
      <c r="G2523" s="66">
        <v>1878.79</v>
      </c>
      <c r="BH2523" s="69"/>
      <c r="BI2523" s="69"/>
      <c r="BJ2523" s="69"/>
      <c r="BK2523" s="69"/>
      <c r="BL2523" s="69"/>
      <c r="BM2523" s="69"/>
      <c r="BN2523" s="69"/>
      <c r="BO2523" s="69"/>
      <c r="BP2523" s="69"/>
      <c r="BQ2523" s="69"/>
      <c r="BR2523" s="69"/>
      <c r="BS2523" s="69"/>
      <c r="BT2523" s="69"/>
      <c r="BU2523" s="69"/>
      <c r="BV2523" s="69"/>
      <c r="BW2523" s="69"/>
      <c r="BX2523" s="69"/>
      <c r="BY2523" s="69"/>
      <c r="BZ2523" s="69"/>
      <c r="CA2523" s="69"/>
      <c r="CB2523" s="69"/>
      <c r="CC2523" s="69"/>
      <c r="CD2523" s="69"/>
      <c r="CE2523" s="69"/>
      <c r="CF2523" s="69"/>
      <c r="CG2523" s="69"/>
      <c r="CH2523" s="69"/>
      <c r="CI2523" s="69"/>
      <c r="CJ2523" s="69"/>
      <c r="CK2523" s="69"/>
      <c r="CL2523" s="69"/>
      <c r="CM2523" s="69"/>
      <c r="CN2523" s="69"/>
      <c r="CO2523" s="69"/>
      <c r="CP2523" s="69"/>
      <c r="CQ2523" s="69"/>
      <c r="CR2523" s="69"/>
      <c r="CS2523" s="69"/>
      <c r="CT2523" s="69"/>
      <c r="CU2523" s="69"/>
      <c r="CV2523" s="69"/>
      <c r="CW2523" s="69"/>
      <c r="CX2523" s="69"/>
      <c r="CY2523" s="69"/>
      <c r="CZ2523" s="69"/>
      <c r="DA2523" s="69"/>
      <c r="DB2523" s="69"/>
      <c r="DC2523" s="69"/>
      <c r="DD2523" s="69"/>
      <c r="DE2523" s="69"/>
      <c r="DF2523" s="69"/>
      <c r="DG2523" s="69"/>
      <c r="DH2523" s="69"/>
      <c r="DI2523" s="69"/>
      <c r="DJ2523" s="69"/>
      <c r="DK2523" s="69"/>
      <c r="DL2523" s="69"/>
      <c r="DM2523" s="69"/>
      <c r="DN2523" s="69"/>
      <c r="DO2523" s="69"/>
      <c r="DP2523" s="69"/>
      <c r="DQ2523" s="69"/>
      <c r="DR2523" s="69"/>
      <c r="DS2523" s="69"/>
      <c r="DT2523" s="69"/>
      <c r="DU2523" s="69"/>
      <c r="DV2523" s="69"/>
      <c r="DW2523" s="69"/>
      <c r="DX2523" s="69"/>
      <c r="DY2523" s="69"/>
      <c r="DZ2523" s="69"/>
      <c r="EA2523" s="69"/>
      <c r="EB2523" s="69"/>
      <c r="EC2523" s="69"/>
      <c r="ED2523" s="69"/>
      <c r="EE2523" s="69"/>
      <c r="EF2523" s="69"/>
      <c r="EG2523" s="69"/>
      <c r="EH2523" s="69"/>
      <c r="EI2523" s="69"/>
      <c r="EJ2523" s="69"/>
      <c r="EK2523" s="69"/>
      <c r="EL2523" s="69"/>
      <c r="EM2523" s="69"/>
      <c r="EN2523" s="69"/>
      <c r="EO2523" s="69"/>
      <c r="EP2523" s="69"/>
      <c r="EQ2523" s="69"/>
      <c r="ER2523" s="69"/>
      <c r="ES2523" s="69"/>
      <c r="ET2523" s="69"/>
      <c r="EU2523" s="69"/>
      <c r="EV2523" s="69"/>
      <c r="EW2523" s="69"/>
      <c r="EX2523" s="69"/>
      <c r="EY2523" s="69"/>
      <c r="EZ2523" s="69"/>
      <c r="FA2523" s="69"/>
      <c r="FB2523" s="69"/>
      <c r="FC2523" s="69"/>
      <c r="FD2523" s="69"/>
      <c r="FE2523" s="69"/>
      <c r="FF2523" s="69"/>
      <c r="FG2523" s="69"/>
      <c r="FH2523" s="69"/>
      <c r="FI2523" s="69"/>
      <c r="FJ2523" s="69"/>
      <c r="FK2523" s="69"/>
      <c r="FL2523" s="69"/>
      <c r="FM2523" s="69"/>
      <c r="FN2523" s="69"/>
      <c r="FO2523" s="69"/>
      <c r="FP2523" s="69"/>
      <c r="FQ2523" s="69"/>
      <c r="FR2523" s="69"/>
      <c r="FS2523" s="69"/>
      <c r="FT2523" s="69"/>
      <c r="FU2523" s="69"/>
      <c r="FV2523" s="69"/>
      <c r="FW2523" s="69"/>
      <c r="FX2523" s="69"/>
    </row>
    <row r="2524" spans="1:180" s="69" customFormat="1" ht="18" customHeight="1" x14ac:dyDescent="0.2">
      <c r="A2524" s="63" t="s">
        <v>3268</v>
      </c>
      <c r="B2524" s="63" t="s">
        <v>5084</v>
      </c>
      <c r="C2524" s="64" t="s">
        <v>3312</v>
      </c>
      <c r="D2524" s="70" t="s">
        <v>4873</v>
      </c>
      <c r="E2524" s="65" t="s">
        <v>3313</v>
      </c>
      <c r="F2524" s="65" t="s">
        <v>5275</v>
      </c>
      <c r="G2524" s="66">
        <v>5796</v>
      </c>
      <c r="H2524" s="68"/>
      <c r="I2524" s="68"/>
      <c r="J2524" s="68"/>
      <c r="K2524" s="68"/>
      <c r="L2524" s="68"/>
      <c r="M2524" s="68"/>
      <c r="N2524" s="68"/>
      <c r="O2524" s="68"/>
      <c r="P2524" s="68"/>
      <c r="Q2524" s="68"/>
      <c r="R2524" s="68"/>
      <c r="S2524" s="68"/>
      <c r="T2524" s="68"/>
      <c r="U2524" s="68"/>
      <c r="V2524" s="68"/>
      <c r="W2524" s="68"/>
      <c r="X2524" s="68"/>
      <c r="Y2524" s="68"/>
      <c r="Z2524" s="68"/>
      <c r="AA2524" s="68"/>
      <c r="AB2524" s="68"/>
      <c r="AC2524" s="68"/>
      <c r="AD2524" s="68"/>
      <c r="AE2524" s="68"/>
      <c r="AF2524" s="68"/>
      <c r="AG2524" s="68"/>
      <c r="AH2524" s="68"/>
      <c r="AI2524" s="68"/>
      <c r="AJ2524" s="68"/>
      <c r="AK2524" s="68"/>
      <c r="AL2524" s="68"/>
      <c r="AM2524" s="68"/>
      <c r="AN2524" s="68"/>
      <c r="AO2524" s="68"/>
      <c r="AP2524" s="68"/>
      <c r="AQ2524" s="68"/>
      <c r="AR2524" s="68"/>
      <c r="AS2524" s="68"/>
      <c r="AT2524" s="68"/>
      <c r="AU2524" s="68"/>
      <c r="AV2524" s="68"/>
      <c r="AW2524" s="68"/>
      <c r="AX2524" s="68"/>
      <c r="AY2524" s="68"/>
      <c r="AZ2524" s="68"/>
      <c r="BA2524" s="68"/>
      <c r="BB2524" s="68"/>
      <c r="BC2524" s="68"/>
      <c r="BD2524" s="68"/>
      <c r="BE2524" s="68"/>
      <c r="BF2524" s="68"/>
      <c r="BG2524" s="68"/>
    </row>
    <row r="2525" spans="1:180" s="69" customFormat="1" ht="18" customHeight="1" x14ac:dyDescent="0.2">
      <c r="A2525" s="63" t="s">
        <v>3268</v>
      </c>
      <c r="B2525" s="63" t="s">
        <v>4994</v>
      </c>
      <c r="C2525" s="64" t="s">
        <v>3314</v>
      </c>
      <c r="D2525" s="70" t="s">
        <v>866</v>
      </c>
      <c r="E2525" s="65" t="s">
        <v>3315</v>
      </c>
      <c r="F2525" s="65" t="s">
        <v>6131</v>
      </c>
      <c r="G2525" s="66">
        <v>858</v>
      </c>
      <c r="H2525" s="68"/>
      <c r="I2525" s="68"/>
      <c r="J2525" s="68"/>
      <c r="K2525" s="68"/>
      <c r="L2525" s="68"/>
      <c r="M2525" s="68"/>
      <c r="N2525" s="68"/>
      <c r="O2525" s="68"/>
      <c r="P2525" s="68"/>
      <c r="Q2525" s="68"/>
      <c r="R2525" s="68"/>
      <c r="S2525" s="68"/>
      <c r="T2525" s="68"/>
      <c r="U2525" s="68"/>
      <c r="V2525" s="68"/>
      <c r="W2525" s="68"/>
      <c r="X2525" s="68"/>
      <c r="Y2525" s="68"/>
      <c r="Z2525" s="68"/>
      <c r="AA2525" s="68"/>
      <c r="AB2525" s="68"/>
      <c r="AC2525" s="68"/>
      <c r="AD2525" s="68"/>
      <c r="AE2525" s="68"/>
      <c r="AF2525" s="68"/>
      <c r="AG2525" s="68"/>
      <c r="AH2525" s="68"/>
      <c r="AI2525" s="68"/>
      <c r="AJ2525" s="68"/>
      <c r="AK2525" s="68"/>
      <c r="AL2525" s="68"/>
      <c r="AM2525" s="68"/>
      <c r="AN2525" s="68"/>
      <c r="AO2525" s="68"/>
      <c r="AP2525" s="68"/>
      <c r="AQ2525" s="68"/>
      <c r="AR2525" s="68"/>
      <c r="AS2525" s="68"/>
      <c r="AT2525" s="68"/>
      <c r="AU2525" s="68"/>
      <c r="AV2525" s="68"/>
      <c r="AW2525" s="68"/>
      <c r="AX2525" s="68"/>
      <c r="AY2525" s="68"/>
      <c r="AZ2525" s="68"/>
      <c r="BA2525" s="68"/>
      <c r="BB2525" s="68"/>
      <c r="BC2525" s="68"/>
      <c r="BD2525" s="68"/>
      <c r="BE2525" s="68"/>
      <c r="BF2525" s="68"/>
      <c r="BG2525" s="68"/>
    </row>
    <row r="2526" spans="1:180" s="69" customFormat="1" ht="18" customHeight="1" x14ac:dyDescent="0.2">
      <c r="A2526" s="63" t="s">
        <v>3268</v>
      </c>
      <c r="B2526" s="63" t="s">
        <v>4994</v>
      </c>
      <c r="C2526" s="64" t="s">
        <v>3316</v>
      </c>
      <c r="D2526" s="70" t="s">
        <v>3317</v>
      </c>
      <c r="E2526" s="65" t="s">
        <v>3318</v>
      </c>
      <c r="F2526" s="65" t="s">
        <v>5225</v>
      </c>
      <c r="G2526" s="66">
        <v>687</v>
      </c>
      <c r="H2526" s="68"/>
      <c r="I2526" s="68"/>
      <c r="J2526" s="68"/>
      <c r="K2526" s="68"/>
      <c r="L2526" s="68"/>
      <c r="M2526" s="68"/>
      <c r="N2526" s="68"/>
      <c r="O2526" s="68"/>
      <c r="P2526" s="68"/>
      <c r="Q2526" s="68"/>
      <c r="R2526" s="68"/>
      <c r="S2526" s="68"/>
      <c r="T2526" s="68"/>
      <c r="U2526" s="68"/>
      <c r="V2526" s="68"/>
      <c r="W2526" s="68"/>
      <c r="X2526" s="68"/>
      <c r="Y2526" s="68"/>
      <c r="Z2526" s="68"/>
      <c r="AA2526" s="68"/>
      <c r="AB2526" s="68"/>
      <c r="AC2526" s="68"/>
      <c r="AD2526" s="68"/>
      <c r="AE2526" s="68"/>
      <c r="AF2526" s="68"/>
      <c r="AG2526" s="68"/>
      <c r="AH2526" s="68"/>
      <c r="AI2526" s="68"/>
      <c r="AJ2526" s="68"/>
      <c r="AK2526" s="68"/>
      <c r="AL2526" s="68"/>
      <c r="AM2526" s="68"/>
      <c r="AN2526" s="68"/>
      <c r="AO2526" s="68"/>
      <c r="AP2526" s="68"/>
      <c r="AQ2526" s="68"/>
      <c r="AR2526" s="68"/>
      <c r="AS2526" s="68"/>
      <c r="AT2526" s="68"/>
      <c r="AU2526" s="68"/>
      <c r="AV2526" s="68"/>
      <c r="AW2526" s="68"/>
      <c r="AX2526" s="68"/>
      <c r="AY2526" s="68"/>
      <c r="AZ2526" s="68"/>
      <c r="BA2526" s="68"/>
      <c r="BB2526" s="68"/>
      <c r="BC2526" s="68"/>
      <c r="BD2526" s="68"/>
      <c r="BE2526" s="68"/>
      <c r="BF2526" s="68"/>
      <c r="BG2526" s="68"/>
    </row>
    <row r="2527" spans="1:180" s="69" customFormat="1" ht="18" customHeight="1" x14ac:dyDescent="0.2">
      <c r="A2527" s="63" t="s">
        <v>3268</v>
      </c>
      <c r="B2527" s="63" t="s">
        <v>4994</v>
      </c>
      <c r="C2527" s="64" t="s">
        <v>3319</v>
      </c>
      <c r="D2527" s="70" t="s">
        <v>2385</v>
      </c>
      <c r="E2527" s="65" t="s">
        <v>3320</v>
      </c>
      <c r="F2527" s="65" t="s">
        <v>6379</v>
      </c>
      <c r="G2527" s="66">
        <v>2800</v>
      </c>
      <c r="H2527" s="68"/>
      <c r="I2527" s="68"/>
      <c r="J2527" s="68"/>
      <c r="K2527" s="68"/>
      <c r="L2527" s="68"/>
      <c r="M2527" s="68"/>
      <c r="N2527" s="68"/>
      <c r="O2527" s="68"/>
      <c r="P2527" s="68"/>
      <c r="Q2527" s="68"/>
      <c r="R2527" s="68"/>
      <c r="S2527" s="68"/>
      <c r="T2527" s="68"/>
      <c r="U2527" s="68"/>
      <c r="V2527" s="68"/>
      <c r="W2527" s="68"/>
      <c r="X2527" s="68"/>
      <c r="Y2527" s="68"/>
      <c r="Z2527" s="68"/>
      <c r="AA2527" s="68"/>
      <c r="AB2527" s="68"/>
      <c r="AC2527" s="68"/>
      <c r="AD2527" s="68"/>
      <c r="AE2527" s="68"/>
      <c r="AF2527" s="68"/>
      <c r="AG2527" s="68"/>
      <c r="AH2527" s="68"/>
      <c r="AI2527" s="68"/>
      <c r="AJ2527" s="68"/>
      <c r="AK2527" s="68"/>
      <c r="AL2527" s="68"/>
      <c r="AM2527" s="68"/>
      <c r="AN2527" s="68"/>
      <c r="AO2527" s="68"/>
      <c r="AP2527" s="68"/>
      <c r="AQ2527" s="68"/>
      <c r="AR2527" s="68"/>
      <c r="AS2527" s="68"/>
      <c r="AT2527" s="68"/>
      <c r="AU2527" s="68"/>
      <c r="AV2527" s="68"/>
      <c r="AW2527" s="68"/>
      <c r="AX2527" s="68"/>
      <c r="AY2527" s="68"/>
      <c r="AZ2527" s="68"/>
      <c r="BA2527" s="68"/>
      <c r="BB2527" s="68"/>
      <c r="BC2527" s="68"/>
      <c r="BD2527" s="68"/>
      <c r="BE2527" s="68"/>
      <c r="BF2527" s="68"/>
      <c r="BG2527" s="68"/>
    </row>
    <row r="2528" spans="1:180" s="69" customFormat="1" ht="18" customHeight="1" x14ac:dyDescent="0.2">
      <c r="A2528" s="63" t="s">
        <v>3268</v>
      </c>
      <c r="B2528" s="63" t="s">
        <v>4994</v>
      </c>
      <c r="C2528" s="64" t="s">
        <v>3321</v>
      </c>
      <c r="D2528" s="70" t="s">
        <v>3322</v>
      </c>
      <c r="E2528" s="65" t="s">
        <v>3323</v>
      </c>
      <c r="F2528" s="65" t="s">
        <v>5004</v>
      </c>
      <c r="G2528" s="66">
        <v>1559.03</v>
      </c>
      <c r="H2528" s="68"/>
      <c r="I2528" s="68"/>
      <c r="J2528" s="68"/>
      <c r="K2528" s="68"/>
      <c r="L2528" s="68"/>
      <c r="M2528" s="68"/>
      <c r="N2528" s="68"/>
      <c r="O2528" s="68"/>
      <c r="P2528" s="68"/>
      <c r="Q2528" s="68"/>
      <c r="R2528" s="68"/>
      <c r="S2528" s="68"/>
      <c r="T2528" s="68"/>
      <c r="U2528" s="68"/>
      <c r="V2528" s="68"/>
      <c r="W2528" s="68"/>
      <c r="X2528" s="68"/>
      <c r="Y2528" s="68"/>
      <c r="Z2528" s="68"/>
      <c r="AA2528" s="68"/>
      <c r="AB2528" s="68"/>
      <c r="AC2528" s="68"/>
      <c r="AD2528" s="68"/>
      <c r="AE2528" s="68"/>
      <c r="AF2528" s="68"/>
      <c r="AG2528" s="68"/>
      <c r="AH2528" s="68"/>
      <c r="AI2528" s="68"/>
      <c r="AJ2528" s="68"/>
      <c r="AK2528" s="68"/>
      <c r="AL2528" s="68"/>
      <c r="AM2528" s="68"/>
      <c r="AN2528" s="68"/>
      <c r="AO2528" s="68"/>
      <c r="AP2528" s="68"/>
      <c r="AQ2528" s="68"/>
      <c r="AR2528" s="68"/>
      <c r="AS2528" s="68"/>
      <c r="AT2528" s="68"/>
      <c r="AU2528" s="68"/>
      <c r="AV2528" s="68"/>
      <c r="AW2528" s="68"/>
      <c r="AX2528" s="68"/>
      <c r="AY2528" s="68"/>
      <c r="AZ2528" s="68"/>
      <c r="BA2528" s="68"/>
      <c r="BB2528" s="68"/>
      <c r="BC2528" s="68"/>
      <c r="BD2528" s="68"/>
      <c r="BE2528" s="68"/>
      <c r="BF2528" s="68"/>
      <c r="BG2528" s="68"/>
    </row>
    <row r="2529" spans="1:180" s="69" customFormat="1" ht="18" customHeight="1" x14ac:dyDescent="0.2">
      <c r="A2529" s="63" t="s">
        <v>3268</v>
      </c>
      <c r="B2529" s="63" t="s">
        <v>4994</v>
      </c>
      <c r="C2529" s="64" t="s">
        <v>3324</v>
      </c>
      <c r="D2529" s="70" t="s">
        <v>3325</v>
      </c>
      <c r="E2529" s="65" t="s">
        <v>3326</v>
      </c>
      <c r="F2529" s="65" t="s">
        <v>5004</v>
      </c>
      <c r="G2529" s="66">
        <v>4624.5</v>
      </c>
      <c r="H2529" s="68"/>
      <c r="I2529" s="68"/>
      <c r="J2529" s="68"/>
      <c r="K2529" s="68"/>
      <c r="L2529" s="68"/>
      <c r="M2529" s="68"/>
      <c r="N2529" s="68"/>
      <c r="O2529" s="68"/>
      <c r="P2529" s="68"/>
      <c r="Q2529" s="68"/>
      <c r="R2529" s="68"/>
      <c r="S2529" s="68"/>
      <c r="T2529" s="68"/>
      <c r="U2529" s="68"/>
      <c r="V2529" s="68"/>
      <c r="W2529" s="68"/>
      <c r="X2529" s="68"/>
      <c r="Y2529" s="68"/>
      <c r="Z2529" s="68"/>
      <c r="AA2529" s="68"/>
      <c r="AB2529" s="68"/>
      <c r="AC2529" s="68"/>
      <c r="AD2529" s="68"/>
      <c r="AE2529" s="68"/>
      <c r="AF2529" s="68"/>
      <c r="AG2529" s="68"/>
      <c r="AH2529" s="68"/>
      <c r="AI2529" s="68"/>
      <c r="AJ2529" s="68"/>
      <c r="AK2529" s="68"/>
      <c r="AL2529" s="68"/>
      <c r="AM2529" s="68"/>
      <c r="AN2529" s="68"/>
      <c r="AO2529" s="68"/>
      <c r="AP2529" s="68"/>
      <c r="AQ2529" s="68"/>
      <c r="AR2529" s="68"/>
      <c r="AS2529" s="68"/>
      <c r="AT2529" s="68"/>
      <c r="AU2529" s="68"/>
      <c r="AV2529" s="68"/>
      <c r="AW2529" s="68"/>
      <c r="AX2529" s="68"/>
      <c r="AY2529" s="68"/>
      <c r="AZ2529" s="68"/>
      <c r="BA2529" s="68"/>
      <c r="BB2529" s="68"/>
      <c r="BC2529" s="68"/>
      <c r="BD2529" s="68"/>
      <c r="BE2529" s="68"/>
      <c r="BF2529" s="68"/>
      <c r="BG2529" s="68"/>
    </row>
    <row r="2530" spans="1:180" s="69" customFormat="1" ht="18" customHeight="1" x14ac:dyDescent="0.2">
      <c r="A2530" s="63" t="s">
        <v>3268</v>
      </c>
      <c r="B2530" s="63" t="s">
        <v>4994</v>
      </c>
      <c r="C2530" s="64" t="s">
        <v>3327</v>
      </c>
      <c r="D2530" s="70" t="s">
        <v>3328</v>
      </c>
      <c r="E2530" s="65" t="s">
        <v>3329</v>
      </c>
      <c r="F2530" s="65" t="s">
        <v>6379</v>
      </c>
      <c r="G2530" s="66">
        <v>450</v>
      </c>
      <c r="H2530" s="68"/>
      <c r="I2530" s="68"/>
      <c r="J2530" s="68"/>
      <c r="K2530" s="68"/>
      <c r="L2530" s="68"/>
      <c r="M2530" s="68"/>
      <c r="N2530" s="68"/>
      <c r="O2530" s="68"/>
      <c r="P2530" s="68"/>
      <c r="Q2530" s="68"/>
      <c r="R2530" s="68"/>
      <c r="S2530" s="68"/>
      <c r="T2530" s="68"/>
      <c r="U2530" s="68"/>
      <c r="V2530" s="68"/>
      <c r="W2530" s="68"/>
      <c r="X2530" s="68"/>
      <c r="Y2530" s="68"/>
      <c r="Z2530" s="68"/>
      <c r="AA2530" s="68"/>
      <c r="AB2530" s="68"/>
      <c r="AC2530" s="68"/>
      <c r="AD2530" s="68"/>
      <c r="AE2530" s="68"/>
      <c r="AF2530" s="68"/>
      <c r="AG2530" s="68"/>
      <c r="AH2530" s="68"/>
      <c r="AI2530" s="68"/>
      <c r="AJ2530" s="68"/>
      <c r="AK2530" s="68"/>
      <c r="AL2530" s="68"/>
      <c r="AM2530" s="68"/>
      <c r="AN2530" s="68"/>
      <c r="AO2530" s="68"/>
      <c r="AP2530" s="68"/>
      <c r="AQ2530" s="68"/>
      <c r="AR2530" s="68"/>
      <c r="AS2530" s="68"/>
      <c r="AT2530" s="68"/>
      <c r="AU2530" s="68"/>
      <c r="AV2530" s="68"/>
      <c r="AW2530" s="68"/>
      <c r="AX2530" s="68"/>
      <c r="AY2530" s="68"/>
      <c r="AZ2530" s="68"/>
      <c r="BA2530" s="68"/>
      <c r="BB2530" s="68"/>
      <c r="BC2530" s="68"/>
      <c r="BD2530" s="68"/>
      <c r="BE2530" s="68"/>
      <c r="BF2530" s="68"/>
      <c r="BG2530" s="68"/>
    </row>
    <row r="2531" spans="1:180" s="69" customFormat="1" ht="18" customHeight="1" x14ac:dyDescent="0.2">
      <c r="A2531" s="63" t="s">
        <v>3268</v>
      </c>
      <c r="B2531" s="63" t="s">
        <v>4994</v>
      </c>
      <c r="C2531" s="64" t="s">
        <v>3330</v>
      </c>
      <c r="D2531" s="70" t="s">
        <v>694</v>
      </c>
      <c r="E2531" s="65" t="s">
        <v>695</v>
      </c>
      <c r="F2531" s="65" t="s">
        <v>5095</v>
      </c>
      <c r="G2531" s="66">
        <v>290</v>
      </c>
      <c r="H2531" s="68"/>
      <c r="I2531" s="68"/>
      <c r="J2531" s="68"/>
      <c r="K2531" s="68"/>
      <c r="L2531" s="68"/>
      <c r="M2531" s="68"/>
      <c r="N2531" s="68"/>
      <c r="O2531" s="68"/>
      <c r="P2531" s="68"/>
      <c r="Q2531" s="68"/>
      <c r="R2531" s="68"/>
      <c r="S2531" s="68"/>
      <c r="T2531" s="68"/>
      <c r="U2531" s="68"/>
      <c r="V2531" s="68"/>
      <c r="W2531" s="68"/>
      <c r="X2531" s="68"/>
      <c r="Y2531" s="68"/>
      <c r="Z2531" s="68"/>
      <c r="AA2531" s="68"/>
      <c r="AB2531" s="68"/>
      <c r="AC2531" s="68"/>
      <c r="AD2531" s="68"/>
      <c r="AE2531" s="68"/>
      <c r="AF2531" s="68"/>
      <c r="AG2531" s="68"/>
      <c r="AH2531" s="68"/>
      <c r="AI2531" s="68"/>
      <c r="AJ2531" s="68"/>
      <c r="AK2531" s="68"/>
      <c r="AL2531" s="68"/>
      <c r="AM2531" s="68"/>
      <c r="AN2531" s="68"/>
      <c r="AO2531" s="68"/>
      <c r="AP2531" s="68"/>
      <c r="AQ2531" s="68"/>
      <c r="AR2531" s="68"/>
      <c r="AS2531" s="68"/>
      <c r="AT2531" s="68"/>
      <c r="AU2531" s="68"/>
      <c r="AV2531" s="68"/>
      <c r="AW2531" s="68"/>
      <c r="AX2531" s="68"/>
      <c r="AY2531" s="68"/>
      <c r="AZ2531" s="68"/>
      <c r="BA2531" s="68"/>
      <c r="BB2531" s="68"/>
      <c r="BC2531" s="68"/>
      <c r="BD2531" s="68"/>
      <c r="BE2531" s="68"/>
      <c r="BF2531" s="68"/>
      <c r="BG2531" s="68"/>
    </row>
    <row r="2532" spans="1:180" s="69" customFormat="1" ht="18" customHeight="1" x14ac:dyDescent="0.2">
      <c r="A2532" s="63" t="s">
        <v>3268</v>
      </c>
      <c r="B2532" s="63" t="s">
        <v>5010</v>
      </c>
      <c r="C2532" s="64" t="s">
        <v>3331</v>
      </c>
      <c r="D2532" s="70" t="s">
        <v>3332</v>
      </c>
      <c r="E2532" s="65" t="s">
        <v>3333</v>
      </c>
      <c r="F2532" s="65" t="s">
        <v>5014</v>
      </c>
      <c r="G2532" s="66" t="s">
        <v>4979</v>
      </c>
      <c r="H2532" s="68"/>
      <c r="I2532" s="68"/>
      <c r="J2532" s="68"/>
      <c r="K2532" s="68"/>
      <c r="L2532" s="68"/>
      <c r="M2532" s="68"/>
      <c r="N2532" s="68"/>
      <c r="O2532" s="68"/>
      <c r="P2532" s="68"/>
      <c r="Q2532" s="68"/>
      <c r="R2532" s="68"/>
      <c r="S2532" s="68"/>
      <c r="T2532" s="68"/>
      <c r="U2532" s="68"/>
      <c r="V2532" s="68"/>
      <c r="W2532" s="68"/>
      <c r="X2532" s="68"/>
      <c r="Y2532" s="68"/>
      <c r="Z2532" s="68"/>
      <c r="AA2532" s="68"/>
      <c r="AB2532" s="68"/>
      <c r="AC2532" s="68"/>
      <c r="AD2532" s="68"/>
      <c r="AE2532" s="68"/>
      <c r="AF2532" s="68"/>
      <c r="AG2532" s="68"/>
      <c r="AH2532" s="68"/>
      <c r="AI2532" s="68"/>
      <c r="AJ2532" s="68"/>
      <c r="AK2532" s="68"/>
      <c r="AL2532" s="68"/>
      <c r="AM2532" s="68"/>
      <c r="AN2532" s="68"/>
      <c r="AO2532" s="68"/>
      <c r="AP2532" s="68"/>
      <c r="AQ2532" s="68"/>
      <c r="AR2532" s="68"/>
      <c r="AS2532" s="68"/>
      <c r="AT2532" s="68"/>
      <c r="AU2532" s="68"/>
      <c r="AV2532" s="68"/>
      <c r="AW2532" s="68"/>
      <c r="AX2532" s="68"/>
      <c r="AY2532" s="68"/>
      <c r="AZ2532" s="68"/>
      <c r="BA2532" s="68"/>
      <c r="BB2532" s="68"/>
      <c r="BC2532" s="68"/>
      <c r="BD2532" s="68"/>
      <c r="BE2532" s="68"/>
      <c r="BF2532" s="68"/>
      <c r="BG2532" s="68"/>
    </row>
    <row r="2533" spans="1:180" s="69" customFormat="1" ht="18" customHeight="1" x14ac:dyDescent="0.2">
      <c r="A2533" s="63" t="s">
        <v>3268</v>
      </c>
      <c r="B2533" s="63" t="s">
        <v>5010</v>
      </c>
      <c r="C2533" s="64" t="s">
        <v>3334</v>
      </c>
      <c r="D2533" s="70" t="s">
        <v>3335</v>
      </c>
      <c r="E2533" s="65" t="s">
        <v>3336</v>
      </c>
      <c r="F2533" s="65" t="s">
        <v>5042</v>
      </c>
      <c r="G2533" s="66" t="s">
        <v>4979</v>
      </c>
      <c r="H2533" s="68"/>
      <c r="I2533" s="68"/>
      <c r="J2533" s="68"/>
      <c r="K2533" s="68"/>
      <c r="L2533" s="68"/>
      <c r="M2533" s="68"/>
      <c r="N2533" s="68"/>
      <c r="O2533" s="68"/>
      <c r="P2533" s="68"/>
      <c r="Q2533" s="68"/>
      <c r="R2533" s="68"/>
      <c r="S2533" s="68"/>
      <c r="T2533" s="68"/>
      <c r="U2533" s="68"/>
      <c r="V2533" s="68"/>
      <c r="W2533" s="68"/>
      <c r="X2533" s="68"/>
      <c r="Y2533" s="68"/>
      <c r="Z2533" s="68"/>
      <c r="AA2533" s="68"/>
      <c r="AB2533" s="68"/>
      <c r="AC2533" s="68"/>
      <c r="AD2533" s="68"/>
      <c r="AE2533" s="68"/>
      <c r="AF2533" s="68"/>
      <c r="AG2533" s="68"/>
      <c r="AH2533" s="68"/>
      <c r="AI2533" s="68"/>
      <c r="AJ2533" s="68"/>
      <c r="AK2533" s="68"/>
      <c r="AL2533" s="68"/>
      <c r="AM2533" s="68"/>
      <c r="AN2533" s="68"/>
      <c r="AO2533" s="68"/>
      <c r="AP2533" s="68"/>
      <c r="AQ2533" s="68"/>
      <c r="AR2533" s="68"/>
      <c r="AS2533" s="68"/>
      <c r="AT2533" s="68"/>
      <c r="AU2533" s="68"/>
      <c r="AV2533" s="68"/>
      <c r="AW2533" s="68"/>
      <c r="AX2533" s="68"/>
      <c r="AY2533" s="68"/>
      <c r="AZ2533" s="68"/>
      <c r="BA2533" s="68"/>
      <c r="BB2533" s="68"/>
      <c r="BC2533" s="68"/>
      <c r="BD2533" s="68"/>
      <c r="BE2533" s="68"/>
      <c r="BF2533" s="68"/>
      <c r="BG2533" s="68"/>
    </row>
    <row r="2534" spans="1:180" s="69" customFormat="1" ht="18" customHeight="1" x14ac:dyDescent="0.2">
      <c r="A2534" s="63" t="s">
        <v>3268</v>
      </c>
      <c r="B2534" s="63" t="s">
        <v>5010</v>
      </c>
      <c r="C2534" s="64" t="s">
        <v>3337</v>
      </c>
      <c r="D2534" s="70" t="s">
        <v>3338</v>
      </c>
      <c r="E2534" s="65" t="s">
        <v>3339</v>
      </c>
      <c r="F2534" s="65" t="s">
        <v>4671</v>
      </c>
      <c r="G2534" s="66">
        <v>6518</v>
      </c>
      <c r="H2534" s="68"/>
      <c r="I2534" s="68"/>
      <c r="J2534" s="68"/>
      <c r="K2534" s="68"/>
      <c r="L2534" s="68"/>
      <c r="M2534" s="68"/>
      <c r="N2534" s="68"/>
      <c r="O2534" s="68"/>
      <c r="P2534" s="68"/>
      <c r="Q2534" s="68"/>
      <c r="R2534" s="68"/>
      <c r="S2534" s="68"/>
      <c r="T2534" s="68"/>
      <c r="U2534" s="68"/>
      <c r="V2534" s="68"/>
      <c r="W2534" s="68"/>
      <c r="X2534" s="68"/>
      <c r="Y2534" s="68"/>
      <c r="Z2534" s="68"/>
      <c r="AA2534" s="68"/>
      <c r="AB2534" s="68"/>
      <c r="AC2534" s="68"/>
      <c r="AD2534" s="68"/>
      <c r="AE2534" s="68"/>
      <c r="AF2534" s="68"/>
      <c r="AG2534" s="68"/>
      <c r="AH2534" s="68"/>
      <c r="AI2534" s="68"/>
      <c r="AJ2534" s="68"/>
      <c r="AK2534" s="68"/>
      <c r="AL2534" s="68"/>
      <c r="AM2534" s="68"/>
      <c r="AN2534" s="68"/>
      <c r="AO2534" s="68"/>
      <c r="AP2534" s="68"/>
      <c r="AQ2534" s="68"/>
      <c r="AR2534" s="68"/>
      <c r="AS2534" s="68"/>
      <c r="AT2534" s="68"/>
      <c r="AU2534" s="68"/>
      <c r="AV2534" s="68"/>
      <c r="AW2534" s="68"/>
      <c r="AX2534" s="68"/>
      <c r="AY2534" s="68"/>
      <c r="AZ2534" s="68"/>
      <c r="BA2534" s="68"/>
      <c r="BB2534" s="68"/>
      <c r="BC2534" s="68"/>
      <c r="BD2534" s="68"/>
      <c r="BE2534" s="68"/>
      <c r="BF2534" s="68"/>
      <c r="BG2534" s="68"/>
    </row>
    <row r="2535" spans="1:180" s="68" customFormat="1" ht="18" customHeight="1" x14ac:dyDescent="0.2">
      <c r="A2535" s="63" t="s">
        <v>3268</v>
      </c>
      <c r="B2535" s="63" t="s">
        <v>5015</v>
      </c>
      <c r="C2535" s="64" t="s">
        <v>3340</v>
      </c>
      <c r="D2535" s="70" t="s">
        <v>4246</v>
      </c>
      <c r="E2535" s="65" t="s">
        <v>413</v>
      </c>
      <c r="F2535" s="65" t="s">
        <v>6136</v>
      </c>
      <c r="G2535" s="66">
        <v>580</v>
      </c>
      <c r="BH2535" s="69"/>
      <c r="BI2535" s="69"/>
      <c r="BJ2535" s="69"/>
      <c r="BK2535" s="69"/>
      <c r="BL2535" s="69"/>
      <c r="BM2535" s="69"/>
      <c r="BN2535" s="69"/>
      <c r="BO2535" s="69"/>
      <c r="BP2535" s="69"/>
      <c r="BQ2535" s="69"/>
      <c r="BR2535" s="69"/>
      <c r="BS2535" s="69"/>
      <c r="BT2535" s="69"/>
      <c r="BU2535" s="69"/>
      <c r="BV2535" s="69"/>
      <c r="BW2535" s="69"/>
      <c r="BX2535" s="69"/>
      <c r="BY2535" s="69"/>
      <c r="BZ2535" s="69"/>
      <c r="CA2535" s="69"/>
      <c r="CB2535" s="69"/>
      <c r="CC2535" s="69"/>
      <c r="CD2535" s="69"/>
      <c r="CE2535" s="69"/>
      <c r="CF2535" s="69"/>
      <c r="CG2535" s="69"/>
      <c r="CH2535" s="69"/>
      <c r="CI2535" s="69"/>
      <c r="CJ2535" s="69"/>
      <c r="CK2535" s="69"/>
      <c r="CL2535" s="69"/>
      <c r="CM2535" s="69"/>
      <c r="CN2535" s="69"/>
      <c r="CO2535" s="69"/>
      <c r="CP2535" s="69"/>
      <c r="CQ2535" s="69"/>
      <c r="CR2535" s="69"/>
      <c r="CS2535" s="69"/>
      <c r="CT2535" s="69"/>
      <c r="CU2535" s="69"/>
      <c r="CV2535" s="69"/>
      <c r="CW2535" s="69"/>
      <c r="CX2535" s="69"/>
      <c r="CY2535" s="69"/>
      <c r="CZ2535" s="69"/>
      <c r="DA2535" s="69"/>
      <c r="DB2535" s="69"/>
      <c r="DC2535" s="69"/>
      <c r="DD2535" s="69"/>
      <c r="DE2535" s="69"/>
      <c r="DF2535" s="69"/>
      <c r="DG2535" s="69"/>
      <c r="DH2535" s="69"/>
      <c r="DI2535" s="69"/>
      <c r="DJ2535" s="69"/>
      <c r="DK2535" s="69"/>
      <c r="DL2535" s="69"/>
      <c r="DM2535" s="69"/>
      <c r="DN2535" s="69"/>
      <c r="DO2535" s="69"/>
      <c r="DP2535" s="69"/>
      <c r="DQ2535" s="69"/>
      <c r="DR2535" s="69"/>
      <c r="DS2535" s="69"/>
      <c r="DT2535" s="69"/>
      <c r="DU2535" s="69"/>
      <c r="DV2535" s="69"/>
      <c r="DW2535" s="69"/>
      <c r="DX2535" s="69"/>
      <c r="DY2535" s="69"/>
      <c r="DZ2535" s="69"/>
      <c r="EA2535" s="69"/>
      <c r="EB2535" s="69"/>
      <c r="EC2535" s="69"/>
      <c r="ED2535" s="69"/>
      <c r="EE2535" s="69"/>
      <c r="EF2535" s="69"/>
      <c r="EG2535" s="69"/>
      <c r="EH2535" s="69"/>
      <c r="EI2535" s="69"/>
      <c r="EJ2535" s="69"/>
      <c r="EK2535" s="69"/>
      <c r="EL2535" s="69"/>
      <c r="EM2535" s="69"/>
      <c r="EN2535" s="69"/>
      <c r="EO2535" s="69"/>
      <c r="EP2535" s="69"/>
      <c r="EQ2535" s="69"/>
      <c r="ER2535" s="69"/>
      <c r="ES2535" s="69"/>
      <c r="ET2535" s="69"/>
      <c r="EU2535" s="69"/>
      <c r="EV2535" s="69"/>
      <c r="EW2535" s="69"/>
      <c r="EX2535" s="69"/>
      <c r="EY2535" s="69"/>
      <c r="EZ2535" s="69"/>
      <c r="FA2535" s="69"/>
      <c r="FB2535" s="69"/>
      <c r="FC2535" s="69"/>
      <c r="FD2535" s="69"/>
      <c r="FE2535" s="69"/>
      <c r="FF2535" s="69"/>
      <c r="FG2535" s="69"/>
      <c r="FH2535" s="69"/>
      <c r="FI2535" s="69"/>
      <c r="FJ2535" s="69"/>
      <c r="FK2535" s="69"/>
      <c r="FL2535" s="69"/>
      <c r="FM2535" s="69"/>
      <c r="FN2535" s="69"/>
      <c r="FO2535" s="69"/>
      <c r="FP2535" s="69"/>
      <c r="FQ2535" s="69"/>
      <c r="FR2535" s="69"/>
      <c r="FS2535" s="69"/>
      <c r="FT2535" s="69"/>
      <c r="FU2535" s="69"/>
      <c r="FV2535" s="69"/>
      <c r="FW2535" s="69"/>
      <c r="FX2535" s="69"/>
    </row>
    <row r="2536" spans="1:180" s="69" customFormat="1" ht="18" customHeight="1" x14ac:dyDescent="0.2">
      <c r="A2536" s="63" t="s">
        <v>3268</v>
      </c>
      <c r="B2536" s="63" t="s">
        <v>5048</v>
      </c>
      <c r="C2536" s="64" t="s">
        <v>3341</v>
      </c>
      <c r="D2536" s="70" t="s">
        <v>3342</v>
      </c>
      <c r="E2536" s="65" t="s">
        <v>3343</v>
      </c>
      <c r="F2536" s="65" t="s">
        <v>5198</v>
      </c>
      <c r="G2536" s="66">
        <v>1000</v>
      </c>
      <c r="H2536" s="68"/>
      <c r="I2536" s="68"/>
      <c r="J2536" s="68"/>
      <c r="K2536" s="68"/>
      <c r="L2536" s="68"/>
      <c r="M2536" s="68"/>
      <c r="N2536" s="68"/>
      <c r="O2536" s="68"/>
      <c r="P2536" s="68"/>
      <c r="Q2536" s="68"/>
      <c r="R2536" s="68"/>
      <c r="S2536" s="68"/>
      <c r="T2536" s="68"/>
      <c r="U2536" s="68"/>
      <c r="V2536" s="68"/>
      <c r="W2536" s="68"/>
      <c r="X2536" s="68"/>
      <c r="Y2536" s="68"/>
      <c r="Z2536" s="68"/>
      <c r="AA2536" s="68"/>
      <c r="AB2536" s="68"/>
      <c r="AC2536" s="68"/>
      <c r="AD2536" s="68"/>
      <c r="AE2536" s="68"/>
      <c r="AF2536" s="68"/>
      <c r="AG2536" s="68"/>
      <c r="AH2536" s="68"/>
      <c r="AI2536" s="68"/>
      <c r="AJ2536" s="68"/>
      <c r="AK2536" s="68"/>
      <c r="AL2536" s="68"/>
      <c r="AM2536" s="68"/>
      <c r="AN2536" s="68"/>
      <c r="AO2536" s="68"/>
      <c r="AP2536" s="68"/>
      <c r="AQ2536" s="68"/>
      <c r="AR2536" s="68"/>
      <c r="AS2536" s="68"/>
      <c r="AT2536" s="68"/>
      <c r="AU2536" s="68"/>
      <c r="AV2536" s="68"/>
      <c r="AW2536" s="68"/>
      <c r="AX2536" s="68"/>
      <c r="AY2536" s="68"/>
      <c r="AZ2536" s="68"/>
      <c r="BA2536" s="68"/>
      <c r="BB2536" s="68"/>
      <c r="BC2536" s="68"/>
      <c r="BD2536" s="68"/>
      <c r="BE2536" s="68"/>
      <c r="BF2536" s="68"/>
      <c r="BG2536" s="68"/>
    </row>
    <row r="2537" spans="1:180" s="69" customFormat="1" ht="18" customHeight="1" x14ac:dyDescent="0.2">
      <c r="A2537" s="63" t="s">
        <v>3268</v>
      </c>
      <c r="B2537" s="63" t="s">
        <v>5048</v>
      </c>
      <c r="C2537" s="64" t="s">
        <v>3344</v>
      </c>
      <c r="D2537" s="70" t="s">
        <v>3345</v>
      </c>
      <c r="E2537" s="65" t="s">
        <v>3346</v>
      </c>
      <c r="F2537" s="65" t="s">
        <v>5336</v>
      </c>
      <c r="G2537" s="66">
        <v>157.5</v>
      </c>
      <c r="H2537" s="68"/>
      <c r="I2537" s="68"/>
      <c r="J2537" s="68"/>
      <c r="K2537" s="68"/>
      <c r="L2537" s="68"/>
      <c r="M2537" s="68"/>
      <c r="N2537" s="68"/>
      <c r="O2537" s="68"/>
      <c r="P2537" s="68"/>
      <c r="Q2537" s="68"/>
      <c r="R2537" s="68"/>
      <c r="S2537" s="68"/>
      <c r="T2537" s="68"/>
      <c r="U2537" s="68"/>
      <c r="V2537" s="68"/>
      <c r="W2537" s="68"/>
      <c r="X2537" s="68"/>
      <c r="Y2537" s="68"/>
      <c r="Z2537" s="68"/>
      <c r="AA2537" s="68"/>
      <c r="AB2537" s="68"/>
      <c r="AC2537" s="68"/>
      <c r="AD2537" s="68"/>
      <c r="AE2537" s="68"/>
      <c r="AF2537" s="68"/>
      <c r="AG2537" s="68"/>
      <c r="AH2537" s="68"/>
      <c r="AI2537" s="68"/>
      <c r="AJ2537" s="68"/>
      <c r="AK2537" s="68"/>
      <c r="AL2537" s="68"/>
      <c r="AM2537" s="68"/>
      <c r="AN2537" s="68"/>
      <c r="AO2537" s="68"/>
      <c r="AP2537" s="68"/>
      <c r="AQ2537" s="68"/>
      <c r="AR2537" s="68"/>
      <c r="AS2537" s="68"/>
      <c r="AT2537" s="68"/>
      <c r="AU2537" s="68"/>
      <c r="AV2537" s="68"/>
      <c r="AW2537" s="68"/>
      <c r="AX2537" s="68"/>
      <c r="AY2537" s="68"/>
      <c r="AZ2537" s="68"/>
      <c r="BA2537" s="68"/>
      <c r="BB2537" s="68"/>
      <c r="BC2537" s="68"/>
      <c r="BD2537" s="68"/>
      <c r="BE2537" s="68"/>
      <c r="BF2537" s="68"/>
      <c r="BG2537" s="68"/>
    </row>
    <row r="2538" spans="1:180" s="69" customFormat="1" ht="18" customHeight="1" x14ac:dyDescent="0.2">
      <c r="A2538" s="63" t="s">
        <v>3268</v>
      </c>
      <c r="B2538" s="63" t="s">
        <v>5048</v>
      </c>
      <c r="C2538" s="64" t="s">
        <v>3347</v>
      </c>
      <c r="D2538" s="70" t="s">
        <v>3264</v>
      </c>
      <c r="E2538" s="65" t="s">
        <v>3348</v>
      </c>
      <c r="F2538" s="65" t="s">
        <v>5103</v>
      </c>
      <c r="G2538" s="66">
        <v>1640.9</v>
      </c>
      <c r="H2538" s="68"/>
      <c r="I2538" s="68"/>
      <c r="J2538" s="68"/>
      <c r="K2538" s="68"/>
      <c r="L2538" s="68"/>
      <c r="M2538" s="68"/>
      <c r="N2538" s="68"/>
      <c r="O2538" s="68"/>
      <c r="P2538" s="68"/>
      <c r="Q2538" s="68"/>
      <c r="R2538" s="68"/>
      <c r="S2538" s="68"/>
      <c r="T2538" s="68"/>
      <c r="U2538" s="68"/>
      <c r="V2538" s="68"/>
      <c r="W2538" s="68"/>
      <c r="X2538" s="68"/>
      <c r="Y2538" s="68"/>
      <c r="Z2538" s="68"/>
      <c r="AA2538" s="68"/>
      <c r="AB2538" s="68"/>
      <c r="AC2538" s="68"/>
      <c r="AD2538" s="68"/>
      <c r="AE2538" s="68"/>
      <c r="AF2538" s="68"/>
      <c r="AG2538" s="68"/>
      <c r="AH2538" s="68"/>
      <c r="AI2538" s="68"/>
      <c r="AJ2538" s="68"/>
      <c r="AK2538" s="68"/>
      <c r="AL2538" s="68"/>
      <c r="AM2538" s="68"/>
      <c r="AN2538" s="68"/>
      <c r="AO2538" s="68"/>
      <c r="AP2538" s="68"/>
      <c r="AQ2538" s="68"/>
      <c r="AR2538" s="68"/>
      <c r="AS2538" s="68"/>
      <c r="AT2538" s="68"/>
      <c r="AU2538" s="68"/>
      <c r="AV2538" s="68"/>
      <c r="AW2538" s="68"/>
      <c r="AX2538" s="68"/>
      <c r="AY2538" s="68"/>
      <c r="AZ2538" s="68"/>
      <c r="BA2538" s="68"/>
      <c r="BB2538" s="68"/>
      <c r="BC2538" s="68"/>
      <c r="BD2538" s="68"/>
      <c r="BE2538" s="68"/>
      <c r="BF2538" s="68"/>
      <c r="BG2538" s="68"/>
    </row>
    <row r="2539" spans="1:180" s="69" customFormat="1" ht="18" customHeight="1" x14ac:dyDescent="0.2">
      <c r="A2539" s="63" t="s">
        <v>3268</v>
      </c>
      <c r="B2539" s="63" t="s">
        <v>5048</v>
      </c>
      <c r="C2539" s="64" t="s">
        <v>3349</v>
      </c>
      <c r="D2539" s="70" t="s">
        <v>3350</v>
      </c>
      <c r="E2539" s="65" t="s">
        <v>3351</v>
      </c>
      <c r="F2539" s="65" t="s">
        <v>5103</v>
      </c>
      <c r="G2539" s="66">
        <v>377.65</v>
      </c>
      <c r="H2539" s="68"/>
      <c r="I2539" s="68"/>
      <c r="J2539" s="68"/>
      <c r="K2539" s="68"/>
      <c r="L2539" s="68"/>
      <c r="M2539" s="68"/>
      <c r="N2539" s="68"/>
      <c r="O2539" s="68"/>
      <c r="P2539" s="68"/>
      <c r="Q2539" s="68"/>
      <c r="R2539" s="68"/>
      <c r="S2539" s="68"/>
      <c r="T2539" s="68"/>
      <c r="U2539" s="68"/>
      <c r="V2539" s="68"/>
      <c r="W2539" s="68"/>
      <c r="X2539" s="68"/>
      <c r="Y2539" s="68"/>
      <c r="Z2539" s="68"/>
      <c r="AA2539" s="68"/>
      <c r="AB2539" s="68"/>
      <c r="AC2539" s="68"/>
      <c r="AD2539" s="68"/>
      <c r="AE2539" s="68"/>
      <c r="AF2539" s="68"/>
      <c r="AG2539" s="68"/>
      <c r="AH2539" s="68"/>
      <c r="AI2539" s="68"/>
      <c r="AJ2539" s="68"/>
      <c r="AK2539" s="68"/>
      <c r="AL2539" s="68"/>
      <c r="AM2539" s="68"/>
      <c r="AN2539" s="68"/>
      <c r="AO2539" s="68"/>
      <c r="AP2539" s="68"/>
      <c r="AQ2539" s="68"/>
      <c r="AR2539" s="68"/>
      <c r="AS2539" s="68"/>
      <c r="AT2539" s="68"/>
      <c r="AU2539" s="68"/>
      <c r="AV2539" s="68"/>
      <c r="AW2539" s="68"/>
      <c r="AX2539" s="68"/>
      <c r="AY2539" s="68"/>
      <c r="AZ2539" s="68"/>
      <c r="BA2539" s="68"/>
      <c r="BB2539" s="68"/>
      <c r="BC2539" s="68"/>
      <c r="BD2539" s="68"/>
      <c r="BE2539" s="68"/>
      <c r="BF2539" s="68"/>
      <c r="BG2539" s="68"/>
    </row>
    <row r="2540" spans="1:180" s="69" customFormat="1" ht="18" customHeight="1" x14ac:dyDescent="0.2">
      <c r="A2540" s="63" t="s">
        <v>3268</v>
      </c>
      <c r="B2540" s="63" t="s">
        <v>5069</v>
      </c>
      <c r="C2540" s="64" t="s">
        <v>3352</v>
      </c>
      <c r="D2540" s="70" t="s">
        <v>3679</v>
      </c>
      <c r="E2540" s="65" t="s">
        <v>3680</v>
      </c>
      <c r="F2540" s="65" t="s">
        <v>4692</v>
      </c>
      <c r="G2540" s="66">
        <v>19612</v>
      </c>
      <c r="H2540" s="68"/>
      <c r="I2540" s="68"/>
      <c r="J2540" s="68"/>
      <c r="K2540" s="68"/>
      <c r="L2540" s="68"/>
      <c r="M2540" s="68"/>
      <c r="N2540" s="68"/>
      <c r="O2540" s="68"/>
      <c r="P2540" s="68"/>
      <c r="Q2540" s="68"/>
      <c r="R2540" s="68"/>
      <c r="S2540" s="68"/>
      <c r="T2540" s="68"/>
      <c r="U2540" s="68"/>
      <c r="V2540" s="68"/>
      <c r="W2540" s="68"/>
      <c r="X2540" s="68"/>
      <c r="Y2540" s="68"/>
      <c r="Z2540" s="68"/>
      <c r="AA2540" s="68"/>
      <c r="AB2540" s="68"/>
      <c r="AC2540" s="68"/>
      <c r="AD2540" s="68"/>
      <c r="AE2540" s="68"/>
      <c r="AF2540" s="68"/>
      <c r="AG2540" s="68"/>
      <c r="AH2540" s="68"/>
      <c r="AI2540" s="68"/>
      <c r="AJ2540" s="68"/>
      <c r="AK2540" s="68"/>
      <c r="AL2540" s="68"/>
      <c r="AM2540" s="68"/>
      <c r="AN2540" s="68"/>
      <c r="AO2540" s="68"/>
      <c r="AP2540" s="68"/>
      <c r="AQ2540" s="68"/>
      <c r="AR2540" s="68"/>
      <c r="AS2540" s="68"/>
      <c r="AT2540" s="68"/>
      <c r="AU2540" s="68"/>
      <c r="AV2540" s="68"/>
      <c r="AW2540" s="68"/>
      <c r="AX2540" s="68"/>
      <c r="AY2540" s="68"/>
      <c r="AZ2540" s="68"/>
      <c r="BA2540" s="68"/>
      <c r="BB2540" s="68"/>
      <c r="BC2540" s="68"/>
      <c r="BD2540" s="68"/>
      <c r="BE2540" s="68"/>
      <c r="BF2540" s="68"/>
      <c r="BG2540" s="68"/>
    </row>
    <row r="2541" spans="1:180" s="69" customFormat="1" ht="18" customHeight="1" x14ac:dyDescent="0.2">
      <c r="A2541" s="63" t="s">
        <v>3268</v>
      </c>
      <c r="B2541" s="63" t="s">
        <v>5069</v>
      </c>
      <c r="C2541" s="64" t="s">
        <v>3353</v>
      </c>
      <c r="D2541" s="70" t="s">
        <v>3354</v>
      </c>
      <c r="E2541" s="65" t="s">
        <v>3355</v>
      </c>
      <c r="F2541" s="65" t="s">
        <v>5111</v>
      </c>
      <c r="G2541" s="66">
        <v>1753.7</v>
      </c>
      <c r="H2541" s="68"/>
      <c r="I2541" s="68"/>
      <c r="J2541" s="68"/>
      <c r="K2541" s="68"/>
      <c r="L2541" s="68"/>
      <c r="M2541" s="68"/>
      <c r="N2541" s="68"/>
      <c r="O2541" s="68"/>
      <c r="P2541" s="68"/>
      <c r="Q2541" s="68"/>
      <c r="R2541" s="68"/>
      <c r="S2541" s="68"/>
      <c r="T2541" s="68"/>
      <c r="U2541" s="68"/>
      <c r="V2541" s="68"/>
      <c r="W2541" s="68"/>
      <c r="X2541" s="68"/>
      <c r="Y2541" s="68"/>
      <c r="Z2541" s="68"/>
      <c r="AA2541" s="68"/>
      <c r="AB2541" s="68"/>
      <c r="AC2541" s="68"/>
      <c r="AD2541" s="68"/>
      <c r="AE2541" s="68"/>
      <c r="AF2541" s="68"/>
      <c r="AG2541" s="68"/>
      <c r="AH2541" s="68"/>
      <c r="AI2541" s="68"/>
      <c r="AJ2541" s="68"/>
      <c r="AK2541" s="68"/>
      <c r="AL2541" s="68"/>
      <c r="AM2541" s="68"/>
      <c r="AN2541" s="68"/>
      <c r="AO2541" s="68"/>
      <c r="AP2541" s="68"/>
      <c r="AQ2541" s="68"/>
      <c r="AR2541" s="68"/>
      <c r="AS2541" s="68"/>
      <c r="AT2541" s="68"/>
      <c r="AU2541" s="68"/>
      <c r="AV2541" s="68"/>
      <c r="AW2541" s="68"/>
      <c r="AX2541" s="68"/>
      <c r="AY2541" s="68"/>
      <c r="AZ2541" s="68"/>
      <c r="BA2541" s="68"/>
      <c r="BB2541" s="68"/>
      <c r="BC2541" s="68"/>
      <c r="BD2541" s="68"/>
      <c r="BE2541" s="68"/>
      <c r="BF2541" s="68"/>
      <c r="BG2541" s="68"/>
    </row>
    <row r="2542" spans="1:180" s="69" customFormat="1" ht="18" customHeight="1" x14ac:dyDescent="0.2">
      <c r="A2542" s="63" t="s">
        <v>3268</v>
      </c>
      <c r="B2542" s="63" t="s">
        <v>5069</v>
      </c>
      <c r="C2542" s="64" t="s">
        <v>3356</v>
      </c>
      <c r="D2542" s="70" t="s">
        <v>1514</v>
      </c>
      <c r="E2542" s="65" t="s">
        <v>3357</v>
      </c>
      <c r="F2542" s="65" t="s">
        <v>3808</v>
      </c>
      <c r="G2542" s="66">
        <v>3222</v>
      </c>
      <c r="H2542" s="68"/>
      <c r="I2542" s="68"/>
      <c r="J2542" s="68"/>
      <c r="K2542" s="68"/>
      <c r="L2542" s="68"/>
      <c r="M2542" s="68"/>
      <c r="N2542" s="68"/>
      <c r="O2542" s="68"/>
      <c r="P2542" s="68"/>
      <c r="Q2542" s="68"/>
      <c r="R2542" s="68"/>
      <c r="S2542" s="68"/>
      <c r="T2542" s="68"/>
      <c r="U2542" s="68"/>
      <c r="V2542" s="68"/>
      <c r="W2542" s="68"/>
      <c r="X2542" s="68"/>
      <c r="Y2542" s="68"/>
      <c r="Z2542" s="68"/>
      <c r="AA2542" s="68"/>
      <c r="AB2542" s="68"/>
      <c r="AC2542" s="68"/>
      <c r="AD2542" s="68"/>
      <c r="AE2542" s="68"/>
      <c r="AF2542" s="68"/>
      <c r="AG2542" s="68"/>
      <c r="AH2542" s="68"/>
      <c r="AI2542" s="68"/>
      <c r="AJ2542" s="68"/>
      <c r="AK2542" s="68"/>
      <c r="AL2542" s="68"/>
      <c r="AM2542" s="68"/>
      <c r="AN2542" s="68"/>
      <c r="AO2542" s="68"/>
      <c r="AP2542" s="68"/>
      <c r="AQ2542" s="68"/>
      <c r="AR2542" s="68"/>
      <c r="AS2542" s="68"/>
      <c r="AT2542" s="68"/>
      <c r="AU2542" s="68"/>
      <c r="AV2542" s="68"/>
      <c r="AW2542" s="68"/>
      <c r="AX2542" s="68"/>
      <c r="AY2542" s="68"/>
      <c r="AZ2542" s="68"/>
      <c r="BA2542" s="68"/>
      <c r="BB2542" s="68"/>
      <c r="BC2542" s="68"/>
      <c r="BD2542" s="68"/>
      <c r="BE2542" s="68"/>
      <c r="BF2542" s="68"/>
      <c r="BG2542" s="68"/>
    </row>
    <row r="2543" spans="1:180" s="69" customFormat="1" ht="18" customHeight="1" x14ac:dyDescent="0.2">
      <c r="A2543" s="63" t="s">
        <v>3268</v>
      </c>
      <c r="B2543" s="63" t="s">
        <v>5069</v>
      </c>
      <c r="C2543" s="64" t="s">
        <v>3358</v>
      </c>
      <c r="D2543" s="70" t="s">
        <v>1520</v>
      </c>
      <c r="E2543" s="65" t="s">
        <v>3359</v>
      </c>
      <c r="F2543" s="65" t="s">
        <v>5111</v>
      </c>
      <c r="G2543" s="66" t="s">
        <v>4979</v>
      </c>
      <c r="H2543" s="68"/>
      <c r="I2543" s="68"/>
      <c r="J2543" s="68"/>
      <c r="K2543" s="68"/>
      <c r="L2543" s="68"/>
      <c r="M2543" s="68"/>
      <c r="N2543" s="68"/>
      <c r="O2543" s="68"/>
      <c r="P2543" s="68"/>
      <c r="Q2543" s="68"/>
      <c r="R2543" s="68"/>
      <c r="S2543" s="68"/>
      <c r="T2543" s="68"/>
      <c r="U2543" s="68"/>
      <c r="V2543" s="68"/>
      <c r="W2543" s="68"/>
      <c r="X2543" s="68"/>
      <c r="Y2543" s="68"/>
      <c r="Z2543" s="68"/>
      <c r="AA2543" s="68"/>
      <c r="AB2543" s="68"/>
      <c r="AC2543" s="68"/>
      <c r="AD2543" s="68"/>
      <c r="AE2543" s="68"/>
      <c r="AF2543" s="68"/>
      <c r="AG2543" s="68"/>
      <c r="AH2543" s="68"/>
      <c r="AI2543" s="68"/>
      <c r="AJ2543" s="68"/>
      <c r="AK2543" s="68"/>
      <c r="AL2543" s="68"/>
      <c r="AM2543" s="68"/>
      <c r="AN2543" s="68"/>
      <c r="AO2543" s="68"/>
      <c r="AP2543" s="68"/>
      <c r="AQ2543" s="68"/>
      <c r="AR2543" s="68"/>
      <c r="AS2543" s="68"/>
      <c r="AT2543" s="68"/>
      <c r="AU2543" s="68"/>
      <c r="AV2543" s="68"/>
      <c r="AW2543" s="68"/>
      <c r="AX2543" s="68"/>
      <c r="AY2543" s="68"/>
      <c r="AZ2543" s="68"/>
      <c r="BA2543" s="68"/>
      <c r="BB2543" s="68"/>
      <c r="BC2543" s="68"/>
      <c r="BD2543" s="68"/>
      <c r="BE2543" s="68"/>
      <c r="BF2543" s="68"/>
      <c r="BG2543" s="68"/>
      <c r="BH2543" s="68"/>
      <c r="BI2543" s="68"/>
      <c r="BJ2543" s="68"/>
      <c r="BK2543" s="68"/>
      <c r="BL2543" s="68"/>
    </row>
    <row r="2544" spans="1:180" s="69" customFormat="1" ht="18" customHeight="1" x14ac:dyDescent="0.2">
      <c r="A2544" s="72"/>
      <c r="B2544" s="72"/>
      <c r="C2544" s="72"/>
      <c r="D2544" s="110"/>
      <c r="E2544" s="111"/>
      <c r="F2544" s="75">
        <f>COUNTA(D2503:D2543)-COUNTIF(G2503:G2543, "NO COSTS INCURRED")</f>
        <v>34</v>
      </c>
      <c r="G2544" s="76">
        <f>SUM(G2503:G2543)</f>
        <v>108116.60999999999</v>
      </c>
      <c r="H2544" s="68"/>
      <c r="I2544" s="68"/>
      <c r="J2544" s="68"/>
      <c r="K2544" s="68"/>
      <c r="L2544" s="68"/>
      <c r="M2544" s="68"/>
      <c r="N2544" s="68"/>
      <c r="O2544" s="68"/>
      <c r="P2544" s="68"/>
      <c r="Q2544" s="68"/>
      <c r="R2544" s="68"/>
      <c r="S2544" s="68"/>
      <c r="T2544" s="68"/>
      <c r="U2544" s="68"/>
      <c r="V2544" s="68"/>
      <c r="W2544" s="68"/>
      <c r="X2544" s="68"/>
      <c r="Y2544" s="68"/>
      <c r="Z2544" s="68"/>
      <c r="AA2544" s="68"/>
      <c r="AB2544" s="68"/>
      <c r="AC2544" s="68"/>
      <c r="AD2544" s="68"/>
      <c r="AE2544" s="68"/>
      <c r="AF2544" s="68"/>
      <c r="AG2544" s="68"/>
      <c r="AH2544" s="68"/>
      <c r="AI2544" s="68"/>
      <c r="AJ2544" s="68"/>
      <c r="AK2544" s="68"/>
      <c r="AL2544" s="68"/>
      <c r="AM2544" s="68"/>
      <c r="AN2544" s="68"/>
      <c r="AO2544" s="68"/>
      <c r="AP2544" s="68"/>
      <c r="AQ2544" s="68"/>
      <c r="AR2544" s="68"/>
      <c r="AS2544" s="68"/>
      <c r="AT2544" s="68"/>
      <c r="AU2544" s="68"/>
      <c r="AV2544" s="68"/>
      <c r="AW2544" s="68"/>
      <c r="AX2544" s="68"/>
      <c r="AY2544" s="68"/>
      <c r="AZ2544" s="68"/>
      <c r="BA2544" s="68"/>
      <c r="BB2544" s="68"/>
      <c r="BC2544" s="68"/>
      <c r="BD2544" s="68"/>
      <c r="BE2544" s="68"/>
      <c r="BF2544" s="68"/>
      <c r="BG2544" s="68"/>
      <c r="BH2544" s="68"/>
      <c r="BI2544" s="68"/>
      <c r="BJ2544" s="68"/>
      <c r="BK2544" s="68"/>
      <c r="BL2544" s="68"/>
    </row>
    <row r="2545" spans="1:185" s="68" customFormat="1" ht="18" customHeight="1" x14ac:dyDescent="0.2">
      <c r="A2545" s="63" t="s">
        <v>3360</v>
      </c>
      <c r="B2545" s="63" t="s">
        <v>5027</v>
      </c>
      <c r="C2545" s="64" t="s">
        <v>3361</v>
      </c>
      <c r="D2545" s="70" t="s">
        <v>5650</v>
      </c>
      <c r="E2545" s="65" t="s">
        <v>3362</v>
      </c>
      <c r="F2545" s="65" t="s">
        <v>5031</v>
      </c>
      <c r="G2545" s="66">
        <v>1214</v>
      </c>
      <c r="BM2545" s="69"/>
      <c r="BN2545" s="69"/>
      <c r="BO2545" s="69"/>
      <c r="BP2545" s="69"/>
      <c r="BQ2545" s="69"/>
      <c r="BR2545" s="69"/>
      <c r="BS2545" s="69"/>
      <c r="BT2545" s="69"/>
      <c r="BU2545" s="69"/>
      <c r="BV2545" s="69"/>
      <c r="BW2545" s="69"/>
      <c r="BX2545" s="69"/>
      <c r="BY2545" s="69"/>
      <c r="BZ2545" s="69"/>
      <c r="CA2545" s="69"/>
      <c r="CB2545" s="69"/>
      <c r="CC2545" s="69"/>
      <c r="CD2545" s="69"/>
      <c r="CE2545" s="69"/>
      <c r="CF2545" s="69"/>
      <c r="CG2545" s="69"/>
      <c r="CH2545" s="69"/>
      <c r="CI2545" s="69"/>
      <c r="CJ2545" s="69"/>
      <c r="CK2545" s="69"/>
      <c r="CL2545" s="69"/>
      <c r="CM2545" s="69"/>
      <c r="CN2545" s="69"/>
      <c r="CO2545" s="69"/>
      <c r="CP2545" s="69"/>
      <c r="CQ2545" s="69"/>
      <c r="CR2545" s="69"/>
      <c r="CS2545" s="69"/>
      <c r="CT2545" s="69"/>
      <c r="CU2545" s="69"/>
      <c r="CV2545" s="69"/>
      <c r="CW2545" s="69"/>
      <c r="CX2545" s="69"/>
      <c r="CY2545" s="69"/>
      <c r="CZ2545" s="69"/>
      <c r="DA2545" s="69"/>
      <c r="DB2545" s="69"/>
      <c r="DC2545" s="69"/>
      <c r="DD2545" s="69"/>
      <c r="DE2545" s="69"/>
      <c r="DF2545" s="69"/>
      <c r="DG2545" s="69"/>
      <c r="DH2545" s="69"/>
      <c r="DI2545" s="69"/>
      <c r="DJ2545" s="69"/>
      <c r="DK2545" s="69"/>
      <c r="DL2545" s="69"/>
      <c r="DM2545" s="69"/>
      <c r="DN2545" s="69"/>
      <c r="DO2545" s="69"/>
      <c r="DP2545" s="69"/>
      <c r="DQ2545" s="69"/>
      <c r="DR2545" s="69"/>
      <c r="DS2545" s="69"/>
      <c r="DT2545" s="69"/>
      <c r="DU2545" s="69"/>
      <c r="DV2545" s="69"/>
      <c r="DW2545" s="69"/>
      <c r="DX2545" s="69"/>
      <c r="DY2545" s="69"/>
      <c r="DZ2545" s="69"/>
      <c r="EA2545" s="69"/>
      <c r="EB2545" s="69"/>
      <c r="EC2545" s="69"/>
      <c r="ED2545" s="69"/>
      <c r="EE2545" s="69"/>
      <c r="EF2545" s="69"/>
      <c r="EG2545" s="69"/>
      <c r="EH2545" s="69"/>
      <c r="EI2545" s="69"/>
      <c r="EJ2545" s="69"/>
      <c r="EK2545" s="69"/>
      <c r="EL2545" s="69"/>
      <c r="EM2545" s="69"/>
      <c r="EN2545" s="69"/>
      <c r="EO2545" s="69"/>
      <c r="EP2545" s="69"/>
      <c r="EQ2545" s="69"/>
      <c r="ER2545" s="69"/>
      <c r="ES2545" s="69"/>
      <c r="ET2545" s="69"/>
      <c r="EU2545" s="69"/>
      <c r="EV2545" s="69"/>
      <c r="EW2545" s="69"/>
      <c r="EX2545" s="69"/>
      <c r="EY2545" s="69"/>
      <c r="EZ2545" s="69"/>
      <c r="FA2545" s="69"/>
      <c r="FB2545" s="69"/>
      <c r="FC2545" s="69"/>
      <c r="FD2545" s="69"/>
      <c r="FE2545" s="69"/>
      <c r="FF2545" s="69"/>
      <c r="FG2545" s="69"/>
      <c r="FH2545" s="69"/>
      <c r="FI2545" s="69"/>
      <c r="FJ2545" s="69"/>
      <c r="FK2545" s="69"/>
      <c r="FL2545" s="69"/>
      <c r="FM2545" s="69"/>
      <c r="FN2545" s="69"/>
      <c r="FO2545" s="69"/>
      <c r="FP2545" s="69"/>
      <c r="FQ2545" s="69"/>
      <c r="FR2545" s="69"/>
      <c r="FS2545" s="69"/>
      <c r="FT2545" s="69"/>
      <c r="FU2545" s="69"/>
      <c r="FV2545" s="69"/>
      <c r="FW2545" s="69"/>
      <c r="FX2545" s="69"/>
      <c r="FY2545" s="69"/>
      <c r="FZ2545" s="69"/>
      <c r="GA2545" s="69"/>
      <c r="GB2545" s="69"/>
      <c r="GC2545" s="69"/>
    </row>
    <row r="2546" spans="1:185" s="69" customFormat="1" ht="18" customHeight="1" x14ac:dyDescent="0.2">
      <c r="A2546" s="63" t="s">
        <v>3360</v>
      </c>
      <c r="B2546" s="63" t="s">
        <v>5027</v>
      </c>
      <c r="C2546" s="64" t="s">
        <v>3363</v>
      </c>
      <c r="D2546" s="70" t="s">
        <v>1534</v>
      </c>
      <c r="E2546" s="65" t="s">
        <v>3364</v>
      </c>
      <c r="F2546" s="65" t="s">
        <v>5210</v>
      </c>
      <c r="G2546" s="66">
        <v>296</v>
      </c>
      <c r="H2546" s="68"/>
      <c r="I2546" s="68"/>
      <c r="J2546" s="68"/>
      <c r="K2546" s="68"/>
      <c r="L2546" s="68"/>
      <c r="M2546" s="68"/>
      <c r="N2546" s="68"/>
      <c r="O2546" s="68"/>
      <c r="P2546" s="68"/>
      <c r="Q2546" s="68"/>
      <c r="R2546" s="68"/>
      <c r="S2546" s="68"/>
      <c r="T2546" s="68"/>
      <c r="U2546" s="68"/>
      <c r="V2546" s="68"/>
      <c r="W2546" s="68"/>
      <c r="X2546" s="68"/>
      <c r="Y2546" s="68"/>
      <c r="Z2546" s="68"/>
      <c r="AA2546" s="68"/>
      <c r="AB2546" s="68"/>
      <c r="AC2546" s="68"/>
      <c r="AD2546" s="68"/>
      <c r="AE2546" s="68"/>
      <c r="AF2546" s="68"/>
      <c r="AG2546" s="68"/>
      <c r="AH2546" s="68"/>
      <c r="AI2546" s="68"/>
      <c r="AJ2546" s="68"/>
      <c r="AK2546" s="68"/>
      <c r="AL2546" s="68"/>
      <c r="AM2546" s="68"/>
      <c r="AN2546" s="68"/>
      <c r="AO2546" s="68"/>
      <c r="AP2546" s="68"/>
      <c r="AQ2546" s="68"/>
      <c r="AR2546" s="68"/>
      <c r="AS2546" s="68"/>
      <c r="AT2546" s="68"/>
      <c r="AU2546" s="68"/>
      <c r="AV2546" s="68"/>
      <c r="AW2546" s="68"/>
      <c r="AX2546" s="68"/>
      <c r="AY2546" s="68"/>
      <c r="AZ2546" s="68"/>
      <c r="BA2546" s="68"/>
      <c r="BB2546" s="68"/>
      <c r="BC2546" s="68"/>
      <c r="BD2546" s="68"/>
      <c r="BE2546" s="68"/>
      <c r="BF2546" s="68"/>
      <c r="BG2546" s="68"/>
      <c r="BH2546" s="68"/>
      <c r="BI2546" s="68"/>
      <c r="BJ2546" s="68"/>
      <c r="BK2546" s="68"/>
      <c r="BL2546" s="68"/>
    </row>
    <row r="2547" spans="1:185" s="69" customFormat="1" ht="18" customHeight="1" x14ac:dyDescent="0.2">
      <c r="A2547" s="63" t="s">
        <v>3360</v>
      </c>
      <c r="B2547" s="63" t="s">
        <v>4974</v>
      </c>
      <c r="C2547" s="64" t="s">
        <v>3365</v>
      </c>
      <c r="D2547" s="70" t="s">
        <v>3366</v>
      </c>
      <c r="E2547" s="65" t="s">
        <v>3367</v>
      </c>
      <c r="F2547" s="65" t="s">
        <v>5397</v>
      </c>
      <c r="G2547" s="66">
        <v>10595.43</v>
      </c>
      <c r="H2547" s="68"/>
      <c r="I2547" s="68"/>
      <c r="J2547" s="68"/>
      <c r="K2547" s="68"/>
      <c r="L2547" s="68"/>
      <c r="M2547" s="68"/>
      <c r="N2547" s="68"/>
      <c r="O2547" s="68"/>
      <c r="P2547" s="68"/>
      <c r="Q2547" s="68"/>
      <c r="R2547" s="68"/>
      <c r="S2547" s="68"/>
      <c r="T2547" s="68"/>
      <c r="U2547" s="68"/>
      <c r="V2547" s="68"/>
      <c r="W2547" s="68"/>
      <c r="X2547" s="68"/>
      <c r="Y2547" s="68"/>
      <c r="Z2547" s="68"/>
      <c r="AA2547" s="68"/>
      <c r="AB2547" s="68"/>
      <c r="AC2547" s="68"/>
      <c r="AD2547" s="68"/>
      <c r="AE2547" s="68"/>
      <c r="AF2547" s="68"/>
      <c r="AG2547" s="68"/>
      <c r="AH2547" s="68"/>
      <c r="AI2547" s="68"/>
      <c r="AJ2547" s="68"/>
      <c r="AK2547" s="68"/>
      <c r="AL2547" s="68"/>
      <c r="AM2547" s="68"/>
      <c r="AN2547" s="68"/>
      <c r="AO2547" s="68"/>
      <c r="AP2547" s="68"/>
      <c r="AQ2547" s="68"/>
      <c r="AR2547" s="68"/>
      <c r="AS2547" s="68"/>
      <c r="AT2547" s="68"/>
      <c r="AU2547" s="68"/>
      <c r="AV2547" s="68"/>
      <c r="AW2547" s="68"/>
      <c r="AX2547" s="68"/>
      <c r="AY2547" s="68"/>
      <c r="AZ2547" s="68"/>
      <c r="BA2547" s="68"/>
      <c r="BB2547" s="68"/>
      <c r="BC2547" s="68"/>
      <c r="BD2547" s="68"/>
      <c r="BE2547" s="68"/>
      <c r="BF2547" s="68"/>
      <c r="BG2547" s="68"/>
      <c r="BH2547" s="68"/>
      <c r="BI2547" s="68"/>
      <c r="BJ2547" s="68"/>
      <c r="BK2547" s="68"/>
      <c r="BL2547" s="68"/>
    </row>
    <row r="2548" spans="1:185" s="69" customFormat="1" ht="18" customHeight="1" x14ac:dyDescent="0.2">
      <c r="A2548" s="63" t="s">
        <v>3360</v>
      </c>
      <c r="B2548" s="63" t="s">
        <v>4974</v>
      </c>
      <c r="C2548" s="64" t="s">
        <v>3368</v>
      </c>
      <c r="D2548" s="70" t="s">
        <v>3369</v>
      </c>
      <c r="E2548" s="65" t="s">
        <v>3370</v>
      </c>
      <c r="F2548" s="65" t="s">
        <v>3371</v>
      </c>
      <c r="G2548" s="66">
        <v>570</v>
      </c>
      <c r="H2548" s="68"/>
      <c r="I2548" s="68"/>
      <c r="J2548" s="68"/>
      <c r="K2548" s="68"/>
      <c r="L2548" s="68"/>
      <c r="M2548" s="68"/>
      <c r="N2548" s="68"/>
      <c r="O2548" s="68"/>
      <c r="P2548" s="68"/>
      <c r="Q2548" s="68"/>
      <c r="R2548" s="68"/>
      <c r="S2548" s="68"/>
      <c r="T2548" s="68"/>
      <c r="U2548" s="68"/>
      <c r="V2548" s="68"/>
      <c r="W2548" s="68"/>
      <c r="X2548" s="68"/>
      <c r="Y2548" s="68"/>
      <c r="Z2548" s="68"/>
      <c r="AA2548" s="68"/>
      <c r="AB2548" s="68"/>
      <c r="AC2548" s="68"/>
      <c r="AD2548" s="68"/>
      <c r="AE2548" s="68"/>
      <c r="AF2548" s="68"/>
      <c r="AG2548" s="68"/>
      <c r="AH2548" s="68"/>
      <c r="AI2548" s="68"/>
      <c r="AJ2548" s="68"/>
      <c r="AK2548" s="68"/>
      <c r="AL2548" s="68"/>
      <c r="AM2548" s="68"/>
      <c r="AN2548" s="68"/>
      <c r="AO2548" s="68"/>
      <c r="AP2548" s="68"/>
      <c r="AQ2548" s="68"/>
      <c r="AR2548" s="68"/>
      <c r="AS2548" s="68"/>
      <c r="AT2548" s="68"/>
      <c r="AU2548" s="68"/>
      <c r="AV2548" s="68"/>
      <c r="AW2548" s="68"/>
      <c r="AX2548" s="68"/>
      <c r="AY2548" s="68"/>
      <c r="AZ2548" s="68"/>
      <c r="BA2548" s="68"/>
      <c r="BB2548" s="68"/>
      <c r="BC2548" s="68"/>
      <c r="BD2548" s="68"/>
      <c r="BE2548" s="68"/>
      <c r="BF2548" s="68"/>
      <c r="BG2548" s="68"/>
      <c r="BH2548" s="68"/>
      <c r="BI2548" s="68"/>
      <c r="BJ2548" s="68"/>
      <c r="BK2548" s="68"/>
      <c r="BL2548" s="68"/>
    </row>
    <row r="2549" spans="1:185" s="68" customFormat="1" ht="18" customHeight="1" x14ac:dyDescent="0.2">
      <c r="A2549" s="63" t="s">
        <v>3360</v>
      </c>
      <c r="B2549" s="63" t="s">
        <v>4974</v>
      </c>
      <c r="C2549" s="64" t="s">
        <v>3372</v>
      </c>
      <c r="D2549" s="70" t="s">
        <v>4199</v>
      </c>
      <c r="E2549" s="65" t="s">
        <v>2428</v>
      </c>
      <c r="F2549" s="65" t="s">
        <v>5123</v>
      </c>
      <c r="G2549" s="66">
        <v>120</v>
      </c>
    </row>
    <row r="2550" spans="1:185" s="69" customFormat="1" ht="18" customHeight="1" x14ac:dyDescent="0.2">
      <c r="A2550" s="63" t="s">
        <v>3360</v>
      </c>
      <c r="B2550" s="63" t="s">
        <v>4974</v>
      </c>
      <c r="C2550" s="64" t="s">
        <v>3373</v>
      </c>
      <c r="D2550" s="70" t="s">
        <v>5440</v>
      </c>
      <c r="E2550" s="65" t="s">
        <v>5441</v>
      </c>
      <c r="F2550" s="65" t="s">
        <v>5214</v>
      </c>
      <c r="G2550" s="66">
        <v>15753.48</v>
      </c>
      <c r="H2550" s="68"/>
      <c r="I2550" s="68"/>
      <c r="J2550" s="68"/>
      <c r="K2550" s="68"/>
      <c r="L2550" s="68"/>
      <c r="M2550" s="68"/>
      <c r="N2550" s="68"/>
      <c r="O2550" s="68"/>
      <c r="P2550" s="68"/>
      <c r="Q2550" s="68"/>
      <c r="R2550" s="68"/>
      <c r="S2550" s="68"/>
      <c r="T2550" s="68"/>
      <c r="U2550" s="68"/>
      <c r="V2550" s="68"/>
      <c r="W2550" s="68"/>
      <c r="X2550" s="68"/>
      <c r="Y2550" s="68"/>
      <c r="Z2550" s="68"/>
      <c r="AA2550" s="68"/>
      <c r="AB2550" s="68"/>
      <c r="AC2550" s="68"/>
      <c r="AD2550" s="68"/>
      <c r="AE2550" s="68"/>
      <c r="AF2550" s="68"/>
      <c r="AG2550" s="68"/>
      <c r="AH2550" s="68"/>
      <c r="AI2550" s="68"/>
      <c r="AJ2550" s="68"/>
      <c r="AK2550" s="68"/>
      <c r="AL2550" s="68"/>
      <c r="AM2550" s="68"/>
      <c r="AN2550" s="68"/>
      <c r="AO2550" s="68"/>
      <c r="AP2550" s="68"/>
      <c r="AQ2550" s="68"/>
      <c r="AR2550" s="68"/>
      <c r="AS2550" s="68"/>
      <c r="AT2550" s="68"/>
      <c r="AU2550" s="68"/>
      <c r="AV2550" s="68"/>
      <c r="AW2550" s="68"/>
      <c r="AX2550" s="68"/>
      <c r="AY2550" s="68"/>
      <c r="AZ2550" s="68"/>
      <c r="BA2550" s="68"/>
      <c r="BB2550" s="68"/>
      <c r="BC2550" s="68"/>
      <c r="BD2550" s="68"/>
      <c r="BE2550" s="68"/>
      <c r="BF2550" s="68"/>
      <c r="BG2550" s="68"/>
      <c r="BH2550" s="68"/>
      <c r="BI2550" s="68"/>
      <c r="BJ2550" s="68"/>
      <c r="BK2550" s="68"/>
      <c r="BL2550" s="68"/>
    </row>
    <row r="2551" spans="1:185" s="69" customFormat="1" ht="18" customHeight="1" x14ac:dyDescent="0.2">
      <c r="A2551" s="63" t="s">
        <v>3360</v>
      </c>
      <c r="B2551" s="63" t="s">
        <v>4974</v>
      </c>
      <c r="C2551" s="64" t="s">
        <v>3374</v>
      </c>
      <c r="D2551" s="70" t="s">
        <v>3375</v>
      </c>
      <c r="E2551" s="65" t="s">
        <v>3376</v>
      </c>
      <c r="F2551" s="65" t="s">
        <v>4993</v>
      </c>
      <c r="G2551" s="66">
        <v>60</v>
      </c>
      <c r="H2551" s="68"/>
      <c r="I2551" s="68"/>
      <c r="J2551" s="68"/>
      <c r="K2551" s="68"/>
      <c r="L2551" s="68"/>
      <c r="M2551" s="68"/>
      <c r="N2551" s="68"/>
      <c r="O2551" s="68"/>
      <c r="P2551" s="68"/>
      <c r="Q2551" s="68"/>
      <c r="R2551" s="68"/>
      <c r="S2551" s="68"/>
      <c r="T2551" s="68"/>
      <c r="U2551" s="68"/>
      <c r="V2551" s="68"/>
      <c r="W2551" s="68"/>
      <c r="X2551" s="68"/>
      <c r="Y2551" s="68"/>
      <c r="Z2551" s="68"/>
      <c r="AA2551" s="68"/>
      <c r="AB2551" s="68"/>
      <c r="AC2551" s="68"/>
      <c r="AD2551" s="68"/>
      <c r="AE2551" s="68"/>
      <c r="AF2551" s="68"/>
      <c r="AG2551" s="68"/>
      <c r="AH2551" s="68"/>
      <c r="AI2551" s="68"/>
      <c r="AJ2551" s="68"/>
      <c r="AK2551" s="68"/>
      <c r="AL2551" s="68"/>
      <c r="AM2551" s="68"/>
      <c r="AN2551" s="68"/>
      <c r="AO2551" s="68"/>
      <c r="AP2551" s="68"/>
      <c r="AQ2551" s="68"/>
      <c r="AR2551" s="68"/>
      <c r="AS2551" s="68"/>
      <c r="AT2551" s="68"/>
      <c r="AU2551" s="68"/>
      <c r="AV2551" s="68"/>
      <c r="AW2551" s="68"/>
      <c r="AX2551" s="68"/>
      <c r="AY2551" s="68"/>
      <c r="AZ2551" s="68"/>
      <c r="BA2551" s="68"/>
      <c r="BB2551" s="68"/>
      <c r="BC2551" s="68"/>
      <c r="BD2551" s="68"/>
      <c r="BE2551" s="68"/>
      <c r="BF2551" s="68"/>
      <c r="BG2551" s="68"/>
      <c r="BH2551" s="68"/>
      <c r="BI2551" s="68"/>
      <c r="BJ2551" s="68"/>
      <c r="BK2551" s="68"/>
      <c r="BL2551" s="68"/>
    </row>
    <row r="2552" spans="1:185" s="69" customFormat="1" ht="18" customHeight="1" x14ac:dyDescent="0.2">
      <c r="A2552" s="63" t="s">
        <v>3360</v>
      </c>
      <c r="B2552" s="63" t="s">
        <v>4974</v>
      </c>
      <c r="C2552" s="64" t="s">
        <v>3377</v>
      </c>
      <c r="D2552" s="70" t="s">
        <v>3378</v>
      </c>
      <c r="E2552" s="65" t="s">
        <v>3379</v>
      </c>
      <c r="F2552" s="65" t="s">
        <v>2752</v>
      </c>
      <c r="G2552" s="66">
        <v>2912</v>
      </c>
      <c r="H2552" s="68"/>
      <c r="I2552" s="68"/>
      <c r="J2552" s="68"/>
      <c r="K2552" s="68"/>
      <c r="L2552" s="68"/>
      <c r="M2552" s="68"/>
      <c r="N2552" s="68"/>
      <c r="O2552" s="68"/>
      <c r="P2552" s="68"/>
      <c r="Q2552" s="68"/>
      <c r="R2552" s="68"/>
      <c r="S2552" s="68"/>
      <c r="T2552" s="68"/>
      <c r="U2552" s="68"/>
      <c r="V2552" s="68"/>
      <c r="W2552" s="68"/>
      <c r="X2552" s="68"/>
      <c r="Y2552" s="68"/>
      <c r="Z2552" s="68"/>
      <c r="AA2552" s="68"/>
      <c r="AB2552" s="68"/>
      <c r="AC2552" s="68"/>
      <c r="AD2552" s="68"/>
      <c r="AE2552" s="68"/>
      <c r="AF2552" s="68"/>
      <c r="AG2552" s="68"/>
      <c r="AH2552" s="68"/>
      <c r="AI2552" s="68"/>
      <c r="AJ2552" s="68"/>
      <c r="AK2552" s="68"/>
      <c r="AL2552" s="68"/>
      <c r="AM2552" s="68"/>
      <c r="AN2552" s="68"/>
      <c r="AO2552" s="68"/>
      <c r="AP2552" s="68"/>
      <c r="AQ2552" s="68"/>
      <c r="AR2552" s="68"/>
      <c r="AS2552" s="68"/>
      <c r="AT2552" s="68"/>
      <c r="AU2552" s="68"/>
      <c r="AV2552" s="68"/>
      <c r="AW2552" s="68"/>
      <c r="AX2552" s="68"/>
      <c r="AY2552" s="68"/>
      <c r="AZ2552" s="68"/>
      <c r="BA2552" s="68"/>
      <c r="BB2552" s="68"/>
      <c r="BC2552" s="68"/>
      <c r="BD2552" s="68"/>
      <c r="BE2552" s="68"/>
      <c r="BF2552" s="68"/>
      <c r="BG2552" s="68"/>
      <c r="BH2552" s="68"/>
      <c r="BI2552" s="68"/>
      <c r="BJ2552" s="68"/>
      <c r="BK2552" s="68"/>
      <c r="BL2552" s="68"/>
    </row>
    <row r="2553" spans="1:185" s="69" customFormat="1" ht="18" customHeight="1" x14ac:dyDescent="0.2">
      <c r="A2553" s="63" t="s">
        <v>3360</v>
      </c>
      <c r="B2553" s="63" t="s">
        <v>5062</v>
      </c>
      <c r="C2553" s="64" t="s">
        <v>3380</v>
      </c>
      <c r="D2553" s="70" t="s">
        <v>3517</v>
      </c>
      <c r="E2553" s="65" t="s">
        <v>856</v>
      </c>
      <c r="F2553" s="65" t="s">
        <v>6607</v>
      </c>
      <c r="G2553" s="66">
        <v>28862.5</v>
      </c>
      <c r="H2553" s="68"/>
      <c r="I2553" s="68"/>
      <c r="J2553" s="68"/>
      <c r="K2553" s="68"/>
      <c r="L2553" s="68"/>
      <c r="M2553" s="68"/>
      <c r="N2553" s="68"/>
      <c r="O2553" s="68"/>
      <c r="P2553" s="68"/>
      <c r="Q2553" s="68"/>
      <c r="R2553" s="68"/>
      <c r="S2553" s="68"/>
      <c r="T2553" s="68"/>
      <c r="U2553" s="68"/>
      <c r="V2553" s="68"/>
      <c r="W2553" s="68"/>
      <c r="X2553" s="68"/>
      <c r="Y2553" s="68"/>
      <c r="Z2553" s="68"/>
      <c r="AA2553" s="68"/>
      <c r="AB2553" s="68"/>
      <c r="AC2553" s="68"/>
      <c r="AD2553" s="68"/>
      <c r="AE2553" s="68"/>
      <c r="AF2553" s="68"/>
      <c r="AG2553" s="68"/>
      <c r="AH2553" s="68"/>
      <c r="AI2553" s="68"/>
      <c r="AJ2553" s="68"/>
      <c r="AK2553" s="68"/>
      <c r="AL2553" s="68"/>
      <c r="AM2553" s="68"/>
      <c r="AN2553" s="68"/>
      <c r="AO2553" s="68"/>
      <c r="AP2553" s="68"/>
      <c r="AQ2553" s="68"/>
      <c r="AR2553" s="68"/>
      <c r="AS2553" s="68"/>
      <c r="AT2553" s="68"/>
      <c r="AU2553" s="68"/>
      <c r="AV2553" s="68"/>
      <c r="AW2553" s="68"/>
      <c r="AX2553" s="68"/>
      <c r="AY2553" s="68"/>
      <c r="AZ2553" s="68"/>
      <c r="BA2553" s="68"/>
      <c r="BB2553" s="68"/>
      <c r="BC2553" s="68"/>
      <c r="BD2553" s="68"/>
      <c r="BE2553" s="68"/>
      <c r="BF2553" s="68"/>
      <c r="BG2553" s="68"/>
      <c r="BH2553" s="68"/>
      <c r="BI2553" s="68"/>
      <c r="BJ2553" s="68"/>
      <c r="BK2553" s="68"/>
      <c r="BL2553" s="68"/>
    </row>
    <row r="2554" spans="1:185" s="68" customFormat="1" ht="18" customHeight="1" x14ac:dyDescent="0.2">
      <c r="A2554" s="63" t="s">
        <v>3360</v>
      </c>
      <c r="B2554" s="63" t="s">
        <v>4994</v>
      </c>
      <c r="C2554" s="64" t="s">
        <v>3381</v>
      </c>
      <c r="D2554" s="70" t="s">
        <v>7151</v>
      </c>
      <c r="E2554" s="65" t="s">
        <v>3382</v>
      </c>
      <c r="F2554" s="65" t="s">
        <v>6131</v>
      </c>
      <c r="G2554" s="66">
        <v>755</v>
      </c>
    </row>
    <row r="2555" spans="1:185" s="68" customFormat="1" ht="18" customHeight="1" x14ac:dyDescent="0.2">
      <c r="A2555" s="63" t="s">
        <v>3360</v>
      </c>
      <c r="B2555" s="63" t="s">
        <v>4994</v>
      </c>
      <c r="C2555" s="64" t="s">
        <v>3383</v>
      </c>
      <c r="D2555" s="70" t="s">
        <v>3384</v>
      </c>
      <c r="E2555" s="65" t="s">
        <v>3385</v>
      </c>
      <c r="F2555" s="65" t="s">
        <v>6379</v>
      </c>
      <c r="G2555" s="66">
        <v>330</v>
      </c>
    </row>
    <row r="2556" spans="1:185" s="69" customFormat="1" ht="18" customHeight="1" x14ac:dyDescent="0.2">
      <c r="A2556" s="63" t="s">
        <v>3360</v>
      </c>
      <c r="B2556" s="63" t="s">
        <v>4994</v>
      </c>
      <c r="C2556" s="64" t="s">
        <v>3386</v>
      </c>
      <c r="D2556" s="70" t="s">
        <v>3387</v>
      </c>
      <c r="E2556" s="65" t="s">
        <v>3388</v>
      </c>
      <c r="F2556" s="65" t="s">
        <v>5127</v>
      </c>
      <c r="G2556" s="66">
        <v>735</v>
      </c>
      <c r="H2556" s="68"/>
      <c r="I2556" s="68"/>
      <c r="J2556" s="68"/>
      <c r="K2556" s="68"/>
      <c r="L2556" s="68"/>
      <c r="M2556" s="68"/>
      <c r="N2556" s="68"/>
      <c r="O2556" s="68"/>
      <c r="P2556" s="68"/>
      <c r="Q2556" s="68"/>
      <c r="R2556" s="68"/>
      <c r="S2556" s="68"/>
      <c r="T2556" s="68"/>
      <c r="U2556" s="68"/>
      <c r="V2556" s="68"/>
      <c r="W2556" s="68"/>
      <c r="X2556" s="68"/>
      <c r="Y2556" s="68"/>
      <c r="Z2556" s="68"/>
      <c r="AA2556" s="68"/>
      <c r="AB2556" s="68"/>
      <c r="AC2556" s="68"/>
      <c r="AD2556" s="68"/>
      <c r="AE2556" s="68"/>
      <c r="AF2556" s="68"/>
      <c r="AG2556" s="68"/>
      <c r="AH2556" s="68"/>
      <c r="AI2556" s="68"/>
      <c r="AJ2556" s="68"/>
      <c r="AK2556" s="68"/>
      <c r="AL2556" s="68"/>
      <c r="AM2556" s="68"/>
      <c r="AN2556" s="68"/>
      <c r="AO2556" s="68"/>
      <c r="AP2556" s="68"/>
      <c r="AQ2556" s="68"/>
      <c r="AR2556" s="68"/>
      <c r="AS2556" s="68"/>
      <c r="AT2556" s="68"/>
      <c r="AU2556" s="68"/>
      <c r="AV2556" s="68"/>
      <c r="AW2556" s="68"/>
      <c r="AX2556" s="68"/>
      <c r="AY2556" s="68"/>
      <c r="AZ2556" s="68"/>
      <c r="BA2556" s="68"/>
      <c r="BB2556" s="68"/>
      <c r="BC2556" s="68"/>
      <c r="BD2556" s="68"/>
      <c r="BE2556" s="68"/>
      <c r="BF2556" s="68"/>
      <c r="BG2556" s="68"/>
      <c r="BH2556" s="68"/>
      <c r="BI2556" s="68"/>
      <c r="BJ2556" s="68"/>
      <c r="BK2556" s="68"/>
      <c r="BL2556" s="68"/>
    </row>
    <row r="2557" spans="1:185" s="69" customFormat="1" ht="18" customHeight="1" x14ac:dyDescent="0.2">
      <c r="A2557" s="63" t="s">
        <v>3360</v>
      </c>
      <c r="B2557" s="63" t="s">
        <v>4994</v>
      </c>
      <c r="C2557" s="64" t="s">
        <v>3389</v>
      </c>
      <c r="D2557" s="70" t="s">
        <v>3390</v>
      </c>
      <c r="E2557" s="65" t="s">
        <v>3391</v>
      </c>
      <c r="F2557" s="65" t="s">
        <v>5099</v>
      </c>
      <c r="G2557" s="66">
        <v>295</v>
      </c>
      <c r="H2557" s="68"/>
      <c r="I2557" s="68"/>
      <c r="J2557" s="68"/>
      <c r="K2557" s="68"/>
      <c r="L2557" s="68"/>
      <c r="M2557" s="68"/>
      <c r="N2557" s="68"/>
      <c r="O2557" s="68"/>
      <c r="P2557" s="68"/>
      <c r="Q2557" s="68"/>
      <c r="R2557" s="68"/>
      <c r="S2557" s="68"/>
      <c r="T2557" s="68"/>
      <c r="U2557" s="68"/>
      <c r="V2557" s="68"/>
      <c r="W2557" s="68"/>
      <c r="X2557" s="68"/>
      <c r="Y2557" s="68"/>
      <c r="Z2557" s="68"/>
      <c r="AA2557" s="68"/>
      <c r="AB2557" s="68"/>
      <c r="AC2557" s="68"/>
      <c r="AD2557" s="68"/>
      <c r="AE2557" s="68"/>
      <c r="AF2557" s="68"/>
      <c r="AG2557" s="68"/>
      <c r="AH2557" s="68"/>
      <c r="AI2557" s="68"/>
      <c r="AJ2557" s="68"/>
      <c r="AK2557" s="68"/>
      <c r="AL2557" s="68"/>
      <c r="AM2557" s="68"/>
      <c r="AN2557" s="68"/>
      <c r="AO2557" s="68"/>
      <c r="AP2557" s="68"/>
      <c r="AQ2557" s="68"/>
      <c r="AR2557" s="68"/>
      <c r="AS2557" s="68"/>
      <c r="AT2557" s="68"/>
      <c r="AU2557" s="68"/>
      <c r="AV2557" s="68"/>
      <c r="AW2557" s="68"/>
      <c r="AX2557" s="68"/>
      <c r="AY2557" s="68"/>
      <c r="AZ2557" s="68"/>
      <c r="BA2557" s="68"/>
      <c r="BB2557" s="68"/>
      <c r="BC2557" s="68"/>
      <c r="BD2557" s="68"/>
      <c r="BE2557" s="68"/>
      <c r="BF2557" s="68"/>
      <c r="BG2557" s="68"/>
      <c r="BH2557" s="68"/>
      <c r="BI2557" s="68"/>
      <c r="BJ2557" s="68"/>
      <c r="BK2557" s="68"/>
      <c r="BL2557" s="68"/>
    </row>
    <row r="2558" spans="1:185" s="68" customFormat="1" ht="18" customHeight="1" x14ac:dyDescent="0.2">
      <c r="A2558" s="63" t="s">
        <v>3360</v>
      </c>
      <c r="B2558" s="63" t="s">
        <v>5010</v>
      </c>
      <c r="C2558" s="64" t="s">
        <v>3392</v>
      </c>
      <c r="D2558" s="70" t="s">
        <v>2437</v>
      </c>
      <c r="E2558" s="65" t="s">
        <v>2438</v>
      </c>
      <c r="F2558" s="65" t="s">
        <v>2546</v>
      </c>
      <c r="G2558" s="66">
        <v>1703.08</v>
      </c>
    </row>
    <row r="2559" spans="1:185" s="68" customFormat="1" ht="18" customHeight="1" x14ac:dyDescent="0.2">
      <c r="A2559" s="63" t="s">
        <v>3360</v>
      </c>
      <c r="B2559" s="63" t="s">
        <v>4980</v>
      </c>
      <c r="C2559" s="64" t="s">
        <v>3393</v>
      </c>
      <c r="D2559" s="70" t="s">
        <v>3394</v>
      </c>
      <c r="E2559" s="65" t="s">
        <v>3395</v>
      </c>
      <c r="F2559" s="65" t="s">
        <v>5135</v>
      </c>
      <c r="G2559" s="66" t="s">
        <v>4979</v>
      </c>
      <c r="BM2559" s="69"/>
      <c r="BN2559" s="69"/>
      <c r="BO2559" s="69"/>
      <c r="BP2559" s="69"/>
      <c r="BQ2559" s="69"/>
      <c r="BR2559" s="69"/>
      <c r="BS2559" s="69"/>
      <c r="BT2559" s="69"/>
      <c r="BU2559" s="69"/>
      <c r="BV2559" s="69"/>
      <c r="BW2559" s="69"/>
      <c r="BX2559" s="69"/>
      <c r="BY2559" s="69"/>
      <c r="BZ2559" s="69"/>
      <c r="CA2559" s="69"/>
      <c r="CB2559" s="69"/>
      <c r="CC2559" s="69"/>
      <c r="CD2559" s="69"/>
      <c r="CE2559" s="69"/>
      <c r="CF2559" s="69"/>
      <c r="CG2559" s="69"/>
      <c r="CH2559" s="69"/>
      <c r="CI2559" s="69"/>
      <c r="CJ2559" s="69"/>
      <c r="CK2559" s="69"/>
      <c r="CL2559" s="69"/>
      <c r="CM2559" s="69"/>
      <c r="CN2559" s="69"/>
      <c r="CO2559" s="69"/>
      <c r="CP2559" s="69"/>
      <c r="CQ2559" s="69"/>
      <c r="CR2559" s="69"/>
      <c r="CS2559" s="69"/>
      <c r="CT2559" s="69"/>
      <c r="CU2559" s="69"/>
      <c r="CV2559" s="69"/>
      <c r="CW2559" s="69"/>
      <c r="CX2559" s="69"/>
      <c r="CY2559" s="69"/>
      <c r="CZ2559" s="69"/>
      <c r="DA2559" s="69"/>
      <c r="DB2559" s="69"/>
      <c r="DC2559" s="69"/>
      <c r="DD2559" s="69"/>
      <c r="DE2559" s="69"/>
      <c r="DF2559" s="69"/>
      <c r="DG2559" s="69"/>
      <c r="DH2559" s="69"/>
      <c r="DI2559" s="69"/>
      <c r="DJ2559" s="69"/>
      <c r="DK2559" s="69"/>
      <c r="DL2559" s="69"/>
      <c r="DM2559" s="69"/>
      <c r="DN2559" s="69"/>
      <c r="DO2559" s="69"/>
      <c r="DP2559" s="69"/>
      <c r="DQ2559" s="69"/>
      <c r="DR2559" s="69"/>
      <c r="DS2559" s="69"/>
      <c r="DT2559" s="69"/>
      <c r="DU2559" s="69"/>
      <c r="DV2559" s="69"/>
      <c r="DW2559" s="69"/>
      <c r="DX2559" s="69"/>
      <c r="DY2559" s="69"/>
      <c r="DZ2559" s="69"/>
      <c r="EA2559" s="69"/>
      <c r="EB2559" s="69"/>
      <c r="EC2559" s="69"/>
      <c r="ED2559" s="69"/>
      <c r="EE2559" s="69"/>
      <c r="EF2559" s="69"/>
      <c r="EG2559" s="69"/>
      <c r="EH2559" s="69"/>
      <c r="EI2559" s="69"/>
      <c r="EJ2559" s="69"/>
      <c r="EK2559" s="69"/>
      <c r="EL2559" s="69"/>
      <c r="EM2559" s="69"/>
      <c r="EN2559" s="69"/>
      <c r="EO2559" s="69"/>
      <c r="EP2559" s="69"/>
      <c r="EQ2559" s="69"/>
      <c r="ER2559" s="69"/>
      <c r="ES2559" s="69"/>
      <c r="ET2559" s="69"/>
      <c r="EU2559" s="69"/>
      <c r="EV2559" s="69"/>
      <c r="EW2559" s="69"/>
      <c r="EX2559" s="69"/>
      <c r="EY2559" s="69"/>
      <c r="EZ2559" s="69"/>
      <c r="FA2559" s="69"/>
      <c r="FB2559" s="69"/>
    </row>
    <row r="2560" spans="1:185" s="69" customFormat="1" ht="18" customHeight="1" x14ac:dyDescent="0.2">
      <c r="A2560" s="63" t="s">
        <v>3360</v>
      </c>
      <c r="B2560" s="63" t="s">
        <v>5015</v>
      </c>
      <c r="C2560" s="64" t="s">
        <v>3396</v>
      </c>
      <c r="D2560" s="70" t="s">
        <v>573</v>
      </c>
      <c r="E2560" s="65" t="s">
        <v>3397</v>
      </c>
      <c r="F2560" s="65" t="s">
        <v>6337</v>
      </c>
      <c r="G2560" s="66">
        <v>3136</v>
      </c>
      <c r="H2560" s="68"/>
      <c r="I2560" s="68"/>
      <c r="J2560" s="68"/>
      <c r="K2560" s="68"/>
      <c r="L2560" s="68"/>
      <c r="M2560" s="68"/>
      <c r="N2560" s="68"/>
      <c r="O2560" s="68"/>
      <c r="P2560" s="68"/>
      <c r="Q2560" s="68"/>
      <c r="R2560" s="68"/>
      <c r="S2560" s="68"/>
      <c r="T2560" s="68"/>
      <c r="U2560" s="68"/>
      <c r="V2560" s="68"/>
      <c r="W2560" s="68"/>
      <c r="X2560" s="68"/>
      <c r="Y2560" s="68"/>
      <c r="Z2560" s="68"/>
      <c r="AA2560" s="68"/>
      <c r="AB2560" s="68"/>
      <c r="AC2560" s="68"/>
      <c r="AD2560" s="68"/>
      <c r="AE2560" s="68"/>
      <c r="AF2560" s="68"/>
      <c r="AG2560" s="68"/>
      <c r="AH2560" s="68"/>
      <c r="AI2560" s="68"/>
      <c r="AJ2560" s="68"/>
      <c r="AK2560" s="68"/>
      <c r="AL2560" s="68"/>
      <c r="AM2560" s="68"/>
      <c r="AN2560" s="68"/>
      <c r="AO2560" s="68"/>
      <c r="AP2560" s="68"/>
      <c r="AQ2560" s="68"/>
      <c r="AR2560" s="68"/>
      <c r="AS2560" s="68"/>
      <c r="AT2560" s="68"/>
      <c r="AU2560" s="68"/>
      <c r="AV2560" s="68"/>
      <c r="AW2560" s="68"/>
      <c r="AX2560" s="68"/>
      <c r="AY2560" s="68"/>
      <c r="AZ2560" s="68"/>
      <c r="BA2560" s="68"/>
      <c r="BB2560" s="68"/>
      <c r="BC2560" s="68"/>
      <c r="BD2560" s="68"/>
      <c r="BE2560" s="68"/>
      <c r="BF2560" s="68"/>
      <c r="BG2560" s="68"/>
      <c r="BH2560" s="68"/>
      <c r="BI2560" s="68"/>
      <c r="BJ2560" s="68"/>
      <c r="BK2560" s="68"/>
      <c r="BL2560" s="68"/>
    </row>
    <row r="2561" spans="1:185" s="69" customFormat="1" ht="18" customHeight="1" x14ac:dyDescent="0.2">
      <c r="A2561" s="63" t="s">
        <v>3360</v>
      </c>
      <c r="B2561" s="63" t="s">
        <v>5048</v>
      </c>
      <c r="C2561" s="64" t="s">
        <v>3398</v>
      </c>
      <c r="D2561" s="65" t="s">
        <v>5050</v>
      </c>
      <c r="E2561" s="65" t="s">
        <v>3399</v>
      </c>
      <c r="F2561" s="65" t="s">
        <v>5163</v>
      </c>
      <c r="G2561" s="66">
        <v>1720</v>
      </c>
      <c r="H2561" s="68"/>
      <c r="I2561" s="68"/>
      <c r="J2561" s="68"/>
      <c r="K2561" s="68"/>
      <c r="L2561" s="68"/>
      <c r="M2561" s="68"/>
      <c r="N2561" s="68"/>
      <c r="O2561" s="68"/>
      <c r="P2561" s="68"/>
      <c r="Q2561" s="68"/>
      <c r="R2561" s="68"/>
      <c r="S2561" s="68"/>
      <c r="T2561" s="68"/>
      <c r="U2561" s="68"/>
      <c r="V2561" s="68"/>
      <c r="W2561" s="68"/>
      <c r="X2561" s="68"/>
      <c r="Y2561" s="68"/>
      <c r="Z2561" s="68"/>
      <c r="AA2561" s="68"/>
      <c r="AB2561" s="68"/>
      <c r="AC2561" s="68"/>
      <c r="AD2561" s="68"/>
      <c r="AE2561" s="68"/>
      <c r="AF2561" s="68"/>
      <c r="AG2561" s="68"/>
      <c r="AH2561" s="68"/>
      <c r="AI2561" s="68"/>
      <c r="AJ2561" s="68"/>
      <c r="AK2561" s="68"/>
      <c r="AL2561" s="68"/>
      <c r="AM2561" s="68"/>
      <c r="AN2561" s="68"/>
      <c r="AO2561" s="68"/>
      <c r="AP2561" s="68"/>
      <c r="AQ2561" s="68"/>
      <c r="AR2561" s="68"/>
      <c r="AS2561" s="68"/>
      <c r="AT2561" s="68"/>
      <c r="AU2561" s="68"/>
      <c r="AV2561" s="68"/>
      <c r="AW2561" s="68"/>
      <c r="AX2561" s="68"/>
      <c r="AY2561" s="68"/>
      <c r="AZ2561" s="68"/>
      <c r="BA2561" s="68"/>
      <c r="BB2561" s="68"/>
      <c r="BC2561" s="68"/>
      <c r="BD2561" s="68"/>
      <c r="BE2561" s="68"/>
      <c r="BF2561" s="68"/>
      <c r="BG2561" s="68"/>
      <c r="BH2561" s="68"/>
      <c r="BI2561" s="68"/>
      <c r="BJ2561" s="68"/>
      <c r="BK2561" s="68"/>
      <c r="BL2561" s="68"/>
    </row>
    <row r="2562" spans="1:185" s="69" customFormat="1" ht="18" customHeight="1" x14ac:dyDescent="0.2">
      <c r="A2562" s="63" t="s">
        <v>3360</v>
      </c>
      <c r="B2562" s="63" t="s">
        <v>5048</v>
      </c>
      <c r="C2562" s="64" t="s">
        <v>3400</v>
      </c>
      <c r="D2562" s="70" t="s">
        <v>3401</v>
      </c>
      <c r="E2562" s="65" t="s">
        <v>3402</v>
      </c>
      <c r="F2562" s="65" t="s">
        <v>2668</v>
      </c>
      <c r="G2562" s="66">
        <v>2402</v>
      </c>
      <c r="H2562" s="68"/>
      <c r="I2562" s="68"/>
      <c r="J2562" s="68"/>
      <c r="K2562" s="68"/>
      <c r="L2562" s="68"/>
      <c r="M2562" s="68"/>
      <c r="N2562" s="68"/>
      <c r="O2562" s="68"/>
      <c r="P2562" s="68"/>
      <c r="Q2562" s="68"/>
      <c r="R2562" s="68"/>
      <c r="S2562" s="68"/>
      <c r="T2562" s="68"/>
      <c r="U2562" s="68"/>
      <c r="V2562" s="68"/>
      <c r="W2562" s="68"/>
      <c r="X2562" s="68"/>
      <c r="Y2562" s="68"/>
      <c r="Z2562" s="68"/>
      <c r="AA2562" s="68"/>
      <c r="AB2562" s="68"/>
      <c r="AC2562" s="68"/>
      <c r="AD2562" s="68"/>
      <c r="AE2562" s="68"/>
      <c r="AF2562" s="68"/>
      <c r="AG2562" s="68"/>
      <c r="AH2562" s="68"/>
      <c r="AI2562" s="68"/>
      <c r="AJ2562" s="68"/>
      <c r="AK2562" s="68"/>
      <c r="AL2562" s="68"/>
      <c r="AM2562" s="68"/>
      <c r="AN2562" s="68"/>
      <c r="AO2562" s="68"/>
      <c r="AP2562" s="68"/>
      <c r="AQ2562" s="68"/>
      <c r="AR2562" s="68"/>
      <c r="AS2562" s="68"/>
      <c r="AT2562" s="68"/>
      <c r="AU2562" s="68"/>
      <c r="AV2562" s="68"/>
      <c r="AW2562" s="68"/>
      <c r="AX2562" s="68"/>
      <c r="AY2562" s="68"/>
      <c r="AZ2562" s="68"/>
      <c r="BA2562" s="68"/>
      <c r="BB2562" s="68"/>
      <c r="BC2562" s="68"/>
      <c r="BD2562" s="68"/>
      <c r="BE2562" s="68"/>
      <c r="BF2562" s="68"/>
      <c r="BG2562" s="68"/>
      <c r="BH2562" s="68"/>
      <c r="BI2562" s="68"/>
      <c r="BJ2562" s="68"/>
      <c r="BK2562" s="68"/>
      <c r="BL2562" s="68"/>
    </row>
    <row r="2563" spans="1:185" s="69" customFormat="1" ht="18" customHeight="1" x14ac:dyDescent="0.2">
      <c r="A2563" s="63" t="s">
        <v>3360</v>
      </c>
      <c r="B2563" s="63" t="s">
        <v>5069</v>
      </c>
      <c r="C2563" s="64" t="s">
        <v>3403</v>
      </c>
      <c r="D2563" s="70" t="s">
        <v>1520</v>
      </c>
      <c r="E2563" s="65" t="s">
        <v>3359</v>
      </c>
      <c r="F2563" s="65" t="s">
        <v>5111</v>
      </c>
      <c r="G2563" s="66">
        <v>35715.5</v>
      </c>
      <c r="H2563" s="68"/>
      <c r="I2563" s="68"/>
      <c r="J2563" s="68"/>
      <c r="K2563" s="68"/>
      <c r="L2563" s="68"/>
      <c r="M2563" s="68"/>
      <c r="N2563" s="68"/>
      <c r="O2563" s="68"/>
      <c r="P2563" s="68"/>
      <c r="Q2563" s="68"/>
      <c r="R2563" s="68"/>
      <c r="S2563" s="68"/>
      <c r="T2563" s="68"/>
      <c r="U2563" s="68"/>
      <c r="V2563" s="68"/>
      <c r="W2563" s="68"/>
      <c r="X2563" s="68"/>
      <c r="Y2563" s="68"/>
      <c r="Z2563" s="68"/>
      <c r="AA2563" s="68"/>
      <c r="AB2563" s="68"/>
      <c r="AC2563" s="68"/>
      <c r="AD2563" s="68"/>
      <c r="AE2563" s="68"/>
      <c r="AF2563" s="68"/>
      <c r="AG2563" s="68"/>
      <c r="AH2563" s="68"/>
      <c r="AI2563" s="68"/>
      <c r="AJ2563" s="68"/>
      <c r="AK2563" s="68"/>
      <c r="AL2563" s="68"/>
      <c r="AM2563" s="68"/>
      <c r="AN2563" s="68"/>
      <c r="AO2563" s="68"/>
      <c r="AP2563" s="68"/>
      <c r="AQ2563" s="68"/>
      <c r="AR2563" s="68"/>
      <c r="AS2563" s="68"/>
      <c r="AT2563" s="68"/>
      <c r="AU2563" s="68"/>
      <c r="AV2563" s="68"/>
      <c r="AW2563" s="68"/>
      <c r="AX2563" s="68"/>
      <c r="AY2563" s="68"/>
      <c r="AZ2563" s="68"/>
      <c r="BA2563" s="68"/>
      <c r="BB2563" s="68"/>
      <c r="BC2563" s="68"/>
      <c r="BD2563" s="68"/>
      <c r="BE2563" s="68"/>
      <c r="BF2563" s="68"/>
      <c r="BG2563" s="68"/>
      <c r="BH2563" s="68"/>
      <c r="BI2563" s="68"/>
      <c r="BJ2563" s="68"/>
      <c r="BK2563" s="68"/>
      <c r="BL2563" s="68"/>
    </row>
    <row r="2564" spans="1:185" s="69" customFormat="1" ht="18" customHeight="1" x14ac:dyDescent="0.2">
      <c r="A2564" s="72"/>
      <c r="B2564" s="72"/>
      <c r="C2564" s="72"/>
      <c r="D2564" s="110"/>
      <c r="E2564" s="111"/>
      <c r="F2564" s="75">
        <f>COUNTA(D2545:D2563)-COUNTIF(G2545:G2563, "NO COSTS INCURRED")</f>
        <v>18</v>
      </c>
      <c r="G2564" s="76">
        <f>SUM(G2545:G2563)</f>
        <v>107174.99</v>
      </c>
      <c r="H2564" s="68"/>
      <c r="I2564" s="68"/>
      <c r="J2564" s="68"/>
      <c r="K2564" s="68"/>
      <c r="L2564" s="68"/>
      <c r="M2564" s="68"/>
      <c r="N2564" s="68"/>
      <c r="O2564" s="68"/>
      <c r="P2564" s="68"/>
      <c r="Q2564" s="68"/>
      <c r="R2564" s="68"/>
      <c r="S2564" s="68"/>
      <c r="T2564" s="68"/>
      <c r="U2564" s="68"/>
      <c r="V2564" s="68"/>
      <c r="W2564" s="68"/>
      <c r="X2564" s="68"/>
      <c r="Y2564" s="68"/>
      <c r="Z2564" s="68"/>
      <c r="AA2564" s="68"/>
      <c r="AB2564" s="68"/>
      <c r="AC2564" s="68"/>
      <c r="AD2564" s="68"/>
      <c r="AE2564" s="68"/>
      <c r="AF2564" s="68"/>
      <c r="AG2564" s="68"/>
      <c r="AH2564" s="68"/>
      <c r="AI2564" s="68"/>
      <c r="AJ2564" s="68"/>
      <c r="AK2564" s="68"/>
      <c r="AL2564" s="68"/>
      <c r="AM2564" s="68"/>
      <c r="AN2564" s="68"/>
      <c r="AO2564" s="68"/>
      <c r="AP2564" s="68"/>
      <c r="AQ2564" s="68"/>
      <c r="AR2564" s="68"/>
      <c r="AS2564" s="68"/>
      <c r="AT2564" s="68"/>
      <c r="AU2564" s="68"/>
      <c r="AV2564" s="68"/>
      <c r="AW2564" s="68"/>
      <c r="AX2564" s="68"/>
      <c r="AY2564" s="68"/>
      <c r="AZ2564" s="68"/>
      <c r="BA2564" s="68"/>
      <c r="BB2564" s="68"/>
      <c r="BC2564" s="68"/>
      <c r="BD2564" s="68"/>
      <c r="BE2564" s="68"/>
      <c r="BF2564" s="68"/>
      <c r="BG2564" s="68"/>
      <c r="BH2564" s="68"/>
      <c r="BI2564" s="68"/>
      <c r="BJ2564" s="68"/>
      <c r="BK2564" s="68"/>
      <c r="BL2564" s="68"/>
    </row>
    <row r="2565" spans="1:185" s="69" customFormat="1" ht="18" customHeight="1" x14ac:dyDescent="0.2">
      <c r="A2565" s="63" t="s">
        <v>3404</v>
      </c>
      <c r="B2565" s="63" t="s">
        <v>5027</v>
      </c>
      <c r="C2565" s="64" t="s">
        <v>3405</v>
      </c>
      <c r="D2565" s="70" t="s">
        <v>1242</v>
      </c>
      <c r="E2565" s="65" t="s">
        <v>537</v>
      </c>
      <c r="F2565" s="65" t="s">
        <v>6855</v>
      </c>
      <c r="G2565" s="66">
        <v>1750</v>
      </c>
      <c r="H2565" s="68"/>
      <c r="I2565" s="68"/>
      <c r="J2565" s="68"/>
      <c r="K2565" s="68"/>
      <c r="L2565" s="68"/>
      <c r="M2565" s="68"/>
      <c r="N2565" s="68"/>
      <c r="O2565" s="68"/>
      <c r="P2565" s="68"/>
      <c r="Q2565" s="68"/>
      <c r="R2565" s="68"/>
      <c r="S2565" s="68"/>
      <c r="T2565" s="68"/>
      <c r="U2565" s="68"/>
      <c r="V2565" s="68"/>
      <c r="W2565" s="68"/>
      <c r="X2565" s="68"/>
      <c r="Y2565" s="68"/>
      <c r="Z2565" s="68"/>
      <c r="AA2565" s="68"/>
      <c r="AB2565" s="68"/>
      <c r="AC2565" s="68"/>
      <c r="AD2565" s="68"/>
      <c r="AE2565" s="68"/>
      <c r="AF2565" s="68"/>
      <c r="AG2565" s="68"/>
      <c r="AH2565" s="68"/>
      <c r="AI2565" s="68"/>
      <c r="AJ2565" s="68"/>
      <c r="AK2565" s="68"/>
      <c r="AL2565" s="68"/>
      <c r="AM2565" s="68"/>
      <c r="AN2565" s="68"/>
      <c r="AO2565" s="68"/>
      <c r="AP2565" s="68"/>
      <c r="AQ2565" s="68"/>
      <c r="AR2565" s="68"/>
      <c r="AS2565" s="68"/>
      <c r="AT2565" s="68"/>
      <c r="AU2565" s="68"/>
      <c r="AV2565" s="68"/>
      <c r="AW2565" s="68"/>
      <c r="AX2565" s="68"/>
      <c r="AY2565" s="68"/>
      <c r="AZ2565" s="68"/>
      <c r="BA2565" s="68"/>
      <c r="BB2565" s="68"/>
      <c r="BC2565" s="68"/>
      <c r="BD2565" s="68"/>
      <c r="BE2565" s="68"/>
      <c r="BF2565" s="68"/>
      <c r="BG2565" s="68"/>
      <c r="BH2565" s="68"/>
      <c r="BI2565" s="68"/>
      <c r="BJ2565" s="68"/>
      <c r="BK2565" s="68"/>
      <c r="BL2565" s="68"/>
    </row>
    <row r="2566" spans="1:185" s="69" customFormat="1" ht="18" customHeight="1" x14ac:dyDescent="0.2">
      <c r="A2566" s="63" t="s">
        <v>3404</v>
      </c>
      <c r="B2566" s="63" t="s">
        <v>5027</v>
      </c>
      <c r="C2566" s="64" t="s">
        <v>3406</v>
      </c>
      <c r="D2566" s="70" t="s">
        <v>886</v>
      </c>
      <c r="E2566" s="65" t="s">
        <v>887</v>
      </c>
      <c r="F2566" s="65" t="s">
        <v>5210</v>
      </c>
      <c r="G2566" s="66">
        <v>987.5</v>
      </c>
      <c r="H2566" s="68"/>
      <c r="I2566" s="68"/>
      <c r="J2566" s="68"/>
      <c r="K2566" s="68"/>
      <c r="L2566" s="68"/>
      <c r="M2566" s="68"/>
      <c r="N2566" s="68"/>
      <c r="O2566" s="68"/>
      <c r="P2566" s="68"/>
      <c r="Q2566" s="68"/>
      <c r="R2566" s="68"/>
      <c r="S2566" s="68"/>
      <c r="T2566" s="68"/>
      <c r="U2566" s="68"/>
      <c r="V2566" s="68"/>
      <c r="W2566" s="68"/>
      <c r="X2566" s="68"/>
      <c r="Y2566" s="68"/>
      <c r="Z2566" s="68"/>
      <c r="AA2566" s="68"/>
      <c r="AB2566" s="68"/>
      <c r="AC2566" s="68"/>
      <c r="AD2566" s="68"/>
      <c r="AE2566" s="68"/>
      <c r="AF2566" s="68"/>
      <c r="AG2566" s="68"/>
      <c r="AH2566" s="68"/>
      <c r="AI2566" s="68"/>
      <c r="AJ2566" s="68"/>
      <c r="AK2566" s="68"/>
      <c r="AL2566" s="68"/>
      <c r="AM2566" s="68"/>
      <c r="AN2566" s="68"/>
      <c r="AO2566" s="68"/>
      <c r="AP2566" s="68"/>
      <c r="AQ2566" s="68"/>
      <c r="AR2566" s="68"/>
      <c r="AS2566" s="68"/>
      <c r="AT2566" s="68"/>
      <c r="AU2566" s="68"/>
      <c r="AV2566" s="68"/>
      <c r="AW2566" s="68"/>
      <c r="AX2566" s="68"/>
      <c r="AY2566" s="68"/>
      <c r="AZ2566" s="68"/>
      <c r="BA2566" s="68"/>
      <c r="BB2566" s="68"/>
      <c r="BC2566" s="68"/>
      <c r="BD2566" s="68"/>
      <c r="BE2566" s="68"/>
      <c r="BF2566" s="68"/>
      <c r="BG2566" s="68"/>
      <c r="BH2566" s="68"/>
      <c r="BI2566" s="68"/>
      <c r="BJ2566" s="68"/>
      <c r="BK2566" s="68"/>
      <c r="BL2566" s="68"/>
    </row>
    <row r="2567" spans="1:185" s="69" customFormat="1" ht="18" customHeight="1" x14ac:dyDescent="0.2">
      <c r="A2567" s="63" t="s">
        <v>3404</v>
      </c>
      <c r="B2567" s="63" t="s">
        <v>4974</v>
      </c>
      <c r="C2567" s="64" t="s">
        <v>888</v>
      </c>
      <c r="D2567" s="70" t="s">
        <v>372</v>
      </c>
      <c r="E2567" s="65" t="s">
        <v>373</v>
      </c>
      <c r="F2567" s="65" t="s">
        <v>5061</v>
      </c>
      <c r="G2567" s="66">
        <v>449.52</v>
      </c>
      <c r="H2567" s="68"/>
      <c r="I2567" s="68"/>
      <c r="J2567" s="68"/>
      <c r="K2567" s="68"/>
      <c r="L2567" s="68"/>
      <c r="M2567" s="68"/>
      <c r="N2567" s="68"/>
      <c r="O2567" s="68"/>
      <c r="P2567" s="68"/>
      <c r="Q2567" s="68"/>
      <c r="R2567" s="68"/>
      <c r="S2567" s="68"/>
      <c r="T2567" s="68"/>
      <c r="U2567" s="68"/>
      <c r="V2567" s="68"/>
      <c r="W2567" s="68"/>
      <c r="X2567" s="68"/>
      <c r="Y2567" s="68"/>
      <c r="Z2567" s="68"/>
      <c r="AA2567" s="68"/>
      <c r="AB2567" s="68"/>
      <c r="AC2567" s="68"/>
      <c r="AD2567" s="68"/>
      <c r="AE2567" s="68"/>
      <c r="AF2567" s="68"/>
      <c r="AG2567" s="68"/>
      <c r="AH2567" s="68"/>
      <c r="AI2567" s="68"/>
      <c r="AJ2567" s="68"/>
      <c r="AK2567" s="68"/>
      <c r="AL2567" s="68"/>
      <c r="AM2567" s="68"/>
      <c r="AN2567" s="68"/>
      <c r="AO2567" s="68"/>
      <c r="AP2567" s="68"/>
      <c r="AQ2567" s="68"/>
      <c r="AR2567" s="68"/>
      <c r="AS2567" s="68"/>
      <c r="AT2567" s="68"/>
      <c r="AU2567" s="68"/>
      <c r="AV2567" s="68"/>
      <c r="AW2567" s="68"/>
      <c r="AX2567" s="68"/>
      <c r="AY2567" s="68"/>
      <c r="AZ2567" s="68"/>
      <c r="BA2567" s="68"/>
      <c r="BB2567" s="68"/>
      <c r="BC2567" s="68"/>
      <c r="BD2567" s="68"/>
      <c r="BE2567" s="68"/>
      <c r="BF2567" s="68"/>
      <c r="BG2567" s="68"/>
      <c r="BH2567" s="68"/>
      <c r="BI2567" s="68"/>
      <c r="BJ2567" s="68"/>
      <c r="BK2567" s="68"/>
      <c r="BL2567" s="68"/>
    </row>
    <row r="2568" spans="1:185" s="69" customFormat="1" ht="18" customHeight="1" x14ac:dyDescent="0.2">
      <c r="A2568" s="63" t="s">
        <v>3404</v>
      </c>
      <c r="B2568" s="63" t="s">
        <v>4974</v>
      </c>
      <c r="C2568" s="64" t="s">
        <v>889</v>
      </c>
      <c r="D2568" s="70" t="s">
        <v>4864</v>
      </c>
      <c r="E2568" s="65" t="s">
        <v>890</v>
      </c>
      <c r="F2568" s="65" t="s">
        <v>5061</v>
      </c>
      <c r="G2568" s="66">
        <v>823.28</v>
      </c>
      <c r="H2568" s="68"/>
      <c r="I2568" s="68"/>
      <c r="J2568" s="68"/>
      <c r="K2568" s="68"/>
      <c r="L2568" s="68"/>
      <c r="M2568" s="68"/>
      <c r="N2568" s="68"/>
      <c r="O2568" s="68"/>
      <c r="P2568" s="68"/>
      <c r="Q2568" s="68"/>
      <c r="R2568" s="68"/>
      <c r="S2568" s="68"/>
      <c r="T2568" s="68"/>
      <c r="U2568" s="68"/>
      <c r="V2568" s="68"/>
      <c r="W2568" s="68"/>
      <c r="X2568" s="68"/>
      <c r="Y2568" s="68"/>
      <c r="Z2568" s="68"/>
      <c r="AA2568" s="68"/>
      <c r="AB2568" s="68"/>
      <c r="AC2568" s="68"/>
      <c r="AD2568" s="68"/>
      <c r="AE2568" s="68"/>
      <c r="AF2568" s="68"/>
      <c r="AG2568" s="68"/>
      <c r="AH2568" s="68"/>
      <c r="AI2568" s="68"/>
      <c r="AJ2568" s="68"/>
      <c r="AK2568" s="68"/>
      <c r="AL2568" s="68"/>
      <c r="AM2568" s="68"/>
      <c r="AN2568" s="68"/>
      <c r="AO2568" s="68"/>
      <c r="AP2568" s="68"/>
      <c r="AQ2568" s="68"/>
      <c r="AR2568" s="68"/>
      <c r="AS2568" s="68"/>
      <c r="AT2568" s="68"/>
      <c r="AU2568" s="68"/>
      <c r="AV2568" s="68"/>
      <c r="AW2568" s="68"/>
      <c r="AX2568" s="68"/>
      <c r="AY2568" s="68"/>
      <c r="AZ2568" s="68"/>
      <c r="BA2568" s="68"/>
      <c r="BB2568" s="68"/>
      <c r="BC2568" s="68"/>
      <c r="BD2568" s="68"/>
      <c r="BE2568" s="68"/>
      <c r="BF2568" s="68"/>
      <c r="BG2568" s="68"/>
      <c r="BH2568" s="68"/>
      <c r="BI2568" s="68"/>
      <c r="BJ2568" s="68"/>
      <c r="BK2568" s="68"/>
      <c r="BL2568" s="68"/>
    </row>
    <row r="2569" spans="1:185" s="69" customFormat="1" ht="18" customHeight="1" x14ac:dyDescent="0.2">
      <c r="A2569" s="63" t="s">
        <v>3404</v>
      </c>
      <c r="B2569" s="63" t="s">
        <v>4974</v>
      </c>
      <c r="C2569" s="64" t="s">
        <v>891</v>
      </c>
      <c r="D2569" s="70" t="s">
        <v>892</v>
      </c>
      <c r="E2569" s="65" t="s">
        <v>893</v>
      </c>
      <c r="F2569" s="65" t="s">
        <v>5943</v>
      </c>
      <c r="G2569" s="66">
        <v>70</v>
      </c>
      <c r="H2569" s="68"/>
      <c r="I2569" s="68"/>
      <c r="J2569" s="68"/>
      <c r="K2569" s="68"/>
      <c r="L2569" s="68"/>
      <c r="M2569" s="68"/>
      <c r="N2569" s="68"/>
      <c r="O2569" s="68"/>
      <c r="P2569" s="68"/>
      <c r="Q2569" s="68"/>
      <c r="R2569" s="68"/>
      <c r="S2569" s="68"/>
      <c r="T2569" s="68"/>
      <c r="U2569" s="68"/>
      <c r="V2569" s="68"/>
      <c r="W2569" s="68"/>
      <c r="X2569" s="68"/>
      <c r="Y2569" s="68"/>
      <c r="Z2569" s="68"/>
      <c r="AA2569" s="68"/>
      <c r="AB2569" s="68"/>
      <c r="AC2569" s="68"/>
      <c r="AD2569" s="68"/>
      <c r="AE2569" s="68"/>
      <c r="AF2569" s="68"/>
      <c r="AG2569" s="68"/>
      <c r="AH2569" s="68"/>
      <c r="AI2569" s="68"/>
      <c r="AJ2569" s="68"/>
      <c r="AK2569" s="68"/>
      <c r="AL2569" s="68"/>
      <c r="AM2569" s="68"/>
      <c r="AN2569" s="68"/>
      <c r="AO2569" s="68"/>
      <c r="AP2569" s="68"/>
      <c r="AQ2569" s="68"/>
      <c r="AR2569" s="68"/>
      <c r="AS2569" s="68"/>
      <c r="AT2569" s="68"/>
      <c r="AU2569" s="68"/>
      <c r="AV2569" s="68"/>
      <c r="AW2569" s="68"/>
      <c r="AX2569" s="68"/>
      <c r="AY2569" s="68"/>
      <c r="AZ2569" s="68"/>
      <c r="BA2569" s="68"/>
      <c r="BB2569" s="68"/>
      <c r="BC2569" s="68"/>
      <c r="BD2569" s="68"/>
      <c r="BE2569" s="68"/>
      <c r="BF2569" s="68"/>
      <c r="BG2569" s="68"/>
      <c r="BH2569" s="68"/>
      <c r="BI2569" s="68"/>
      <c r="BJ2569" s="68"/>
      <c r="BK2569" s="68"/>
      <c r="BL2569" s="68"/>
    </row>
    <row r="2570" spans="1:185" s="68" customFormat="1" ht="18" customHeight="1" x14ac:dyDescent="0.2">
      <c r="A2570" s="63" t="s">
        <v>3404</v>
      </c>
      <c r="B2570" s="63" t="s">
        <v>6121</v>
      </c>
      <c r="C2570" s="64" t="s">
        <v>894</v>
      </c>
      <c r="D2570" s="70" t="s">
        <v>895</v>
      </c>
      <c r="E2570" s="65" t="s">
        <v>896</v>
      </c>
      <c r="F2570" s="65" t="s">
        <v>6371</v>
      </c>
      <c r="G2570" s="66">
        <v>8402.5</v>
      </c>
      <c r="BM2570" s="69"/>
      <c r="BN2570" s="69"/>
      <c r="BO2570" s="69"/>
      <c r="BP2570" s="69"/>
      <c r="BQ2570" s="69"/>
      <c r="BR2570" s="69"/>
      <c r="BS2570" s="69"/>
      <c r="BT2570" s="69"/>
      <c r="BU2570" s="69"/>
      <c r="BV2570" s="69"/>
      <c r="BW2570" s="69"/>
      <c r="BX2570" s="69"/>
      <c r="BY2570" s="69"/>
      <c r="BZ2570" s="69"/>
      <c r="CA2570" s="69"/>
      <c r="CB2570" s="69"/>
      <c r="CC2570" s="69"/>
      <c r="CD2570" s="69"/>
      <c r="CE2570" s="69"/>
      <c r="CF2570" s="69"/>
      <c r="CG2570" s="69"/>
      <c r="CH2570" s="69"/>
      <c r="CI2570" s="69"/>
      <c r="CJ2570" s="69"/>
      <c r="CK2570" s="69"/>
      <c r="CL2570" s="69"/>
      <c r="CM2570" s="69"/>
      <c r="CN2570" s="69"/>
      <c r="CO2570" s="69"/>
      <c r="CP2570" s="69"/>
      <c r="CQ2570" s="69"/>
      <c r="CR2570" s="69"/>
      <c r="CS2570" s="69"/>
      <c r="CT2570" s="69"/>
      <c r="CU2570" s="69"/>
      <c r="CV2570" s="69"/>
      <c r="CW2570" s="69"/>
      <c r="CX2570" s="69"/>
      <c r="CY2570" s="69"/>
      <c r="CZ2570" s="69"/>
      <c r="DA2570" s="69"/>
      <c r="DB2570" s="69"/>
      <c r="DC2570" s="69"/>
      <c r="DD2570" s="69"/>
      <c r="DE2570" s="69"/>
      <c r="DF2570" s="69"/>
      <c r="DG2570" s="69"/>
      <c r="DH2570" s="69"/>
      <c r="DI2570" s="69"/>
      <c r="DJ2570" s="69"/>
      <c r="DK2570" s="69"/>
      <c r="DL2570" s="69"/>
      <c r="DM2570" s="69"/>
      <c r="DN2570" s="69"/>
      <c r="DO2570" s="69"/>
      <c r="DP2570" s="69"/>
      <c r="DQ2570" s="69"/>
      <c r="DR2570" s="69"/>
      <c r="DS2570" s="69"/>
      <c r="DT2570" s="69"/>
      <c r="DU2570" s="69"/>
      <c r="DV2570" s="69"/>
      <c r="DW2570" s="69"/>
      <c r="DX2570" s="69"/>
      <c r="DY2570" s="69"/>
      <c r="DZ2570" s="69"/>
      <c r="EA2570" s="69"/>
      <c r="EB2570" s="69"/>
      <c r="EC2570" s="69"/>
      <c r="ED2570" s="69"/>
      <c r="EE2570" s="69"/>
      <c r="EF2570" s="69"/>
      <c r="EG2570" s="69"/>
      <c r="EH2570" s="69"/>
      <c r="EI2570" s="69"/>
      <c r="EJ2570" s="69"/>
      <c r="EK2570" s="69"/>
      <c r="EL2570" s="69"/>
      <c r="EM2570" s="69"/>
      <c r="EN2570" s="69"/>
      <c r="EO2570" s="69"/>
      <c r="EP2570" s="69"/>
      <c r="EQ2570" s="69"/>
      <c r="ER2570" s="69"/>
      <c r="ES2570" s="69"/>
      <c r="ET2570" s="69"/>
      <c r="EU2570" s="69"/>
      <c r="EV2570" s="69"/>
      <c r="EW2570" s="69"/>
      <c r="EX2570" s="69"/>
      <c r="EY2570" s="69"/>
      <c r="EZ2570" s="69"/>
      <c r="FA2570" s="69"/>
      <c r="FB2570" s="69"/>
      <c r="FC2570" s="69"/>
      <c r="FD2570" s="69"/>
      <c r="FE2570" s="69"/>
      <c r="FF2570" s="69"/>
      <c r="FG2570" s="69"/>
      <c r="FH2570" s="69"/>
      <c r="FI2570" s="69"/>
      <c r="FJ2570" s="69"/>
      <c r="FK2570" s="69"/>
      <c r="FL2570" s="69"/>
      <c r="FM2570" s="69"/>
      <c r="FN2570" s="69"/>
      <c r="FO2570" s="69"/>
      <c r="FP2570" s="69"/>
      <c r="FQ2570" s="69"/>
      <c r="FR2570" s="69"/>
      <c r="FS2570" s="69"/>
      <c r="FT2570" s="69"/>
      <c r="FU2570" s="69"/>
      <c r="FV2570" s="69"/>
      <c r="FW2570" s="69"/>
      <c r="FX2570" s="69"/>
      <c r="FY2570" s="69"/>
      <c r="FZ2570" s="69"/>
      <c r="GA2570" s="69"/>
      <c r="GB2570" s="69"/>
      <c r="GC2570" s="69"/>
    </row>
    <row r="2571" spans="1:185" s="68" customFormat="1" ht="18" customHeight="1" x14ac:dyDescent="0.2">
      <c r="A2571" s="63" t="s">
        <v>3404</v>
      </c>
      <c r="B2571" s="63" t="s">
        <v>6121</v>
      </c>
      <c r="C2571" s="64" t="s">
        <v>897</v>
      </c>
      <c r="D2571" s="70" t="s">
        <v>2531</v>
      </c>
      <c r="E2571" s="65" t="s">
        <v>2532</v>
      </c>
      <c r="F2571" s="65" t="s">
        <v>6371</v>
      </c>
      <c r="G2571" s="66">
        <v>2617</v>
      </c>
      <c r="BM2571" s="69"/>
      <c r="BN2571" s="69"/>
      <c r="BO2571" s="69"/>
      <c r="BP2571" s="69"/>
      <c r="BQ2571" s="69"/>
      <c r="BR2571" s="69"/>
      <c r="BS2571" s="69"/>
      <c r="BT2571" s="69"/>
      <c r="BU2571" s="69"/>
      <c r="BV2571" s="69"/>
      <c r="BW2571" s="69"/>
      <c r="BX2571" s="69"/>
      <c r="BY2571" s="69"/>
      <c r="BZ2571" s="69"/>
      <c r="CA2571" s="69"/>
      <c r="CB2571" s="69"/>
      <c r="CC2571" s="69"/>
      <c r="CD2571" s="69"/>
      <c r="CE2571" s="69"/>
      <c r="CF2571" s="69"/>
      <c r="CG2571" s="69"/>
      <c r="CH2571" s="69"/>
      <c r="CI2571" s="69"/>
      <c r="CJ2571" s="69"/>
      <c r="CK2571" s="69"/>
      <c r="CL2571" s="69"/>
      <c r="CM2571" s="69"/>
      <c r="CN2571" s="69"/>
      <c r="CO2571" s="69"/>
      <c r="CP2571" s="69"/>
      <c r="CQ2571" s="69"/>
      <c r="CR2571" s="69"/>
      <c r="CS2571" s="69"/>
      <c r="CT2571" s="69"/>
      <c r="CU2571" s="69"/>
      <c r="CV2571" s="69"/>
      <c r="CW2571" s="69"/>
      <c r="CX2571" s="69"/>
      <c r="CY2571" s="69"/>
      <c r="CZ2571" s="69"/>
      <c r="DA2571" s="69"/>
      <c r="DB2571" s="69"/>
      <c r="DC2571" s="69"/>
      <c r="DD2571" s="69"/>
      <c r="DE2571" s="69"/>
      <c r="DF2571" s="69"/>
      <c r="DG2571" s="69"/>
      <c r="DH2571" s="69"/>
      <c r="DI2571" s="69"/>
      <c r="DJ2571" s="69"/>
      <c r="DK2571" s="69"/>
      <c r="DL2571" s="69"/>
      <c r="DM2571" s="69"/>
      <c r="DN2571" s="69"/>
      <c r="DO2571" s="69"/>
      <c r="DP2571" s="69"/>
      <c r="DQ2571" s="69"/>
      <c r="DR2571" s="69"/>
      <c r="DS2571" s="69"/>
      <c r="DT2571" s="69"/>
      <c r="DU2571" s="69"/>
      <c r="DV2571" s="69"/>
      <c r="DW2571" s="69"/>
      <c r="DX2571" s="69"/>
      <c r="DY2571" s="69"/>
      <c r="DZ2571" s="69"/>
      <c r="EA2571" s="69"/>
      <c r="EB2571" s="69"/>
      <c r="EC2571" s="69"/>
      <c r="ED2571" s="69"/>
      <c r="EE2571" s="69"/>
      <c r="EF2571" s="69"/>
      <c r="EG2571" s="69"/>
      <c r="EH2571" s="69"/>
      <c r="EI2571" s="69"/>
      <c r="EJ2571" s="69"/>
      <c r="EK2571" s="69"/>
      <c r="EL2571" s="69"/>
      <c r="EM2571" s="69"/>
      <c r="EN2571" s="69"/>
      <c r="EO2571" s="69"/>
      <c r="EP2571" s="69"/>
      <c r="EQ2571" s="69"/>
      <c r="ER2571" s="69"/>
      <c r="ES2571" s="69"/>
      <c r="ET2571" s="69"/>
      <c r="EU2571" s="69"/>
      <c r="EV2571" s="69"/>
      <c r="EW2571" s="69"/>
      <c r="EX2571" s="69"/>
      <c r="EY2571" s="69"/>
      <c r="EZ2571" s="69"/>
      <c r="FA2571" s="69"/>
      <c r="FB2571" s="69"/>
      <c r="FC2571" s="69"/>
      <c r="FD2571" s="69"/>
      <c r="FE2571" s="69"/>
      <c r="FF2571" s="69"/>
      <c r="FG2571" s="69"/>
      <c r="FH2571" s="69"/>
      <c r="FI2571" s="69"/>
      <c r="FJ2571" s="69"/>
      <c r="FK2571" s="69"/>
      <c r="FL2571" s="69"/>
      <c r="FM2571" s="69"/>
      <c r="FN2571" s="69"/>
      <c r="FO2571" s="69"/>
      <c r="FP2571" s="69"/>
      <c r="FQ2571" s="69"/>
      <c r="FR2571" s="69"/>
      <c r="FS2571" s="69"/>
      <c r="FT2571" s="69"/>
      <c r="FU2571" s="69"/>
      <c r="FV2571" s="69"/>
      <c r="FW2571" s="69"/>
      <c r="FX2571" s="69"/>
      <c r="FY2571" s="69"/>
      <c r="FZ2571" s="69"/>
      <c r="GA2571" s="69"/>
      <c r="GB2571" s="69"/>
      <c r="GC2571" s="69"/>
    </row>
    <row r="2572" spans="1:185" s="69" customFormat="1" ht="18" customHeight="1" x14ac:dyDescent="0.2">
      <c r="A2572" s="63" t="s">
        <v>3404</v>
      </c>
      <c r="B2572" s="63" t="s">
        <v>6121</v>
      </c>
      <c r="C2572" s="64" t="s">
        <v>898</v>
      </c>
      <c r="D2572" s="70" t="s">
        <v>3187</v>
      </c>
      <c r="E2572" s="65" t="s">
        <v>3188</v>
      </c>
      <c r="F2572" s="65" t="s">
        <v>6371</v>
      </c>
      <c r="G2572" s="66">
        <v>19860</v>
      </c>
      <c r="H2572" s="68"/>
      <c r="I2572" s="68"/>
      <c r="J2572" s="68"/>
      <c r="K2572" s="68"/>
      <c r="L2572" s="68"/>
      <c r="M2572" s="68"/>
      <c r="N2572" s="68"/>
      <c r="O2572" s="68"/>
      <c r="P2572" s="68"/>
      <c r="Q2572" s="68"/>
      <c r="R2572" s="68"/>
      <c r="S2572" s="68"/>
      <c r="T2572" s="68"/>
      <c r="U2572" s="68"/>
      <c r="V2572" s="68"/>
      <c r="W2572" s="68"/>
      <c r="X2572" s="68"/>
      <c r="Y2572" s="68"/>
      <c r="Z2572" s="68"/>
      <c r="AA2572" s="68"/>
      <c r="AB2572" s="68"/>
      <c r="AC2572" s="68"/>
      <c r="AD2572" s="68"/>
      <c r="AE2572" s="68"/>
      <c r="AF2572" s="68"/>
      <c r="AG2572" s="68"/>
      <c r="AH2572" s="68"/>
      <c r="AI2572" s="68"/>
      <c r="AJ2572" s="68"/>
      <c r="AK2572" s="68"/>
      <c r="AL2572" s="68"/>
      <c r="AM2572" s="68"/>
      <c r="AN2572" s="68"/>
      <c r="AO2572" s="68"/>
      <c r="AP2572" s="68"/>
      <c r="AQ2572" s="68"/>
      <c r="AR2572" s="68"/>
      <c r="AS2572" s="68"/>
      <c r="AT2572" s="68"/>
      <c r="AU2572" s="68"/>
      <c r="AV2572" s="68"/>
      <c r="AW2572" s="68"/>
      <c r="AX2572" s="68"/>
      <c r="AY2572" s="68"/>
      <c r="AZ2572" s="68"/>
      <c r="BA2572" s="68"/>
      <c r="BB2572" s="68"/>
      <c r="BC2572" s="68"/>
      <c r="BD2572" s="68"/>
      <c r="BE2572" s="68"/>
      <c r="BF2572" s="68"/>
      <c r="BG2572" s="68"/>
      <c r="BH2572" s="68"/>
      <c r="BI2572" s="68"/>
      <c r="BJ2572" s="68"/>
      <c r="BK2572" s="68"/>
      <c r="BL2572" s="68"/>
    </row>
    <row r="2573" spans="1:185" s="69" customFormat="1" ht="18" customHeight="1" x14ac:dyDescent="0.2">
      <c r="A2573" s="63" t="s">
        <v>3404</v>
      </c>
      <c r="B2573" s="63" t="s">
        <v>6121</v>
      </c>
      <c r="C2573" s="64" t="s">
        <v>899</v>
      </c>
      <c r="D2573" s="70" t="s">
        <v>900</v>
      </c>
      <c r="E2573" s="65" t="s">
        <v>901</v>
      </c>
      <c r="F2573" s="65" t="s">
        <v>6242</v>
      </c>
      <c r="G2573" s="66">
        <v>2285</v>
      </c>
      <c r="H2573" s="68"/>
      <c r="I2573" s="68"/>
      <c r="J2573" s="68"/>
      <c r="K2573" s="68"/>
      <c r="L2573" s="68"/>
      <c r="M2573" s="68"/>
      <c r="N2573" s="68"/>
      <c r="O2573" s="68"/>
      <c r="P2573" s="68"/>
      <c r="Q2573" s="68"/>
      <c r="R2573" s="68"/>
      <c r="S2573" s="68"/>
      <c r="T2573" s="68"/>
      <c r="U2573" s="68"/>
      <c r="V2573" s="68"/>
      <c r="W2573" s="68"/>
      <c r="X2573" s="68"/>
      <c r="Y2573" s="68"/>
      <c r="Z2573" s="68"/>
      <c r="AA2573" s="68"/>
      <c r="AB2573" s="68"/>
      <c r="AC2573" s="68"/>
      <c r="AD2573" s="68"/>
      <c r="AE2573" s="68"/>
      <c r="AF2573" s="68"/>
      <c r="AG2573" s="68"/>
      <c r="AH2573" s="68"/>
      <c r="AI2573" s="68"/>
      <c r="AJ2573" s="68"/>
      <c r="AK2573" s="68"/>
      <c r="AL2573" s="68"/>
      <c r="AM2573" s="68"/>
      <c r="AN2573" s="68"/>
      <c r="AO2573" s="68"/>
      <c r="AP2573" s="68"/>
      <c r="AQ2573" s="68"/>
      <c r="AR2573" s="68"/>
      <c r="AS2573" s="68"/>
      <c r="AT2573" s="68"/>
      <c r="AU2573" s="68"/>
      <c r="AV2573" s="68"/>
      <c r="AW2573" s="68"/>
      <c r="AX2573" s="68"/>
      <c r="AY2573" s="68"/>
      <c r="AZ2573" s="68"/>
      <c r="BA2573" s="68"/>
      <c r="BB2573" s="68"/>
      <c r="BC2573" s="68"/>
      <c r="BD2573" s="68"/>
      <c r="BE2573" s="68"/>
      <c r="BF2573" s="68"/>
      <c r="BG2573" s="68"/>
      <c r="BH2573" s="68"/>
      <c r="BI2573" s="68"/>
      <c r="BJ2573" s="68"/>
      <c r="BK2573" s="68"/>
      <c r="BL2573" s="68"/>
    </row>
    <row r="2574" spans="1:185" s="69" customFormat="1" ht="18" customHeight="1" x14ac:dyDescent="0.2">
      <c r="A2574" s="63" t="s">
        <v>3404</v>
      </c>
      <c r="B2574" s="63" t="s">
        <v>6121</v>
      </c>
      <c r="C2574" s="64" t="s">
        <v>902</v>
      </c>
      <c r="D2574" s="70" t="s">
        <v>3978</v>
      </c>
      <c r="E2574" s="65" t="s">
        <v>3979</v>
      </c>
      <c r="F2574" s="65" t="s">
        <v>6371</v>
      </c>
      <c r="G2574" s="66">
        <v>3010</v>
      </c>
      <c r="H2574" s="68"/>
      <c r="I2574" s="68"/>
      <c r="J2574" s="68"/>
      <c r="K2574" s="68"/>
      <c r="L2574" s="68"/>
      <c r="M2574" s="68"/>
      <c r="N2574" s="68"/>
      <c r="O2574" s="68"/>
      <c r="P2574" s="68"/>
      <c r="Q2574" s="68"/>
      <c r="R2574" s="68"/>
      <c r="S2574" s="68"/>
      <c r="T2574" s="68"/>
      <c r="U2574" s="68"/>
      <c r="V2574" s="68"/>
      <c r="W2574" s="68"/>
      <c r="X2574" s="68"/>
      <c r="Y2574" s="68"/>
      <c r="Z2574" s="68"/>
      <c r="AA2574" s="68"/>
      <c r="AB2574" s="68"/>
      <c r="AC2574" s="68"/>
      <c r="AD2574" s="68"/>
      <c r="AE2574" s="68"/>
      <c r="AF2574" s="68"/>
      <c r="AG2574" s="68"/>
      <c r="AH2574" s="68"/>
      <c r="AI2574" s="68"/>
      <c r="AJ2574" s="68"/>
      <c r="AK2574" s="68"/>
      <c r="AL2574" s="68"/>
      <c r="AM2574" s="68"/>
      <c r="AN2574" s="68"/>
      <c r="AO2574" s="68"/>
      <c r="AP2574" s="68"/>
      <c r="AQ2574" s="68"/>
      <c r="AR2574" s="68"/>
      <c r="AS2574" s="68"/>
      <c r="AT2574" s="68"/>
      <c r="AU2574" s="68"/>
      <c r="AV2574" s="68"/>
      <c r="AW2574" s="68"/>
      <c r="AX2574" s="68"/>
      <c r="AY2574" s="68"/>
      <c r="AZ2574" s="68"/>
      <c r="BA2574" s="68"/>
      <c r="BB2574" s="68"/>
      <c r="BC2574" s="68"/>
      <c r="BD2574" s="68"/>
      <c r="BE2574" s="68"/>
      <c r="BF2574" s="68"/>
      <c r="BG2574" s="68"/>
      <c r="BH2574" s="68"/>
      <c r="BI2574" s="68"/>
      <c r="BJ2574" s="68"/>
      <c r="BK2574" s="68"/>
      <c r="BL2574" s="68"/>
    </row>
    <row r="2575" spans="1:185" s="69" customFormat="1" ht="18" customHeight="1" x14ac:dyDescent="0.2">
      <c r="A2575" s="63" t="s">
        <v>3404</v>
      </c>
      <c r="B2575" s="63" t="s">
        <v>5062</v>
      </c>
      <c r="C2575" s="64" t="s">
        <v>903</v>
      </c>
      <c r="D2575" s="70" t="s">
        <v>3517</v>
      </c>
      <c r="E2575" s="65" t="s">
        <v>904</v>
      </c>
      <c r="F2575" s="65" t="s">
        <v>6960</v>
      </c>
      <c r="G2575" s="66" t="s">
        <v>4979</v>
      </c>
      <c r="H2575" s="68"/>
      <c r="I2575" s="68"/>
      <c r="J2575" s="68"/>
      <c r="K2575" s="68"/>
      <c r="L2575" s="68"/>
      <c r="M2575" s="68"/>
      <c r="N2575" s="68"/>
      <c r="O2575" s="68"/>
      <c r="P2575" s="68"/>
      <c r="Q2575" s="68"/>
      <c r="R2575" s="68"/>
      <c r="S2575" s="68"/>
      <c r="T2575" s="68"/>
      <c r="U2575" s="68"/>
      <c r="V2575" s="68"/>
      <c r="W2575" s="68"/>
      <c r="X2575" s="68"/>
      <c r="Y2575" s="68"/>
      <c r="Z2575" s="68"/>
      <c r="AA2575" s="68"/>
      <c r="AB2575" s="68"/>
      <c r="AC2575" s="68"/>
      <c r="AD2575" s="68"/>
      <c r="AE2575" s="68"/>
      <c r="AF2575" s="68"/>
      <c r="AG2575" s="68"/>
      <c r="AH2575" s="68"/>
      <c r="AI2575" s="68"/>
      <c r="AJ2575" s="68"/>
      <c r="AK2575" s="68"/>
      <c r="AL2575" s="68"/>
      <c r="AM2575" s="68"/>
      <c r="AN2575" s="68"/>
      <c r="AO2575" s="68"/>
      <c r="AP2575" s="68"/>
      <c r="AQ2575" s="68"/>
      <c r="AR2575" s="68"/>
      <c r="AS2575" s="68"/>
      <c r="AT2575" s="68"/>
      <c r="AU2575" s="68"/>
      <c r="AV2575" s="68"/>
      <c r="AW2575" s="68"/>
      <c r="AX2575" s="68"/>
      <c r="AY2575" s="68"/>
      <c r="AZ2575" s="68"/>
      <c r="BA2575" s="68"/>
      <c r="BB2575" s="68"/>
      <c r="BC2575" s="68"/>
      <c r="BD2575" s="68"/>
      <c r="BE2575" s="68"/>
      <c r="BF2575" s="68"/>
      <c r="BG2575" s="68"/>
      <c r="BH2575" s="68"/>
      <c r="BI2575" s="68"/>
      <c r="BJ2575" s="68"/>
      <c r="BK2575" s="68"/>
      <c r="BL2575" s="68"/>
    </row>
    <row r="2576" spans="1:185" s="69" customFormat="1" ht="18" customHeight="1" x14ac:dyDescent="0.2">
      <c r="A2576" s="63" t="s">
        <v>3404</v>
      </c>
      <c r="B2576" s="63" t="s">
        <v>5084</v>
      </c>
      <c r="C2576" s="64" t="s">
        <v>905</v>
      </c>
      <c r="D2576" s="70" t="s">
        <v>4419</v>
      </c>
      <c r="E2576" s="65" t="s">
        <v>6866</v>
      </c>
      <c r="F2576" s="65" t="s">
        <v>6823</v>
      </c>
      <c r="G2576" s="66" t="s">
        <v>4979</v>
      </c>
      <c r="H2576" s="68"/>
      <c r="I2576" s="68"/>
      <c r="J2576" s="68"/>
      <c r="K2576" s="68"/>
      <c r="L2576" s="68"/>
      <c r="M2576" s="68"/>
      <c r="N2576" s="68"/>
      <c r="O2576" s="68"/>
      <c r="P2576" s="68"/>
      <c r="Q2576" s="68"/>
      <c r="R2576" s="68"/>
      <c r="S2576" s="68"/>
      <c r="T2576" s="68"/>
      <c r="U2576" s="68"/>
      <c r="V2576" s="68"/>
      <c r="W2576" s="68"/>
      <c r="X2576" s="68"/>
      <c r="Y2576" s="68"/>
      <c r="Z2576" s="68"/>
      <c r="AA2576" s="68"/>
      <c r="AB2576" s="68"/>
      <c r="AC2576" s="68"/>
      <c r="AD2576" s="68"/>
      <c r="AE2576" s="68"/>
      <c r="AF2576" s="68"/>
      <c r="AG2576" s="68"/>
      <c r="AH2576" s="68"/>
      <c r="AI2576" s="68"/>
      <c r="AJ2576" s="68"/>
      <c r="AK2576" s="68"/>
      <c r="AL2576" s="68"/>
      <c r="AM2576" s="68"/>
      <c r="AN2576" s="68"/>
      <c r="AO2576" s="68"/>
      <c r="AP2576" s="68"/>
      <c r="AQ2576" s="68"/>
      <c r="AR2576" s="68"/>
      <c r="AS2576" s="68"/>
      <c r="AT2576" s="68"/>
      <c r="AU2576" s="68"/>
      <c r="AV2576" s="68"/>
      <c r="AW2576" s="68"/>
      <c r="AX2576" s="68"/>
      <c r="AY2576" s="68"/>
      <c r="AZ2576" s="68"/>
      <c r="BA2576" s="68"/>
      <c r="BB2576" s="68"/>
      <c r="BC2576" s="68"/>
      <c r="BD2576" s="68"/>
      <c r="BE2576" s="68"/>
      <c r="BF2576" s="68"/>
      <c r="BG2576" s="68"/>
      <c r="BH2576" s="68"/>
      <c r="BI2576" s="68"/>
      <c r="BJ2576" s="68"/>
      <c r="BK2576" s="68"/>
      <c r="BL2576" s="68"/>
    </row>
    <row r="2577" spans="1:185" s="69" customFormat="1" ht="18" customHeight="1" x14ac:dyDescent="0.2">
      <c r="A2577" s="63" t="s">
        <v>3404</v>
      </c>
      <c r="B2577" s="63" t="s">
        <v>5084</v>
      </c>
      <c r="C2577" s="64" t="s">
        <v>906</v>
      </c>
      <c r="D2577" s="70" t="s">
        <v>907</v>
      </c>
      <c r="E2577" s="65" t="s">
        <v>908</v>
      </c>
      <c r="F2577" s="65" t="s">
        <v>5275</v>
      </c>
      <c r="G2577" s="66">
        <v>29797.79</v>
      </c>
      <c r="H2577" s="68"/>
      <c r="I2577" s="68"/>
      <c r="J2577" s="68"/>
      <c r="K2577" s="68"/>
      <c r="L2577" s="68"/>
      <c r="M2577" s="68"/>
      <c r="N2577" s="68"/>
      <c r="O2577" s="68"/>
      <c r="P2577" s="68"/>
      <c r="Q2577" s="68"/>
      <c r="R2577" s="68"/>
      <c r="S2577" s="68"/>
      <c r="T2577" s="68"/>
      <c r="U2577" s="68"/>
      <c r="V2577" s="68"/>
      <c r="W2577" s="68"/>
      <c r="X2577" s="68"/>
      <c r="Y2577" s="68"/>
      <c r="Z2577" s="68"/>
      <c r="AA2577" s="68"/>
      <c r="AB2577" s="68"/>
      <c r="AC2577" s="68"/>
      <c r="AD2577" s="68"/>
      <c r="AE2577" s="68"/>
      <c r="AF2577" s="68"/>
      <c r="AG2577" s="68"/>
      <c r="AH2577" s="68"/>
      <c r="AI2577" s="68"/>
      <c r="AJ2577" s="68"/>
      <c r="AK2577" s="68"/>
      <c r="AL2577" s="68"/>
      <c r="AM2577" s="68"/>
      <c r="AN2577" s="68"/>
      <c r="AO2577" s="68"/>
      <c r="AP2577" s="68"/>
      <c r="AQ2577" s="68"/>
      <c r="AR2577" s="68"/>
      <c r="AS2577" s="68"/>
      <c r="AT2577" s="68"/>
      <c r="AU2577" s="68"/>
      <c r="AV2577" s="68"/>
      <c r="AW2577" s="68"/>
      <c r="AX2577" s="68"/>
      <c r="AY2577" s="68"/>
      <c r="AZ2577" s="68"/>
      <c r="BA2577" s="68"/>
      <c r="BB2577" s="68"/>
      <c r="BC2577" s="68"/>
      <c r="BD2577" s="68"/>
      <c r="BE2577" s="68"/>
      <c r="BF2577" s="68"/>
      <c r="BG2577" s="68"/>
      <c r="BH2577" s="68"/>
      <c r="BI2577" s="68"/>
      <c r="BJ2577" s="68"/>
      <c r="BK2577" s="68"/>
      <c r="BL2577" s="68"/>
    </row>
    <row r="2578" spans="1:185" s="69" customFormat="1" ht="18" customHeight="1" x14ac:dyDescent="0.2">
      <c r="A2578" s="63" t="s">
        <v>3404</v>
      </c>
      <c r="B2578" s="63" t="s">
        <v>4994</v>
      </c>
      <c r="C2578" s="64" t="s">
        <v>909</v>
      </c>
      <c r="D2578" s="70" t="s">
        <v>910</v>
      </c>
      <c r="E2578" s="65" t="s">
        <v>911</v>
      </c>
      <c r="F2578" s="65" t="s">
        <v>5099</v>
      </c>
      <c r="G2578" s="66">
        <v>850</v>
      </c>
      <c r="H2578" s="68"/>
      <c r="I2578" s="68"/>
      <c r="J2578" s="68"/>
      <c r="K2578" s="68"/>
      <c r="L2578" s="68"/>
      <c r="M2578" s="68"/>
      <c r="N2578" s="68"/>
      <c r="O2578" s="68"/>
      <c r="P2578" s="68"/>
      <c r="Q2578" s="68"/>
      <c r="R2578" s="68"/>
      <c r="S2578" s="68"/>
      <c r="T2578" s="68"/>
      <c r="U2578" s="68"/>
      <c r="V2578" s="68"/>
      <c r="W2578" s="68"/>
      <c r="X2578" s="68"/>
      <c r="Y2578" s="68"/>
      <c r="Z2578" s="68"/>
      <c r="AA2578" s="68"/>
      <c r="AB2578" s="68"/>
      <c r="AC2578" s="68"/>
      <c r="AD2578" s="68"/>
      <c r="AE2578" s="68"/>
      <c r="AF2578" s="68"/>
      <c r="AG2578" s="68"/>
      <c r="AH2578" s="68"/>
      <c r="AI2578" s="68"/>
      <c r="AJ2578" s="68"/>
      <c r="AK2578" s="68"/>
      <c r="AL2578" s="68"/>
      <c r="AM2578" s="68"/>
      <c r="AN2578" s="68"/>
      <c r="AO2578" s="68"/>
      <c r="AP2578" s="68"/>
      <c r="AQ2578" s="68"/>
      <c r="AR2578" s="68"/>
      <c r="AS2578" s="68"/>
      <c r="AT2578" s="68"/>
      <c r="AU2578" s="68"/>
      <c r="AV2578" s="68"/>
      <c r="AW2578" s="68"/>
      <c r="AX2578" s="68"/>
      <c r="AY2578" s="68"/>
      <c r="AZ2578" s="68"/>
      <c r="BA2578" s="68"/>
      <c r="BB2578" s="68"/>
      <c r="BC2578" s="68"/>
      <c r="BD2578" s="68"/>
      <c r="BE2578" s="68"/>
      <c r="BF2578" s="68"/>
      <c r="BG2578" s="68"/>
      <c r="BH2578" s="68"/>
      <c r="BI2578" s="68"/>
      <c r="BJ2578" s="68"/>
      <c r="BK2578" s="68"/>
      <c r="BL2578" s="68"/>
    </row>
    <row r="2579" spans="1:185" s="68" customFormat="1" ht="18" customHeight="1" x14ac:dyDescent="0.2">
      <c r="A2579" s="63" t="s">
        <v>3404</v>
      </c>
      <c r="B2579" s="63" t="s">
        <v>4994</v>
      </c>
      <c r="C2579" s="64" t="s">
        <v>912</v>
      </c>
      <c r="D2579" s="70" t="s">
        <v>910</v>
      </c>
      <c r="E2579" s="65" t="s">
        <v>913</v>
      </c>
      <c r="F2579" s="65" t="s">
        <v>5099</v>
      </c>
      <c r="G2579" s="66">
        <v>950</v>
      </c>
      <c r="BM2579" s="69"/>
      <c r="BN2579" s="69"/>
      <c r="BO2579" s="69"/>
      <c r="BP2579" s="69"/>
      <c r="BQ2579" s="69"/>
      <c r="BR2579" s="69"/>
      <c r="BS2579" s="69"/>
      <c r="BT2579" s="69"/>
      <c r="BU2579" s="69"/>
      <c r="BV2579" s="69"/>
      <c r="BW2579" s="69"/>
      <c r="BX2579" s="69"/>
      <c r="BY2579" s="69"/>
      <c r="BZ2579" s="69"/>
      <c r="CA2579" s="69"/>
      <c r="CB2579" s="69"/>
      <c r="CC2579" s="69"/>
      <c r="CD2579" s="69"/>
      <c r="CE2579" s="69"/>
      <c r="CF2579" s="69"/>
      <c r="CG2579" s="69"/>
      <c r="CH2579" s="69"/>
      <c r="CI2579" s="69"/>
      <c r="CJ2579" s="69"/>
      <c r="CK2579" s="69"/>
      <c r="CL2579" s="69"/>
      <c r="CM2579" s="69"/>
      <c r="CN2579" s="69"/>
      <c r="CO2579" s="69"/>
      <c r="CP2579" s="69"/>
      <c r="CQ2579" s="69"/>
      <c r="CR2579" s="69"/>
      <c r="CS2579" s="69"/>
      <c r="CT2579" s="69"/>
      <c r="CU2579" s="69"/>
      <c r="CV2579" s="69"/>
      <c r="CW2579" s="69"/>
      <c r="CX2579" s="69"/>
      <c r="CY2579" s="69"/>
      <c r="CZ2579" s="69"/>
      <c r="DA2579" s="69"/>
      <c r="DB2579" s="69"/>
      <c r="DC2579" s="69"/>
      <c r="DD2579" s="69"/>
      <c r="DE2579" s="69"/>
      <c r="DF2579" s="69"/>
      <c r="DG2579" s="69"/>
      <c r="DH2579" s="69"/>
      <c r="DI2579" s="69"/>
      <c r="DJ2579" s="69"/>
      <c r="DK2579" s="69"/>
      <c r="DL2579" s="69"/>
      <c r="DM2579" s="69"/>
      <c r="DN2579" s="69"/>
      <c r="DO2579" s="69"/>
      <c r="DP2579" s="69"/>
      <c r="DQ2579" s="69"/>
      <c r="DR2579" s="69"/>
      <c r="DS2579" s="69"/>
      <c r="DT2579" s="69"/>
      <c r="DU2579" s="69"/>
      <c r="DV2579" s="69"/>
      <c r="DW2579" s="69"/>
      <c r="DX2579" s="69"/>
      <c r="DY2579" s="69"/>
      <c r="DZ2579" s="69"/>
      <c r="EA2579" s="69"/>
      <c r="EB2579" s="69"/>
      <c r="EC2579" s="69"/>
      <c r="ED2579" s="69"/>
      <c r="EE2579" s="69"/>
      <c r="EF2579" s="69"/>
      <c r="EG2579" s="69"/>
      <c r="EH2579" s="69"/>
      <c r="EI2579" s="69"/>
      <c r="EJ2579" s="69"/>
      <c r="EK2579" s="69"/>
      <c r="EL2579" s="69"/>
      <c r="EM2579" s="69"/>
      <c r="EN2579" s="69"/>
      <c r="EO2579" s="69"/>
      <c r="EP2579" s="69"/>
      <c r="EQ2579" s="69"/>
      <c r="ER2579" s="69"/>
      <c r="ES2579" s="69"/>
      <c r="ET2579" s="69"/>
      <c r="EU2579" s="69"/>
      <c r="EV2579" s="69"/>
      <c r="EW2579" s="69"/>
      <c r="EX2579" s="69"/>
      <c r="EY2579" s="69"/>
      <c r="EZ2579" s="69"/>
      <c r="FA2579" s="69"/>
      <c r="FB2579" s="69"/>
      <c r="FC2579" s="69"/>
      <c r="FD2579" s="69"/>
      <c r="FE2579" s="69"/>
      <c r="FF2579" s="69"/>
      <c r="FG2579" s="69"/>
      <c r="FH2579" s="69"/>
      <c r="FI2579" s="69"/>
      <c r="FJ2579" s="69"/>
      <c r="FK2579" s="69"/>
      <c r="FL2579" s="69"/>
      <c r="FM2579" s="69"/>
      <c r="FN2579" s="69"/>
      <c r="FO2579" s="69"/>
      <c r="FP2579" s="69"/>
      <c r="FQ2579" s="69"/>
      <c r="FR2579" s="69"/>
      <c r="FS2579" s="69"/>
      <c r="FT2579" s="69"/>
      <c r="FU2579" s="69"/>
      <c r="FV2579" s="69"/>
      <c r="FW2579" s="69"/>
      <c r="FX2579" s="69"/>
      <c r="FY2579" s="69"/>
      <c r="FZ2579" s="69"/>
      <c r="GA2579" s="69"/>
      <c r="GB2579" s="69"/>
      <c r="GC2579" s="69"/>
    </row>
    <row r="2580" spans="1:185" s="69" customFormat="1" ht="18" customHeight="1" x14ac:dyDescent="0.2">
      <c r="A2580" s="63" t="s">
        <v>3404</v>
      </c>
      <c r="B2580" s="63" t="s">
        <v>4994</v>
      </c>
      <c r="C2580" s="64" t="s">
        <v>914</v>
      </c>
      <c r="D2580" s="70" t="s">
        <v>915</v>
      </c>
      <c r="E2580" s="65" t="s">
        <v>916</v>
      </c>
      <c r="F2580" s="65" t="s">
        <v>5355</v>
      </c>
      <c r="G2580" s="66">
        <v>848</v>
      </c>
      <c r="H2580" s="68"/>
      <c r="I2580" s="68"/>
      <c r="J2580" s="68"/>
      <c r="K2580" s="68"/>
      <c r="L2580" s="68"/>
      <c r="M2580" s="68"/>
      <c r="N2580" s="68"/>
      <c r="O2580" s="68"/>
      <c r="P2580" s="68"/>
      <c r="Q2580" s="68"/>
      <c r="R2580" s="68"/>
      <c r="S2580" s="68"/>
      <c r="T2580" s="68"/>
      <c r="U2580" s="68"/>
      <c r="V2580" s="68"/>
      <c r="W2580" s="68"/>
      <c r="X2580" s="68"/>
      <c r="Y2580" s="68"/>
      <c r="Z2580" s="68"/>
      <c r="AA2580" s="68"/>
      <c r="AB2580" s="68"/>
      <c r="AC2580" s="68"/>
      <c r="AD2580" s="68"/>
      <c r="AE2580" s="68"/>
      <c r="AF2580" s="68"/>
      <c r="AG2580" s="68"/>
      <c r="AH2580" s="68"/>
      <c r="AI2580" s="68"/>
      <c r="AJ2580" s="68"/>
      <c r="AK2580" s="68"/>
      <c r="AL2580" s="68"/>
      <c r="AM2580" s="68"/>
      <c r="AN2580" s="68"/>
      <c r="AO2580" s="68"/>
      <c r="AP2580" s="68"/>
      <c r="AQ2580" s="68"/>
      <c r="AR2580" s="68"/>
      <c r="AS2580" s="68"/>
      <c r="AT2580" s="68"/>
      <c r="AU2580" s="68"/>
      <c r="AV2580" s="68"/>
      <c r="AW2580" s="68"/>
      <c r="AX2580" s="68"/>
      <c r="AY2580" s="68"/>
      <c r="AZ2580" s="68"/>
      <c r="BA2580" s="68"/>
      <c r="BB2580" s="68"/>
      <c r="BC2580" s="68"/>
      <c r="BD2580" s="68"/>
      <c r="BE2580" s="68"/>
      <c r="BF2580" s="68"/>
      <c r="BG2580" s="68"/>
      <c r="BH2580" s="68"/>
      <c r="BI2580" s="68"/>
      <c r="BJ2580" s="68"/>
      <c r="BK2580" s="68"/>
      <c r="BL2580" s="68"/>
    </row>
    <row r="2581" spans="1:185" s="69" customFormat="1" ht="18" customHeight="1" x14ac:dyDescent="0.2">
      <c r="A2581" s="63" t="s">
        <v>3404</v>
      </c>
      <c r="B2581" s="63" t="s">
        <v>4994</v>
      </c>
      <c r="C2581" s="64" t="s">
        <v>917</v>
      </c>
      <c r="D2581" s="70" t="s">
        <v>2385</v>
      </c>
      <c r="E2581" s="65" t="s">
        <v>918</v>
      </c>
      <c r="F2581" s="65" t="s">
        <v>5004</v>
      </c>
      <c r="G2581" s="66">
        <v>1250</v>
      </c>
      <c r="H2581" s="68"/>
      <c r="I2581" s="68"/>
      <c r="J2581" s="68"/>
      <c r="K2581" s="68"/>
      <c r="L2581" s="68"/>
      <c r="M2581" s="68"/>
      <c r="N2581" s="68"/>
      <c r="O2581" s="68"/>
      <c r="P2581" s="68"/>
      <c r="Q2581" s="68"/>
      <c r="R2581" s="68"/>
      <c r="S2581" s="68"/>
      <c r="T2581" s="68"/>
      <c r="U2581" s="68"/>
      <c r="V2581" s="68"/>
      <c r="W2581" s="68"/>
      <c r="X2581" s="68"/>
      <c r="Y2581" s="68"/>
      <c r="Z2581" s="68"/>
      <c r="AA2581" s="68"/>
      <c r="AB2581" s="68"/>
      <c r="AC2581" s="68"/>
      <c r="AD2581" s="68"/>
      <c r="AE2581" s="68"/>
      <c r="AF2581" s="68"/>
      <c r="AG2581" s="68"/>
      <c r="AH2581" s="68"/>
      <c r="AI2581" s="68"/>
      <c r="AJ2581" s="68"/>
      <c r="AK2581" s="68"/>
      <c r="AL2581" s="68"/>
      <c r="AM2581" s="68"/>
      <c r="AN2581" s="68"/>
      <c r="AO2581" s="68"/>
      <c r="AP2581" s="68"/>
      <c r="AQ2581" s="68"/>
      <c r="AR2581" s="68"/>
      <c r="AS2581" s="68"/>
      <c r="AT2581" s="68"/>
      <c r="AU2581" s="68"/>
      <c r="AV2581" s="68"/>
      <c r="AW2581" s="68"/>
      <c r="AX2581" s="68"/>
      <c r="AY2581" s="68"/>
      <c r="AZ2581" s="68"/>
      <c r="BA2581" s="68"/>
      <c r="BB2581" s="68"/>
      <c r="BC2581" s="68"/>
      <c r="BD2581" s="68"/>
      <c r="BE2581" s="68"/>
      <c r="BF2581" s="68"/>
      <c r="BG2581" s="68"/>
      <c r="BH2581" s="68"/>
      <c r="BI2581" s="68"/>
      <c r="BJ2581" s="68"/>
      <c r="BK2581" s="68"/>
      <c r="BL2581" s="68"/>
    </row>
    <row r="2582" spans="1:185" s="69" customFormat="1" ht="18" customHeight="1" x14ac:dyDescent="0.2">
      <c r="A2582" s="63" t="s">
        <v>3404</v>
      </c>
      <c r="B2582" s="63" t="s">
        <v>4994</v>
      </c>
      <c r="C2582" s="64" t="s">
        <v>919</v>
      </c>
      <c r="D2582" s="70" t="s">
        <v>920</v>
      </c>
      <c r="E2582" s="65" t="s">
        <v>921</v>
      </c>
      <c r="F2582" s="65" t="s">
        <v>5329</v>
      </c>
      <c r="G2582" s="66">
        <v>3103.25</v>
      </c>
      <c r="H2582" s="68"/>
      <c r="I2582" s="68"/>
      <c r="J2582" s="68"/>
      <c r="K2582" s="68"/>
      <c r="L2582" s="68"/>
      <c r="M2582" s="68"/>
      <c r="N2582" s="68"/>
      <c r="O2582" s="68"/>
      <c r="P2582" s="68"/>
      <c r="Q2582" s="68"/>
      <c r="R2582" s="68"/>
      <c r="S2582" s="68"/>
      <c r="T2582" s="68"/>
      <c r="U2582" s="68"/>
      <c r="V2582" s="68"/>
      <c r="W2582" s="68"/>
      <c r="X2582" s="68"/>
      <c r="Y2582" s="68"/>
      <c r="Z2582" s="68"/>
      <c r="AA2582" s="68"/>
      <c r="AB2582" s="68"/>
      <c r="AC2582" s="68"/>
      <c r="AD2582" s="68"/>
      <c r="AE2582" s="68"/>
      <c r="AF2582" s="68"/>
      <c r="AG2582" s="68"/>
      <c r="AH2582" s="68"/>
      <c r="AI2582" s="68"/>
      <c r="AJ2582" s="68"/>
      <c r="AK2582" s="68"/>
      <c r="AL2582" s="68"/>
      <c r="AM2582" s="68"/>
      <c r="AN2582" s="68"/>
      <c r="AO2582" s="68"/>
      <c r="AP2582" s="68"/>
      <c r="AQ2582" s="68"/>
      <c r="AR2582" s="68"/>
      <c r="AS2582" s="68"/>
      <c r="AT2582" s="68"/>
      <c r="AU2582" s="68"/>
      <c r="AV2582" s="68"/>
      <c r="AW2582" s="68"/>
      <c r="AX2582" s="68"/>
      <c r="AY2582" s="68"/>
      <c r="AZ2582" s="68"/>
      <c r="BA2582" s="68"/>
      <c r="BB2582" s="68"/>
      <c r="BC2582" s="68"/>
      <c r="BD2582" s="68"/>
      <c r="BE2582" s="68"/>
      <c r="BF2582" s="68"/>
      <c r="BG2582" s="68"/>
      <c r="BH2582" s="68"/>
      <c r="BI2582" s="68"/>
      <c r="BJ2582" s="68"/>
      <c r="BK2582" s="68"/>
      <c r="BL2582" s="68"/>
    </row>
    <row r="2583" spans="1:185" s="69" customFormat="1" ht="18" customHeight="1" x14ac:dyDescent="0.2">
      <c r="A2583" s="63" t="s">
        <v>3404</v>
      </c>
      <c r="B2583" s="63" t="s">
        <v>5010</v>
      </c>
      <c r="C2583" s="64" t="s">
        <v>922</v>
      </c>
      <c r="D2583" s="70" t="s">
        <v>923</v>
      </c>
      <c r="E2583" s="65" t="s">
        <v>924</v>
      </c>
      <c r="F2583" s="65" t="s">
        <v>4671</v>
      </c>
      <c r="G2583" s="66">
        <v>4925</v>
      </c>
      <c r="H2583" s="68"/>
      <c r="I2583" s="68"/>
      <c r="J2583" s="68"/>
      <c r="K2583" s="68"/>
      <c r="L2583" s="68"/>
      <c r="M2583" s="68"/>
      <c r="N2583" s="68"/>
      <c r="O2583" s="68"/>
      <c r="P2583" s="68"/>
      <c r="Q2583" s="68"/>
      <c r="R2583" s="68"/>
      <c r="S2583" s="68"/>
      <c r="T2583" s="68"/>
      <c r="U2583" s="68"/>
      <c r="V2583" s="68"/>
      <c r="W2583" s="68"/>
      <c r="X2583" s="68"/>
      <c r="Y2583" s="68"/>
      <c r="Z2583" s="68"/>
      <c r="AA2583" s="68"/>
      <c r="AB2583" s="68"/>
      <c r="AC2583" s="68"/>
      <c r="AD2583" s="68"/>
      <c r="AE2583" s="68"/>
      <c r="AF2583" s="68"/>
      <c r="AG2583" s="68"/>
      <c r="AH2583" s="68"/>
      <c r="AI2583" s="68"/>
      <c r="AJ2583" s="68"/>
      <c r="AK2583" s="68"/>
      <c r="AL2583" s="68"/>
      <c r="AM2583" s="68"/>
      <c r="AN2583" s="68"/>
      <c r="AO2583" s="68"/>
      <c r="AP2583" s="68"/>
      <c r="AQ2583" s="68"/>
      <c r="AR2583" s="68"/>
      <c r="AS2583" s="68"/>
      <c r="AT2583" s="68"/>
      <c r="AU2583" s="68"/>
      <c r="AV2583" s="68"/>
      <c r="AW2583" s="68"/>
      <c r="AX2583" s="68"/>
      <c r="AY2583" s="68"/>
      <c r="AZ2583" s="68"/>
      <c r="BA2583" s="68"/>
      <c r="BB2583" s="68"/>
      <c r="BC2583" s="68"/>
      <c r="BD2583" s="68"/>
      <c r="BE2583" s="68"/>
      <c r="BF2583" s="68"/>
      <c r="BG2583" s="68"/>
      <c r="BH2583" s="68"/>
      <c r="BI2583" s="68"/>
      <c r="BJ2583" s="68"/>
      <c r="BK2583" s="68"/>
      <c r="BL2583" s="68"/>
    </row>
    <row r="2584" spans="1:185" s="69" customFormat="1" ht="18" customHeight="1" x14ac:dyDescent="0.2">
      <c r="A2584" s="63" t="s">
        <v>3404</v>
      </c>
      <c r="B2584" s="63" t="s">
        <v>5010</v>
      </c>
      <c r="C2584" s="64" t="s">
        <v>925</v>
      </c>
      <c r="D2584" s="70" t="s">
        <v>926</v>
      </c>
      <c r="E2584" s="65" t="s">
        <v>927</v>
      </c>
      <c r="F2584" s="65" t="s">
        <v>3839</v>
      </c>
      <c r="G2584" s="66">
        <v>6005</v>
      </c>
      <c r="H2584" s="68"/>
      <c r="I2584" s="68"/>
      <c r="J2584" s="68"/>
      <c r="K2584" s="68"/>
      <c r="L2584" s="68"/>
      <c r="M2584" s="68"/>
      <c r="N2584" s="68"/>
      <c r="O2584" s="68"/>
      <c r="P2584" s="68"/>
      <c r="Q2584" s="68"/>
      <c r="R2584" s="68"/>
      <c r="S2584" s="68"/>
      <c r="T2584" s="68"/>
      <c r="U2584" s="68"/>
      <c r="V2584" s="68"/>
      <c r="W2584" s="68"/>
      <c r="X2584" s="68"/>
      <c r="Y2584" s="68"/>
      <c r="Z2584" s="68"/>
      <c r="AA2584" s="68"/>
      <c r="AB2584" s="68"/>
      <c r="AC2584" s="68"/>
      <c r="AD2584" s="68"/>
      <c r="AE2584" s="68"/>
      <c r="AF2584" s="68"/>
      <c r="AG2584" s="68"/>
      <c r="AH2584" s="68"/>
      <c r="AI2584" s="68"/>
      <c r="AJ2584" s="68"/>
      <c r="AK2584" s="68"/>
      <c r="AL2584" s="68"/>
      <c r="AM2584" s="68"/>
      <c r="AN2584" s="68"/>
      <c r="AO2584" s="68"/>
      <c r="AP2584" s="68"/>
      <c r="AQ2584" s="68"/>
      <c r="AR2584" s="68"/>
      <c r="AS2584" s="68"/>
      <c r="AT2584" s="68"/>
      <c r="AU2584" s="68"/>
      <c r="AV2584" s="68"/>
      <c r="AW2584" s="68"/>
      <c r="AX2584" s="68"/>
      <c r="AY2584" s="68"/>
      <c r="AZ2584" s="68"/>
      <c r="BA2584" s="68"/>
      <c r="BB2584" s="68"/>
      <c r="BC2584" s="68"/>
      <c r="BD2584" s="68"/>
      <c r="BE2584" s="68"/>
      <c r="BF2584" s="68"/>
      <c r="BG2584" s="68"/>
      <c r="BH2584" s="68"/>
      <c r="BI2584" s="68"/>
      <c r="BJ2584" s="68"/>
      <c r="BK2584" s="68"/>
      <c r="BL2584" s="68"/>
    </row>
    <row r="2585" spans="1:185" s="69" customFormat="1" ht="18" customHeight="1" x14ac:dyDescent="0.2">
      <c r="A2585" s="63" t="s">
        <v>3404</v>
      </c>
      <c r="B2585" s="63" t="s">
        <v>4980</v>
      </c>
      <c r="C2585" s="64" t="s">
        <v>928</v>
      </c>
      <c r="D2585" s="70" t="s">
        <v>929</v>
      </c>
      <c r="E2585" s="65" t="s">
        <v>930</v>
      </c>
      <c r="F2585" s="65" t="s">
        <v>5135</v>
      </c>
      <c r="G2585" s="66">
        <v>485</v>
      </c>
      <c r="H2585" s="68"/>
      <c r="I2585" s="68"/>
      <c r="J2585" s="68"/>
      <c r="K2585" s="68"/>
      <c r="L2585" s="68"/>
      <c r="M2585" s="68"/>
      <c r="N2585" s="68"/>
      <c r="O2585" s="68"/>
      <c r="P2585" s="68"/>
      <c r="Q2585" s="68"/>
      <c r="R2585" s="68"/>
      <c r="S2585" s="68"/>
      <c r="T2585" s="68"/>
      <c r="U2585" s="68"/>
      <c r="V2585" s="68"/>
      <c r="W2585" s="68"/>
      <c r="X2585" s="68"/>
      <c r="Y2585" s="68"/>
      <c r="Z2585" s="68"/>
      <c r="AA2585" s="68"/>
      <c r="AB2585" s="68"/>
      <c r="AC2585" s="68"/>
      <c r="AD2585" s="68"/>
      <c r="AE2585" s="68"/>
      <c r="AF2585" s="68"/>
      <c r="AG2585" s="68"/>
      <c r="AH2585" s="68"/>
      <c r="AI2585" s="68"/>
      <c r="AJ2585" s="68"/>
      <c r="AK2585" s="68"/>
      <c r="AL2585" s="68"/>
      <c r="AM2585" s="68"/>
      <c r="AN2585" s="68"/>
      <c r="AO2585" s="68"/>
      <c r="AP2585" s="68"/>
      <c r="AQ2585" s="68"/>
      <c r="AR2585" s="68"/>
      <c r="AS2585" s="68"/>
      <c r="AT2585" s="68"/>
      <c r="AU2585" s="68"/>
      <c r="AV2585" s="68"/>
      <c r="AW2585" s="68"/>
      <c r="AX2585" s="68"/>
      <c r="AY2585" s="68"/>
      <c r="AZ2585" s="68"/>
      <c r="BA2585" s="68"/>
      <c r="BB2585" s="68"/>
      <c r="BC2585" s="68"/>
      <c r="BD2585" s="68"/>
      <c r="BE2585" s="68"/>
      <c r="BF2585" s="68"/>
      <c r="BG2585" s="68"/>
      <c r="BH2585" s="68"/>
      <c r="BI2585" s="68"/>
      <c r="BJ2585" s="68"/>
      <c r="BK2585" s="68"/>
      <c r="BL2585" s="68"/>
    </row>
    <row r="2586" spans="1:185" s="69" customFormat="1" ht="18" customHeight="1" x14ac:dyDescent="0.2">
      <c r="A2586" s="63" t="s">
        <v>3404</v>
      </c>
      <c r="B2586" s="63" t="s">
        <v>4980</v>
      </c>
      <c r="C2586" s="64" t="s">
        <v>931</v>
      </c>
      <c r="D2586" s="70" t="s">
        <v>1231</v>
      </c>
      <c r="E2586" s="65" t="s">
        <v>932</v>
      </c>
      <c r="F2586" s="65" t="s">
        <v>5135</v>
      </c>
      <c r="G2586" s="66">
        <v>485</v>
      </c>
      <c r="H2586" s="68"/>
      <c r="I2586" s="68"/>
      <c r="J2586" s="68"/>
      <c r="K2586" s="68"/>
      <c r="L2586" s="68"/>
      <c r="M2586" s="68"/>
      <c r="N2586" s="68"/>
      <c r="O2586" s="68"/>
      <c r="P2586" s="68"/>
      <c r="Q2586" s="68"/>
      <c r="R2586" s="68"/>
      <c r="S2586" s="68"/>
      <c r="T2586" s="68"/>
      <c r="U2586" s="68"/>
      <c r="V2586" s="68"/>
      <c r="W2586" s="68"/>
      <c r="X2586" s="68"/>
      <c r="Y2586" s="68"/>
      <c r="Z2586" s="68"/>
      <c r="AA2586" s="68"/>
      <c r="AB2586" s="68"/>
      <c r="AC2586" s="68"/>
      <c r="AD2586" s="68"/>
      <c r="AE2586" s="68"/>
      <c r="AF2586" s="68"/>
      <c r="AG2586" s="68"/>
      <c r="AH2586" s="68"/>
      <c r="AI2586" s="68"/>
      <c r="AJ2586" s="68"/>
      <c r="AK2586" s="68"/>
      <c r="AL2586" s="68"/>
      <c r="AM2586" s="68"/>
      <c r="AN2586" s="68"/>
      <c r="AO2586" s="68"/>
      <c r="AP2586" s="68"/>
      <c r="AQ2586" s="68"/>
      <c r="AR2586" s="68"/>
      <c r="AS2586" s="68"/>
      <c r="AT2586" s="68"/>
      <c r="AU2586" s="68"/>
      <c r="AV2586" s="68"/>
      <c r="AW2586" s="68"/>
      <c r="AX2586" s="68"/>
      <c r="AY2586" s="68"/>
      <c r="AZ2586" s="68"/>
      <c r="BA2586" s="68"/>
      <c r="BB2586" s="68"/>
      <c r="BC2586" s="68"/>
      <c r="BD2586" s="68"/>
      <c r="BE2586" s="68"/>
      <c r="BF2586" s="68"/>
      <c r="BG2586" s="68"/>
      <c r="BH2586" s="68"/>
      <c r="BI2586" s="68"/>
      <c r="BJ2586" s="68"/>
      <c r="BK2586" s="68"/>
      <c r="BL2586" s="68"/>
    </row>
    <row r="2587" spans="1:185" s="69" customFormat="1" ht="18" customHeight="1" x14ac:dyDescent="0.2">
      <c r="A2587" s="63" t="s">
        <v>3404</v>
      </c>
      <c r="B2587" s="63" t="s">
        <v>4980</v>
      </c>
      <c r="C2587" s="64" t="s">
        <v>933</v>
      </c>
      <c r="D2587" s="70" t="s">
        <v>767</v>
      </c>
      <c r="E2587" s="65" t="s">
        <v>768</v>
      </c>
      <c r="F2587" s="65" t="s">
        <v>5151</v>
      </c>
      <c r="G2587" s="66">
        <v>797</v>
      </c>
      <c r="H2587" s="68"/>
      <c r="I2587" s="68"/>
      <c r="J2587" s="68"/>
      <c r="K2587" s="68"/>
      <c r="L2587" s="68"/>
      <c r="M2587" s="68"/>
      <c r="N2587" s="68"/>
      <c r="O2587" s="68"/>
      <c r="P2587" s="68"/>
      <c r="Q2587" s="68"/>
      <c r="R2587" s="68"/>
      <c r="S2587" s="68"/>
      <c r="T2587" s="68"/>
      <c r="U2587" s="68"/>
      <c r="V2587" s="68"/>
      <c r="W2587" s="68"/>
      <c r="X2587" s="68"/>
      <c r="Y2587" s="68"/>
      <c r="Z2587" s="68"/>
      <c r="AA2587" s="68"/>
      <c r="AB2587" s="68"/>
      <c r="AC2587" s="68"/>
      <c r="AD2587" s="68"/>
      <c r="AE2587" s="68"/>
      <c r="AF2587" s="68"/>
      <c r="AG2587" s="68"/>
      <c r="AH2587" s="68"/>
      <c r="AI2587" s="68"/>
      <c r="AJ2587" s="68"/>
      <c r="AK2587" s="68"/>
      <c r="AL2587" s="68"/>
      <c r="AM2587" s="68"/>
      <c r="AN2587" s="68"/>
      <c r="AO2587" s="68"/>
      <c r="AP2587" s="68"/>
      <c r="AQ2587" s="68"/>
      <c r="AR2587" s="68"/>
      <c r="AS2587" s="68"/>
      <c r="AT2587" s="68"/>
      <c r="AU2587" s="68"/>
      <c r="AV2587" s="68"/>
      <c r="AW2587" s="68"/>
      <c r="AX2587" s="68"/>
      <c r="AY2587" s="68"/>
      <c r="AZ2587" s="68"/>
      <c r="BA2587" s="68"/>
      <c r="BB2587" s="68"/>
      <c r="BC2587" s="68"/>
      <c r="BD2587" s="68"/>
      <c r="BE2587" s="68"/>
      <c r="BF2587" s="68"/>
      <c r="BG2587" s="68"/>
      <c r="BH2587" s="68"/>
      <c r="BI2587" s="68"/>
      <c r="BJ2587" s="68"/>
      <c r="BK2587" s="68"/>
      <c r="BL2587" s="68"/>
    </row>
    <row r="2588" spans="1:185" s="69" customFormat="1" ht="18" customHeight="1" x14ac:dyDescent="0.2">
      <c r="A2588" s="63" t="s">
        <v>3404</v>
      </c>
      <c r="B2588" s="63" t="s">
        <v>4980</v>
      </c>
      <c r="C2588" s="64" t="s">
        <v>934</v>
      </c>
      <c r="D2588" s="70" t="s">
        <v>935</v>
      </c>
      <c r="E2588" s="65" t="s">
        <v>5150</v>
      </c>
      <c r="F2588" s="65" t="s">
        <v>5151</v>
      </c>
      <c r="G2588" s="66">
        <v>8941</v>
      </c>
      <c r="H2588" s="68"/>
      <c r="I2588" s="68"/>
      <c r="J2588" s="68"/>
      <c r="K2588" s="68"/>
      <c r="L2588" s="68"/>
      <c r="M2588" s="68"/>
      <c r="N2588" s="68"/>
      <c r="O2588" s="68"/>
      <c r="P2588" s="68"/>
      <c r="Q2588" s="68"/>
      <c r="R2588" s="68"/>
      <c r="S2588" s="68"/>
      <c r="T2588" s="68"/>
      <c r="U2588" s="68"/>
      <c r="V2588" s="68"/>
      <c r="W2588" s="68"/>
      <c r="X2588" s="68"/>
      <c r="Y2588" s="68"/>
      <c r="Z2588" s="68"/>
      <c r="AA2588" s="68"/>
      <c r="AB2588" s="68"/>
      <c r="AC2588" s="68"/>
      <c r="AD2588" s="68"/>
      <c r="AE2588" s="68"/>
      <c r="AF2588" s="68"/>
      <c r="AG2588" s="68"/>
      <c r="AH2588" s="68"/>
      <c r="AI2588" s="68"/>
      <c r="AJ2588" s="68"/>
      <c r="AK2588" s="68"/>
      <c r="AL2588" s="68"/>
      <c r="AM2588" s="68"/>
      <c r="AN2588" s="68"/>
      <c r="AO2588" s="68"/>
      <c r="AP2588" s="68"/>
      <c r="AQ2588" s="68"/>
      <c r="AR2588" s="68"/>
      <c r="AS2588" s="68"/>
      <c r="AT2588" s="68"/>
      <c r="AU2588" s="68"/>
      <c r="AV2588" s="68"/>
      <c r="AW2588" s="68"/>
      <c r="AX2588" s="68"/>
      <c r="AY2588" s="68"/>
      <c r="AZ2588" s="68"/>
      <c r="BA2588" s="68"/>
      <c r="BB2588" s="68"/>
      <c r="BC2588" s="68"/>
      <c r="BD2588" s="68"/>
      <c r="BE2588" s="68"/>
      <c r="BF2588" s="68"/>
      <c r="BG2588" s="68"/>
      <c r="BH2588" s="68"/>
      <c r="BI2588" s="68"/>
      <c r="BJ2588" s="68"/>
      <c r="BK2588" s="68"/>
      <c r="BL2588" s="68"/>
    </row>
    <row r="2589" spans="1:185" s="69" customFormat="1" ht="18" customHeight="1" x14ac:dyDescent="0.2">
      <c r="A2589" s="63" t="s">
        <v>3404</v>
      </c>
      <c r="B2589" s="63" t="s">
        <v>5048</v>
      </c>
      <c r="C2589" s="64" t="s">
        <v>936</v>
      </c>
      <c r="D2589" s="70" t="s">
        <v>2974</v>
      </c>
      <c r="E2589" s="65" t="s">
        <v>520</v>
      </c>
      <c r="F2589" s="65" t="s">
        <v>5103</v>
      </c>
      <c r="G2589" s="66">
        <v>1816.54</v>
      </c>
      <c r="H2589" s="68"/>
      <c r="I2589" s="68"/>
      <c r="J2589" s="68"/>
      <c r="K2589" s="68"/>
      <c r="L2589" s="68"/>
      <c r="M2589" s="68"/>
      <c r="N2589" s="68"/>
      <c r="O2589" s="68"/>
      <c r="P2589" s="68"/>
      <c r="Q2589" s="68"/>
      <c r="R2589" s="68"/>
      <c r="S2589" s="68"/>
      <c r="T2589" s="68"/>
      <c r="U2589" s="68"/>
      <c r="V2589" s="68"/>
      <c r="W2589" s="68"/>
      <c r="X2589" s="68"/>
      <c r="Y2589" s="68"/>
      <c r="Z2589" s="68"/>
      <c r="AA2589" s="68"/>
      <c r="AB2589" s="68"/>
      <c r="AC2589" s="68"/>
      <c r="AD2589" s="68"/>
      <c r="AE2589" s="68"/>
      <c r="AF2589" s="68"/>
      <c r="AG2589" s="68"/>
      <c r="AH2589" s="68"/>
      <c r="AI2589" s="68"/>
      <c r="AJ2589" s="68"/>
      <c r="AK2589" s="68"/>
      <c r="AL2589" s="68"/>
      <c r="AM2589" s="68"/>
      <c r="AN2589" s="68"/>
      <c r="AO2589" s="68"/>
      <c r="AP2589" s="68"/>
      <c r="AQ2589" s="68"/>
      <c r="AR2589" s="68"/>
      <c r="AS2589" s="68"/>
      <c r="AT2589" s="68"/>
      <c r="AU2589" s="68"/>
      <c r="AV2589" s="68"/>
      <c r="AW2589" s="68"/>
      <c r="AX2589" s="68"/>
      <c r="AY2589" s="68"/>
      <c r="AZ2589" s="68"/>
      <c r="BA2589" s="68"/>
      <c r="BB2589" s="68"/>
      <c r="BC2589" s="68"/>
      <c r="BD2589" s="68"/>
      <c r="BE2589" s="68"/>
      <c r="BF2589" s="68"/>
      <c r="BG2589" s="68"/>
      <c r="BH2589" s="68"/>
      <c r="BI2589" s="68"/>
      <c r="BJ2589" s="68"/>
      <c r="BK2589" s="68"/>
      <c r="BL2589" s="68"/>
    </row>
    <row r="2590" spans="1:185" s="69" customFormat="1" ht="18" customHeight="1" x14ac:dyDescent="0.2">
      <c r="A2590" s="63" t="s">
        <v>3404</v>
      </c>
      <c r="B2590" s="63" t="s">
        <v>5048</v>
      </c>
      <c r="C2590" s="64" t="s">
        <v>937</v>
      </c>
      <c r="D2590" s="70" t="s">
        <v>938</v>
      </c>
      <c r="E2590" s="65" t="s">
        <v>939</v>
      </c>
      <c r="F2590" s="65" t="s">
        <v>5103</v>
      </c>
      <c r="G2590" s="66">
        <v>906</v>
      </c>
      <c r="H2590" s="68"/>
      <c r="I2590" s="68"/>
      <c r="J2590" s="68"/>
      <c r="K2590" s="68"/>
      <c r="L2590" s="68"/>
      <c r="M2590" s="68"/>
      <c r="N2590" s="68"/>
      <c r="O2590" s="68"/>
      <c r="P2590" s="68"/>
      <c r="Q2590" s="68"/>
      <c r="R2590" s="68"/>
      <c r="S2590" s="68"/>
      <c r="T2590" s="68"/>
      <c r="U2590" s="68"/>
      <c r="V2590" s="68"/>
      <c r="W2590" s="68"/>
      <c r="X2590" s="68"/>
      <c r="Y2590" s="68"/>
      <c r="Z2590" s="68"/>
      <c r="AA2590" s="68"/>
      <c r="AB2590" s="68"/>
      <c r="AC2590" s="68"/>
      <c r="AD2590" s="68"/>
      <c r="AE2590" s="68"/>
      <c r="AF2590" s="68"/>
      <c r="AG2590" s="68"/>
      <c r="AH2590" s="68"/>
      <c r="AI2590" s="68"/>
      <c r="AJ2590" s="68"/>
      <c r="AK2590" s="68"/>
      <c r="AL2590" s="68"/>
      <c r="AM2590" s="68"/>
      <c r="AN2590" s="68"/>
      <c r="AO2590" s="68"/>
      <c r="AP2590" s="68"/>
      <c r="AQ2590" s="68"/>
      <c r="AR2590" s="68"/>
      <c r="AS2590" s="68"/>
      <c r="AT2590" s="68"/>
      <c r="AU2590" s="68"/>
      <c r="AV2590" s="68"/>
      <c r="AW2590" s="68"/>
      <c r="AX2590" s="68"/>
      <c r="AY2590" s="68"/>
      <c r="AZ2590" s="68"/>
      <c r="BA2590" s="68"/>
      <c r="BB2590" s="68"/>
      <c r="BC2590" s="68"/>
      <c r="BD2590" s="68"/>
      <c r="BE2590" s="68"/>
      <c r="BF2590" s="68"/>
      <c r="BG2590" s="68"/>
      <c r="BH2590" s="68"/>
      <c r="BI2590" s="68"/>
      <c r="BJ2590" s="68"/>
      <c r="BK2590" s="68"/>
      <c r="BL2590" s="68"/>
    </row>
    <row r="2591" spans="1:185" s="69" customFormat="1" ht="18" customHeight="1" x14ac:dyDescent="0.2">
      <c r="A2591" s="63" t="s">
        <v>3404</v>
      </c>
      <c r="B2591" s="63" t="s">
        <v>5048</v>
      </c>
      <c r="C2591" s="64" t="s">
        <v>940</v>
      </c>
      <c r="D2591" s="70" t="s">
        <v>941</v>
      </c>
      <c r="E2591" s="65" t="s">
        <v>942</v>
      </c>
      <c r="F2591" s="65" t="s">
        <v>5103</v>
      </c>
      <c r="G2591" s="66">
        <v>1813.86</v>
      </c>
      <c r="H2591" s="68"/>
      <c r="I2591" s="68"/>
      <c r="J2591" s="68"/>
      <c r="K2591" s="68"/>
      <c r="L2591" s="68"/>
      <c r="M2591" s="68"/>
      <c r="N2591" s="68"/>
      <c r="O2591" s="68"/>
      <c r="P2591" s="68"/>
      <c r="Q2591" s="68"/>
      <c r="R2591" s="68"/>
      <c r="S2591" s="68"/>
      <c r="T2591" s="68"/>
      <c r="U2591" s="68"/>
      <c r="V2591" s="68"/>
      <c r="W2591" s="68"/>
      <c r="X2591" s="68"/>
      <c r="Y2591" s="68"/>
      <c r="Z2591" s="68"/>
      <c r="AA2591" s="68"/>
      <c r="AB2591" s="68"/>
      <c r="AC2591" s="68"/>
      <c r="AD2591" s="68"/>
      <c r="AE2591" s="68"/>
      <c r="AF2591" s="68"/>
      <c r="AG2591" s="68"/>
      <c r="AH2591" s="68"/>
      <c r="AI2591" s="68"/>
      <c r="AJ2591" s="68"/>
      <c r="AK2591" s="68"/>
      <c r="AL2591" s="68"/>
      <c r="AM2591" s="68"/>
      <c r="AN2591" s="68"/>
      <c r="AO2591" s="68"/>
      <c r="AP2591" s="68"/>
      <c r="AQ2591" s="68"/>
      <c r="AR2591" s="68"/>
      <c r="AS2591" s="68"/>
      <c r="AT2591" s="68"/>
      <c r="AU2591" s="68"/>
      <c r="AV2591" s="68"/>
      <c r="AW2591" s="68"/>
      <c r="AX2591" s="68"/>
      <c r="AY2591" s="68"/>
      <c r="AZ2591" s="68"/>
      <c r="BA2591" s="68"/>
      <c r="BB2591" s="68"/>
      <c r="BC2591" s="68"/>
      <c r="BD2591" s="68"/>
      <c r="BE2591" s="68"/>
      <c r="BF2591" s="68"/>
      <c r="BG2591" s="68"/>
      <c r="BH2591" s="68"/>
      <c r="BI2591" s="68"/>
      <c r="BJ2591" s="68"/>
      <c r="BK2591" s="68"/>
      <c r="BL2591" s="68"/>
    </row>
    <row r="2592" spans="1:185" s="69" customFormat="1" ht="18" customHeight="1" x14ac:dyDescent="0.2">
      <c r="A2592" s="63" t="s">
        <v>3404</v>
      </c>
      <c r="B2592" s="63" t="s">
        <v>5069</v>
      </c>
      <c r="C2592" s="64" t="s">
        <v>943</v>
      </c>
      <c r="D2592" s="70" t="s">
        <v>5751</v>
      </c>
      <c r="E2592" s="65" t="s">
        <v>5752</v>
      </c>
      <c r="F2592" s="65" t="s">
        <v>5111</v>
      </c>
      <c r="G2592" s="66">
        <v>9463</v>
      </c>
      <c r="H2592" s="68"/>
      <c r="I2592" s="68"/>
      <c r="J2592" s="68"/>
      <c r="K2592" s="68"/>
      <c r="L2592" s="68"/>
      <c r="M2592" s="68"/>
      <c r="N2592" s="68"/>
      <c r="O2592" s="68"/>
      <c r="P2592" s="68"/>
      <c r="Q2592" s="68"/>
      <c r="R2592" s="68"/>
      <c r="S2592" s="68"/>
      <c r="T2592" s="68"/>
      <c r="U2592" s="68"/>
      <c r="V2592" s="68"/>
      <c r="W2592" s="68"/>
      <c r="X2592" s="68"/>
      <c r="Y2592" s="68"/>
      <c r="Z2592" s="68"/>
      <c r="AA2592" s="68"/>
      <c r="AB2592" s="68"/>
      <c r="AC2592" s="68"/>
      <c r="AD2592" s="68"/>
      <c r="AE2592" s="68"/>
      <c r="AF2592" s="68"/>
      <c r="AG2592" s="68"/>
      <c r="AH2592" s="68"/>
      <c r="AI2592" s="68"/>
      <c r="AJ2592" s="68"/>
      <c r="AK2592" s="68"/>
      <c r="AL2592" s="68"/>
      <c r="AM2592" s="68"/>
      <c r="AN2592" s="68"/>
      <c r="AO2592" s="68"/>
      <c r="AP2592" s="68"/>
      <c r="AQ2592" s="68"/>
      <c r="AR2592" s="68"/>
      <c r="AS2592" s="68"/>
      <c r="AT2592" s="68"/>
      <c r="AU2592" s="68"/>
      <c r="AV2592" s="68"/>
      <c r="AW2592" s="68"/>
      <c r="AX2592" s="68"/>
      <c r="AY2592" s="68"/>
      <c r="AZ2592" s="68"/>
      <c r="BA2592" s="68"/>
      <c r="BB2592" s="68"/>
      <c r="BC2592" s="68"/>
      <c r="BD2592" s="68"/>
      <c r="BE2592" s="68"/>
      <c r="BF2592" s="68"/>
      <c r="BG2592" s="68"/>
      <c r="BH2592" s="68"/>
      <c r="BI2592" s="68"/>
      <c r="BJ2592" s="68"/>
      <c r="BK2592" s="68"/>
      <c r="BL2592" s="68"/>
    </row>
    <row r="2593" spans="1:185" s="69" customFormat="1" ht="18" customHeight="1" x14ac:dyDescent="0.2">
      <c r="A2593" s="72"/>
      <c r="B2593" s="72"/>
      <c r="C2593" s="72"/>
      <c r="D2593" s="110"/>
      <c r="E2593" s="111"/>
      <c r="F2593" s="75">
        <f>COUNTA(D2565:D2592)-COUNTIF(D2565:D2592, "NO COSTS INCURRED")</f>
        <v>28</v>
      </c>
      <c r="G2593" s="76">
        <f>SUM(G2565:G2592)</f>
        <v>112691.23999999999</v>
      </c>
      <c r="H2593" s="68"/>
      <c r="I2593" s="68"/>
      <c r="J2593" s="68"/>
      <c r="K2593" s="68"/>
      <c r="L2593" s="68"/>
      <c r="M2593" s="68"/>
      <c r="N2593" s="68"/>
      <c r="O2593" s="68"/>
      <c r="P2593" s="68"/>
      <c r="Q2593" s="68"/>
      <c r="R2593" s="68"/>
      <c r="S2593" s="68"/>
      <c r="T2593" s="68"/>
      <c r="U2593" s="68"/>
      <c r="V2593" s="68"/>
      <c r="W2593" s="68"/>
      <c r="X2593" s="68"/>
      <c r="Y2593" s="68"/>
      <c r="Z2593" s="68"/>
      <c r="AA2593" s="68"/>
      <c r="AB2593" s="68"/>
      <c r="AC2593" s="68"/>
      <c r="AD2593" s="68"/>
      <c r="AE2593" s="68"/>
      <c r="AF2593" s="68"/>
      <c r="AG2593" s="68"/>
      <c r="AH2593" s="68"/>
      <c r="AI2593" s="68"/>
      <c r="AJ2593" s="68"/>
      <c r="AK2593" s="68"/>
      <c r="AL2593" s="68"/>
      <c r="AM2593" s="68"/>
      <c r="AN2593" s="68"/>
      <c r="AO2593" s="68"/>
      <c r="AP2593" s="68"/>
      <c r="AQ2593" s="68"/>
      <c r="AR2593" s="68"/>
      <c r="AS2593" s="68"/>
      <c r="AT2593" s="68"/>
      <c r="AU2593" s="68"/>
      <c r="AV2593" s="68"/>
      <c r="AW2593" s="68"/>
      <c r="AX2593" s="68"/>
      <c r="AY2593" s="68"/>
      <c r="AZ2593" s="68"/>
      <c r="BA2593" s="68"/>
      <c r="BB2593" s="68"/>
      <c r="BC2593" s="68"/>
      <c r="BD2593" s="68"/>
      <c r="BE2593" s="68"/>
      <c r="BF2593" s="68"/>
      <c r="BG2593" s="68"/>
      <c r="BH2593" s="68"/>
      <c r="BI2593" s="68"/>
      <c r="BJ2593" s="68"/>
      <c r="BK2593" s="68"/>
      <c r="BL2593" s="68"/>
    </row>
    <row r="2594" spans="1:185" s="68" customFormat="1" ht="18" customHeight="1" x14ac:dyDescent="0.2">
      <c r="A2594" s="63" t="s">
        <v>944</v>
      </c>
      <c r="B2594" s="63" t="s">
        <v>5027</v>
      </c>
      <c r="C2594" s="64" t="s">
        <v>945</v>
      </c>
      <c r="D2594" s="70" t="s">
        <v>946</v>
      </c>
      <c r="E2594" s="65" t="s">
        <v>947</v>
      </c>
      <c r="F2594" s="65" t="s">
        <v>5031</v>
      </c>
      <c r="G2594" s="66">
        <v>1305</v>
      </c>
      <c r="BM2594" s="69"/>
      <c r="BN2594" s="69"/>
      <c r="BO2594" s="69"/>
      <c r="BP2594" s="69"/>
      <c r="BQ2594" s="69"/>
      <c r="BR2594" s="69"/>
      <c r="BS2594" s="69"/>
      <c r="BT2594" s="69"/>
      <c r="BU2594" s="69"/>
      <c r="BV2594" s="69"/>
      <c r="BW2594" s="69"/>
      <c r="BX2594" s="69"/>
      <c r="BY2594" s="69"/>
      <c r="BZ2594" s="69"/>
      <c r="CA2594" s="69"/>
      <c r="CB2594" s="69"/>
      <c r="CC2594" s="69"/>
      <c r="CD2594" s="69"/>
      <c r="CE2594" s="69"/>
      <c r="CF2594" s="69"/>
      <c r="CG2594" s="69"/>
      <c r="CH2594" s="69"/>
      <c r="CI2594" s="69"/>
      <c r="CJ2594" s="69"/>
      <c r="CK2594" s="69"/>
      <c r="CL2594" s="69"/>
      <c r="CM2594" s="69"/>
      <c r="CN2594" s="69"/>
      <c r="CO2594" s="69"/>
      <c r="CP2594" s="69"/>
      <c r="CQ2594" s="69"/>
      <c r="CR2594" s="69"/>
      <c r="CS2594" s="69"/>
      <c r="CT2594" s="69"/>
      <c r="CU2594" s="69"/>
      <c r="CV2594" s="69"/>
      <c r="CW2594" s="69"/>
      <c r="CX2594" s="69"/>
      <c r="CY2594" s="69"/>
      <c r="CZ2594" s="69"/>
      <c r="DA2594" s="69"/>
      <c r="DB2594" s="69"/>
      <c r="DC2594" s="69"/>
      <c r="DD2594" s="69"/>
      <c r="DE2594" s="69"/>
      <c r="DF2594" s="69"/>
      <c r="DG2594" s="69"/>
      <c r="DH2594" s="69"/>
      <c r="DI2594" s="69"/>
      <c r="DJ2594" s="69"/>
      <c r="DK2594" s="69"/>
      <c r="DL2594" s="69"/>
      <c r="DM2594" s="69"/>
      <c r="DN2594" s="69"/>
      <c r="DO2594" s="69"/>
      <c r="DP2594" s="69"/>
      <c r="DQ2594" s="69"/>
      <c r="DR2594" s="69"/>
      <c r="DS2594" s="69"/>
      <c r="DT2594" s="69"/>
      <c r="DU2594" s="69"/>
      <c r="DV2594" s="69"/>
      <c r="DW2594" s="69"/>
      <c r="DX2594" s="69"/>
      <c r="DY2594" s="69"/>
      <c r="DZ2594" s="69"/>
      <c r="EA2594" s="69"/>
      <c r="EB2594" s="69"/>
      <c r="EC2594" s="69"/>
      <c r="ED2594" s="69"/>
      <c r="EE2594" s="69"/>
      <c r="EF2594" s="69"/>
      <c r="EG2594" s="69"/>
      <c r="EH2594" s="69"/>
      <c r="EI2594" s="69"/>
      <c r="EJ2594" s="69"/>
      <c r="EK2594" s="69"/>
      <c r="EL2594" s="69"/>
      <c r="EM2594" s="69"/>
      <c r="EN2594" s="69"/>
      <c r="EO2594" s="69"/>
      <c r="EP2594" s="69"/>
      <c r="EQ2594" s="69"/>
      <c r="ER2594" s="69"/>
      <c r="ES2594" s="69"/>
      <c r="ET2594" s="69"/>
      <c r="EU2594" s="69"/>
      <c r="EV2594" s="69"/>
      <c r="EW2594" s="69"/>
      <c r="EX2594" s="69"/>
      <c r="EY2594" s="69"/>
      <c r="EZ2594" s="69"/>
      <c r="FA2594" s="69"/>
      <c r="FB2594" s="69"/>
      <c r="FC2594" s="69"/>
      <c r="FD2594" s="69"/>
      <c r="FE2594" s="69"/>
      <c r="FF2594" s="69"/>
      <c r="FG2594" s="69"/>
      <c r="FH2594" s="69"/>
      <c r="FI2594" s="69"/>
      <c r="FJ2594" s="69"/>
      <c r="FK2594" s="69"/>
      <c r="FL2594" s="69"/>
      <c r="FM2594" s="69"/>
      <c r="FN2594" s="69"/>
      <c r="FO2594" s="69"/>
      <c r="FP2594" s="69"/>
      <c r="FQ2594" s="69"/>
      <c r="FR2594" s="69"/>
      <c r="FS2594" s="69"/>
      <c r="FT2594" s="69"/>
      <c r="FU2594" s="69"/>
      <c r="FV2594" s="69"/>
      <c r="FW2594" s="69"/>
      <c r="FX2594" s="69"/>
      <c r="FY2594" s="69"/>
      <c r="FZ2594" s="69"/>
      <c r="GA2594" s="69"/>
      <c r="GB2594" s="69"/>
      <c r="GC2594" s="69"/>
    </row>
    <row r="2595" spans="1:185" s="69" customFormat="1" ht="18" customHeight="1" x14ac:dyDescent="0.2">
      <c r="A2595" s="63" t="s">
        <v>944</v>
      </c>
      <c r="B2595" s="63" t="s">
        <v>5027</v>
      </c>
      <c r="C2595" s="64" t="s">
        <v>1374</v>
      </c>
      <c r="D2595" s="70" t="s">
        <v>1453</v>
      </c>
      <c r="E2595" s="65" t="s">
        <v>948</v>
      </c>
      <c r="F2595" s="65" t="s">
        <v>6042</v>
      </c>
      <c r="G2595" s="66">
        <v>3061</v>
      </c>
      <c r="H2595" s="68"/>
      <c r="I2595" s="68"/>
      <c r="J2595" s="68"/>
      <c r="K2595" s="68"/>
      <c r="L2595" s="68"/>
      <c r="M2595" s="68"/>
      <c r="N2595" s="68"/>
      <c r="O2595" s="68"/>
      <c r="P2595" s="68"/>
      <c r="Q2595" s="68"/>
      <c r="R2595" s="68"/>
      <c r="S2595" s="68"/>
      <c r="T2595" s="68"/>
      <c r="U2595" s="68"/>
      <c r="V2595" s="68"/>
      <c r="W2595" s="68"/>
      <c r="X2595" s="68"/>
      <c r="Y2595" s="68"/>
      <c r="Z2595" s="68"/>
      <c r="AA2595" s="68"/>
      <c r="AB2595" s="68"/>
      <c r="AC2595" s="68"/>
      <c r="AD2595" s="68"/>
      <c r="AE2595" s="68"/>
      <c r="AF2595" s="68"/>
      <c r="AG2595" s="68"/>
      <c r="AH2595" s="68"/>
      <c r="AI2595" s="68"/>
      <c r="AJ2595" s="68"/>
      <c r="AK2595" s="68"/>
      <c r="AL2595" s="68"/>
      <c r="AM2595" s="68"/>
      <c r="AN2595" s="68"/>
      <c r="AO2595" s="68"/>
      <c r="AP2595" s="68"/>
      <c r="AQ2595" s="68"/>
      <c r="AR2595" s="68"/>
      <c r="AS2595" s="68"/>
      <c r="AT2595" s="68"/>
      <c r="AU2595" s="68"/>
      <c r="AV2595" s="68"/>
      <c r="AW2595" s="68"/>
      <c r="AX2595" s="68"/>
      <c r="AY2595" s="68"/>
      <c r="AZ2595" s="68"/>
      <c r="BA2595" s="68"/>
      <c r="BB2595" s="68"/>
      <c r="BC2595" s="68"/>
      <c r="BD2595" s="68"/>
      <c r="BE2595" s="68"/>
      <c r="BF2595" s="68"/>
      <c r="BG2595" s="68"/>
      <c r="BH2595" s="68"/>
      <c r="BI2595" s="68"/>
      <c r="BJ2595" s="68"/>
      <c r="BK2595" s="68"/>
      <c r="BL2595" s="68"/>
    </row>
    <row r="2596" spans="1:185" s="68" customFormat="1" ht="18" customHeight="1" x14ac:dyDescent="0.2">
      <c r="A2596" s="63" t="s">
        <v>944</v>
      </c>
      <c r="B2596" s="63" t="s">
        <v>5027</v>
      </c>
      <c r="C2596" s="64" t="s">
        <v>1388</v>
      </c>
      <c r="D2596" s="70" t="s">
        <v>1453</v>
      </c>
      <c r="E2596" s="65" t="s">
        <v>949</v>
      </c>
      <c r="F2596" s="65" t="s">
        <v>6042</v>
      </c>
      <c r="G2596" s="66">
        <v>3066.7</v>
      </c>
      <c r="BM2596" s="69"/>
      <c r="BN2596" s="69"/>
      <c r="BO2596" s="69"/>
      <c r="BP2596" s="69"/>
      <c r="BQ2596" s="69"/>
      <c r="BR2596" s="69"/>
      <c r="BS2596" s="69"/>
      <c r="BT2596" s="69"/>
      <c r="BU2596" s="69"/>
      <c r="BV2596" s="69"/>
      <c r="BW2596" s="69"/>
      <c r="BX2596" s="69"/>
      <c r="BY2596" s="69"/>
      <c r="BZ2596" s="69"/>
      <c r="CA2596" s="69"/>
      <c r="CB2596" s="69"/>
      <c r="CC2596" s="69"/>
      <c r="CD2596" s="69"/>
      <c r="CE2596" s="69"/>
      <c r="CF2596" s="69"/>
      <c r="CG2596" s="69"/>
      <c r="CH2596" s="69"/>
      <c r="CI2596" s="69"/>
      <c r="CJ2596" s="69"/>
      <c r="CK2596" s="69"/>
      <c r="CL2596" s="69"/>
      <c r="CM2596" s="69"/>
      <c r="CN2596" s="69"/>
      <c r="CO2596" s="69"/>
      <c r="CP2596" s="69"/>
      <c r="CQ2596" s="69"/>
      <c r="CR2596" s="69"/>
      <c r="CS2596" s="69"/>
      <c r="CT2596" s="69"/>
      <c r="CU2596" s="69"/>
      <c r="CV2596" s="69"/>
      <c r="CW2596" s="69"/>
      <c r="CX2596" s="69"/>
      <c r="CY2596" s="69"/>
      <c r="CZ2596" s="69"/>
      <c r="DA2596" s="69"/>
      <c r="DB2596" s="69"/>
      <c r="DC2596" s="69"/>
      <c r="DD2596" s="69"/>
      <c r="DE2596" s="69"/>
      <c r="DF2596" s="69"/>
      <c r="DG2596" s="69"/>
      <c r="DH2596" s="69"/>
      <c r="DI2596" s="69"/>
      <c r="DJ2596" s="69"/>
      <c r="DK2596" s="69"/>
      <c r="DL2596" s="69"/>
      <c r="DM2596" s="69"/>
      <c r="DN2596" s="69"/>
      <c r="DO2596" s="69"/>
      <c r="DP2596" s="69"/>
      <c r="DQ2596" s="69"/>
      <c r="DR2596" s="69"/>
      <c r="DS2596" s="69"/>
      <c r="DT2596" s="69"/>
      <c r="DU2596" s="69"/>
      <c r="DV2596" s="69"/>
      <c r="DW2596" s="69"/>
      <c r="DX2596" s="69"/>
      <c r="DY2596" s="69"/>
      <c r="DZ2596" s="69"/>
      <c r="EA2596" s="69"/>
      <c r="EB2596" s="69"/>
      <c r="EC2596" s="69"/>
      <c r="ED2596" s="69"/>
      <c r="EE2596" s="69"/>
      <c r="EF2596" s="69"/>
      <c r="EG2596" s="69"/>
      <c r="EH2596" s="69"/>
      <c r="EI2596" s="69"/>
      <c r="EJ2596" s="69"/>
      <c r="EK2596" s="69"/>
      <c r="EL2596" s="69"/>
      <c r="EM2596" s="69"/>
      <c r="EN2596" s="69"/>
      <c r="EO2596" s="69"/>
      <c r="EP2596" s="69"/>
      <c r="EQ2596" s="69"/>
      <c r="ER2596" s="69"/>
      <c r="ES2596" s="69"/>
      <c r="ET2596" s="69"/>
      <c r="EU2596" s="69"/>
      <c r="EV2596" s="69"/>
      <c r="EW2596" s="69"/>
      <c r="EX2596" s="69"/>
      <c r="EY2596" s="69"/>
      <c r="EZ2596" s="69"/>
      <c r="FA2596" s="69"/>
      <c r="FB2596" s="69"/>
      <c r="FC2596" s="69"/>
      <c r="FD2596" s="69"/>
      <c r="FE2596" s="69"/>
      <c r="FF2596" s="69"/>
      <c r="FG2596" s="69"/>
      <c r="FH2596" s="69"/>
      <c r="FI2596" s="69"/>
      <c r="FJ2596" s="69"/>
      <c r="FK2596" s="69"/>
      <c r="FL2596" s="69"/>
      <c r="FM2596" s="69"/>
      <c r="FN2596" s="69"/>
      <c r="FO2596" s="69"/>
      <c r="FP2596" s="69"/>
      <c r="FQ2596" s="69"/>
      <c r="FR2596" s="69"/>
      <c r="FS2596" s="69"/>
      <c r="FT2596" s="69"/>
      <c r="FU2596" s="69"/>
      <c r="FV2596" s="69"/>
      <c r="FW2596" s="69"/>
      <c r="FX2596" s="69"/>
      <c r="FY2596" s="69"/>
      <c r="FZ2596" s="69"/>
      <c r="GA2596" s="69"/>
      <c r="GB2596" s="69"/>
      <c r="GC2596" s="69"/>
    </row>
    <row r="2597" spans="1:185" s="68" customFormat="1" ht="18" customHeight="1" x14ac:dyDescent="0.2">
      <c r="A2597" s="63" t="s">
        <v>944</v>
      </c>
      <c r="B2597" s="63" t="s">
        <v>5027</v>
      </c>
      <c r="C2597" s="64" t="s">
        <v>950</v>
      </c>
      <c r="D2597" s="70" t="s">
        <v>5650</v>
      </c>
      <c r="E2597" s="65" t="s">
        <v>951</v>
      </c>
      <c r="F2597" s="65" t="s">
        <v>6042</v>
      </c>
      <c r="G2597" s="66" t="s">
        <v>4979</v>
      </c>
      <c r="BM2597" s="69"/>
      <c r="BN2597" s="69"/>
      <c r="BO2597" s="69"/>
      <c r="BP2597" s="69"/>
      <c r="BQ2597" s="69"/>
      <c r="BR2597" s="69"/>
      <c r="BS2597" s="69"/>
      <c r="BT2597" s="69"/>
      <c r="BU2597" s="69"/>
      <c r="BV2597" s="69"/>
      <c r="BW2597" s="69"/>
      <c r="BX2597" s="69"/>
      <c r="BY2597" s="69"/>
      <c r="BZ2597" s="69"/>
      <c r="CA2597" s="69"/>
      <c r="CB2597" s="69"/>
      <c r="CC2597" s="69"/>
      <c r="CD2597" s="69"/>
      <c r="CE2597" s="69"/>
      <c r="CF2597" s="69"/>
      <c r="CG2597" s="69"/>
      <c r="CH2597" s="69"/>
      <c r="CI2597" s="69"/>
      <c r="CJ2597" s="69"/>
      <c r="CK2597" s="69"/>
      <c r="CL2597" s="69"/>
      <c r="CM2597" s="69"/>
      <c r="CN2597" s="69"/>
      <c r="CO2597" s="69"/>
      <c r="CP2597" s="69"/>
      <c r="CQ2597" s="69"/>
      <c r="CR2597" s="69"/>
      <c r="CS2597" s="69"/>
      <c r="CT2597" s="69"/>
      <c r="CU2597" s="69"/>
      <c r="CV2597" s="69"/>
      <c r="CW2597" s="69"/>
      <c r="CX2597" s="69"/>
      <c r="CY2597" s="69"/>
      <c r="CZ2597" s="69"/>
      <c r="DA2597" s="69"/>
      <c r="DB2597" s="69"/>
      <c r="DC2597" s="69"/>
      <c r="DD2597" s="69"/>
      <c r="DE2597" s="69"/>
      <c r="DF2597" s="69"/>
      <c r="DG2597" s="69"/>
      <c r="DH2597" s="69"/>
      <c r="DI2597" s="69"/>
      <c r="DJ2597" s="69"/>
      <c r="DK2597" s="69"/>
      <c r="DL2597" s="69"/>
      <c r="DM2597" s="69"/>
      <c r="DN2597" s="69"/>
      <c r="DO2597" s="69"/>
      <c r="DP2597" s="69"/>
      <c r="DQ2597" s="69"/>
      <c r="DR2597" s="69"/>
      <c r="DS2597" s="69"/>
      <c r="DT2597" s="69"/>
      <c r="DU2597" s="69"/>
      <c r="DV2597" s="69"/>
      <c r="DW2597" s="69"/>
      <c r="DX2597" s="69"/>
      <c r="DY2597" s="69"/>
      <c r="DZ2597" s="69"/>
      <c r="EA2597" s="69"/>
      <c r="EB2597" s="69"/>
      <c r="EC2597" s="69"/>
      <c r="ED2597" s="69"/>
      <c r="EE2597" s="69"/>
      <c r="EF2597" s="69"/>
      <c r="EG2597" s="69"/>
      <c r="EH2597" s="69"/>
      <c r="EI2597" s="69"/>
      <c r="EJ2597" s="69"/>
      <c r="EK2597" s="69"/>
      <c r="EL2597" s="69"/>
      <c r="EM2597" s="69"/>
      <c r="EN2597" s="69"/>
      <c r="EO2597" s="69"/>
      <c r="EP2597" s="69"/>
      <c r="EQ2597" s="69"/>
      <c r="ER2597" s="69"/>
      <c r="ES2597" s="69"/>
      <c r="ET2597" s="69"/>
      <c r="EU2597" s="69"/>
      <c r="EV2597" s="69"/>
      <c r="EW2597" s="69"/>
      <c r="EX2597" s="69"/>
      <c r="EY2597" s="69"/>
      <c r="EZ2597" s="69"/>
      <c r="FA2597" s="69"/>
      <c r="FB2597" s="69"/>
      <c r="FC2597" s="69"/>
      <c r="FD2597" s="69"/>
      <c r="FE2597" s="69"/>
      <c r="FF2597" s="69"/>
      <c r="FG2597" s="69"/>
      <c r="FH2597" s="69"/>
      <c r="FI2597" s="69"/>
      <c r="FJ2597" s="69"/>
      <c r="FK2597" s="69"/>
      <c r="FL2597" s="69"/>
      <c r="FM2597" s="69"/>
      <c r="FN2597" s="69"/>
      <c r="FO2597" s="69"/>
      <c r="FP2597" s="69"/>
      <c r="FQ2597" s="69"/>
      <c r="FR2597" s="69"/>
      <c r="FS2597" s="69"/>
      <c r="FT2597" s="69"/>
      <c r="FU2597" s="69"/>
      <c r="FV2597" s="69"/>
      <c r="FW2597" s="69"/>
      <c r="FX2597" s="69"/>
      <c r="FY2597" s="69"/>
      <c r="FZ2597" s="69"/>
      <c r="GA2597" s="69"/>
      <c r="GB2597" s="69"/>
      <c r="GC2597" s="69"/>
    </row>
    <row r="2598" spans="1:185" s="68" customFormat="1" ht="18" customHeight="1" x14ac:dyDescent="0.2">
      <c r="A2598" s="63" t="s">
        <v>944</v>
      </c>
      <c r="B2598" s="63" t="s">
        <v>5027</v>
      </c>
      <c r="C2598" s="64" t="s">
        <v>952</v>
      </c>
      <c r="D2598" s="70" t="s">
        <v>5650</v>
      </c>
      <c r="E2598" s="65" t="s">
        <v>953</v>
      </c>
      <c r="F2598" s="65" t="s">
        <v>6042</v>
      </c>
      <c r="G2598" s="66" t="s">
        <v>4979</v>
      </c>
      <c r="BM2598" s="69"/>
      <c r="BN2598" s="69"/>
      <c r="BO2598" s="69"/>
      <c r="BP2598" s="69"/>
      <c r="BQ2598" s="69"/>
      <c r="BR2598" s="69"/>
      <c r="BS2598" s="69"/>
      <c r="BT2598" s="69"/>
      <c r="BU2598" s="69"/>
      <c r="BV2598" s="69"/>
      <c r="BW2598" s="69"/>
      <c r="BX2598" s="69"/>
      <c r="BY2598" s="69"/>
      <c r="BZ2598" s="69"/>
      <c r="CA2598" s="69"/>
      <c r="CB2598" s="69"/>
      <c r="CC2598" s="69"/>
      <c r="CD2598" s="69"/>
      <c r="CE2598" s="69"/>
      <c r="CF2598" s="69"/>
      <c r="CG2598" s="69"/>
      <c r="CH2598" s="69"/>
      <c r="CI2598" s="69"/>
      <c r="CJ2598" s="69"/>
      <c r="CK2598" s="69"/>
      <c r="CL2598" s="69"/>
      <c r="CM2598" s="69"/>
      <c r="CN2598" s="69"/>
      <c r="CO2598" s="69"/>
      <c r="CP2598" s="69"/>
      <c r="CQ2598" s="69"/>
      <c r="CR2598" s="69"/>
      <c r="CS2598" s="69"/>
      <c r="CT2598" s="69"/>
      <c r="CU2598" s="69"/>
      <c r="CV2598" s="69"/>
      <c r="CW2598" s="69"/>
      <c r="CX2598" s="69"/>
      <c r="CY2598" s="69"/>
      <c r="CZ2598" s="69"/>
      <c r="DA2598" s="69"/>
      <c r="DB2598" s="69"/>
      <c r="DC2598" s="69"/>
      <c r="DD2598" s="69"/>
      <c r="DE2598" s="69"/>
      <c r="DF2598" s="69"/>
      <c r="DG2598" s="69"/>
      <c r="DH2598" s="69"/>
      <c r="DI2598" s="69"/>
      <c r="DJ2598" s="69"/>
      <c r="DK2598" s="69"/>
      <c r="DL2598" s="69"/>
      <c r="DM2598" s="69"/>
      <c r="DN2598" s="69"/>
      <c r="DO2598" s="69"/>
      <c r="DP2598" s="69"/>
      <c r="DQ2598" s="69"/>
      <c r="DR2598" s="69"/>
      <c r="DS2598" s="69"/>
      <c r="DT2598" s="69"/>
      <c r="DU2598" s="69"/>
      <c r="DV2598" s="69"/>
      <c r="DW2598" s="69"/>
      <c r="DX2598" s="69"/>
      <c r="DY2598" s="69"/>
      <c r="DZ2598" s="69"/>
      <c r="EA2598" s="69"/>
      <c r="EB2598" s="69"/>
      <c r="EC2598" s="69"/>
      <c r="ED2598" s="69"/>
      <c r="EE2598" s="69"/>
      <c r="EF2598" s="69"/>
      <c r="EG2598" s="69"/>
      <c r="EH2598" s="69"/>
      <c r="EI2598" s="69"/>
      <c r="EJ2598" s="69"/>
      <c r="EK2598" s="69"/>
      <c r="EL2598" s="69"/>
      <c r="EM2598" s="69"/>
      <c r="EN2598" s="69"/>
      <c r="EO2598" s="69"/>
      <c r="EP2598" s="69"/>
      <c r="EQ2598" s="69"/>
      <c r="ER2598" s="69"/>
      <c r="ES2598" s="69"/>
      <c r="ET2598" s="69"/>
      <c r="EU2598" s="69"/>
      <c r="EV2598" s="69"/>
      <c r="EW2598" s="69"/>
      <c r="EX2598" s="69"/>
      <c r="EY2598" s="69"/>
      <c r="EZ2598" s="69"/>
      <c r="FA2598" s="69"/>
      <c r="FB2598" s="69"/>
      <c r="FC2598" s="69"/>
      <c r="FD2598" s="69"/>
      <c r="FE2598" s="69"/>
      <c r="FF2598" s="69"/>
      <c r="FG2598" s="69"/>
      <c r="FH2598" s="69"/>
      <c r="FI2598" s="69"/>
      <c r="FJ2598" s="69"/>
      <c r="FK2598" s="69"/>
      <c r="FL2598" s="69"/>
      <c r="FM2598" s="69"/>
      <c r="FN2598" s="69"/>
      <c r="FO2598" s="69"/>
      <c r="FP2598" s="69"/>
      <c r="FQ2598" s="69"/>
      <c r="FR2598" s="69"/>
      <c r="FS2598" s="69"/>
      <c r="FT2598" s="69"/>
      <c r="FU2598" s="69"/>
      <c r="FV2598" s="69"/>
      <c r="FW2598" s="69"/>
      <c r="FX2598" s="69"/>
      <c r="FY2598" s="69"/>
      <c r="FZ2598" s="69"/>
      <c r="GA2598" s="69"/>
      <c r="GB2598" s="69"/>
      <c r="GC2598" s="69"/>
    </row>
    <row r="2599" spans="1:185" s="69" customFormat="1" ht="18" customHeight="1" x14ac:dyDescent="0.2">
      <c r="A2599" s="63" t="s">
        <v>944</v>
      </c>
      <c r="B2599" s="63" t="s">
        <v>5027</v>
      </c>
      <c r="C2599" s="64" t="s">
        <v>954</v>
      </c>
      <c r="D2599" s="70" t="s">
        <v>5650</v>
      </c>
      <c r="E2599" s="65" t="s">
        <v>955</v>
      </c>
      <c r="F2599" s="65" t="s">
        <v>6042</v>
      </c>
      <c r="G2599" s="66">
        <v>3090</v>
      </c>
      <c r="H2599" s="68"/>
      <c r="I2599" s="68"/>
      <c r="J2599" s="68"/>
      <c r="K2599" s="68"/>
      <c r="L2599" s="68"/>
      <c r="M2599" s="68"/>
      <c r="N2599" s="68"/>
      <c r="O2599" s="68"/>
      <c r="P2599" s="68"/>
      <c r="Q2599" s="68"/>
      <c r="R2599" s="68"/>
      <c r="S2599" s="68"/>
      <c r="T2599" s="68"/>
      <c r="U2599" s="68"/>
      <c r="V2599" s="68"/>
      <c r="W2599" s="68"/>
      <c r="X2599" s="68"/>
      <c r="Y2599" s="68"/>
      <c r="Z2599" s="68"/>
      <c r="AA2599" s="68"/>
      <c r="AB2599" s="68"/>
      <c r="AC2599" s="68"/>
      <c r="AD2599" s="68"/>
      <c r="AE2599" s="68"/>
      <c r="AF2599" s="68"/>
      <c r="AG2599" s="68"/>
      <c r="AH2599" s="68"/>
      <c r="AI2599" s="68"/>
      <c r="AJ2599" s="68"/>
      <c r="AK2599" s="68"/>
      <c r="AL2599" s="68"/>
      <c r="AM2599" s="68"/>
      <c r="AN2599" s="68"/>
      <c r="AO2599" s="68"/>
      <c r="AP2599" s="68"/>
      <c r="AQ2599" s="68"/>
      <c r="AR2599" s="68"/>
      <c r="AS2599" s="68"/>
      <c r="AT2599" s="68"/>
      <c r="AU2599" s="68"/>
      <c r="AV2599" s="68"/>
      <c r="AW2599" s="68"/>
      <c r="AX2599" s="68"/>
      <c r="AY2599" s="68"/>
      <c r="AZ2599" s="68"/>
      <c r="BA2599" s="68"/>
      <c r="BB2599" s="68"/>
      <c r="BC2599" s="68"/>
      <c r="BD2599" s="68"/>
      <c r="BE2599" s="68"/>
      <c r="BF2599" s="68"/>
      <c r="BG2599" s="68"/>
      <c r="BH2599" s="68"/>
      <c r="BI2599" s="68"/>
      <c r="BJ2599" s="68"/>
      <c r="BK2599" s="68"/>
      <c r="BL2599" s="68"/>
    </row>
    <row r="2600" spans="1:185" s="69" customFormat="1" ht="18" customHeight="1" x14ac:dyDescent="0.2">
      <c r="A2600" s="63" t="s">
        <v>944</v>
      </c>
      <c r="B2600" s="63" t="s">
        <v>5027</v>
      </c>
      <c r="C2600" s="64" t="s">
        <v>956</v>
      </c>
      <c r="D2600" s="70" t="s">
        <v>5650</v>
      </c>
      <c r="E2600" s="65" t="s">
        <v>957</v>
      </c>
      <c r="F2600" s="65" t="s">
        <v>6042</v>
      </c>
      <c r="G2600" s="66">
        <v>3070</v>
      </c>
      <c r="H2600" s="68"/>
      <c r="I2600" s="68"/>
      <c r="J2600" s="68"/>
      <c r="K2600" s="68"/>
      <c r="L2600" s="68"/>
      <c r="M2600" s="68"/>
      <c r="N2600" s="68"/>
      <c r="O2600" s="68"/>
      <c r="P2600" s="68"/>
      <c r="Q2600" s="68"/>
      <c r="R2600" s="68"/>
      <c r="S2600" s="68"/>
      <c r="T2600" s="68"/>
      <c r="U2600" s="68"/>
      <c r="V2600" s="68"/>
      <c r="W2600" s="68"/>
      <c r="X2600" s="68"/>
      <c r="Y2600" s="68"/>
      <c r="Z2600" s="68"/>
      <c r="AA2600" s="68"/>
      <c r="AB2600" s="68"/>
      <c r="AC2600" s="68"/>
      <c r="AD2600" s="68"/>
      <c r="AE2600" s="68"/>
      <c r="AF2600" s="68"/>
      <c r="AG2600" s="68"/>
      <c r="AH2600" s="68"/>
      <c r="AI2600" s="68"/>
      <c r="AJ2600" s="68"/>
      <c r="AK2600" s="68"/>
      <c r="AL2600" s="68"/>
      <c r="AM2600" s="68"/>
      <c r="AN2600" s="68"/>
      <c r="AO2600" s="68"/>
      <c r="AP2600" s="68"/>
      <c r="AQ2600" s="68"/>
      <c r="AR2600" s="68"/>
      <c r="AS2600" s="68"/>
      <c r="AT2600" s="68"/>
      <c r="AU2600" s="68"/>
      <c r="AV2600" s="68"/>
      <c r="AW2600" s="68"/>
      <c r="AX2600" s="68"/>
      <c r="AY2600" s="68"/>
      <c r="AZ2600" s="68"/>
      <c r="BA2600" s="68"/>
      <c r="BB2600" s="68"/>
      <c r="BC2600" s="68"/>
      <c r="BD2600" s="68"/>
      <c r="BE2600" s="68"/>
      <c r="BF2600" s="68"/>
      <c r="BG2600" s="68"/>
      <c r="BH2600" s="68"/>
      <c r="BI2600" s="68"/>
      <c r="BJ2600" s="68"/>
      <c r="BK2600" s="68"/>
      <c r="BL2600" s="68"/>
    </row>
    <row r="2601" spans="1:185" s="69" customFormat="1" ht="18" customHeight="1" x14ac:dyDescent="0.2">
      <c r="A2601" s="63" t="s">
        <v>944</v>
      </c>
      <c r="B2601" s="63" t="s">
        <v>5027</v>
      </c>
      <c r="C2601" s="64" t="s">
        <v>958</v>
      </c>
      <c r="D2601" s="70" t="s">
        <v>5650</v>
      </c>
      <c r="E2601" s="65" t="s">
        <v>959</v>
      </c>
      <c r="F2601" s="65" t="s">
        <v>6042</v>
      </c>
      <c r="G2601" s="66">
        <v>3861</v>
      </c>
      <c r="H2601" s="68"/>
      <c r="I2601" s="68"/>
      <c r="J2601" s="68"/>
      <c r="K2601" s="68"/>
      <c r="L2601" s="68"/>
      <c r="M2601" s="68"/>
      <c r="N2601" s="68"/>
      <c r="O2601" s="68"/>
      <c r="P2601" s="68"/>
      <c r="Q2601" s="68"/>
      <c r="R2601" s="68"/>
      <c r="S2601" s="68"/>
      <c r="T2601" s="68"/>
      <c r="U2601" s="68"/>
      <c r="V2601" s="68"/>
      <c r="W2601" s="68"/>
      <c r="X2601" s="68"/>
      <c r="Y2601" s="68"/>
      <c r="Z2601" s="68"/>
      <c r="AA2601" s="68"/>
      <c r="AB2601" s="68"/>
      <c r="AC2601" s="68"/>
      <c r="AD2601" s="68"/>
      <c r="AE2601" s="68"/>
      <c r="AF2601" s="68"/>
      <c r="AG2601" s="68"/>
      <c r="AH2601" s="68"/>
      <c r="AI2601" s="68"/>
      <c r="AJ2601" s="68"/>
      <c r="AK2601" s="68"/>
      <c r="AL2601" s="68"/>
      <c r="AM2601" s="68"/>
      <c r="AN2601" s="68"/>
      <c r="AO2601" s="68"/>
      <c r="AP2601" s="68"/>
      <c r="AQ2601" s="68"/>
      <c r="AR2601" s="68"/>
      <c r="AS2601" s="68"/>
      <c r="AT2601" s="68"/>
      <c r="AU2601" s="68"/>
      <c r="AV2601" s="68"/>
      <c r="AW2601" s="68"/>
      <c r="AX2601" s="68"/>
      <c r="AY2601" s="68"/>
      <c r="AZ2601" s="68"/>
      <c r="BA2601" s="68"/>
      <c r="BB2601" s="68"/>
      <c r="BC2601" s="68"/>
      <c r="BD2601" s="68"/>
      <c r="BE2601" s="68"/>
      <c r="BF2601" s="68"/>
      <c r="BG2601" s="68"/>
      <c r="BH2601" s="68"/>
      <c r="BI2601" s="68"/>
      <c r="BJ2601" s="68"/>
      <c r="BK2601" s="68"/>
      <c r="BL2601" s="68"/>
    </row>
    <row r="2602" spans="1:185" s="69" customFormat="1" ht="18" customHeight="1" x14ac:dyDescent="0.2">
      <c r="A2602" s="63" t="s">
        <v>944</v>
      </c>
      <c r="B2602" s="63" t="s">
        <v>5027</v>
      </c>
      <c r="C2602" s="64" t="s">
        <v>960</v>
      </c>
      <c r="D2602" s="70" t="s">
        <v>5650</v>
      </c>
      <c r="E2602" s="65" t="s">
        <v>961</v>
      </c>
      <c r="F2602" s="65" t="s">
        <v>6042</v>
      </c>
      <c r="G2602" s="66">
        <v>1514</v>
      </c>
      <c r="H2602" s="68"/>
      <c r="I2602" s="68"/>
      <c r="J2602" s="68"/>
      <c r="K2602" s="68"/>
      <c r="L2602" s="68"/>
      <c r="M2602" s="68"/>
      <c r="N2602" s="68"/>
      <c r="O2602" s="68"/>
      <c r="P2602" s="68"/>
      <c r="Q2602" s="68"/>
      <c r="R2602" s="68"/>
      <c r="S2602" s="68"/>
      <c r="T2602" s="68"/>
      <c r="U2602" s="68"/>
      <c r="V2602" s="68"/>
      <c r="W2602" s="68"/>
      <c r="X2602" s="68"/>
      <c r="Y2602" s="68"/>
      <c r="Z2602" s="68"/>
      <c r="AA2602" s="68"/>
      <c r="AB2602" s="68"/>
      <c r="AC2602" s="68"/>
      <c r="AD2602" s="68"/>
      <c r="AE2602" s="68"/>
      <c r="AF2602" s="68"/>
      <c r="AG2602" s="68"/>
      <c r="AH2602" s="68"/>
      <c r="AI2602" s="68"/>
      <c r="AJ2602" s="68"/>
      <c r="AK2602" s="68"/>
      <c r="AL2602" s="68"/>
      <c r="AM2602" s="68"/>
      <c r="AN2602" s="68"/>
      <c r="AO2602" s="68"/>
      <c r="AP2602" s="68"/>
      <c r="AQ2602" s="68"/>
      <c r="AR2602" s="68"/>
      <c r="AS2602" s="68"/>
      <c r="AT2602" s="68"/>
      <c r="AU2602" s="68"/>
      <c r="AV2602" s="68"/>
      <c r="AW2602" s="68"/>
      <c r="AX2602" s="68"/>
      <c r="AY2602" s="68"/>
      <c r="AZ2602" s="68"/>
      <c r="BA2602" s="68"/>
      <c r="BB2602" s="68"/>
      <c r="BC2602" s="68"/>
      <c r="BD2602" s="68"/>
      <c r="BE2602" s="68"/>
      <c r="BF2602" s="68"/>
      <c r="BG2602" s="68"/>
      <c r="BH2602" s="68"/>
      <c r="BI2602" s="68"/>
      <c r="BJ2602" s="68"/>
      <c r="BK2602" s="68"/>
      <c r="BL2602" s="68"/>
    </row>
    <row r="2603" spans="1:185" s="68" customFormat="1" ht="18" customHeight="1" x14ac:dyDescent="0.2">
      <c r="A2603" s="63" t="s">
        <v>944</v>
      </c>
      <c r="B2603" s="63" t="s">
        <v>5027</v>
      </c>
      <c r="C2603" s="64" t="s">
        <v>962</v>
      </c>
      <c r="D2603" s="70" t="s">
        <v>5650</v>
      </c>
      <c r="E2603" s="65" t="s">
        <v>963</v>
      </c>
      <c r="F2603" s="65" t="s">
        <v>6042</v>
      </c>
      <c r="G2603" s="66">
        <v>1532</v>
      </c>
      <c r="BM2603" s="69"/>
      <c r="BN2603" s="69"/>
      <c r="BO2603" s="69"/>
      <c r="BP2603" s="69"/>
      <c r="BQ2603" s="69"/>
      <c r="BR2603" s="69"/>
      <c r="BS2603" s="69"/>
      <c r="BT2603" s="69"/>
      <c r="BU2603" s="69"/>
      <c r="BV2603" s="69"/>
      <c r="BW2603" s="69"/>
      <c r="BX2603" s="69"/>
      <c r="BY2603" s="69"/>
      <c r="BZ2603" s="69"/>
      <c r="CA2603" s="69"/>
      <c r="CB2603" s="69"/>
      <c r="CC2603" s="69"/>
      <c r="CD2603" s="69"/>
      <c r="CE2603" s="69"/>
      <c r="CF2603" s="69"/>
      <c r="CG2603" s="69"/>
      <c r="CH2603" s="69"/>
      <c r="CI2603" s="69"/>
      <c r="CJ2603" s="69"/>
      <c r="CK2603" s="69"/>
      <c r="CL2603" s="69"/>
      <c r="CM2603" s="69"/>
      <c r="CN2603" s="69"/>
      <c r="CO2603" s="69"/>
      <c r="CP2603" s="69"/>
      <c r="CQ2603" s="69"/>
      <c r="CR2603" s="69"/>
      <c r="CS2603" s="69"/>
      <c r="CT2603" s="69"/>
      <c r="CU2603" s="69"/>
      <c r="CV2603" s="69"/>
      <c r="CW2603" s="69"/>
      <c r="CX2603" s="69"/>
      <c r="CY2603" s="69"/>
      <c r="CZ2603" s="69"/>
      <c r="DA2603" s="69"/>
      <c r="DB2603" s="69"/>
      <c r="DC2603" s="69"/>
      <c r="DD2603" s="69"/>
      <c r="DE2603" s="69"/>
      <c r="DF2603" s="69"/>
      <c r="DG2603" s="69"/>
      <c r="DH2603" s="69"/>
      <c r="DI2603" s="69"/>
      <c r="DJ2603" s="69"/>
      <c r="DK2603" s="69"/>
      <c r="DL2603" s="69"/>
      <c r="DM2603" s="69"/>
      <c r="DN2603" s="69"/>
      <c r="DO2603" s="69"/>
      <c r="DP2603" s="69"/>
      <c r="DQ2603" s="69"/>
      <c r="DR2603" s="69"/>
      <c r="DS2603" s="69"/>
      <c r="DT2603" s="69"/>
      <c r="DU2603" s="69"/>
      <c r="DV2603" s="69"/>
      <c r="DW2603" s="69"/>
      <c r="DX2603" s="69"/>
      <c r="DY2603" s="69"/>
      <c r="DZ2603" s="69"/>
      <c r="EA2603" s="69"/>
      <c r="EB2603" s="69"/>
      <c r="EC2603" s="69"/>
      <c r="ED2603" s="69"/>
      <c r="EE2603" s="69"/>
      <c r="EF2603" s="69"/>
      <c r="EG2603" s="69"/>
      <c r="EH2603" s="69"/>
      <c r="EI2603" s="69"/>
      <c r="EJ2603" s="69"/>
      <c r="EK2603" s="69"/>
      <c r="EL2603" s="69"/>
      <c r="EM2603" s="69"/>
      <c r="EN2603" s="69"/>
      <c r="EO2603" s="69"/>
      <c r="EP2603" s="69"/>
      <c r="EQ2603" s="69"/>
      <c r="ER2603" s="69"/>
      <c r="ES2603" s="69"/>
      <c r="ET2603" s="69"/>
      <c r="EU2603" s="69"/>
      <c r="EV2603" s="69"/>
      <c r="EW2603" s="69"/>
      <c r="EX2603" s="69"/>
      <c r="EY2603" s="69"/>
      <c r="EZ2603" s="69"/>
      <c r="FA2603" s="69"/>
      <c r="FB2603" s="69"/>
      <c r="FC2603" s="69"/>
      <c r="FD2603" s="69"/>
      <c r="FE2603" s="69"/>
      <c r="FF2603" s="69"/>
      <c r="FG2603" s="69"/>
      <c r="FH2603" s="69"/>
      <c r="FI2603" s="69"/>
      <c r="FJ2603" s="69"/>
      <c r="FK2603" s="69"/>
      <c r="FL2603" s="69"/>
      <c r="FM2603" s="69"/>
      <c r="FN2603" s="69"/>
      <c r="FO2603" s="69"/>
      <c r="FP2603" s="69"/>
      <c r="FQ2603" s="69"/>
      <c r="FR2603" s="69"/>
      <c r="FS2603" s="69"/>
      <c r="FT2603" s="69"/>
      <c r="FU2603" s="69"/>
      <c r="FV2603" s="69"/>
      <c r="FW2603" s="69"/>
      <c r="FX2603" s="69"/>
      <c r="FY2603" s="69"/>
      <c r="FZ2603" s="69"/>
      <c r="GA2603" s="69"/>
      <c r="GB2603" s="69"/>
      <c r="GC2603" s="69"/>
    </row>
    <row r="2604" spans="1:185" s="68" customFormat="1" ht="18" customHeight="1" x14ac:dyDescent="0.2">
      <c r="A2604" s="63" t="s">
        <v>944</v>
      </c>
      <c r="B2604" s="63" t="s">
        <v>5027</v>
      </c>
      <c r="C2604" s="64" t="s">
        <v>964</v>
      </c>
      <c r="D2604" s="70" t="s">
        <v>5650</v>
      </c>
      <c r="E2604" s="65" t="s">
        <v>965</v>
      </c>
      <c r="F2604" s="65" t="s">
        <v>6042</v>
      </c>
      <c r="G2604" s="66">
        <v>4170</v>
      </c>
      <c r="BM2604" s="69"/>
      <c r="BN2604" s="69"/>
      <c r="BO2604" s="69"/>
      <c r="BP2604" s="69"/>
      <c r="BQ2604" s="69"/>
      <c r="BR2604" s="69"/>
      <c r="BS2604" s="69"/>
      <c r="BT2604" s="69"/>
      <c r="BU2604" s="69"/>
      <c r="BV2604" s="69"/>
      <c r="BW2604" s="69"/>
      <c r="BX2604" s="69"/>
      <c r="BY2604" s="69"/>
      <c r="BZ2604" s="69"/>
      <c r="CA2604" s="69"/>
      <c r="CB2604" s="69"/>
      <c r="CC2604" s="69"/>
      <c r="CD2604" s="69"/>
      <c r="CE2604" s="69"/>
      <c r="CF2604" s="69"/>
      <c r="CG2604" s="69"/>
      <c r="CH2604" s="69"/>
      <c r="CI2604" s="69"/>
      <c r="CJ2604" s="69"/>
      <c r="CK2604" s="69"/>
      <c r="CL2604" s="69"/>
      <c r="CM2604" s="69"/>
      <c r="CN2604" s="69"/>
      <c r="CO2604" s="69"/>
      <c r="CP2604" s="69"/>
      <c r="CQ2604" s="69"/>
      <c r="CR2604" s="69"/>
      <c r="CS2604" s="69"/>
      <c r="CT2604" s="69"/>
      <c r="CU2604" s="69"/>
      <c r="CV2604" s="69"/>
      <c r="CW2604" s="69"/>
      <c r="CX2604" s="69"/>
      <c r="CY2604" s="69"/>
      <c r="CZ2604" s="69"/>
      <c r="DA2604" s="69"/>
      <c r="DB2604" s="69"/>
      <c r="DC2604" s="69"/>
      <c r="DD2604" s="69"/>
      <c r="DE2604" s="69"/>
      <c r="DF2604" s="69"/>
      <c r="DG2604" s="69"/>
      <c r="DH2604" s="69"/>
      <c r="DI2604" s="69"/>
      <c r="DJ2604" s="69"/>
      <c r="DK2604" s="69"/>
      <c r="DL2604" s="69"/>
      <c r="DM2604" s="69"/>
      <c r="DN2604" s="69"/>
      <c r="DO2604" s="69"/>
      <c r="DP2604" s="69"/>
      <c r="DQ2604" s="69"/>
      <c r="DR2604" s="69"/>
      <c r="DS2604" s="69"/>
      <c r="DT2604" s="69"/>
      <c r="DU2604" s="69"/>
      <c r="DV2604" s="69"/>
      <c r="DW2604" s="69"/>
      <c r="DX2604" s="69"/>
      <c r="DY2604" s="69"/>
      <c r="DZ2604" s="69"/>
      <c r="EA2604" s="69"/>
      <c r="EB2604" s="69"/>
      <c r="EC2604" s="69"/>
      <c r="ED2604" s="69"/>
      <c r="EE2604" s="69"/>
      <c r="EF2604" s="69"/>
      <c r="EG2604" s="69"/>
      <c r="EH2604" s="69"/>
      <c r="EI2604" s="69"/>
      <c r="EJ2604" s="69"/>
      <c r="EK2604" s="69"/>
      <c r="EL2604" s="69"/>
      <c r="EM2604" s="69"/>
      <c r="EN2604" s="69"/>
      <c r="EO2604" s="69"/>
      <c r="EP2604" s="69"/>
      <c r="EQ2604" s="69"/>
      <c r="ER2604" s="69"/>
      <c r="ES2604" s="69"/>
      <c r="ET2604" s="69"/>
      <c r="EU2604" s="69"/>
      <c r="EV2604" s="69"/>
      <c r="EW2604" s="69"/>
      <c r="EX2604" s="69"/>
      <c r="EY2604" s="69"/>
      <c r="EZ2604" s="69"/>
      <c r="FA2604" s="69"/>
      <c r="FB2604" s="69"/>
      <c r="FC2604" s="69"/>
      <c r="FD2604" s="69"/>
      <c r="FE2604" s="69"/>
      <c r="FF2604" s="69"/>
      <c r="FG2604" s="69"/>
      <c r="FH2604" s="69"/>
      <c r="FI2604" s="69"/>
      <c r="FJ2604" s="69"/>
      <c r="FK2604" s="69"/>
      <c r="FL2604" s="69"/>
      <c r="FM2604" s="69"/>
      <c r="FN2604" s="69"/>
      <c r="FO2604" s="69"/>
      <c r="FP2604" s="69"/>
      <c r="FQ2604" s="69"/>
      <c r="FR2604" s="69"/>
      <c r="FS2604" s="69"/>
      <c r="FT2604" s="69"/>
      <c r="FU2604" s="69"/>
      <c r="FV2604" s="69"/>
      <c r="FW2604" s="69"/>
      <c r="FX2604" s="69"/>
      <c r="FY2604" s="69"/>
      <c r="FZ2604" s="69"/>
      <c r="GA2604" s="69"/>
      <c r="GB2604" s="69"/>
      <c r="GC2604" s="69"/>
    </row>
    <row r="2605" spans="1:185" s="69" customFormat="1" ht="18" customHeight="1" x14ac:dyDescent="0.2">
      <c r="A2605" s="63" t="s">
        <v>944</v>
      </c>
      <c r="B2605" s="63" t="s">
        <v>5027</v>
      </c>
      <c r="C2605" s="64" t="s">
        <v>966</v>
      </c>
      <c r="D2605" s="70" t="s">
        <v>5650</v>
      </c>
      <c r="E2605" s="65" t="s">
        <v>967</v>
      </c>
      <c r="F2605" s="65" t="s">
        <v>5031</v>
      </c>
      <c r="G2605" s="66">
        <v>9350</v>
      </c>
      <c r="H2605" s="68"/>
      <c r="I2605" s="68"/>
      <c r="J2605" s="68"/>
      <c r="K2605" s="68"/>
      <c r="L2605" s="68"/>
      <c r="M2605" s="68"/>
      <c r="N2605" s="68"/>
      <c r="O2605" s="68"/>
      <c r="P2605" s="68"/>
      <c r="Q2605" s="68"/>
      <c r="R2605" s="68"/>
      <c r="S2605" s="68"/>
      <c r="T2605" s="68"/>
      <c r="U2605" s="68"/>
      <c r="V2605" s="68"/>
      <c r="W2605" s="68"/>
      <c r="X2605" s="68"/>
      <c r="Y2605" s="68"/>
      <c r="Z2605" s="68"/>
      <c r="AA2605" s="68"/>
      <c r="AB2605" s="68"/>
      <c r="AC2605" s="68"/>
      <c r="AD2605" s="68"/>
      <c r="AE2605" s="68"/>
      <c r="AF2605" s="68"/>
      <c r="AG2605" s="68"/>
      <c r="AH2605" s="68"/>
      <c r="AI2605" s="68"/>
      <c r="AJ2605" s="68"/>
      <c r="AK2605" s="68"/>
      <c r="AL2605" s="68"/>
      <c r="AM2605" s="68"/>
      <c r="AN2605" s="68"/>
      <c r="AO2605" s="68"/>
      <c r="AP2605" s="68"/>
      <c r="AQ2605" s="68"/>
      <c r="AR2605" s="68"/>
      <c r="AS2605" s="68"/>
      <c r="AT2605" s="68"/>
      <c r="AU2605" s="68"/>
      <c r="AV2605" s="68"/>
      <c r="AW2605" s="68"/>
      <c r="AX2605" s="68"/>
      <c r="AY2605" s="68"/>
      <c r="AZ2605" s="68"/>
      <c r="BA2605" s="68"/>
      <c r="BB2605" s="68"/>
      <c r="BC2605" s="68"/>
      <c r="BD2605" s="68"/>
      <c r="BE2605" s="68"/>
      <c r="BF2605" s="68"/>
      <c r="BG2605" s="68"/>
      <c r="BH2605" s="68"/>
      <c r="BI2605" s="68"/>
      <c r="BJ2605" s="68"/>
      <c r="BK2605" s="68"/>
      <c r="BL2605" s="68"/>
    </row>
    <row r="2606" spans="1:185" s="69" customFormat="1" ht="18" customHeight="1" x14ac:dyDescent="0.2">
      <c r="A2606" s="63" t="s">
        <v>944</v>
      </c>
      <c r="B2606" s="63" t="s">
        <v>5027</v>
      </c>
      <c r="C2606" s="64" t="s">
        <v>968</v>
      </c>
      <c r="D2606" s="70" t="s">
        <v>6702</v>
      </c>
      <c r="E2606" s="65" t="s">
        <v>6703</v>
      </c>
      <c r="F2606" s="65" t="s">
        <v>6704</v>
      </c>
      <c r="G2606" s="66">
        <v>20555.59</v>
      </c>
      <c r="H2606" s="68"/>
      <c r="I2606" s="68"/>
      <c r="J2606" s="68"/>
      <c r="K2606" s="68"/>
      <c r="L2606" s="68"/>
      <c r="M2606" s="68"/>
      <c r="N2606" s="68"/>
      <c r="O2606" s="68"/>
      <c r="P2606" s="68"/>
      <c r="Q2606" s="68"/>
      <c r="R2606" s="68"/>
      <c r="S2606" s="68"/>
      <c r="T2606" s="68"/>
      <c r="U2606" s="68"/>
      <c r="V2606" s="68"/>
      <c r="W2606" s="68"/>
      <c r="X2606" s="68"/>
      <c r="Y2606" s="68"/>
      <c r="Z2606" s="68"/>
      <c r="AA2606" s="68"/>
      <c r="AB2606" s="68"/>
      <c r="AC2606" s="68"/>
      <c r="AD2606" s="68"/>
      <c r="AE2606" s="68"/>
      <c r="AF2606" s="68"/>
      <c r="AG2606" s="68"/>
      <c r="AH2606" s="68"/>
      <c r="AI2606" s="68"/>
      <c r="AJ2606" s="68"/>
      <c r="AK2606" s="68"/>
      <c r="AL2606" s="68"/>
      <c r="AM2606" s="68"/>
      <c r="AN2606" s="68"/>
      <c r="AO2606" s="68"/>
      <c r="AP2606" s="68"/>
      <c r="AQ2606" s="68"/>
      <c r="AR2606" s="68"/>
      <c r="AS2606" s="68"/>
      <c r="AT2606" s="68"/>
      <c r="AU2606" s="68"/>
      <c r="AV2606" s="68"/>
      <c r="AW2606" s="68"/>
      <c r="AX2606" s="68"/>
      <c r="AY2606" s="68"/>
      <c r="AZ2606" s="68"/>
      <c r="BA2606" s="68"/>
      <c r="BB2606" s="68"/>
      <c r="BC2606" s="68"/>
      <c r="BD2606" s="68"/>
      <c r="BE2606" s="68"/>
      <c r="BF2606" s="68"/>
      <c r="BG2606" s="68"/>
      <c r="BH2606" s="68"/>
      <c r="BI2606" s="68"/>
      <c r="BJ2606" s="68"/>
      <c r="BK2606" s="68"/>
      <c r="BL2606" s="68"/>
    </row>
    <row r="2607" spans="1:185" s="69" customFormat="1" ht="18" customHeight="1" x14ac:dyDescent="0.2">
      <c r="A2607" s="63" t="s">
        <v>944</v>
      </c>
      <c r="B2607" s="63" t="s">
        <v>5027</v>
      </c>
      <c r="C2607" s="64" t="s">
        <v>969</v>
      </c>
      <c r="D2607" s="70" t="s">
        <v>970</v>
      </c>
      <c r="E2607" s="65" t="s">
        <v>971</v>
      </c>
      <c r="F2607" s="65" t="s">
        <v>5238</v>
      </c>
      <c r="G2607" s="66" t="s">
        <v>4979</v>
      </c>
      <c r="H2607" s="68"/>
      <c r="I2607" s="68"/>
      <c r="J2607" s="68"/>
      <c r="K2607" s="68"/>
      <c r="L2607" s="68"/>
      <c r="M2607" s="68"/>
      <c r="N2607" s="68"/>
      <c r="O2607" s="68"/>
      <c r="P2607" s="68"/>
      <c r="Q2607" s="68"/>
      <c r="R2607" s="68"/>
      <c r="S2607" s="68"/>
      <c r="T2607" s="68"/>
      <c r="U2607" s="68"/>
      <c r="V2607" s="68"/>
      <c r="W2607" s="68"/>
      <c r="X2607" s="68"/>
      <c r="Y2607" s="68"/>
      <c r="Z2607" s="68"/>
      <c r="AA2607" s="68"/>
      <c r="AB2607" s="68"/>
      <c r="AC2607" s="68"/>
      <c r="AD2607" s="68"/>
      <c r="AE2607" s="68"/>
      <c r="AF2607" s="68"/>
      <c r="AG2607" s="68"/>
      <c r="AH2607" s="68"/>
      <c r="AI2607" s="68"/>
      <c r="AJ2607" s="68"/>
      <c r="AK2607" s="68"/>
      <c r="AL2607" s="68"/>
      <c r="AM2607" s="68"/>
      <c r="AN2607" s="68"/>
      <c r="AO2607" s="68"/>
      <c r="AP2607" s="68"/>
      <c r="AQ2607" s="68"/>
      <c r="AR2607" s="68"/>
      <c r="AS2607" s="68"/>
      <c r="AT2607" s="68"/>
      <c r="AU2607" s="68"/>
      <c r="AV2607" s="68"/>
      <c r="AW2607" s="68"/>
      <c r="AX2607" s="68"/>
      <c r="AY2607" s="68"/>
      <c r="AZ2607" s="68"/>
      <c r="BA2607" s="68"/>
      <c r="BB2607" s="68"/>
      <c r="BC2607" s="68"/>
      <c r="BD2607" s="68"/>
      <c r="BE2607" s="68"/>
      <c r="BF2607" s="68"/>
      <c r="BG2607" s="68"/>
      <c r="BH2607" s="68"/>
      <c r="BI2607" s="68"/>
      <c r="BJ2607" s="68"/>
      <c r="BK2607" s="68"/>
      <c r="BL2607" s="68"/>
    </row>
    <row r="2608" spans="1:185" s="69" customFormat="1" ht="18" customHeight="1" x14ac:dyDescent="0.2">
      <c r="A2608" s="63" t="s">
        <v>944</v>
      </c>
      <c r="B2608" s="63" t="s">
        <v>5027</v>
      </c>
      <c r="C2608" s="64" t="s">
        <v>972</v>
      </c>
      <c r="D2608" s="70" t="s">
        <v>1589</v>
      </c>
      <c r="E2608" s="65" t="s">
        <v>1590</v>
      </c>
      <c r="F2608" s="65" t="s">
        <v>5210</v>
      </c>
      <c r="G2608" s="66">
        <v>20266.2</v>
      </c>
      <c r="H2608" s="68"/>
      <c r="I2608" s="68"/>
      <c r="J2608" s="68"/>
      <c r="K2608" s="68"/>
      <c r="L2608" s="68"/>
      <c r="M2608" s="68"/>
      <c r="N2608" s="68"/>
      <c r="O2608" s="68"/>
      <c r="P2608" s="68"/>
      <c r="Q2608" s="68"/>
      <c r="R2608" s="68"/>
      <c r="S2608" s="68"/>
      <c r="T2608" s="68"/>
      <c r="U2608" s="68"/>
      <c r="V2608" s="68"/>
      <c r="W2608" s="68"/>
      <c r="X2608" s="68"/>
      <c r="Y2608" s="68"/>
      <c r="Z2608" s="68"/>
      <c r="AA2608" s="68"/>
      <c r="AB2608" s="68"/>
      <c r="AC2608" s="68"/>
      <c r="AD2608" s="68"/>
      <c r="AE2608" s="68"/>
      <c r="AF2608" s="68"/>
      <c r="AG2608" s="68"/>
      <c r="AH2608" s="68"/>
      <c r="AI2608" s="68"/>
      <c r="AJ2608" s="68"/>
      <c r="AK2608" s="68"/>
      <c r="AL2608" s="68"/>
      <c r="AM2608" s="68"/>
      <c r="AN2608" s="68"/>
      <c r="AO2608" s="68"/>
      <c r="AP2608" s="68"/>
      <c r="AQ2608" s="68"/>
      <c r="AR2608" s="68"/>
      <c r="AS2608" s="68"/>
      <c r="AT2608" s="68"/>
      <c r="AU2608" s="68"/>
      <c r="AV2608" s="68"/>
      <c r="AW2608" s="68"/>
      <c r="AX2608" s="68"/>
      <c r="AY2608" s="68"/>
      <c r="AZ2608" s="68"/>
      <c r="BA2608" s="68"/>
      <c r="BB2608" s="68"/>
      <c r="BC2608" s="68"/>
      <c r="BD2608" s="68"/>
      <c r="BE2608" s="68"/>
      <c r="BF2608" s="68"/>
      <c r="BG2608" s="68"/>
      <c r="BH2608" s="68"/>
      <c r="BI2608" s="68"/>
      <c r="BJ2608" s="68"/>
      <c r="BK2608" s="68"/>
      <c r="BL2608" s="68"/>
    </row>
    <row r="2609" spans="1:185" s="69" customFormat="1" ht="18" customHeight="1" x14ac:dyDescent="0.2">
      <c r="A2609" s="63" t="s">
        <v>944</v>
      </c>
      <c r="B2609" s="63" t="s">
        <v>5027</v>
      </c>
      <c r="C2609" s="64" t="s">
        <v>973</v>
      </c>
      <c r="D2609" s="70" t="s">
        <v>1534</v>
      </c>
      <c r="E2609" s="65" t="s">
        <v>974</v>
      </c>
      <c r="F2609" s="65" t="s">
        <v>5210</v>
      </c>
      <c r="G2609" s="66">
        <v>3721</v>
      </c>
      <c r="H2609" s="68"/>
      <c r="I2609" s="68"/>
      <c r="J2609" s="68"/>
      <c r="K2609" s="68"/>
      <c r="L2609" s="68"/>
      <c r="M2609" s="68"/>
      <c r="N2609" s="68"/>
      <c r="O2609" s="68"/>
      <c r="P2609" s="68"/>
      <c r="Q2609" s="68"/>
      <c r="R2609" s="68"/>
      <c r="S2609" s="68"/>
      <c r="T2609" s="68"/>
      <c r="U2609" s="68"/>
      <c r="V2609" s="68"/>
      <c r="W2609" s="68"/>
      <c r="X2609" s="68"/>
      <c r="Y2609" s="68"/>
      <c r="Z2609" s="68"/>
      <c r="AA2609" s="68"/>
      <c r="AB2609" s="68"/>
      <c r="AC2609" s="68"/>
      <c r="AD2609" s="68"/>
      <c r="AE2609" s="68"/>
      <c r="AF2609" s="68"/>
      <c r="AG2609" s="68"/>
      <c r="AH2609" s="68"/>
      <c r="AI2609" s="68"/>
      <c r="AJ2609" s="68"/>
      <c r="AK2609" s="68"/>
      <c r="AL2609" s="68"/>
      <c r="AM2609" s="68"/>
      <c r="AN2609" s="68"/>
      <c r="AO2609" s="68"/>
      <c r="AP2609" s="68"/>
      <c r="AQ2609" s="68"/>
      <c r="AR2609" s="68"/>
      <c r="AS2609" s="68"/>
      <c r="AT2609" s="68"/>
      <c r="AU2609" s="68"/>
      <c r="AV2609" s="68"/>
      <c r="AW2609" s="68"/>
      <c r="AX2609" s="68"/>
      <c r="AY2609" s="68"/>
      <c r="AZ2609" s="68"/>
      <c r="BA2609" s="68"/>
      <c r="BB2609" s="68"/>
      <c r="BC2609" s="68"/>
      <c r="BD2609" s="68"/>
      <c r="BE2609" s="68"/>
      <c r="BF2609" s="68"/>
      <c r="BG2609" s="68"/>
      <c r="BH2609" s="68"/>
      <c r="BI2609" s="68"/>
      <c r="BJ2609" s="68"/>
      <c r="BK2609" s="68"/>
      <c r="BL2609" s="68"/>
    </row>
    <row r="2610" spans="1:185" s="69" customFormat="1" ht="18" customHeight="1" x14ac:dyDescent="0.2">
      <c r="A2610" s="63" t="s">
        <v>944</v>
      </c>
      <c r="B2610" s="63" t="s">
        <v>5027</v>
      </c>
      <c r="C2610" s="64" t="s">
        <v>975</v>
      </c>
      <c r="D2610" s="70" t="s">
        <v>6877</v>
      </c>
      <c r="E2610" s="65" t="s">
        <v>6878</v>
      </c>
      <c r="F2610" s="65" t="s">
        <v>5168</v>
      </c>
      <c r="G2610" s="66">
        <v>252699.9</v>
      </c>
      <c r="H2610" s="68"/>
      <c r="I2610" s="68"/>
      <c r="J2610" s="68"/>
      <c r="K2610" s="68"/>
      <c r="L2610" s="68"/>
      <c r="M2610" s="68"/>
      <c r="N2610" s="68"/>
      <c r="O2610" s="68"/>
      <c r="P2610" s="68"/>
      <c r="Q2610" s="68"/>
      <c r="R2610" s="68"/>
      <c r="S2610" s="68"/>
      <c r="T2610" s="68"/>
      <c r="U2610" s="68"/>
      <c r="V2610" s="68"/>
      <c r="W2610" s="68"/>
      <c r="X2610" s="68"/>
      <c r="Y2610" s="68"/>
      <c r="Z2610" s="68"/>
      <c r="AA2610" s="68"/>
      <c r="AB2610" s="68"/>
      <c r="AC2610" s="68"/>
      <c r="AD2610" s="68"/>
      <c r="AE2610" s="68"/>
      <c r="AF2610" s="68"/>
      <c r="AG2610" s="68"/>
      <c r="AH2610" s="68"/>
      <c r="AI2610" s="68"/>
      <c r="AJ2610" s="68"/>
      <c r="AK2610" s="68"/>
      <c r="AL2610" s="68"/>
      <c r="AM2610" s="68"/>
      <c r="AN2610" s="68"/>
      <c r="AO2610" s="68"/>
      <c r="AP2610" s="68"/>
      <c r="AQ2610" s="68"/>
      <c r="AR2610" s="68"/>
      <c r="AS2610" s="68"/>
      <c r="AT2610" s="68"/>
      <c r="AU2610" s="68"/>
      <c r="AV2610" s="68"/>
      <c r="AW2610" s="68"/>
      <c r="AX2610" s="68"/>
      <c r="AY2610" s="68"/>
      <c r="AZ2610" s="68"/>
      <c r="BA2610" s="68"/>
      <c r="BB2610" s="68"/>
      <c r="BC2610" s="68"/>
      <c r="BD2610" s="68"/>
      <c r="BE2610" s="68"/>
      <c r="BF2610" s="68"/>
      <c r="BG2610" s="68"/>
      <c r="BH2610" s="68"/>
      <c r="BI2610" s="68"/>
      <c r="BJ2610" s="68"/>
      <c r="BK2610" s="68"/>
      <c r="BL2610" s="68"/>
    </row>
    <row r="2611" spans="1:185" s="69" customFormat="1" ht="18" customHeight="1" x14ac:dyDescent="0.2">
      <c r="A2611" s="63" t="s">
        <v>944</v>
      </c>
      <c r="B2611" s="63" t="s">
        <v>5027</v>
      </c>
      <c r="C2611" s="64" t="s">
        <v>976</v>
      </c>
      <c r="D2611" s="70" t="s">
        <v>6877</v>
      </c>
      <c r="E2611" s="65" t="s">
        <v>977</v>
      </c>
      <c r="F2611" s="65" t="s">
        <v>5168</v>
      </c>
      <c r="G2611" s="66">
        <v>129498.6</v>
      </c>
      <c r="H2611" s="68"/>
      <c r="I2611" s="68"/>
      <c r="J2611" s="68"/>
      <c r="K2611" s="68"/>
      <c r="L2611" s="68"/>
      <c r="M2611" s="68"/>
      <c r="N2611" s="68"/>
      <c r="O2611" s="68"/>
      <c r="P2611" s="68"/>
      <c r="Q2611" s="68"/>
      <c r="R2611" s="68"/>
      <c r="S2611" s="68"/>
      <c r="T2611" s="68"/>
      <c r="U2611" s="68"/>
      <c r="V2611" s="68"/>
      <c r="W2611" s="68"/>
      <c r="X2611" s="68"/>
      <c r="Y2611" s="68"/>
      <c r="Z2611" s="68"/>
      <c r="AA2611" s="68"/>
      <c r="AB2611" s="68"/>
      <c r="AC2611" s="68"/>
      <c r="AD2611" s="68"/>
      <c r="AE2611" s="68"/>
      <c r="AF2611" s="68"/>
      <c r="AG2611" s="68"/>
      <c r="AH2611" s="68"/>
      <c r="AI2611" s="68"/>
      <c r="AJ2611" s="68"/>
      <c r="AK2611" s="68"/>
      <c r="AL2611" s="68"/>
      <c r="AM2611" s="68"/>
      <c r="AN2611" s="68"/>
      <c r="AO2611" s="68"/>
      <c r="AP2611" s="68"/>
      <c r="AQ2611" s="68"/>
      <c r="AR2611" s="68"/>
      <c r="AS2611" s="68"/>
      <c r="AT2611" s="68"/>
      <c r="AU2611" s="68"/>
      <c r="AV2611" s="68"/>
      <c r="AW2611" s="68"/>
      <c r="AX2611" s="68"/>
      <c r="AY2611" s="68"/>
      <c r="AZ2611" s="68"/>
      <c r="BA2611" s="68"/>
      <c r="BB2611" s="68"/>
      <c r="BC2611" s="68"/>
      <c r="BD2611" s="68"/>
      <c r="BE2611" s="68"/>
      <c r="BF2611" s="68"/>
      <c r="BG2611" s="68"/>
      <c r="BH2611" s="68"/>
      <c r="BI2611" s="68"/>
      <c r="BJ2611" s="68"/>
      <c r="BK2611" s="68"/>
      <c r="BL2611" s="68"/>
    </row>
    <row r="2612" spans="1:185" s="69" customFormat="1" ht="18" customHeight="1" x14ac:dyDescent="0.2">
      <c r="A2612" s="63" t="s">
        <v>944</v>
      </c>
      <c r="B2612" s="63" t="s">
        <v>6494</v>
      </c>
      <c r="C2612" s="64" t="s">
        <v>978</v>
      </c>
      <c r="D2612" s="70" t="s">
        <v>979</v>
      </c>
      <c r="E2612" s="65" t="s">
        <v>980</v>
      </c>
      <c r="F2612" s="65" t="s">
        <v>4701</v>
      </c>
      <c r="G2612" s="66">
        <v>838.94</v>
      </c>
      <c r="H2612" s="68"/>
      <c r="I2612" s="68"/>
      <c r="J2612" s="68"/>
      <c r="K2612" s="68"/>
      <c r="L2612" s="68"/>
      <c r="M2612" s="68"/>
      <c r="N2612" s="68"/>
      <c r="O2612" s="68"/>
      <c r="P2612" s="68"/>
      <c r="Q2612" s="68"/>
      <c r="R2612" s="68"/>
      <c r="S2612" s="68"/>
      <c r="T2612" s="68"/>
      <c r="U2612" s="68"/>
      <c r="V2612" s="68"/>
      <c r="W2612" s="68"/>
      <c r="X2612" s="68"/>
      <c r="Y2612" s="68"/>
      <c r="Z2612" s="68"/>
      <c r="AA2612" s="68"/>
      <c r="AB2612" s="68"/>
      <c r="AC2612" s="68"/>
      <c r="AD2612" s="68"/>
      <c r="AE2612" s="68"/>
      <c r="AF2612" s="68"/>
      <c r="AG2612" s="68"/>
      <c r="AH2612" s="68"/>
      <c r="AI2612" s="68"/>
      <c r="AJ2612" s="68"/>
      <c r="AK2612" s="68"/>
      <c r="AL2612" s="68"/>
      <c r="AM2612" s="68"/>
      <c r="AN2612" s="68"/>
      <c r="AO2612" s="68"/>
      <c r="AP2612" s="68"/>
      <c r="AQ2612" s="68"/>
      <c r="AR2612" s="68"/>
      <c r="AS2612" s="68"/>
      <c r="AT2612" s="68"/>
      <c r="AU2612" s="68"/>
      <c r="AV2612" s="68"/>
      <c r="AW2612" s="68"/>
      <c r="AX2612" s="68"/>
      <c r="AY2612" s="68"/>
      <c r="AZ2612" s="68"/>
      <c r="BA2612" s="68"/>
      <c r="BB2612" s="68"/>
      <c r="BC2612" s="68"/>
      <c r="BD2612" s="68"/>
      <c r="BE2612" s="68"/>
      <c r="BF2612" s="68"/>
      <c r="BG2612" s="68"/>
      <c r="BH2612" s="68"/>
      <c r="BI2612" s="68"/>
      <c r="BJ2612" s="68"/>
      <c r="BK2612" s="68"/>
      <c r="BL2612" s="68"/>
    </row>
    <row r="2613" spans="1:185" s="68" customFormat="1" ht="18" customHeight="1" x14ac:dyDescent="0.2">
      <c r="A2613" s="63" t="s">
        <v>944</v>
      </c>
      <c r="B2613" s="63" t="s">
        <v>4974</v>
      </c>
      <c r="C2613" s="64" t="s">
        <v>981</v>
      </c>
      <c r="D2613" s="70" t="s">
        <v>3366</v>
      </c>
      <c r="E2613" s="65" t="s">
        <v>982</v>
      </c>
      <c r="F2613" s="65" t="s">
        <v>5397</v>
      </c>
      <c r="G2613" s="66">
        <v>702.72</v>
      </c>
      <c r="BM2613" s="69"/>
      <c r="BN2613" s="69"/>
      <c r="BO2613" s="69"/>
      <c r="BP2613" s="69"/>
      <c r="BQ2613" s="69"/>
      <c r="BR2613" s="69"/>
      <c r="BS2613" s="69"/>
      <c r="BT2613" s="69"/>
      <c r="BU2613" s="69"/>
      <c r="BV2613" s="69"/>
      <c r="BW2613" s="69"/>
      <c r="BX2613" s="69"/>
      <c r="BY2613" s="69"/>
      <c r="BZ2613" s="69"/>
      <c r="CA2613" s="69"/>
      <c r="CB2613" s="69"/>
      <c r="CC2613" s="69"/>
      <c r="CD2613" s="69"/>
      <c r="CE2613" s="69"/>
      <c r="CF2613" s="69"/>
      <c r="CG2613" s="69"/>
      <c r="CH2613" s="69"/>
      <c r="CI2613" s="69"/>
      <c r="CJ2613" s="69"/>
      <c r="CK2613" s="69"/>
      <c r="CL2613" s="69"/>
      <c r="CM2613" s="69"/>
      <c r="CN2613" s="69"/>
      <c r="CO2613" s="69"/>
      <c r="CP2613" s="69"/>
      <c r="CQ2613" s="69"/>
      <c r="CR2613" s="69"/>
      <c r="CS2613" s="69"/>
      <c r="CT2613" s="69"/>
      <c r="CU2613" s="69"/>
      <c r="CV2613" s="69"/>
      <c r="CW2613" s="69"/>
      <c r="CX2613" s="69"/>
      <c r="CY2613" s="69"/>
      <c r="CZ2613" s="69"/>
      <c r="DA2613" s="69"/>
      <c r="DB2613" s="69"/>
      <c r="DC2613" s="69"/>
      <c r="DD2613" s="69"/>
      <c r="DE2613" s="69"/>
      <c r="DF2613" s="69"/>
      <c r="DG2613" s="69"/>
      <c r="DH2613" s="69"/>
      <c r="DI2613" s="69"/>
      <c r="DJ2613" s="69"/>
      <c r="DK2613" s="69"/>
      <c r="DL2613" s="69"/>
      <c r="DM2613" s="69"/>
      <c r="DN2613" s="69"/>
      <c r="DO2613" s="69"/>
      <c r="DP2613" s="69"/>
      <c r="DQ2613" s="69"/>
      <c r="DR2613" s="69"/>
      <c r="DS2613" s="69"/>
      <c r="DT2613" s="69"/>
      <c r="DU2613" s="69"/>
      <c r="DV2613" s="69"/>
      <c r="DW2613" s="69"/>
      <c r="DX2613" s="69"/>
      <c r="DY2613" s="69"/>
      <c r="DZ2613" s="69"/>
      <c r="EA2613" s="69"/>
      <c r="EB2613" s="69"/>
      <c r="EC2613" s="69"/>
      <c r="ED2613" s="69"/>
      <c r="EE2613" s="69"/>
      <c r="EF2613" s="69"/>
      <c r="EG2613" s="69"/>
      <c r="EH2613" s="69"/>
      <c r="EI2613" s="69"/>
      <c r="EJ2613" s="69"/>
      <c r="EK2613" s="69"/>
      <c r="EL2613" s="69"/>
      <c r="EM2613" s="69"/>
      <c r="EN2613" s="69"/>
      <c r="EO2613" s="69"/>
      <c r="EP2613" s="69"/>
      <c r="EQ2613" s="69"/>
      <c r="ER2613" s="69"/>
      <c r="ES2613" s="69"/>
      <c r="ET2613" s="69"/>
      <c r="EU2613" s="69"/>
      <c r="EV2613" s="69"/>
      <c r="EW2613" s="69"/>
      <c r="EX2613" s="69"/>
      <c r="EY2613" s="69"/>
      <c r="EZ2613" s="69"/>
      <c r="FA2613" s="69"/>
      <c r="FB2613" s="69"/>
      <c r="FC2613" s="69"/>
      <c r="FD2613" s="69"/>
      <c r="FE2613" s="69"/>
      <c r="FF2613" s="69"/>
      <c r="FG2613" s="69"/>
      <c r="FH2613" s="69"/>
      <c r="FI2613" s="69"/>
      <c r="FJ2613" s="69"/>
      <c r="FK2613" s="69"/>
      <c r="FL2613" s="69"/>
      <c r="FM2613" s="69"/>
      <c r="FN2613" s="69"/>
      <c r="FO2613" s="69"/>
      <c r="FP2613" s="69"/>
      <c r="FQ2613" s="69"/>
      <c r="FR2613" s="69"/>
      <c r="FS2613" s="69"/>
      <c r="FT2613" s="69"/>
      <c r="FU2613" s="69"/>
      <c r="FV2613" s="69"/>
      <c r="FW2613" s="69"/>
      <c r="FX2613" s="69"/>
      <c r="FY2613" s="69"/>
      <c r="FZ2613" s="69"/>
      <c r="GA2613" s="69"/>
      <c r="GB2613" s="69"/>
      <c r="GC2613" s="69"/>
    </row>
    <row r="2614" spans="1:185" s="69" customFormat="1" ht="18" customHeight="1" x14ac:dyDescent="0.2">
      <c r="A2614" s="63" t="s">
        <v>944</v>
      </c>
      <c r="B2614" s="63" t="s">
        <v>4974</v>
      </c>
      <c r="C2614" s="64" t="s">
        <v>983</v>
      </c>
      <c r="D2614" s="70" t="s">
        <v>984</v>
      </c>
      <c r="E2614" s="65" t="s">
        <v>985</v>
      </c>
      <c r="F2614" s="65" t="s">
        <v>5123</v>
      </c>
      <c r="G2614" s="66">
        <v>14230</v>
      </c>
      <c r="H2614" s="68"/>
      <c r="I2614" s="68"/>
      <c r="J2614" s="68"/>
      <c r="K2614" s="68"/>
      <c r="L2614" s="68"/>
      <c r="M2614" s="68"/>
      <c r="N2614" s="68"/>
      <c r="O2614" s="68"/>
      <c r="P2614" s="68"/>
      <c r="Q2614" s="68"/>
      <c r="R2614" s="68"/>
      <c r="S2614" s="68"/>
      <c r="T2614" s="68"/>
      <c r="U2614" s="68"/>
      <c r="V2614" s="68"/>
      <c r="W2614" s="68"/>
      <c r="X2614" s="68"/>
      <c r="Y2614" s="68"/>
      <c r="Z2614" s="68"/>
      <c r="AA2614" s="68"/>
      <c r="AB2614" s="68"/>
      <c r="AC2614" s="68"/>
      <c r="AD2614" s="68"/>
      <c r="AE2614" s="68"/>
      <c r="AF2614" s="68"/>
      <c r="AG2614" s="68"/>
      <c r="AH2614" s="68"/>
      <c r="AI2614" s="68"/>
      <c r="AJ2614" s="68"/>
      <c r="AK2614" s="68"/>
      <c r="AL2614" s="68"/>
      <c r="AM2614" s="68"/>
      <c r="AN2614" s="68"/>
      <c r="AO2614" s="68"/>
      <c r="AP2614" s="68"/>
      <c r="AQ2614" s="68"/>
      <c r="AR2614" s="68"/>
      <c r="AS2614" s="68"/>
      <c r="AT2614" s="68"/>
      <c r="AU2614" s="68"/>
      <c r="AV2614" s="68"/>
      <c r="AW2614" s="68"/>
      <c r="AX2614" s="68"/>
      <c r="AY2614" s="68"/>
      <c r="AZ2614" s="68"/>
      <c r="BA2614" s="68"/>
      <c r="BB2614" s="68"/>
      <c r="BC2614" s="68"/>
      <c r="BD2614" s="68"/>
      <c r="BE2614" s="68"/>
      <c r="BF2614" s="68"/>
      <c r="BG2614" s="68"/>
      <c r="BH2614" s="68"/>
      <c r="BI2614" s="68"/>
      <c r="BJ2614" s="68"/>
      <c r="BK2614" s="68"/>
      <c r="BL2614" s="68"/>
    </row>
    <row r="2615" spans="1:185" s="69" customFormat="1" ht="18" customHeight="1" x14ac:dyDescent="0.2">
      <c r="A2615" s="63" t="s">
        <v>944</v>
      </c>
      <c r="B2615" s="63" t="s">
        <v>4974</v>
      </c>
      <c r="C2615" s="64" t="s">
        <v>986</v>
      </c>
      <c r="D2615" s="70" t="s">
        <v>4864</v>
      </c>
      <c r="E2615" s="65" t="s">
        <v>4457</v>
      </c>
      <c r="F2615" s="65" t="s">
        <v>5061</v>
      </c>
      <c r="G2615" s="66">
        <v>19397.5</v>
      </c>
      <c r="H2615" s="68"/>
      <c r="I2615" s="68"/>
      <c r="J2615" s="68"/>
      <c r="K2615" s="68"/>
      <c r="L2615" s="68"/>
      <c r="M2615" s="68"/>
      <c r="N2615" s="68"/>
      <c r="O2615" s="68"/>
      <c r="P2615" s="68"/>
      <c r="Q2615" s="68"/>
      <c r="R2615" s="68"/>
      <c r="S2615" s="68"/>
      <c r="T2615" s="68"/>
      <c r="U2615" s="68"/>
      <c r="V2615" s="68"/>
      <c r="W2615" s="68"/>
      <c r="X2615" s="68"/>
      <c r="Y2615" s="68"/>
      <c r="Z2615" s="68"/>
      <c r="AA2615" s="68"/>
      <c r="AB2615" s="68"/>
      <c r="AC2615" s="68"/>
      <c r="AD2615" s="68"/>
      <c r="AE2615" s="68"/>
      <c r="AF2615" s="68"/>
      <c r="AG2615" s="68"/>
      <c r="AH2615" s="68"/>
      <c r="AI2615" s="68"/>
      <c r="AJ2615" s="68"/>
      <c r="AK2615" s="68"/>
      <c r="AL2615" s="68"/>
      <c r="AM2615" s="68"/>
      <c r="AN2615" s="68"/>
      <c r="AO2615" s="68"/>
      <c r="AP2615" s="68"/>
      <c r="AQ2615" s="68"/>
      <c r="AR2615" s="68"/>
      <c r="AS2615" s="68"/>
      <c r="AT2615" s="68"/>
      <c r="AU2615" s="68"/>
      <c r="AV2615" s="68"/>
      <c r="AW2615" s="68"/>
      <c r="AX2615" s="68"/>
      <c r="AY2615" s="68"/>
      <c r="AZ2615" s="68"/>
      <c r="BA2615" s="68"/>
      <c r="BB2615" s="68"/>
      <c r="BC2615" s="68"/>
      <c r="BD2615" s="68"/>
      <c r="BE2615" s="68"/>
      <c r="BF2615" s="68"/>
      <c r="BG2615" s="68"/>
      <c r="BH2615" s="68"/>
      <c r="BI2615" s="68"/>
      <c r="BJ2615" s="68"/>
      <c r="BK2615" s="68"/>
      <c r="BL2615" s="68"/>
    </row>
    <row r="2616" spans="1:185" s="69" customFormat="1" ht="18" customHeight="1" x14ac:dyDescent="0.2">
      <c r="A2616" s="63" t="s">
        <v>944</v>
      </c>
      <c r="B2616" s="63" t="s">
        <v>4974</v>
      </c>
      <c r="C2616" s="64" t="s">
        <v>987</v>
      </c>
      <c r="D2616" s="70" t="s">
        <v>4864</v>
      </c>
      <c r="E2616" s="65" t="s">
        <v>5765</v>
      </c>
      <c r="F2616" s="65" t="s">
        <v>5061</v>
      </c>
      <c r="G2616" s="66">
        <v>702.58</v>
      </c>
      <c r="H2616" s="68"/>
      <c r="I2616" s="68"/>
      <c r="J2616" s="68"/>
      <c r="K2616" s="68"/>
      <c r="L2616" s="68"/>
      <c r="M2616" s="68"/>
      <c r="N2616" s="68"/>
      <c r="O2616" s="68"/>
      <c r="P2616" s="68"/>
      <c r="Q2616" s="68"/>
      <c r="R2616" s="68"/>
      <c r="S2616" s="68"/>
      <c r="T2616" s="68"/>
      <c r="U2616" s="68"/>
      <c r="V2616" s="68"/>
      <c r="W2616" s="68"/>
      <c r="X2616" s="68"/>
      <c r="Y2616" s="68"/>
      <c r="Z2616" s="68"/>
      <c r="AA2616" s="68"/>
      <c r="AB2616" s="68"/>
      <c r="AC2616" s="68"/>
      <c r="AD2616" s="68"/>
      <c r="AE2616" s="68"/>
      <c r="AF2616" s="68"/>
      <c r="AG2616" s="68"/>
      <c r="AH2616" s="68"/>
      <c r="AI2616" s="68"/>
      <c r="AJ2616" s="68"/>
      <c r="AK2616" s="68"/>
      <c r="AL2616" s="68"/>
      <c r="AM2616" s="68"/>
      <c r="AN2616" s="68"/>
      <c r="AO2616" s="68"/>
      <c r="AP2616" s="68"/>
      <c r="AQ2616" s="68"/>
      <c r="AR2616" s="68"/>
      <c r="AS2616" s="68"/>
      <c r="AT2616" s="68"/>
      <c r="AU2616" s="68"/>
      <c r="AV2616" s="68"/>
      <c r="AW2616" s="68"/>
      <c r="AX2616" s="68"/>
      <c r="AY2616" s="68"/>
      <c r="AZ2616" s="68"/>
      <c r="BA2616" s="68"/>
      <c r="BB2616" s="68"/>
      <c r="BC2616" s="68"/>
      <c r="BD2616" s="68"/>
      <c r="BE2616" s="68"/>
      <c r="BF2616" s="68"/>
      <c r="BG2616" s="68"/>
      <c r="BH2616" s="68"/>
      <c r="BI2616" s="68"/>
      <c r="BJ2616" s="68"/>
      <c r="BK2616" s="68"/>
      <c r="BL2616" s="68"/>
    </row>
    <row r="2617" spans="1:185" s="69" customFormat="1" ht="18" customHeight="1" x14ac:dyDescent="0.2">
      <c r="A2617" s="63" t="s">
        <v>944</v>
      </c>
      <c r="B2617" s="63" t="s">
        <v>4974</v>
      </c>
      <c r="C2617" s="64" t="s">
        <v>988</v>
      </c>
      <c r="D2617" s="70" t="s">
        <v>3067</v>
      </c>
      <c r="E2617" s="65" t="s">
        <v>989</v>
      </c>
      <c r="F2617" s="65" t="s">
        <v>5389</v>
      </c>
      <c r="G2617" s="66">
        <v>2520</v>
      </c>
      <c r="H2617" s="68"/>
      <c r="I2617" s="68"/>
      <c r="J2617" s="68"/>
      <c r="K2617" s="68"/>
      <c r="L2617" s="68"/>
      <c r="M2617" s="68"/>
      <c r="N2617" s="68"/>
      <c r="O2617" s="68"/>
      <c r="P2617" s="68"/>
      <c r="Q2617" s="68"/>
      <c r="R2617" s="68"/>
      <c r="S2617" s="68"/>
      <c r="T2617" s="68"/>
      <c r="U2617" s="68"/>
      <c r="V2617" s="68"/>
      <c r="W2617" s="68"/>
      <c r="X2617" s="68"/>
      <c r="Y2617" s="68"/>
      <c r="Z2617" s="68"/>
      <c r="AA2617" s="68"/>
      <c r="AB2617" s="68"/>
      <c r="AC2617" s="68"/>
      <c r="AD2617" s="68"/>
      <c r="AE2617" s="68"/>
      <c r="AF2617" s="68"/>
      <c r="AG2617" s="68"/>
      <c r="AH2617" s="68"/>
      <c r="AI2617" s="68"/>
      <c r="AJ2617" s="68"/>
      <c r="AK2617" s="68"/>
      <c r="AL2617" s="68"/>
      <c r="AM2617" s="68"/>
      <c r="AN2617" s="68"/>
      <c r="AO2617" s="68"/>
      <c r="AP2617" s="68"/>
      <c r="AQ2617" s="68"/>
      <c r="AR2617" s="68"/>
      <c r="AS2617" s="68"/>
      <c r="AT2617" s="68"/>
      <c r="AU2617" s="68"/>
      <c r="AV2617" s="68"/>
      <c r="AW2617" s="68"/>
      <c r="AX2617" s="68"/>
      <c r="AY2617" s="68"/>
      <c r="AZ2617" s="68"/>
      <c r="BA2617" s="68"/>
      <c r="BB2617" s="68"/>
      <c r="BC2617" s="68"/>
      <c r="BD2617" s="68"/>
      <c r="BE2617" s="68"/>
      <c r="BF2617" s="68"/>
      <c r="BG2617" s="68"/>
      <c r="BH2617" s="68"/>
      <c r="BI2617" s="68"/>
      <c r="BJ2617" s="68"/>
      <c r="BK2617" s="68"/>
      <c r="BL2617" s="68"/>
    </row>
    <row r="2618" spans="1:185" s="69" customFormat="1" ht="18" customHeight="1" x14ac:dyDescent="0.2">
      <c r="A2618" s="63" t="s">
        <v>944</v>
      </c>
      <c r="B2618" s="63" t="s">
        <v>4974</v>
      </c>
      <c r="C2618" s="64" t="s">
        <v>990</v>
      </c>
      <c r="D2618" s="70" t="s">
        <v>4380</v>
      </c>
      <c r="E2618" s="65" t="s">
        <v>991</v>
      </c>
      <c r="F2618" s="65" t="s">
        <v>4993</v>
      </c>
      <c r="G2618" s="66">
        <v>8836</v>
      </c>
      <c r="H2618" s="68"/>
      <c r="I2618" s="68"/>
      <c r="J2618" s="68"/>
      <c r="K2618" s="68"/>
      <c r="L2618" s="68"/>
      <c r="M2618" s="68"/>
      <c r="N2618" s="68"/>
      <c r="O2618" s="68"/>
      <c r="P2618" s="68"/>
      <c r="Q2618" s="68"/>
      <c r="R2618" s="68"/>
      <c r="S2618" s="68"/>
      <c r="T2618" s="68"/>
      <c r="U2618" s="68"/>
      <c r="V2618" s="68"/>
      <c r="W2618" s="68"/>
      <c r="X2618" s="68"/>
      <c r="Y2618" s="68"/>
      <c r="Z2618" s="68"/>
      <c r="AA2618" s="68"/>
      <c r="AB2618" s="68"/>
      <c r="AC2618" s="68"/>
      <c r="AD2618" s="68"/>
      <c r="AE2618" s="68"/>
      <c r="AF2618" s="68"/>
      <c r="AG2618" s="68"/>
      <c r="AH2618" s="68"/>
      <c r="AI2618" s="68"/>
      <c r="AJ2618" s="68"/>
      <c r="AK2618" s="68"/>
      <c r="AL2618" s="68"/>
      <c r="AM2618" s="68"/>
      <c r="AN2618" s="68"/>
      <c r="AO2618" s="68"/>
      <c r="AP2618" s="68"/>
      <c r="AQ2618" s="68"/>
      <c r="AR2618" s="68"/>
      <c r="AS2618" s="68"/>
      <c r="AT2618" s="68"/>
      <c r="AU2618" s="68"/>
      <c r="AV2618" s="68"/>
      <c r="AW2618" s="68"/>
      <c r="AX2618" s="68"/>
      <c r="AY2618" s="68"/>
      <c r="AZ2618" s="68"/>
      <c r="BA2618" s="68"/>
      <c r="BB2618" s="68"/>
      <c r="BC2618" s="68"/>
      <c r="BD2618" s="68"/>
      <c r="BE2618" s="68"/>
      <c r="BF2618" s="68"/>
      <c r="BG2618" s="68"/>
      <c r="BH2618" s="68"/>
      <c r="BI2618" s="68"/>
      <c r="BJ2618" s="68"/>
      <c r="BK2618" s="68"/>
      <c r="BL2618" s="68"/>
    </row>
    <row r="2619" spans="1:185" s="69" customFormat="1" ht="18" customHeight="1" x14ac:dyDescent="0.2">
      <c r="A2619" s="63" t="s">
        <v>944</v>
      </c>
      <c r="B2619" s="63" t="s">
        <v>4974</v>
      </c>
      <c r="C2619" s="64" t="s">
        <v>992</v>
      </c>
      <c r="D2619" s="70" t="s">
        <v>3231</v>
      </c>
      <c r="E2619" s="65" t="s">
        <v>993</v>
      </c>
      <c r="F2619" s="65" t="s">
        <v>4978</v>
      </c>
      <c r="G2619" s="66">
        <v>700</v>
      </c>
      <c r="H2619" s="68"/>
      <c r="I2619" s="68"/>
      <c r="J2619" s="68"/>
      <c r="K2619" s="68"/>
      <c r="L2619" s="68"/>
      <c r="M2619" s="68"/>
      <c r="N2619" s="68"/>
      <c r="O2619" s="68"/>
      <c r="P2619" s="68"/>
      <c r="Q2619" s="68"/>
      <c r="R2619" s="68"/>
      <c r="S2619" s="68"/>
      <c r="T2619" s="68"/>
      <c r="U2619" s="68"/>
      <c r="V2619" s="68"/>
      <c r="W2619" s="68"/>
      <c r="X2619" s="68"/>
      <c r="Y2619" s="68"/>
      <c r="Z2619" s="68"/>
      <c r="AA2619" s="68"/>
      <c r="AB2619" s="68"/>
      <c r="AC2619" s="68"/>
      <c r="AD2619" s="68"/>
      <c r="AE2619" s="68"/>
      <c r="AF2619" s="68"/>
      <c r="AG2619" s="68"/>
      <c r="AH2619" s="68"/>
      <c r="AI2619" s="68"/>
      <c r="AJ2619" s="68"/>
      <c r="AK2619" s="68"/>
      <c r="AL2619" s="68"/>
      <c r="AM2619" s="68"/>
      <c r="AN2619" s="68"/>
      <c r="AO2619" s="68"/>
      <c r="AP2619" s="68"/>
      <c r="AQ2619" s="68"/>
      <c r="AR2619" s="68"/>
      <c r="AS2619" s="68"/>
      <c r="AT2619" s="68"/>
      <c r="AU2619" s="68"/>
      <c r="AV2619" s="68"/>
      <c r="AW2619" s="68"/>
      <c r="AX2619" s="68"/>
      <c r="AY2619" s="68"/>
      <c r="AZ2619" s="68"/>
      <c r="BA2619" s="68"/>
      <c r="BB2619" s="68"/>
      <c r="BC2619" s="68"/>
      <c r="BD2619" s="68"/>
      <c r="BE2619" s="68"/>
      <c r="BF2619" s="68"/>
      <c r="BG2619" s="68"/>
      <c r="BH2619" s="68"/>
      <c r="BI2619" s="68"/>
      <c r="BJ2619" s="68"/>
      <c r="BK2619" s="68"/>
      <c r="BL2619" s="68"/>
    </row>
    <row r="2620" spans="1:185" s="69" customFormat="1" ht="18" customHeight="1" x14ac:dyDescent="0.2">
      <c r="A2620" s="63" t="s">
        <v>944</v>
      </c>
      <c r="B2620" s="63" t="s">
        <v>4974</v>
      </c>
      <c r="C2620" s="64" t="s">
        <v>994</v>
      </c>
      <c r="D2620" s="70" t="s">
        <v>3231</v>
      </c>
      <c r="E2620" s="65" t="s">
        <v>995</v>
      </c>
      <c r="F2620" s="65" t="s">
        <v>4978</v>
      </c>
      <c r="G2620" s="66">
        <v>6545</v>
      </c>
      <c r="H2620" s="68"/>
      <c r="I2620" s="68"/>
      <c r="J2620" s="68"/>
      <c r="K2620" s="68"/>
      <c r="L2620" s="68"/>
      <c r="M2620" s="68"/>
      <c r="N2620" s="68"/>
      <c r="O2620" s="68"/>
      <c r="P2620" s="68"/>
      <c r="Q2620" s="68"/>
      <c r="R2620" s="68"/>
      <c r="S2620" s="68"/>
      <c r="T2620" s="68"/>
      <c r="U2620" s="68"/>
      <c r="V2620" s="68"/>
      <c r="W2620" s="68"/>
      <c r="X2620" s="68"/>
      <c r="Y2620" s="68"/>
      <c r="Z2620" s="68"/>
      <c r="AA2620" s="68"/>
      <c r="AB2620" s="68"/>
      <c r="AC2620" s="68"/>
      <c r="AD2620" s="68"/>
      <c r="AE2620" s="68"/>
      <c r="AF2620" s="68"/>
      <c r="AG2620" s="68"/>
      <c r="AH2620" s="68"/>
      <c r="AI2620" s="68"/>
      <c r="AJ2620" s="68"/>
      <c r="AK2620" s="68"/>
      <c r="AL2620" s="68"/>
      <c r="AM2620" s="68"/>
      <c r="AN2620" s="68"/>
      <c r="AO2620" s="68"/>
      <c r="AP2620" s="68"/>
      <c r="AQ2620" s="68"/>
      <c r="AR2620" s="68"/>
      <c r="AS2620" s="68"/>
      <c r="AT2620" s="68"/>
      <c r="AU2620" s="68"/>
      <c r="AV2620" s="68"/>
      <c r="AW2620" s="68"/>
      <c r="AX2620" s="68"/>
      <c r="AY2620" s="68"/>
      <c r="AZ2620" s="68"/>
      <c r="BA2620" s="68"/>
      <c r="BB2620" s="68"/>
      <c r="BC2620" s="68"/>
      <c r="BD2620" s="68"/>
      <c r="BE2620" s="68"/>
      <c r="BF2620" s="68"/>
      <c r="BG2620" s="68"/>
      <c r="BH2620" s="68"/>
      <c r="BI2620" s="68"/>
      <c r="BJ2620" s="68"/>
      <c r="BK2620" s="68"/>
      <c r="BL2620" s="68"/>
    </row>
    <row r="2621" spans="1:185" s="69" customFormat="1" ht="18" customHeight="1" x14ac:dyDescent="0.2">
      <c r="A2621" s="63" t="s">
        <v>944</v>
      </c>
      <c r="B2621" s="63" t="s">
        <v>4974</v>
      </c>
      <c r="C2621" s="64" t="s">
        <v>996</v>
      </c>
      <c r="D2621" s="65" t="s">
        <v>6229</v>
      </c>
      <c r="E2621" s="65" t="s">
        <v>6365</v>
      </c>
      <c r="F2621" s="65" t="s">
        <v>4993</v>
      </c>
      <c r="G2621" s="66">
        <v>10745</v>
      </c>
      <c r="H2621" s="68"/>
      <c r="I2621" s="68"/>
      <c r="J2621" s="68"/>
      <c r="K2621" s="68"/>
      <c r="L2621" s="68"/>
      <c r="M2621" s="68"/>
      <c r="N2621" s="68"/>
      <c r="O2621" s="68"/>
      <c r="P2621" s="68"/>
      <c r="Q2621" s="68"/>
      <c r="R2621" s="68"/>
      <c r="S2621" s="68"/>
      <c r="T2621" s="68"/>
      <c r="U2621" s="68"/>
      <c r="V2621" s="68"/>
      <c r="W2621" s="68"/>
      <c r="X2621" s="68"/>
      <c r="Y2621" s="68"/>
      <c r="Z2621" s="68"/>
      <c r="AA2621" s="68"/>
      <c r="AB2621" s="68"/>
      <c r="AC2621" s="68"/>
      <c r="AD2621" s="68"/>
      <c r="AE2621" s="68"/>
      <c r="AF2621" s="68"/>
      <c r="AG2621" s="68"/>
      <c r="AH2621" s="68"/>
      <c r="AI2621" s="68"/>
      <c r="AJ2621" s="68"/>
      <c r="AK2621" s="68"/>
      <c r="AL2621" s="68"/>
      <c r="AM2621" s="68"/>
      <c r="AN2621" s="68"/>
      <c r="AO2621" s="68"/>
      <c r="AP2621" s="68"/>
      <c r="AQ2621" s="68"/>
      <c r="AR2621" s="68"/>
      <c r="AS2621" s="68"/>
      <c r="AT2621" s="68"/>
      <c r="AU2621" s="68"/>
      <c r="AV2621" s="68"/>
      <c r="AW2621" s="68"/>
      <c r="AX2621" s="68"/>
      <c r="AY2621" s="68"/>
      <c r="AZ2621" s="68"/>
      <c r="BA2621" s="68"/>
      <c r="BB2621" s="68"/>
      <c r="BC2621" s="68"/>
      <c r="BD2621" s="68"/>
      <c r="BE2621" s="68"/>
      <c r="BF2621" s="68"/>
      <c r="BG2621" s="68"/>
      <c r="BH2621" s="68"/>
      <c r="BI2621" s="68"/>
      <c r="BJ2621" s="68"/>
      <c r="BK2621" s="68"/>
      <c r="BL2621" s="68"/>
    </row>
    <row r="2622" spans="1:185" s="69" customFormat="1" ht="18" customHeight="1" x14ac:dyDescent="0.2">
      <c r="A2622" s="63" t="s">
        <v>944</v>
      </c>
      <c r="B2622" s="63" t="s">
        <v>4974</v>
      </c>
      <c r="C2622" s="64" t="s">
        <v>997</v>
      </c>
      <c r="D2622" s="70" t="s">
        <v>4615</v>
      </c>
      <c r="E2622" s="65" t="s">
        <v>4616</v>
      </c>
      <c r="F2622" s="65" t="s">
        <v>5970</v>
      </c>
      <c r="G2622" s="66">
        <v>15653.73</v>
      </c>
      <c r="H2622" s="68"/>
      <c r="I2622" s="68"/>
      <c r="J2622" s="68"/>
      <c r="K2622" s="68"/>
      <c r="L2622" s="68"/>
      <c r="M2622" s="68"/>
      <c r="N2622" s="68"/>
      <c r="O2622" s="68"/>
      <c r="P2622" s="68"/>
      <c r="Q2622" s="68"/>
      <c r="R2622" s="68"/>
      <c r="S2622" s="68"/>
      <c r="T2622" s="68"/>
      <c r="U2622" s="68"/>
      <c r="V2622" s="68"/>
      <c r="W2622" s="68"/>
      <c r="X2622" s="68"/>
      <c r="Y2622" s="68"/>
      <c r="Z2622" s="68"/>
      <c r="AA2622" s="68"/>
      <c r="AB2622" s="68"/>
      <c r="AC2622" s="68"/>
      <c r="AD2622" s="68"/>
      <c r="AE2622" s="68"/>
      <c r="AF2622" s="68"/>
      <c r="AG2622" s="68"/>
      <c r="AH2622" s="68"/>
      <c r="AI2622" s="68"/>
      <c r="AJ2622" s="68"/>
      <c r="AK2622" s="68"/>
      <c r="AL2622" s="68"/>
      <c r="AM2622" s="68"/>
      <c r="AN2622" s="68"/>
      <c r="AO2622" s="68"/>
      <c r="AP2622" s="68"/>
      <c r="AQ2622" s="68"/>
      <c r="AR2622" s="68"/>
      <c r="AS2622" s="68"/>
      <c r="AT2622" s="68"/>
      <c r="AU2622" s="68"/>
      <c r="AV2622" s="68"/>
      <c r="AW2622" s="68"/>
      <c r="AX2622" s="68"/>
      <c r="AY2622" s="68"/>
      <c r="AZ2622" s="68"/>
      <c r="BA2622" s="68"/>
      <c r="BB2622" s="68"/>
      <c r="BC2622" s="68"/>
      <c r="BD2622" s="68"/>
      <c r="BE2622" s="68"/>
      <c r="BF2622" s="68"/>
      <c r="BG2622" s="68"/>
      <c r="BH2622" s="68"/>
      <c r="BI2622" s="68"/>
      <c r="BJ2622" s="68"/>
      <c r="BK2622" s="68"/>
      <c r="BL2622" s="68"/>
    </row>
    <row r="2623" spans="1:185" s="69" customFormat="1" ht="18" customHeight="1" x14ac:dyDescent="0.2">
      <c r="A2623" s="63" t="s">
        <v>944</v>
      </c>
      <c r="B2623" s="63" t="s">
        <v>4974</v>
      </c>
      <c r="C2623" s="64" t="s">
        <v>998</v>
      </c>
      <c r="D2623" s="70" t="s">
        <v>999</v>
      </c>
      <c r="E2623" s="65" t="s">
        <v>1000</v>
      </c>
      <c r="F2623" s="65" t="s">
        <v>5389</v>
      </c>
      <c r="G2623" s="66">
        <v>52316.42</v>
      </c>
      <c r="H2623" s="68"/>
      <c r="I2623" s="68"/>
      <c r="J2623" s="68"/>
      <c r="K2623" s="68"/>
      <c r="L2623" s="68"/>
      <c r="M2623" s="68"/>
      <c r="N2623" s="68"/>
      <c r="O2623" s="68"/>
      <c r="P2623" s="68"/>
      <c r="Q2623" s="68"/>
      <c r="R2623" s="68"/>
      <c r="S2623" s="68"/>
      <c r="T2623" s="68"/>
      <c r="U2623" s="68"/>
      <c r="V2623" s="68"/>
      <c r="W2623" s="68"/>
      <c r="X2623" s="68"/>
      <c r="Y2623" s="68"/>
      <c r="Z2623" s="68"/>
      <c r="AA2623" s="68"/>
      <c r="AB2623" s="68"/>
      <c r="AC2623" s="68"/>
      <c r="AD2623" s="68"/>
      <c r="AE2623" s="68"/>
      <c r="AF2623" s="68"/>
      <c r="AG2623" s="68"/>
      <c r="AH2623" s="68"/>
      <c r="AI2623" s="68"/>
      <c r="AJ2623" s="68"/>
      <c r="AK2623" s="68"/>
      <c r="AL2623" s="68"/>
      <c r="AM2623" s="68"/>
      <c r="AN2623" s="68"/>
      <c r="AO2623" s="68"/>
      <c r="AP2623" s="68"/>
      <c r="AQ2623" s="68"/>
      <c r="AR2623" s="68"/>
      <c r="AS2623" s="68"/>
      <c r="AT2623" s="68"/>
      <c r="AU2623" s="68"/>
      <c r="AV2623" s="68"/>
      <c r="AW2623" s="68"/>
      <c r="AX2623" s="68"/>
      <c r="AY2623" s="68"/>
      <c r="AZ2623" s="68"/>
      <c r="BA2623" s="68"/>
      <c r="BB2623" s="68"/>
      <c r="BC2623" s="68"/>
      <c r="BD2623" s="68"/>
      <c r="BE2623" s="68"/>
      <c r="BF2623" s="68"/>
      <c r="BG2623" s="68"/>
      <c r="BH2623" s="68"/>
      <c r="BI2623" s="68"/>
      <c r="BJ2623" s="68"/>
      <c r="BK2623" s="68"/>
      <c r="BL2623" s="68"/>
    </row>
    <row r="2624" spans="1:185" s="69" customFormat="1" ht="18" customHeight="1" x14ac:dyDescent="0.2">
      <c r="A2624" s="63" t="s">
        <v>944</v>
      </c>
      <c r="B2624" s="63" t="s">
        <v>4974</v>
      </c>
      <c r="C2624" s="64" t="s">
        <v>1001</v>
      </c>
      <c r="D2624" s="70" t="s">
        <v>1002</v>
      </c>
      <c r="E2624" s="65" t="s">
        <v>1003</v>
      </c>
      <c r="F2624" s="65" t="s">
        <v>5038</v>
      </c>
      <c r="G2624" s="66">
        <v>41844.050000000003</v>
      </c>
      <c r="H2624" s="68"/>
      <c r="I2624" s="68"/>
      <c r="J2624" s="68"/>
      <c r="K2624" s="68"/>
      <c r="L2624" s="68"/>
      <c r="M2624" s="68"/>
      <c r="N2624" s="68"/>
      <c r="O2624" s="68"/>
      <c r="P2624" s="68"/>
      <c r="Q2624" s="68"/>
      <c r="R2624" s="68"/>
      <c r="S2624" s="68"/>
      <c r="T2624" s="68"/>
      <c r="U2624" s="68"/>
      <c r="V2624" s="68"/>
      <c r="W2624" s="68"/>
      <c r="X2624" s="68"/>
      <c r="Y2624" s="68"/>
      <c r="Z2624" s="68"/>
      <c r="AA2624" s="68"/>
      <c r="AB2624" s="68"/>
      <c r="AC2624" s="68"/>
      <c r="AD2624" s="68"/>
      <c r="AE2624" s="68"/>
      <c r="AF2624" s="68"/>
      <c r="AG2624" s="68"/>
      <c r="AH2624" s="68"/>
      <c r="AI2624" s="68"/>
      <c r="AJ2624" s="68"/>
      <c r="AK2624" s="68"/>
      <c r="AL2624" s="68"/>
      <c r="AM2624" s="68"/>
      <c r="AN2624" s="68"/>
      <c r="AO2624" s="68"/>
      <c r="AP2624" s="68"/>
      <c r="AQ2624" s="68"/>
      <c r="AR2624" s="68"/>
      <c r="AS2624" s="68"/>
      <c r="AT2624" s="68"/>
      <c r="AU2624" s="68"/>
      <c r="AV2624" s="68"/>
      <c r="AW2624" s="68"/>
      <c r="AX2624" s="68"/>
      <c r="AY2624" s="68"/>
      <c r="AZ2624" s="68"/>
      <c r="BA2624" s="68"/>
      <c r="BB2624" s="68"/>
      <c r="BC2624" s="68"/>
      <c r="BD2624" s="68"/>
      <c r="BE2624" s="68"/>
      <c r="BF2624" s="68"/>
      <c r="BG2624" s="68"/>
      <c r="BH2624" s="68"/>
      <c r="BI2624" s="68"/>
      <c r="BJ2624" s="68"/>
      <c r="BK2624" s="68"/>
      <c r="BL2624" s="68"/>
    </row>
    <row r="2625" spans="1:185" s="68" customFormat="1" ht="18" customHeight="1" x14ac:dyDescent="0.2">
      <c r="A2625" s="63" t="s">
        <v>944</v>
      </c>
      <c r="B2625" s="63" t="s">
        <v>4974</v>
      </c>
      <c r="C2625" s="64" t="s">
        <v>1004</v>
      </c>
      <c r="D2625" s="70" t="s">
        <v>3181</v>
      </c>
      <c r="E2625" s="65" t="s">
        <v>3182</v>
      </c>
      <c r="F2625" s="65" t="s">
        <v>6166</v>
      </c>
      <c r="G2625" s="66">
        <v>3291</v>
      </c>
      <c r="BM2625" s="69"/>
      <c r="BN2625" s="69"/>
      <c r="BO2625" s="69"/>
      <c r="BP2625" s="69"/>
      <c r="BQ2625" s="69"/>
      <c r="BR2625" s="69"/>
      <c r="BS2625" s="69"/>
      <c r="BT2625" s="69"/>
      <c r="BU2625" s="69"/>
      <c r="BV2625" s="69"/>
      <c r="BW2625" s="69"/>
      <c r="BX2625" s="69"/>
      <c r="BY2625" s="69"/>
      <c r="BZ2625" s="69"/>
      <c r="CA2625" s="69"/>
      <c r="CB2625" s="69"/>
      <c r="CC2625" s="69"/>
      <c r="CD2625" s="69"/>
      <c r="CE2625" s="69"/>
      <c r="CF2625" s="69"/>
      <c r="CG2625" s="69"/>
      <c r="CH2625" s="69"/>
      <c r="CI2625" s="69"/>
      <c r="CJ2625" s="69"/>
      <c r="CK2625" s="69"/>
      <c r="CL2625" s="69"/>
      <c r="CM2625" s="69"/>
      <c r="CN2625" s="69"/>
      <c r="CO2625" s="69"/>
      <c r="CP2625" s="69"/>
      <c r="CQ2625" s="69"/>
      <c r="CR2625" s="69"/>
      <c r="CS2625" s="69"/>
      <c r="CT2625" s="69"/>
      <c r="CU2625" s="69"/>
      <c r="CV2625" s="69"/>
      <c r="CW2625" s="69"/>
      <c r="CX2625" s="69"/>
      <c r="CY2625" s="69"/>
      <c r="CZ2625" s="69"/>
      <c r="DA2625" s="69"/>
      <c r="DB2625" s="69"/>
      <c r="DC2625" s="69"/>
      <c r="DD2625" s="69"/>
      <c r="DE2625" s="69"/>
      <c r="DF2625" s="69"/>
      <c r="DG2625" s="69"/>
      <c r="DH2625" s="69"/>
      <c r="DI2625" s="69"/>
      <c r="DJ2625" s="69"/>
      <c r="DK2625" s="69"/>
      <c r="DL2625" s="69"/>
      <c r="DM2625" s="69"/>
      <c r="DN2625" s="69"/>
      <c r="DO2625" s="69"/>
      <c r="DP2625" s="69"/>
      <c r="DQ2625" s="69"/>
      <c r="DR2625" s="69"/>
      <c r="DS2625" s="69"/>
      <c r="DT2625" s="69"/>
      <c r="DU2625" s="69"/>
      <c r="DV2625" s="69"/>
      <c r="DW2625" s="69"/>
      <c r="DX2625" s="69"/>
      <c r="DY2625" s="69"/>
      <c r="DZ2625" s="69"/>
      <c r="EA2625" s="69"/>
      <c r="EB2625" s="69"/>
      <c r="EC2625" s="69"/>
      <c r="ED2625" s="69"/>
      <c r="EE2625" s="69"/>
      <c r="EF2625" s="69"/>
      <c r="EG2625" s="69"/>
      <c r="EH2625" s="69"/>
      <c r="EI2625" s="69"/>
      <c r="EJ2625" s="69"/>
      <c r="EK2625" s="69"/>
      <c r="EL2625" s="69"/>
      <c r="EM2625" s="69"/>
      <c r="EN2625" s="69"/>
      <c r="EO2625" s="69"/>
      <c r="EP2625" s="69"/>
      <c r="EQ2625" s="69"/>
      <c r="ER2625" s="69"/>
      <c r="ES2625" s="69"/>
      <c r="ET2625" s="69"/>
      <c r="EU2625" s="69"/>
      <c r="EV2625" s="69"/>
      <c r="EW2625" s="69"/>
      <c r="EX2625" s="69"/>
      <c r="EY2625" s="69"/>
      <c r="EZ2625" s="69"/>
      <c r="FA2625" s="69"/>
      <c r="FB2625" s="69"/>
      <c r="FC2625" s="69"/>
      <c r="FD2625" s="69"/>
      <c r="FE2625" s="69"/>
      <c r="FF2625" s="69"/>
      <c r="FG2625" s="69"/>
      <c r="FH2625" s="69"/>
      <c r="FI2625" s="69"/>
      <c r="FJ2625" s="69"/>
      <c r="FK2625" s="69"/>
      <c r="FL2625" s="69"/>
      <c r="FM2625" s="69"/>
      <c r="FN2625" s="69"/>
      <c r="FO2625" s="69"/>
      <c r="FP2625" s="69"/>
      <c r="FQ2625" s="69"/>
      <c r="FR2625" s="69"/>
      <c r="FS2625" s="69"/>
      <c r="FT2625" s="69"/>
      <c r="FU2625" s="69"/>
      <c r="FV2625" s="69"/>
      <c r="FW2625" s="69"/>
      <c r="FX2625" s="69"/>
      <c r="FY2625" s="69"/>
      <c r="FZ2625" s="69"/>
      <c r="GA2625" s="69"/>
      <c r="GB2625" s="69"/>
      <c r="GC2625" s="69"/>
    </row>
    <row r="2626" spans="1:185" s="68" customFormat="1" ht="18" customHeight="1" x14ac:dyDescent="0.2">
      <c r="A2626" s="63" t="s">
        <v>944</v>
      </c>
      <c r="B2626" s="63" t="s">
        <v>4974</v>
      </c>
      <c r="C2626" s="64" t="s">
        <v>1005</v>
      </c>
      <c r="D2626" s="70" t="s">
        <v>3181</v>
      </c>
      <c r="E2626" s="65" t="s">
        <v>3182</v>
      </c>
      <c r="F2626" s="65" t="s">
        <v>6166</v>
      </c>
      <c r="G2626" s="66">
        <v>79088.899999999994</v>
      </c>
      <c r="BM2626" s="69"/>
      <c r="BN2626" s="69"/>
      <c r="BO2626" s="69"/>
      <c r="BP2626" s="69"/>
      <c r="BQ2626" s="69"/>
      <c r="BR2626" s="69"/>
      <c r="BS2626" s="69"/>
      <c r="BT2626" s="69"/>
      <c r="BU2626" s="69"/>
      <c r="BV2626" s="69"/>
      <c r="BW2626" s="69"/>
      <c r="BX2626" s="69"/>
      <c r="BY2626" s="69"/>
      <c r="BZ2626" s="69"/>
      <c r="CA2626" s="69"/>
      <c r="CB2626" s="69"/>
      <c r="CC2626" s="69"/>
      <c r="CD2626" s="69"/>
      <c r="CE2626" s="69"/>
      <c r="CF2626" s="69"/>
      <c r="CG2626" s="69"/>
      <c r="CH2626" s="69"/>
      <c r="CI2626" s="69"/>
      <c r="CJ2626" s="69"/>
      <c r="CK2626" s="69"/>
      <c r="CL2626" s="69"/>
      <c r="CM2626" s="69"/>
      <c r="CN2626" s="69"/>
      <c r="CO2626" s="69"/>
      <c r="CP2626" s="69"/>
      <c r="CQ2626" s="69"/>
      <c r="CR2626" s="69"/>
      <c r="CS2626" s="69"/>
      <c r="CT2626" s="69"/>
      <c r="CU2626" s="69"/>
      <c r="CV2626" s="69"/>
      <c r="CW2626" s="69"/>
      <c r="CX2626" s="69"/>
      <c r="CY2626" s="69"/>
      <c r="CZ2626" s="69"/>
      <c r="DA2626" s="69"/>
      <c r="DB2626" s="69"/>
      <c r="DC2626" s="69"/>
      <c r="DD2626" s="69"/>
      <c r="DE2626" s="69"/>
      <c r="DF2626" s="69"/>
      <c r="DG2626" s="69"/>
      <c r="DH2626" s="69"/>
      <c r="DI2626" s="69"/>
      <c r="DJ2626" s="69"/>
      <c r="DK2626" s="69"/>
      <c r="DL2626" s="69"/>
      <c r="DM2626" s="69"/>
      <c r="DN2626" s="69"/>
      <c r="DO2626" s="69"/>
      <c r="DP2626" s="69"/>
      <c r="DQ2626" s="69"/>
      <c r="DR2626" s="69"/>
      <c r="DS2626" s="69"/>
      <c r="DT2626" s="69"/>
      <c r="DU2626" s="69"/>
      <c r="DV2626" s="69"/>
      <c r="DW2626" s="69"/>
      <c r="DX2626" s="69"/>
      <c r="DY2626" s="69"/>
      <c r="DZ2626" s="69"/>
      <c r="EA2626" s="69"/>
      <c r="EB2626" s="69"/>
      <c r="EC2626" s="69"/>
      <c r="ED2626" s="69"/>
      <c r="EE2626" s="69"/>
      <c r="EF2626" s="69"/>
      <c r="EG2626" s="69"/>
      <c r="EH2626" s="69"/>
      <c r="EI2626" s="69"/>
      <c r="EJ2626" s="69"/>
      <c r="EK2626" s="69"/>
      <c r="EL2626" s="69"/>
      <c r="EM2626" s="69"/>
      <c r="EN2626" s="69"/>
      <c r="EO2626" s="69"/>
      <c r="EP2626" s="69"/>
      <c r="EQ2626" s="69"/>
      <c r="ER2626" s="69"/>
      <c r="ES2626" s="69"/>
      <c r="ET2626" s="69"/>
      <c r="EU2626" s="69"/>
      <c r="EV2626" s="69"/>
      <c r="EW2626" s="69"/>
      <c r="EX2626" s="69"/>
      <c r="EY2626" s="69"/>
      <c r="EZ2626" s="69"/>
      <c r="FA2626" s="69"/>
      <c r="FB2626" s="69"/>
      <c r="FC2626" s="69"/>
      <c r="FD2626" s="69"/>
      <c r="FE2626" s="69"/>
      <c r="FF2626" s="69"/>
      <c r="FG2626" s="69"/>
      <c r="FH2626" s="69"/>
      <c r="FI2626" s="69"/>
      <c r="FJ2626" s="69"/>
      <c r="FK2626" s="69"/>
      <c r="FL2626" s="69"/>
      <c r="FM2626" s="69"/>
      <c r="FN2626" s="69"/>
      <c r="FO2626" s="69"/>
      <c r="FP2626" s="69"/>
      <c r="FQ2626" s="69"/>
      <c r="FR2626" s="69"/>
      <c r="FS2626" s="69"/>
      <c r="FT2626" s="69"/>
      <c r="FU2626" s="69"/>
      <c r="FV2626" s="69"/>
      <c r="FW2626" s="69"/>
      <c r="FX2626" s="69"/>
      <c r="FY2626" s="69"/>
      <c r="FZ2626" s="69"/>
      <c r="GA2626" s="69"/>
      <c r="GB2626" s="69"/>
      <c r="GC2626" s="69"/>
    </row>
    <row r="2627" spans="1:185" s="69" customFormat="1" ht="18" customHeight="1" x14ac:dyDescent="0.2">
      <c r="A2627" s="63" t="s">
        <v>944</v>
      </c>
      <c r="B2627" s="63" t="s">
        <v>4974</v>
      </c>
      <c r="C2627" s="64" t="s">
        <v>1006</v>
      </c>
      <c r="D2627" s="70" t="s">
        <v>1007</v>
      </c>
      <c r="E2627" s="65" t="s">
        <v>1008</v>
      </c>
      <c r="F2627" s="65" t="s">
        <v>5061</v>
      </c>
      <c r="G2627" s="66">
        <v>2186.46</v>
      </c>
      <c r="H2627" s="68"/>
      <c r="I2627" s="68"/>
      <c r="J2627" s="68"/>
      <c r="K2627" s="68"/>
      <c r="L2627" s="68"/>
      <c r="M2627" s="68"/>
      <c r="N2627" s="68"/>
      <c r="O2627" s="68"/>
      <c r="P2627" s="68"/>
      <c r="Q2627" s="68"/>
      <c r="R2627" s="68"/>
      <c r="S2627" s="68"/>
      <c r="T2627" s="68"/>
      <c r="U2627" s="68"/>
      <c r="V2627" s="68"/>
      <c r="W2627" s="68"/>
      <c r="X2627" s="68"/>
      <c r="Y2627" s="68"/>
      <c r="Z2627" s="68"/>
      <c r="AA2627" s="68"/>
      <c r="AB2627" s="68"/>
      <c r="AC2627" s="68"/>
      <c r="AD2627" s="68"/>
      <c r="AE2627" s="68"/>
      <c r="AF2627" s="68"/>
      <c r="AG2627" s="68"/>
      <c r="AH2627" s="68"/>
      <c r="AI2627" s="68"/>
      <c r="AJ2627" s="68"/>
      <c r="AK2627" s="68"/>
      <c r="AL2627" s="68"/>
      <c r="AM2627" s="68"/>
      <c r="AN2627" s="68"/>
      <c r="AO2627" s="68"/>
      <c r="AP2627" s="68"/>
      <c r="AQ2627" s="68"/>
      <c r="AR2627" s="68"/>
      <c r="AS2627" s="68"/>
      <c r="AT2627" s="68"/>
      <c r="AU2627" s="68"/>
      <c r="AV2627" s="68"/>
      <c r="AW2627" s="68"/>
      <c r="AX2627" s="68"/>
      <c r="AY2627" s="68"/>
      <c r="AZ2627" s="68"/>
      <c r="BA2627" s="68"/>
      <c r="BB2627" s="68"/>
      <c r="BC2627" s="68"/>
      <c r="BD2627" s="68"/>
      <c r="BE2627" s="68"/>
      <c r="BF2627" s="68"/>
      <c r="BG2627" s="68"/>
      <c r="BH2627" s="68"/>
      <c r="BI2627" s="68"/>
      <c r="BJ2627" s="68"/>
      <c r="BK2627" s="68"/>
      <c r="BL2627" s="68"/>
    </row>
    <row r="2628" spans="1:185" s="69" customFormat="1" ht="18" customHeight="1" x14ac:dyDescent="0.2">
      <c r="A2628" s="63" t="s">
        <v>944</v>
      </c>
      <c r="B2628" s="63" t="s">
        <v>4974</v>
      </c>
      <c r="C2628" s="64" t="s">
        <v>1009</v>
      </c>
      <c r="D2628" s="70" t="s">
        <v>2331</v>
      </c>
      <c r="E2628" s="65" t="s">
        <v>6917</v>
      </c>
      <c r="F2628" s="65" t="s">
        <v>4978</v>
      </c>
      <c r="G2628" s="66">
        <v>51753.51</v>
      </c>
      <c r="H2628" s="68"/>
      <c r="I2628" s="68"/>
      <c r="J2628" s="68"/>
      <c r="K2628" s="68"/>
      <c r="L2628" s="68"/>
      <c r="M2628" s="68"/>
      <c r="N2628" s="68"/>
      <c r="O2628" s="68"/>
      <c r="P2628" s="68"/>
      <c r="Q2628" s="68"/>
      <c r="R2628" s="68"/>
      <c r="S2628" s="68"/>
      <c r="T2628" s="68"/>
      <c r="U2628" s="68"/>
      <c r="V2628" s="68"/>
      <c r="W2628" s="68"/>
      <c r="X2628" s="68"/>
      <c r="Y2628" s="68"/>
      <c r="Z2628" s="68"/>
      <c r="AA2628" s="68"/>
      <c r="AB2628" s="68"/>
      <c r="AC2628" s="68"/>
      <c r="AD2628" s="68"/>
      <c r="AE2628" s="68"/>
      <c r="AF2628" s="68"/>
      <c r="AG2628" s="68"/>
      <c r="AH2628" s="68"/>
      <c r="AI2628" s="68"/>
      <c r="AJ2628" s="68"/>
      <c r="AK2628" s="68"/>
      <c r="AL2628" s="68"/>
      <c r="AM2628" s="68"/>
      <c r="AN2628" s="68"/>
      <c r="AO2628" s="68"/>
      <c r="AP2628" s="68"/>
      <c r="AQ2628" s="68"/>
      <c r="AR2628" s="68"/>
      <c r="AS2628" s="68"/>
      <c r="AT2628" s="68"/>
      <c r="AU2628" s="68"/>
      <c r="AV2628" s="68"/>
      <c r="AW2628" s="68"/>
      <c r="AX2628" s="68"/>
      <c r="AY2628" s="68"/>
      <c r="AZ2628" s="68"/>
      <c r="BA2628" s="68"/>
      <c r="BB2628" s="68"/>
      <c r="BC2628" s="68"/>
      <c r="BD2628" s="68"/>
      <c r="BE2628" s="68"/>
      <c r="BF2628" s="68"/>
      <c r="BG2628" s="68"/>
      <c r="BH2628" s="68"/>
      <c r="BI2628" s="68"/>
      <c r="BJ2628" s="68"/>
      <c r="BK2628" s="68"/>
      <c r="BL2628" s="68"/>
    </row>
    <row r="2629" spans="1:185" s="68" customFormat="1" ht="18" customHeight="1" x14ac:dyDescent="0.2">
      <c r="A2629" s="63" t="s">
        <v>944</v>
      </c>
      <c r="B2629" s="63" t="s">
        <v>4974</v>
      </c>
      <c r="C2629" s="64" t="s">
        <v>1010</v>
      </c>
      <c r="D2629" s="70" t="s">
        <v>3378</v>
      </c>
      <c r="E2629" s="65" t="s">
        <v>3379</v>
      </c>
      <c r="F2629" s="65" t="s">
        <v>2752</v>
      </c>
      <c r="G2629" s="66">
        <v>14566.3</v>
      </c>
      <c r="BM2629" s="69"/>
      <c r="BN2629" s="69"/>
      <c r="BO2629" s="69"/>
      <c r="BP2629" s="69"/>
      <c r="BQ2629" s="69"/>
      <c r="BR2629" s="69"/>
      <c r="BS2629" s="69"/>
      <c r="BT2629" s="69"/>
      <c r="BU2629" s="69"/>
      <c r="BV2629" s="69"/>
      <c r="BW2629" s="69"/>
      <c r="BX2629" s="69"/>
      <c r="BY2629" s="69"/>
      <c r="BZ2629" s="69"/>
      <c r="CA2629" s="69"/>
      <c r="CB2629" s="69"/>
      <c r="CC2629" s="69"/>
      <c r="CD2629" s="69"/>
      <c r="CE2629" s="69"/>
      <c r="CF2629" s="69"/>
      <c r="CG2629" s="69"/>
      <c r="CH2629" s="69"/>
      <c r="CI2629" s="69"/>
      <c r="CJ2629" s="69"/>
      <c r="CK2629" s="69"/>
      <c r="CL2629" s="69"/>
      <c r="CM2629" s="69"/>
      <c r="CN2629" s="69"/>
      <c r="CO2629" s="69"/>
      <c r="CP2629" s="69"/>
      <c r="CQ2629" s="69"/>
      <c r="CR2629" s="69"/>
      <c r="CS2629" s="69"/>
      <c r="CT2629" s="69"/>
      <c r="CU2629" s="69"/>
      <c r="CV2629" s="69"/>
      <c r="CW2629" s="69"/>
      <c r="CX2629" s="69"/>
      <c r="CY2629" s="69"/>
      <c r="CZ2629" s="69"/>
      <c r="DA2629" s="69"/>
      <c r="DB2629" s="69"/>
      <c r="DC2629" s="69"/>
      <c r="DD2629" s="69"/>
      <c r="DE2629" s="69"/>
      <c r="DF2629" s="69"/>
      <c r="DG2629" s="69"/>
      <c r="DH2629" s="69"/>
      <c r="DI2629" s="69"/>
      <c r="DJ2629" s="69"/>
      <c r="DK2629" s="69"/>
      <c r="DL2629" s="69"/>
      <c r="DM2629" s="69"/>
      <c r="DN2629" s="69"/>
      <c r="DO2629" s="69"/>
      <c r="DP2629" s="69"/>
      <c r="DQ2629" s="69"/>
      <c r="DR2629" s="69"/>
      <c r="DS2629" s="69"/>
      <c r="DT2629" s="69"/>
      <c r="DU2629" s="69"/>
      <c r="DV2629" s="69"/>
      <c r="DW2629" s="69"/>
      <c r="DX2629" s="69"/>
      <c r="DY2629" s="69"/>
      <c r="DZ2629" s="69"/>
      <c r="EA2629" s="69"/>
      <c r="EB2629" s="69"/>
      <c r="EC2629" s="69"/>
      <c r="ED2629" s="69"/>
      <c r="EE2629" s="69"/>
      <c r="EF2629" s="69"/>
      <c r="EG2629" s="69"/>
      <c r="EH2629" s="69"/>
      <c r="EI2629" s="69"/>
      <c r="EJ2629" s="69"/>
      <c r="EK2629" s="69"/>
      <c r="EL2629" s="69"/>
      <c r="EM2629" s="69"/>
      <c r="EN2629" s="69"/>
      <c r="EO2629" s="69"/>
      <c r="EP2629" s="69"/>
      <c r="EQ2629" s="69"/>
      <c r="ER2629" s="69"/>
      <c r="ES2629" s="69"/>
      <c r="ET2629" s="69"/>
      <c r="EU2629" s="69"/>
      <c r="EV2629" s="69"/>
      <c r="EW2629" s="69"/>
      <c r="EX2629" s="69"/>
      <c r="EY2629" s="69"/>
      <c r="EZ2629" s="69"/>
      <c r="FA2629" s="69"/>
      <c r="FB2629" s="69"/>
      <c r="FC2629" s="69"/>
      <c r="FD2629" s="69"/>
      <c r="FE2629" s="69"/>
      <c r="FF2629" s="69"/>
      <c r="FG2629" s="69"/>
      <c r="FH2629" s="69"/>
      <c r="FI2629" s="69"/>
      <c r="FJ2629" s="69"/>
      <c r="FK2629" s="69"/>
      <c r="FL2629" s="69"/>
      <c r="FM2629" s="69"/>
      <c r="FN2629" s="69"/>
      <c r="FO2629" s="69"/>
      <c r="FP2629" s="69"/>
      <c r="FQ2629" s="69"/>
      <c r="FR2629" s="69"/>
      <c r="FS2629" s="69"/>
      <c r="FT2629" s="69"/>
      <c r="FU2629" s="69"/>
      <c r="FV2629" s="69"/>
      <c r="FW2629" s="69"/>
      <c r="FX2629" s="69"/>
      <c r="FY2629" s="69"/>
      <c r="FZ2629" s="69"/>
      <c r="GA2629" s="69"/>
      <c r="GB2629" s="69"/>
      <c r="GC2629" s="69"/>
    </row>
    <row r="2630" spans="1:185" s="69" customFormat="1" ht="18" customHeight="1" x14ac:dyDescent="0.2">
      <c r="A2630" s="63" t="s">
        <v>944</v>
      </c>
      <c r="B2630" s="63" t="s">
        <v>6121</v>
      </c>
      <c r="C2630" s="64" t="s">
        <v>1011</v>
      </c>
      <c r="D2630" s="70" t="s">
        <v>2531</v>
      </c>
      <c r="E2630" s="65" t="s">
        <v>2532</v>
      </c>
      <c r="F2630" s="65" t="s">
        <v>6371</v>
      </c>
      <c r="G2630" s="66">
        <v>25056</v>
      </c>
      <c r="H2630" s="68"/>
      <c r="I2630" s="68"/>
      <c r="J2630" s="68"/>
      <c r="K2630" s="68"/>
      <c r="L2630" s="68"/>
      <c r="M2630" s="68"/>
      <c r="N2630" s="68"/>
      <c r="O2630" s="68"/>
      <c r="P2630" s="68"/>
      <c r="Q2630" s="68"/>
      <c r="R2630" s="68"/>
      <c r="S2630" s="68"/>
      <c r="T2630" s="68"/>
      <c r="U2630" s="68"/>
      <c r="V2630" s="68"/>
      <c r="W2630" s="68"/>
      <c r="X2630" s="68"/>
      <c r="Y2630" s="68"/>
      <c r="Z2630" s="68"/>
      <c r="AA2630" s="68"/>
      <c r="AB2630" s="68"/>
      <c r="AC2630" s="68"/>
      <c r="AD2630" s="68"/>
      <c r="AE2630" s="68"/>
      <c r="AF2630" s="68"/>
      <c r="AG2630" s="68"/>
      <c r="AH2630" s="68"/>
      <c r="AI2630" s="68"/>
      <c r="AJ2630" s="68"/>
      <c r="AK2630" s="68"/>
      <c r="AL2630" s="68"/>
      <c r="AM2630" s="68"/>
      <c r="AN2630" s="68"/>
      <c r="AO2630" s="68"/>
      <c r="AP2630" s="68"/>
      <c r="AQ2630" s="68"/>
      <c r="AR2630" s="68"/>
      <c r="AS2630" s="68"/>
      <c r="AT2630" s="68"/>
      <c r="AU2630" s="68"/>
      <c r="AV2630" s="68"/>
      <c r="AW2630" s="68"/>
      <c r="AX2630" s="68"/>
      <c r="AY2630" s="68"/>
      <c r="AZ2630" s="68"/>
      <c r="BA2630" s="68"/>
      <c r="BB2630" s="68"/>
      <c r="BC2630" s="68"/>
      <c r="BD2630" s="68"/>
      <c r="BE2630" s="68"/>
      <c r="BF2630" s="68"/>
      <c r="BG2630" s="68"/>
      <c r="BH2630" s="68"/>
      <c r="BI2630" s="68"/>
      <c r="BJ2630" s="68"/>
      <c r="BK2630" s="68"/>
      <c r="BL2630" s="68"/>
    </row>
    <row r="2631" spans="1:185" s="69" customFormat="1" ht="18" customHeight="1" x14ac:dyDescent="0.2">
      <c r="A2631" s="63" t="s">
        <v>944</v>
      </c>
      <c r="B2631" s="63" t="s">
        <v>6121</v>
      </c>
      <c r="C2631" s="64" t="s">
        <v>1012</v>
      </c>
      <c r="D2631" s="70" t="s">
        <v>3130</v>
      </c>
      <c r="E2631" s="65" t="s">
        <v>3131</v>
      </c>
      <c r="F2631" s="65" t="s">
        <v>6447</v>
      </c>
      <c r="G2631" s="66">
        <v>396</v>
      </c>
      <c r="H2631" s="68"/>
      <c r="I2631" s="68"/>
      <c r="J2631" s="68"/>
      <c r="K2631" s="68"/>
      <c r="L2631" s="68"/>
      <c r="M2631" s="68"/>
      <c r="N2631" s="68"/>
      <c r="O2631" s="68"/>
      <c r="P2631" s="68"/>
      <c r="Q2631" s="68"/>
      <c r="R2631" s="68"/>
      <c r="S2631" s="68"/>
      <c r="T2631" s="68"/>
      <c r="U2631" s="68"/>
      <c r="V2631" s="68"/>
      <c r="W2631" s="68"/>
      <c r="X2631" s="68"/>
      <c r="Y2631" s="68"/>
      <c r="Z2631" s="68"/>
      <c r="AA2631" s="68"/>
      <c r="AB2631" s="68"/>
      <c r="AC2631" s="68"/>
      <c r="AD2631" s="68"/>
      <c r="AE2631" s="68"/>
      <c r="AF2631" s="68"/>
      <c r="AG2631" s="68"/>
      <c r="AH2631" s="68"/>
      <c r="AI2631" s="68"/>
      <c r="AJ2631" s="68"/>
      <c r="AK2631" s="68"/>
      <c r="AL2631" s="68"/>
      <c r="AM2631" s="68"/>
      <c r="AN2631" s="68"/>
      <c r="AO2631" s="68"/>
      <c r="AP2631" s="68"/>
      <c r="AQ2631" s="68"/>
      <c r="AR2631" s="68"/>
      <c r="AS2631" s="68"/>
      <c r="AT2631" s="68"/>
      <c r="AU2631" s="68"/>
      <c r="AV2631" s="68"/>
      <c r="AW2631" s="68"/>
      <c r="AX2631" s="68"/>
      <c r="AY2631" s="68"/>
      <c r="AZ2631" s="68"/>
      <c r="BA2631" s="68"/>
      <c r="BB2631" s="68"/>
      <c r="BC2631" s="68"/>
      <c r="BD2631" s="68"/>
      <c r="BE2631" s="68"/>
      <c r="BF2631" s="68"/>
      <c r="BG2631" s="68"/>
      <c r="BH2631" s="68"/>
      <c r="BI2631" s="68"/>
      <c r="BJ2631" s="68"/>
      <c r="BK2631" s="68"/>
      <c r="BL2631" s="68"/>
    </row>
    <row r="2632" spans="1:185" s="69" customFormat="1" ht="18" customHeight="1" x14ac:dyDescent="0.2">
      <c r="A2632" s="63" t="s">
        <v>944</v>
      </c>
      <c r="B2632" s="63" t="s">
        <v>6121</v>
      </c>
      <c r="C2632" s="64" t="s">
        <v>1013</v>
      </c>
      <c r="D2632" s="65" t="s">
        <v>2576</v>
      </c>
      <c r="E2632" s="65" t="s">
        <v>2577</v>
      </c>
      <c r="F2632" s="65" t="s">
        <v>6371</v>
      </c>
      <c r="G2632" s="66">
        <v>1665</v>
      </c>
      <c r="H2632" s="68"/>
      <c r="I2632" s="68"/>
      <c r="J2632" s="68"/>
      <c r="K2632" s="68"/>
      <c r="L2632" s="68"/>
      <c r="M2632" s="68"/>
      <c r="N2632" s="68"/>
      <c r="O2632" s="68"/>
      <c r="P2632" s="68"/>
      <c r="Q2632" s="68"/>
      <c r="R2632" s="68"/>
      <c r="S2632" s="68"/>
      <c r="T2632" s="68"/>
      <c r="U2632" s="68"/>
      <c r="V2632" s="68"/>
      <c r="W2632" s="68"/>
      <c r="X2632" s="68"/>
      <c r="Y2632" s="68"/>
      <c r="Z2632" s="68"/>
      <c r="AA2632" s="68"/>
      <c r="AB2632" s="68"/>
      <c r="AC2632" s="68"/>
      <c r="AD2632" s="68"/>
      <c r="AE2632" s="68"/>
      <c r="AF2632" s="68"/>
      <c r="AG2632" s="68"/>
      <c r="AH2632" s="68"/>
      <c r="AI2632" s="68"/>
      <c r="AJ2632" s="68"/>
      <c r="AK2632" s="68"/>
      <c r="AL2632" s="68"/>
      <c r="AM2632" s="68"/>
      <c r="AN2632" s="68"/>
      <c r="AO2632" s="68"/>
      <c r="AP2632" s="68"/>
      <c r="AQ2632" s="68"/>
      <c r="AR2632" s="68"/>
      <c r="AS2632" s="68"/>
      <c r="AT2632" s="68"/>
      <c r="AU2632" s="68"/>
      <c r="AV2632" s="68"/>
      <c r="AW2632" s="68"/>
      <c r="AX2632" s="68"/>
      <c r="AY2632" s="68"/>
      <c r="AZ2632" s="68"/>
      <c r="BA2632" s="68"/>
      <c r="BB2632" s="68"/>
      <c r="BC2632" s="68"/>
      <c r="BD2632" s="68"/>
      <c r="BE2632" s="68"/>
      <c r="BF2632" s="68"/>
      <c r="BG2632" s="68"/>
      <c r="BH2632" s="68"/>
      <c r="BI2632" s="68"/>
      <c r="BJ2632" s="68"/>
      <c r="BK2632" s="68"/>
      <c r="BL2632" s="68"/>
    </row>
    <row r="2633" spans="1:185" s="69" customFormat="1" ht="18" customHeight="1" x14ac:dyDescent="0.2">
      <c r="A2633" s="63" t="s">
        <v>944</v>
      </c>
      <c r="B2633" s="63" t="s">
        <v>6121</v>
      </c>
      <c r="C2633" s="64" t="s">
        <v>1014</v>
      </c>
      <c r="D2633" s="70" t="s">
        <v>1015</v>
      </c>
      <c r="E2633" s="65" t="s">
        <v>1016</v>
      </c>
      <c r="F2633" s="65" t="s">
        <v>6242</v>
      </c>
      <c r="G2633" s="66">
        <v>458.14</v>
      </c>
      <c r="H2633" s="68"/>
      <c r="I2633" s="68"/>
      <c r="J2633" s="68"/>
      <c r="K2633" s="68"/>
      <c r="L2633" s="68"/>
      <c r="M2633" s="68"/>
      <c r="N2633" s="68"/>
      <c r="O2633" s="68"/>
      <c r="P2633" s="68"/>
      <c r="Q2633" s="68"/>
      <c r="R2633" s="68"/>
      <c r="S2633" s="68"/>
      <c r="T2633" s="68"/>
      <c r="U2633" s="68"/>
      <c r="V2633" s="68"/>
      <c r="W2633" s="68"/>
      <c r="X2633" s="68"/>
      <c r="Y2633" s="68"/>
      <c r="Z2633" s="68"/>
      <c r="AA2633" s="68"/>
      <c r="AB2633" s="68"/>
      <c r="AC2633" s="68"/>
      <c r="AD2633" s="68"/>
      <c r="AE2633" s="68"/>
      <c r="AF2633" s="68"/>
      <c r="AG2633" s="68"/>
      <c r="AH2633" s="68"/>
      <c r="AI2633" s="68"/>
      <c r="AJ2633" s="68"/>
      <c r="AK2633" s="68"/>
      <c r="AL2633" s="68"/>
      <c r="AM2633" s="68"/>
      <c r="AN2633" s="68"/>
      <c r="AO2633" s="68"/>
      <c r="AP2633" s="68"/>
      <c r="AQ2633" s="68"/>
      <c r="AR2633" s="68"/>
      <c r="AS2633" s="68"/>
      <c r="AT2633" s="68"/>
      <c r="AU2633" s="68"/>
      <c r="AV2633" s="68"/>
      <c r="AW2633" s="68"/>
      <c r="AX2633" s="68"/>
      <c r="AY2633" s="68"/>
      <c r="AZ2633" s="68"/>
      <c r="BA2633" s="68"/>
      <c r="BB2633" s="68"/>
      <c r="BC2633" s="68"/>
      <c r="BD2633" s="68"/>
      <c r="BE2633" s="68"/>
      <c r="BF2633" s="68"/>
      <c r="BG2633" s="68"/>
      <c r="BH2633" s="68"/>
      <c r="BI2633" s="68"/>
      <c r="BJ2633" s="68"/>
      <c r="BK2633" s="68"/>
      <c r="BL2633" s="68"/>
    </row>
    <row r="2634" spans="1:185" s="69" customFormat="1" ht="18" customHeight="1" x14ac:dyDescent="0.2">
      <c r="A2634" s="63" t="s">
        <v>944</v>
      </c>
      <c r="B2634" s="63" t="s">
        <v>6121</v>
      </c>
      <c r="C2634" s="64" t="s">
        <v>1017</v>
      </c>
      <c r="D2634" s="70" t="s">
        <v>1018</v>
      </c>
      <c r="E2634" s="65" t="s">
        <v>1019</v>
      </c>
      <c r="F2634" s="65" t="s">
        <v>6447</v>
      </c>
      <c r="G2634" s="66">
        <v>82196.649999999994</v>
      </c>
      <c r="H2634" s="68"/>
      <c r="I2634" s="68"/>
      <c r="J2634" s="68"/>
      <c r="K2634" s="68"/>
      <c r="L2634" s="68"/>
      <c r="M2634" s="68"/>
      <c r="N2634" s="68"/>
      <c r="O2634" s="68"/>
      <c r="P2634" s="68"/>
      <c r="Q2634" s="68"/>
      <c r="R2634" s="68"/>
      <c r="S2634" s="68"/>
      <c r="T2634" s="68"/>
      <c r="U2634" s="68"/>
      <c r="V2634" s="68"/>
      <c r="W2634" s="68"/>
      <c r="X2634" s="68"/>
      <c r="Y2634" s="68"/>
      <c r="Z2634" s="68"/>
      <c r="AA2634" s="68"/>
      <c r="AB2634" s="68"/>
      <c r="AC2634" s="68"/>
      <c r="AD2634" s="68"/>
      <c r="AE2634" s="68"/>
      <c r="AF2634" s="68"/>
      <c r="AG2634" s="68"/>
      <c r="AH2634" s="68"/>
      <c r="AI2634" s="68"/>
      <c r="AJ2634" s="68"/>
      <c r="AK2634" s="68"/>
      <c r="AL2634" s="68"/>
      <c r="AM2634" s="68"/>
      <c r="AN2634" s="68"/>
      <c r="AO2634" s="68"/>
      <c r="AP2634" s="68"/>
      <c r="AQ2634" s="68"/>
      <c r="AR2634" s="68"/>
      <c r="AS2634" s="68"/>
      <c r="AT2634" s="68"/>
      <c r="AU2634" s="68"/>
      <c r="AV2634" s="68"/>
      <c r="AW2634" s="68"/>
      <c r="AX2634" s="68"/>
      <c r="AY2634" s="68"/>
      <c r="AZ2634" s="68"/>
      <c r="BA2634" s="68"/>
      <c r="BB2634" s="68"/>
      <c r="BC2634" s="68"/>
      <c r="BD2634" s="68"/>
      <c r="BE2634" s="68"/>
      <c r="BF2634" s="68"/>
      <c r="BG2634" s="68"/>
      <c r="BH2634" s="68"/>
      <c r="BI2634" s="68"/>
      <c r="BJ2634" s="68"/>
      <c r="BK2634" s="68"/>
      <c r="BL2634" s="68"/>
    </row>
    <row r="2635" spans="1:185" s="69" customFormat="1" ht="18" customHeight="1" x14ac:dyDescent="0.2">
      <c r="A2635" s="63" t="s">
        <v>944</v>
      </c>
      <c r="B2635" s="63" t="s">
        <v>6121</v>
      </c>
      <c r="C2635" s="64" t="s">
        <v>1020</v>
      </c>
      <c r="D2635" s="70" t="s">
        <v>3978</v>
      </c>
      <c r="E2635" s="65" t="s">
        <v>3979</v>
      </c>
      <c r="F2635" s="65" t="s">
        <v>6371</v>
      </c>
      <c r="G2635" s="66">
        <v>526459.99</v>
      </c>
      <c r="H2635" s="68"/>
      <c r="I2635" s="68"/>
      <c r="J2635" s="68"/>
      <c r="K2635" s="68"/>
      <c r="L2635" s="68"/>
      <c r="M2635" s="68"/>
      <c r="N2635" s="68"/>
      <c r="O2635" s="68"/>
      <c r="P2635" s="68"/>
      <c r="Q2635" s="68"/>
      <c r="R2635" s="68"/>
      <c r="S2635" s="68"/>
      <c r="T2635" s="68"/>
      <c r="U2635" s="68"/>
      <c r="V2635" s="68"/>
      <c r="W2635" s="68"/>
      <c r="X2635" s="68"/>
      <c r="Y2635" s="68"/>
      <c r="Z2635" s="68"/>
      <c r="AA2635" s="68"/>
      <c r="AB2635" s="68"/>
      <c r="AC2635" s="68"/>
      <c r="AD2635" s="68"/>
      <c r="AE2635" s="68"/>
      <c r="AF2635" s="68"/>
      <c r="AG2635" s="68"/>
      <c r="AH2635" s="68"/>
      <c r="AI2635" s="68"/>
      <c r="AJ2635" s="68"/>
      <c r="AK2635" s="68"/>
      <c r="AL2635" s="68"/>
      <c r="AM2635" s="68"/>
      <c r="AN2635" s="68"/>
      <c r="AO2635" s="68"/>
      <c r="AP2635" s="68"/>
      <c r="AQ2635" s="68"/>
      <c r="AR2635" s="68"/>
      <c r="AS2635" s="68"/>
      <c r="AT2635" s="68"/>
      <c r="AU2635" s="68"/>
      <c r="AV2635" s="68"/>
      <c r="AW2635" s="68"/>
      <c r="AX2635" s="68"/>
      <c r="AY2635" s="68"/>
      <c r="AZ2635" s="68"/>
      <c r="BA2635" s="68"/>
      <c r="BB2635" s="68"/>
      <c r="BC2635" s="68"/>
      <c r="BD2635" s="68"/>
      <c r="BE2635" s="68"/>
      <c r="BF2635" s="68"/>
      <c r="BG2635" s="68"/>
      <c r="BH2635" s="68"/>
      <c r="BI2635" s="68"/>
      <c r="BJ2635" s="68"/>
      <c r="BK2635" s="68"/>
      <c r="BL2635" s="68"/>
    </row>
    <row r="2636" spans="1:185" s="67" customFormat="1" ht="18" customHeight="1" x14ac:dyDescent="0.2">
      <c r="A2636" s="63" t="s">
        <v>944</v>
      </c>
      <c r="B2636" s="63" t="s">
        <v>5079</v>
      </c>
      <c r="C2636" s="64" t="s">
        <v>1021</v>
      </c>
      <c r="D2636" s="70" t="s">
        <v>1022</v>
      </c>
      <c r="E2636" s="65" t="s">
        <v>1023</v>
      </c>
      <c r="F2636" s="65" t="s">
        <v>7141</v>
      </c>
      <c r="G2636" s="66">
        <v>8684.5</v>
      </c>
    </row>
    <row r="2637" spans="1:185" s="69" customFormat="1" ht="18" customHeight="1" x14ac:dyDescent="0.2">
      <c r="A2637" s="63" t="s">
        <v>944</v>
      </c>
      <c r="B2637" s="63" t="s">
        <v>5079</v>
      </c>
      <c r="C2637" s="64" t="s">
        <v>1024</v>
      </c>
      <c r="D2637" s="70" t="s">
        <v>3072</v>
      </c>
      <c r="E2637" s="65" t="s">
        <v>1025</v>
      </c>
      <c r="F2637" s="65" t="s">
        <v>5083</v>
      </c>
      <c r="G2637" s="66">
        <v>1500</v>
      </c>
      <c r="H2637" s="68"/>
      <c r="I2637" s="68"/>
      <c r="J2637" s="68"/>
      <c r="K2637" s="68"/>
      <c r="L2637" s="68"/>
      <c r="M2637" s="68"/>
      <c r="N2637" s="68"/>
      <c r="O2637" s="68"/>
      <c r="P2637" s="68"/>
      <c r="Q2637" s="68"/>
      <c r="R2637" s="68"/>
      <c r="S2637" s="68"/>
      <c r="T2637" s="68"/>
      <c r="U2637" s="68"/>
      <c r="V2637" s="68"/>
      <c r="W2637" s="68"/>
      <c r="X2637" s="68"/>
      <c r="Y2637" s="68"/>
      <c r="Z2637" s="68"/>
      <c r="AA2637" s="68"/>
      <c r="AB2637" s="68"/>
      <c r="AC2637" s="68"/>
      <c r="AD2637" s="68"/>
      <c r="AE2637" s="68"/>
      <c r="AF2637" s="68"/>
      <c r="AG2637" s="68"/>
      <c r="AH2637" s="68"/>
      <c r="AI2637" s="68"/>
      <c r="AJ2637" s="68"/>
      <c r="AK2637" s="68"/>
      <c r="AL2637" s="68"/>
      <c r="AM2637" s="68"/>
      <c r="AN2637" s="68"/>
      <c r="AO2637" s="68"/>
      <c r="AP2637" s="68"/>
      <c r="AQ2637" s="68"/>
      <c r="AR2637" s="68"/>
      <c r="AS2637" s="68"/>
      <c r="AT2637" s="68"/>
      <c r="AU2637" s="68"/>
      <c r="AV2637" s="68"/>
      <c r="AW2637" s="68"/>
      <c r="AX2637" s="68"/>
      <c r="AY2637" s="68"/>
      <c r="AZ2637" s="68"/>
      <c r="BA2637" s="68"/>
      <c r="BB2637" s="68"/>
      <c r="BC2637" s="68"/>
      <c r="BD2637" s="68"/>
      <c r="BE2637" s="68"/>
      <c r="BF2637" s="68"/>
      <c r="BG2637" s="68"/>
      <c r="BH2637" s="68"/>
      <c r="BI2637" s="68"/>
      <c r="BJ2637" s="68"/>
      <c r="BK2637" s="68"/>
      <c r="BL2637" s="68"/>
    </row>
    <row r="2638" spans="1:185" s="69" customFormat="1" ht="18" customHeight="1" x14ac:dyDescent="0.2">
      <c r="A2638" s="63" t="s">
        <v>944</v>
      </c>
      <c r="B2638" s="63" t="s">
        <v>5062</v>
      </c>
      <c r="C2638" s="64" t="s">
        <v>1026</v>
      </c>
      <c r="D2638" s="70" t="s">
        <v>3028</v>
      </c>
      <c r="E2638" s="65" t="s">
        <v>1027</v>
      </c>
      <c r="F2638" s="65" t="s">
        <v>2113</v>
      </c>
      <c r="G2638" s="66">
        <v>6960</v>
      </c>
      <c r="H2638" s="68"/>
      <c r="I2638" s="68"/>
      <c r="J2638" s="68"/>
      <c r="K2638" s="68"/>
      <c r="L2638" s="68"/>
      <c r="M2638" s="68"/>
      <c r="N2638" s="68"/>
      <c r="O2638" s="68"/>
      <c r="P2638" s="68"/>
      <c r="Q2638" s="68"/>
      <c r="R2638" s="68"/>
      <c r="S2638" s="68"/>
      <c r="T2638" s="68"/>
      <c r="U2638" s="68"/>
      <c r="V2638" s="68"/>
      <c r="W2638" s="68"/>
      <c r="X2638" s="68"/>
      <c r="Y2638" s="68"/>
      <c r="Z2638" s="68"/>
      <c r="AA2638" s="68"/>
      <c r="AB2638" s="68"/>
      <c r="AC2638" s="68"/>
      <c r="AD2638" s="68"/>
      <c r="AE2638" s="68"/>
      <c r="AF2638" s="68"/>
      <c r="AG2638" s="68"/>
      <c r="AH2638" s="68"/>
      <c r="AI2638" s="68"/>
      <c r="AJ2638" s="68"/>
      <c r="AK2638" s="68"/>
      <c r="AL2638" s="68"/>
      <c r="AM2638" s="68"/>
      <c r="AN2638" s="68"/>
      <c r="AO2638" s="68"/>
      <c r="AP2638" s="68"/>
      <c r="AQ2638" s="68"/>
      <c r="AR2638" s="68"/>
      <c r="AS2638" s="68"/>
      <c r="AT2638" s="68"/>
      <c r="AU2638" s="68"/>
      <c r="AV2638" s="68"/>
      <c r="AW2638" s="68"/>
      <c r="AX2638" s="68"/>
      <c r="AY2638" s="68"/>
      <c r="AZ2638" s="68"/>
      <c r="BA2638" s="68"/>
      <c r="BB2638" s="68"/>
      <c r="BC2638" s="68"/>
      <c r="BD2638" s="68"/>
      <c r="BE2638" s="68"/>
      <c r="BF2638" s="68"/>
      <c r="BG2638" s="68"/>
      <c r="BH2638" s="68"/>
      <c r="BI2638" s="68"/>
      <c r="BJ2638" s="68"/>
      <c r="BK2638" s="68"/>
      <c r="BL2638" s="68"/>
    </row>
    <row r="2639" spans="1:185" s="69" customFormat="1" ht="18" customHeight="1" x14ac:dyDescent="0.2">
      <c r="A2639" s="63" t="s">
        <v>944</v>
      </c>
      <c r="B2639" s="63" t="s">
        <v>5062</v>
      </c>
      <c r="C2639" s="64" t="s">
        <v>1028</v>
      </c>
      <c r="D2639" s="70" t="s">
        <v>3517</v>
      </c>
      <c r="E2639" s="65" t="s">
        <v>609</v>
      </c>
      <c r="F2639" s="65" t="s">
        <v>6960</v>
      </c>
      <c r="G2639" s="66">
        <v>12780</v>
      </c>
      <c r="H2639" s="68"/>
      <c r="I2639" s="68"/>
      <c r="J2639" s="68"/>
      <c r="K2639" s="68"/>
      <c r="L2639" s="68"/>
      <c r="M2639" s="68"/>
      <c r="N2639" s="68"/>
      <c r="O2639" s="68"/>
      <c r="P2639" s="68"/>
      <c r="Q2639" s="68"/>
      <c r="R2639" s="68"/>
      <c r="S2639" s="68"/>
      <c r="T2639" s="68"/>
      <c r="U2639" s="68"/>
      <c r="V2639" s="68"/>
      <c r="W2639" s="68"/>
      <c r="X2639" s="68"/>
      <c r="Y2639" s="68"/>
      <c r="Z2639" s="68"/>
      <c r="AA2639" s="68"/>
      <c r="AB2639" s="68"/>
      <c r="AC2639" s="68"/>
      <c r="AD2639" s="68"/>
      <c r="AE2639" s="68"/>
      <c r="AF2639" s="68"/>
      <c r="AG2639" s="68"/>
      <c r="AH2639" s="68"/>
      <c r="AI2639" s="68"/>
      <c r="AJ2639" s="68"/>
      <c r="AK2639" s="68"/>
      <c r="AL2639" s="68"/>
      <c r="AM2639" s="68"/>
      <c r="AN2639" s="68"/>
      <c r="AO2639" s="68"/>
      <c r="AP2639" s="68"/>
      <c r="AQ2639" s="68"/>
      <c r="AR2639" s="68"/>
      <c r="AS2639" s="68"/>
      <c r="AT2639" s="68"/>
      <c r="AU2639" s="68"/>
      <c r="AV2639" s="68"/>
      <c r="AW2639" s="68"/>
      <c r="AX2639" s="68"/>
      <c r="AY2639" s="68"/>
      <c r="AZ2639" s="68"/>
      <c r="BA2639" s="68"/>
      <c r="BB2639" s="68"/>
      <c r="BC2639" s="68"/>
      <c r="BD2639" s="68"/>
      <c r="BE2639" s="68"/>
      <c r="BF2639" s="68"/>
      <c r="BG2639" s="68"/>
      <c r="BH2639" s="68"/>
      <c r="BI2639" s="68"/>
      <c r="BJ2639" s="68"/>
      <c r="BK2639" s="68"/>
      <c r="BL2639" s="68"/>
    </row>
    <row r="2640" spans="1:185" s="69" customFormat="1" ht="18" customHeight="1" x14ac:dyDescent="0.2">
      <c r="A2640" s="63" t="s">
        <v>944</v>
      </c>
      <c r="B2640" s="63" t="s">
        <v>5062</v>
      </c>
      <c r="C2640" s="64" t="s">
        <v>1029</v>
      </c>
      <c r="D2640" s="70" t="s">
        <v>5243</v>
      </c>
      <c r="E2640" s="65" t="s">
        <v>5244</v>
      </c>
      <c r="F2640" s="65" t="s">
        <v>5245</v>
      </c>
      <c r="G2640" s="66">
        <v>6845</v>
      </c>
      <c r="H2640" s="68"/>
      <c r="I2640" s="68"/>
      <c r="J2640" s="68"/>
      <c r="K2640" s="68"/>
      <c r="L2640" s="68"/>
      <c r="M2640" s="68"/>
      <c r="N2640" s="68"/>
      <c r="O2640" s="68"/>
      <c r="P2640" s="68"/>
      <c r="Q2640" s="68"/>
      <c r="R2640" s="68"/>
      <c r="S2640" s="68"/>
      <c r="T2640" s="68"/>
      <c r="U2640" s="68"/>
      <c r="V2640" s="68"/>
      <c r="W2640" s="68"/>
      <c r="X2640" s="68"/>
      <c r="Y2640" s="68"/>
      <c r="Z2640" s="68"/>
      <c r="AA2640" s="68"/>
      <c r="AB2640" s="68"/>
      <c r="AC2640" s="68"/>
      <c r="AD2640" s="68"/>
      <c r="AE2640" s="68"/>
      <c r="AF2640" s="68"/>
      <c r="AG2640" s="68"/>
      <c r="AH2640" s="68"/>
      <c r="AI2640" s="68"/>
      <c r="AJ2640" s="68"/>
      <c r="AK2640" s="68"/>
      <c r="AL2640" s="68"/>
      <c r="AM2640" s="68"/>
      <c r="AN2640" s="68"/>
      <c r="AO2640" s="68"/>
      <c r="AP2640" s="68"/>
      <c r="AQ2640" s="68"/>
      <c r="AR2640" s="68"/>
      <c r="AS2640" s="68"/>
      <c r="AT2640" s="68"/>
      <c r="AU2640" s="68"/>
      <c r="AV2640" s="68"/>
      <c r="AW2640" s="68"/>
      <c r="AX2640" s="68"/>
      <c r="AY2640" s="68"/>
      <c r="AZ2640" s="68"/>
      <c r="BA2640" s="68"/>
      <c r="BB2640" s="68"/>
      <c r="BC2640" s="68"/>
      <c r="BD2640" s="68"/>
      <c r="BE2640" s="68"/>
      <c r="BF2640" s="68"/>
      <c r="BG2640" s="68"/>
      <c r="BH2640" s="68"/>
      <c r="BI2640" s="68"/>
      <c r="BJ2640" s="68"/>
      <c r="BK2640" s="68"/>
      <c r="BL2640" s="68"/>
    </row>
    <row r="2641" spans="1:185" s="69" customFormat="1" ht="18" customHeight="1" x14ac:dyDescent="0.2">
      <c r="A2641" s="63" t="s">
        <v>944</v>
      </c>
      <c r="B2641" s="63" t="s">
        <v>5062</v>
      </c>
      <c r="C2641" s="64" t="s">
        <v>1030</v>
      </c>
      <c r="D2641" s="70" t="s">
        <v>4290</v>
      </c>
      <c r="E2641" s="65" t="s">
        <v>4291</v>
      </c>
      <c r="F2641" s="65" t="s">
        <v>5915</v>
      </c>
      <c r="G2641" s="66">
        <v>3761.5</v>
      </c>
      <c r="H2641" s="68"/>
      <c r="I2641" s="68"/>
      <c r="J2641" s="68"/>
      <c r="K2641" s="68"/>
      <c r="L2641" s="68"/>
      <c r="M2641" s="68"/>
      <c r="N2641" s="68"/>
      <c r="O2641" s="68"/>
      <c r="P2641" s="68"/>
      <c r="Q2641" s="68"/>
      <c r="R2641" s="68"/>
      <c r="S2641" s="68"/>
      <c r="T2641" s="68"/>
      <c r="U2641" s="68"/>
      <c r="V2641" s="68"/>
      <c r="W2641" s="68"/>
      <c r="X2641" s="68"/>
      <c r="Y2641" s="68"/>
      <c r="Z2641" s="68"/>
      <c r="AA2641" s="68"/>
      <c r="AB2641" s="68"/>
      <c r="AC2641" s="68"/>
      <c r="AD2641" s="68"/>
      <c r="AE2641" s="68"/>
      <c r="AF2641" s="68"/>
      <c r="AG2641" s="68"/>
      <c r="AH2641" s="68"/>
      <c r="AI2641" s="68"/>
      <c r="AJ2641" s="68"/>
      <c r="AK2641" s="68"/>
      <c r="AL2641" s="68"/>
      <c r="AM2641" s="68"/>
      <c r="AN2641" s="68"/>
      <c r="AO2641" s="68"/>
      <c r="AP2641" s="68"/>
      <c r="AQ2641" s="68"/>
      <c r="AR2641" s="68"/>
      <c r="AS2641" s="68"/>
      <c r="AT2641" s="68"/>
      <c r="AU2641" s="68"/>
      <c r="AV2641" s="68"/>
      <c r="AW2641" s="68"/>
      <c r="AX2641" s="68"/>
      <c r="AY2641" s="68"/>
      <c r="AZ2641" s="68"/>
      <c r="BA2641" s="68"/>
      <c r="BB2641" s="68"/>
      <c r="BC2641" s="68"/>
      <c r="BD2641" s="68"/>
      <c r="BE2641" s="68"/>
      <c r="BF2641" s="68"/>
      <c r="BG2641" s="68"/>
      <c r="BH2641" s="68"/>
      <c r="BI2641" s="68"/>
      <c r="BJ2641" s="68"/>
      <c r="BK2641" s="68"/>
      <c r="BL2641" s="68"/>
    </row>
    <row r="2642" spans="1:185" s="69" customFormat="1" ht="18" customHeight="1" x14ac:dyDescent="0.2">
      <c r="A2642" s="63" t="s">
        <v>944</v>
      </c>
      <c r="B2642" s="63" t="s">
        <v>5062</v>
      </c>
      <c r="C2642" s="64" t="s">
        <v>1031</v>
      </c>
      <c r="D2642" s="70" t="s">
        <v>3193</v>
      </c>
      <c r="E2642" s="65" t="s">
        <v>1032</v>
      </c>
      <c r="F2642" s="65" t="s">
        <v>6275</v>
      </c>
      <c r="G2642" s="66">
        <v>3671.5</v>
      </c>
      <c r="H2642" s="68"/>
      <c r="I2642" s="68"/>
      <c r="J2642" s="68"/>
      <c r="K2642" s="68"/>
      <c r="L2642" s="68"/>
      <c r="M2642" s="68"/>
      <c r="N2642" s="68"/>
      <c r="O2642" s="68"/>
      <c r="P2642" s="68"/>
      <c r="Q2642" s="68"/>
      <c r="R2642" s="68"/>
      <c r="S2642" s="68"/>
      <c r="T2642" s="68"/>
      <c r="U2642" s="68"/>
      <c r="V2642" s="68"/>
      <c r="W2642" s="68"/>
      <c r="X2642" s="68"/>
      <c r="Y2642" s="68"/>
      <c r="Z2642" s="68"/>
      <c r="AA2642" s="68"/>
      <c r="AB2642" s="68"/>
      <c r="AC2642" s="68"/>
      <c r="AD2642" s="68"/>
      <c r="AE2642" s="68"/>
      <c r="AF2642" s="68"/>
      <c r="AG2642" s="68"/>
      <c r="AH2642" s="68"/>
      <c r="AI2642" s="68"/>
      <c r="AJ2642" s="68"/>
      <c r="AK2642" s="68"/>
      <c r="AL2642" s="68"/>
      <c r="AM2642" s="68"/>
      <c r="AN2642" s="68"/>
      <c r="AO2642" s="68"/>
      <c r="AP2642" s="68"/>
      <c r="AQ2642" s="68"/>
      <c r="AR2642" s="68"/>
      <c r="AS2642" s="68"/>
      <c r="AT2642" s="68"/>
      <c r="AU2642" s="68"/>
      <c r="AV2642" s="68"/>
      <c r="AW2642" s="68"/>
      <c r="AX2642" s="68"/>
      <c r="AY2642" s="68"/>
      <c r="AZ2642" s="68"/>
      <c r="BA2642" s="68"/>
      <c r="BB2642" s="68"/>
      <c r="BC2642" s="68"/>
      <c r="BD2642" s="68"/>
      <c r="BE2642" s="68"/>
      <c r="BF2642" s="68"/>
      <c r="BG2642" s="68"/>
      <c r="BH2642" s="68"/>
      <c r="BI2642" s="68"/>
      <c r="BJ2642" s="68"/>
      <c r="BK2642" s="68"/>
      <c r="BL2642" s="68"/>
    </row>
    <row r="2643" spans="1:185" s="69" customFormat="1" ht="18" customHeight="1" x14ac:dyDescent="0.2">
      <c r="A2643" s="63" t="s">
        <v>944</v>
      </c>
      <c r="B2643" s="63" t="s">
        <v>5062</v>
      </c>
      <c r="C2643" s="64" t="s">
        <v>1033</v>
      </c>
      <c r="D2643" s="70" t="s">
        <v>3193</v>
      </c>
      <c r="E2643" s="65" t="s">
        <v>1034</v>
      </c>
      <c r="F2643" s="65" t="s">
        <v>6275</v>
      </c>
      <c r="G2643" s="66">
        <v>4300</v>
      </c>
      <c r="H2643" s="68"/>
      <c r="I2643" s="68"/>
      <c r="J2643" s="68"/>
      <c r="K2643" s="68"/>
      <c r="L2643" s="68"/>
      <c r="M2643" s="68"/>
      <c r="N2643" s="68"/>
      <c r="O2643" s="68"/>
      <c r="P2643" s="68"/>
      <c r="Q2643" s="68"/>
      <c r="R2643" s="68"/>
      <c r="S2643" s="68"/>
      <c r="T2643" s="68"/>
      <c r="U2643" s="68"/>
      <c r="V2643" s="68"/>
      <c r="W2643" s="68"/>
      <c r="X2643" s="68"/>
      <c r="Y2643" s="68"/>
      <c r="Z2643" s="68"/>
      <c r="AA2643" s="68"/>
      <c r="AB2643" s="68"/>
      <c r="AC2643" s="68"/>
      <c r="AD2643" s="68"/>
      <c r="AE2643" s="68"/>
      <c r="AF2643" s="68"/>
      <c r="AG2643" s="68"/>
      <c r="AH2643" s="68"/>
      <c r="AI2643" s="68"/>
      <c r="AJ2643" s="68"/>
      <c r="AK2643" s="68"/>
      <c r="AL2643" s="68"/>
      <c r="AM2643" s="68"/>
      <c r="AN2643" s="68"/>
      <c r="AO2643" s="68"/>
      <c r="AP2643" s="68"/>
      <c r="AQ2643" s="68"/>
      <c r="AR2643" s="68"/>
      <c r="AS2643" s="68"/>
      <c r="AT2643" s="68"/>
      <c r="AU2643" s="68"/>
      <c r="AV2643" s="68"/>
      <c r="AW2643" s="68"/>
      <c r="AX2643" s="68"/>
      <c r="AY2643" s="68"/>
      <c r="AZ2643" s="68"/>
      <c r="BA2643" s="68"/>
      <c r="BB2643" s="68"/>
      <c r="BC2643" s="68"/>
      <c r="BD2643" s="68"/>
      <c r="BE2643" s="68"/>
      <c r="BF2643" s="68"/>
      <c r="BG2643" s="68"/>
      <c r="BH2643" s="68"/>
      <c r="BI2643" s="68"/>
      <c r="BJ2643" s="68"/>
      <c r="BK2643" s="68"/>
      <c r="BL2643" s="68"/>
    </row>
    <row r="2644" spans="1:185" s="69" customFormat="1" ht="18" customHeight="1" x14ac:dyDescent="0.2">
      <c r="A2644" s="63" t="s">
        <v>944</v>
      </c>
      <c r="B2644" s="63" t="s">
        <v>5062</v>
      </c>
      <c r="C2644" s="64" t="s">
        <v>1035</v>
      </c>
      <c r="D2644" s="70" t="s">
        <v>3193</v>
      </c>
      <c r="E2644" s="65" t="s">
        <v>1036</v>
      </c>
      <c r="F2644" s="65" t="s">
        <v>6275</v>
      </c>
      <c r="G2644" s="66">
        <v>3941.5</v>
      </c>
      <c r="H2644" s="68"/>
      <c r="I2644" s="68"/>
      <c r="J2644" s="68"/>
      <c r="K2644" s="68"/>
      <c r="L2644" s="68"/>
      <c r="M2644" s="68"/>
      <c r="N2644" s="68"/>
      <c r="O2644" s="68"/>
      <c r="P2644" s="68"/>
      <c r="Q2644" s="68"/>
      <c r="R2644" s="68"/>
      <c r="S2644" s="68"/>
      <c r="T2644" s="68"/>
      <c r="U2644" s="68"/>
      <c r="V2644" s="68"/>
      <c r="W2644" s="68"/>
      <c r="X2644" s="68"/>
      <c r="Y2644" s="68"/>
      <c r="Z2644" s="68"/>
      <c r="AA2644" s="68"/>
      <c r="AB2644" s="68"/>
      <c r="AC2644" s="68"/>
      <c r="AD2644" s="68"/>
      <c r="AE2644" s="68"/>
      <c r="AF2644" s="68"/>
      <c r="AG2644" s="68"/>
      <c r="AH2644" s="68"/>
      <c r="AI2644" s="68"/>
      <c r="AJ2644" s="68"/>
      <c r="AK2644" s="68"/>
      <c r="AL2644" s="68"/>
      <c r="AM2644" s="68"/>
      <c r="AN2644" s="68"/>
      <c r="AO2644" s="68"/>
      <c r="AP2644" s="68"/>
      <c r="AQ2644" s="68"/>
      <c r="AR2644" s="68"/>
      <c r="AS2644" s="68"/>
      <c r="AT2644" s="68"/>
      <c r="AU2644" s="68"/>
      <c r="AV2644" s="68"/>
      <c r="AW2644" s="68"/>
      <c r="AX2644" s="68"/>
      <c r="AY2644" s="68"/>
      <c r="AZ2644" s="68"/>
      <c r="BA2644" s="68"/>
      <c r="BB2644" s="68"/>
      <c r="BC2644" s="68"/>
      <c r="BD2644" s="68"/>
      <c r="BE2644" s="68"/>
      <c r="BF2644" s="68"/>
      <c r="BG2644" s="68"/>
      <c r="BH2644" s="68"/>
      <c r="BI2644" s="68"/>
      <c r="BJ2644" s="68"/>
      <c r="BK2644" s="68"/>
      <c r="BL2644" s="68"/>
    </row>
    <row r="2645" spans="1:185" s="69" customFormat="1" ht="18" customHeight="1" x14ac:dyDescent="0.2">
      <c r="A2645" s="63" t="s">
        <v>944</v>
      </c>
      <c r="B2645" s="63" t="s">
        <v>5062</v>
      </c>
      <c r="C2645" s="64" t="s">
        <v>1037</v>
      </c>
      <c r="D2645" s="70" t="s">
        <v>2826</v>
      </c>
      <c r="E2645" s="65" t="s">
        <v>1038</v>
      </c>
      <c r="F2645" s="65" t="s">
        <v>5915</v>
      </c>
      <c r="G2645" s="66">
        <v>11361.88</v>
      </c>
      <c r="H2645" s="68"/>
      <c r="I2645" s="68"/>
      <c r="J2645" s="68"/>
      <c r="K2645" s="68"/>
      <c r="L2645" s="68"/>
      <c r="M2645" s="68"/>
      <c r="N2645" s="68"/>
      <c r="O2645" s="68"/>
      <c r="P2645" s="68"/>
      <c r="Q2645" s="68"/>
      <c r="R2645" s="68"/>
      <c r="S2645" s="68"/>
      <c r="T2645" s="68"/>
      <c r="U2645" s="68"/>
      <c r="V2645" s="68"/>
      <c r="W2645" s="68"/>
      <c r="X2645" s="68"/>
      <c r="Y2645" s="68"/>
      <c r="Z2645" s="68"/>
      <c r="AA2645" s="68"/>
      <c r="AB2645" s="68"/>
      <c r="AC2645" s="68"/>
      <c r="AD2645" s="68"/>
      <c r="AE2645" s="68"/>
      <c r="AF2645" s="68"/>
      <c r="AG2645" s="68"/>
      <c r="AH2645" s="68"/>
      <c r="AI2645" s="68"/>
      <c r="AJ2645" s="68"/>
      <c r="AK2645" s="68"/>
      <c r="AL2645" s="68"/>
      <c r="AM2645" s="68"/>
      <c r="AN2645" s="68"/>
      <c r="AO2645" s="68"/>
      <c r="AP2645" s="68"/>
      <c r="AQ2645" s="68"/>
      <c r="AR2645" s="68"/>
      <c r="AS2645" s="68"/>
      <c r="AT2645" s="68"/>
      <c r="AU2645" s="68"/>
      <c r="AV2645" s="68"/>
      <c r="AW2645" s="68"/>
      <c r="AX2645" s="68"/>
      <c r="AY2645" s="68"/>
      <c r="AZ2645" s="68"/>
      <c r="BA2645" s="68"/>
      <c r="BB2645" s="68"/>
      <c r="BC2645" s="68"/>
      <c r="BD2645" s="68"/>
      <c r="BE2645" s="68"/>
      <c r="BF2645" s="68"/>
      <c r="BG2645" s="68"/>
      <c r="BH2645" s="68"/>
      <c r="BI2645" s="68"/>
      <c r="BJ2645" s="68"/>
      <c r="BK2645" s="68"/>
      <c r="BL2645" s="68"/>
    </row>
    <row r="2646" spans="1:185" s="69" customFormat="1" ht="18" customHeight="1" x14ac:dyDescent="0.2">
      <c r="A2646" s="63" t="s">
        <v>944</v>
      </c>
      <c r="B2646" s="63" t="s">
        <v>5062</v>
      </c>
      <c r="C2646" s="64" t="s">
        <v>1039</v>
      </c>
      <c r="D2646" s="70" t="s">
        <v>1040</v>
      </c>
      <c r="E2646" s="65" t="s">
        <v>1041</v>
      </c>
      <c r="F2646" s="65" t="s">
        <v>6275</v>
      </c>
      <c r="G2646" s="66">
        <v>3341.5</v>
      </c>
      <c r="H2646" s="68"/>
      <c r="I2646" s="68"/>
      <c r="J2646" s="68"/>
      <c r="K2646" s="68"/>
      <c r="L2646" s="68"/>
      <c r="M2646" s="68"/>
      <c r="N2646" s="68"/>
      <c r="O2646" s="68"/>
      <c r="P2646" s="68"/>
      <c r="Q2646" s="68"/>
      <c r="R2646" s="68"/>
      <c r="S2646" s="68"/>
      <c r="T2646" s="68"/>
      <c r="U2646" s="68"/>
      <c r="V2646" s="68"/>
      <c r="W2646" s="68"/>
      <c r="X2646" s="68"/>
      <c r="Y2646" s="68"/>
      <c r="Z2646" s="68"/>
      <c r="AA2646" s="68"/>
      <c r="AB2646" s="68"/>
      <c r="AC2646" s="68"/>
      <c r="AD2646" s="68"/>
      <c r="AE2646" s="68"/>
      <c r="AF2646" s="68"/>
      <c r="AG2646" s="68"/>
      <c r="AH2646" s="68"/>
      <c r="AI2646" s="68"/>
      <c r="AJ2646" s="68"/>
      <c r="AK2646" s="68"/>
      <c r="AL2646" s="68"/>
      <c r="AM2646" s="68"/>
      <c r="AN2646" s="68"/>
      <c r="AO2646" s="68"/>
      <c r="AP2646" s="68"/>
      <c r="AQ2646" s="68"/>
      <c r="AR2646" s="68"/>
      <c r="AS2646" s="68"/>
      <c r="AT2646" s="68"/>
      <c r="AU2646" s="68"/>
      <c r="AV2646" s="68"/>
      <c r="AW2646" s="68"/>
      <c r="AX2646" s="68"/>
      <c r="AY2646" s="68"/>
      <c r="AZ2646" s="68"/>
      <c r="BA2646" s="68"/>
      <c r="BB2646" s="68"/>
      <c r="BC2646" s="68"/>
      <c r="BD2646" s="68"/>
      <c r="BE2646" s="68"/>
      <c r="BF2646" s="68"/>
      <c r="BG2646" s="68"/>
      <c r="BH2646" s="68"/>
      <c r="BI2646" s="68"/>
      <c r="BJ2646" s="68"/>
      <c r="BK2646" s="68"/>
      <c r="BL2646" s="68"/>
    </row>
    <row r="2647" spans="1:185" s="69" customFormat="1" ht="18" customHeight="1" x14ac:dyDescent="0.2">
      <c r="A2647" s="63" t="s">
        <v>944</v>
      </c>
      <c r="B2647" s="63" t="s">
        <v>5062</v>
      </c>
      <c r="C2647" s="64" t="s">
        <v>1042</v>
      </c>
      <c r="D2647" s="70" t="s">
        <v>2122</v>
      </c>
      <c r="E2647" s="65" t="s">
        <v>2123</v>
      </c>
      <c r="F2647" s="65" t="s">
        <v>5915</v>
      </c>
      <c r="G2647" s="66">
        <v>18175.8</v>
      </c>
      <c r="H2647" s="68"/>
      <c r="I2647" s="68"/>
      <c r="J2647" s="68"/>
      <c r="K2647" s="68"/>
      <c r="L2647" s="68"/>
      <c r="M2647" s="68"/>
      <c r="N2647" s="68"/>
      <c r="O2647" s="68"/>
      <c r="P2647" s="68"/>
      <c r="Q2647" s="68"/>
      <c r="R2647" s="68"/>
      <c r="S2647" s="68"/>
      <c r="T2647" s="68"/>
      <c r="U2647" s="68"/>
      <c r="V2647" s="68"/>
      <c r="W2647" s="68"/>
      <c r="X2647" s="68"/>
      <c r="Y2647" s="68"/>
      <c r="Z2647" s="68"/>
      <c r="AA2647" s="68"/>
      <c r="AB2647" s="68"/>
      <c r="AC2647" s="68"/>
      <c r="AD2647" s="68"/>
      <c r="AE2647" s="68"/>
      <c r="AF2647" s="68"/>
      <c r="AG2647" s="68"/>
      <c r="AH2647" s="68"/>
      <c r="AI2647" s="68"/>
      <c r="AJ2647" s="68"/>
      <c r="AK2647" s="68"/>
      <c r="AL2647" s="68"/>
      <c r="AM2647" s="68"/>
      <c r="AN2647" s="68"/>
      <c r="AO2647" s="68"/>
      <c r="AP2647" s="68"/>
      <c r="AQ2647" s="68"/>
      <c r="AR2647" s="68"/>
      <c r="AS2647" s="68"/>
      <c r="AT2647" s="68"/>
      <c r="AU2647" s="68"/>
      <c r="AV2647" s="68"/>
      <c r="AW2647" s="68"/>
      <c r="AX2647" s="68"/>
      <c r="AY2647" s="68"/>
      <c r="AZ2647" s="68"/>
      <c r="BA2647" s="68"/>
      <c r="BB2647" s="68"/>
      <c r="BC2647" s="68"/>
      <c r="BD2647" s="68"/>
      <c r="BE2647" s="68"/>
      <c r="BF2647" s="68"/>
      <c r="BG2647" s="68"/>
      <c r="BH2647" s="68"/>
      <c r="BI2647" s="68"/>
      <c r="BJ2647" s="68"/>
      <c r="BK2647" s="68"/>
      <c r="BL2647" s="68"/>
    </row>
    <row r="2648" spans="1:185" s="69" customFormat="1" ht="18" customHeight="1" x14ac:dyDescent="0.2">
      <c r="A2648" s="63" t="s">
        <v>944</v>
      </c>
      <c r="B2648" s="63" t="s">
        <v>5062</v>
      </c>
      <c r="C2648" s="64" t="s">
        <v>1043</v>
      </c>
      <c r="D2648" s="70" t="s">
        <v>6964</v>
      </c>
      <c r="E2648" s="65" t="s">
        <v>7085</v>
      </c>
      <c r="F2648" s="65" t="s">
        <v>5915</v>
      </c>
      <c r="G2648" s="66">
        <v>8854</v>
      </c>
      <c r="H2648" s="68"/>
      <c r="I2648" s="68"/>
      <c r="J2648" s="68"/>
      <c r="K2648" s="68"/>
      <c r="L2648" s="68"/>
      <c r="M2648" s="68"/>
      <c r="N2648" s="68"/>
      <c r="O2648" s="68"/>
      <c r="P2648" s="68"/>
      <c r="Q2648" s="68"/>
      <c r="R2648" s="68"/>
      <c r="S2648" s="68"/>
      <c r="T2648" s="68"/>
      <c r="U2648" s="68"/>
      <c r="V2648" s="68"/>
      <c r="W2648" s="68"/>
      <c r="X2648" s="68"/>
      <c r="Y2648" s="68"/>
      <c r="Z2648" s="68"/>
      <c r="AA2648" s="68"/>
      <c r="AB2648" s="68"/>
      <c r="AC2648" s="68"/>
      <c r="AD2648" s="68"/>
      <c r="AE2648" s="68"/>
      <c r="AF2648" s="68"/>
      <c r="AG2648" s="68"/>
      <c r="AH2648" s="68"/>
      <c r="AI2648" s="68"/>
      <c r="AJ2648" s="68"/>
      <c r="AK2648" s="68"/>
      <c r="AL2648" s="68"/>
      <c r="AM2648" s="68"/>
      <c r="AN2648" s="68"/>
      <c r="AO2648" s="68"/>
      <c r="AP2648" s="68"/>
      <c r="AQ2648" s="68"/>
      <c r="AR2648" s="68"/>
      <c r="AS2648" s="68"/>
      <c r="AT2648" s="68"/>
      <c r="AU2648" s="68"/>
      <c r="AV2648" s="68"/>
      <c r="AW2648" s="68"/>
      <c r="AX2648" s="68"/>
      <c r="AY2648" s="68"/>
      <c r="AZ2648" s="68"/>
      <c r="BA2648" s="68"/>
      <c r="BB2648" s="68"/>
      <c r="BC2648" s="68"/>
      <c r="BD2648" s="68"/>
      <c r="BE2648" s="68"/>
      <c r="BF2648" s="68"/>
      <c r="BG2648" s="68"/>
      <c r="BH2648" s="68"/>
      <c r="BI2648" s="68"/>
      <c r="BJ2648" s="68"/>
      <c r="BK2648" s="68"/>
      <c r="BL2648" s="68"/>
    </row>
    <row r="2649" spans="1:185" s="69" customFormat="1" ht="18" customHeight="1" x14ac:dyDescent="0.2">
      <c r="A2649" s="63" t="s">
        <v>944</v>
      </c>
      <c r="B2649" s="63" t="s">
        <v>5062</v>
      </c>
      <c r="C2649" s="64" t="s">
        <v>1044</v>
      </c>
      <c r="D2649" s="70" t="s">
        <v>1045</v>
      </c>
      <c r="E2649" s="65" t="s">
        <v>1046</v>
      </c>
      <c r="F2649" s="65" t="s">
        <v>2116</v>
      </c>
      <c r="G2649" s="66">
        <v>6076</v>
      </c>
      <c r="H2649" s="68"/>
      <c r="I2649" s="68"/>
      <c r="J2649" s="68"/>
      <c r="K2649" s="68"/>
      <c r="L2649" s="68"/>
      <c r="M2649" s="68"/>
      <c r="N2649" s="68"/>
      <c r="O2649" s="68"/>
      <c r="P2649" s="68"/>
      <c r="Q2649" s="68"/>
      <c r="R2649" s="68"/>
      <c r="S2649" s="68"/>
      <c r="T2649" s="68"/>
      <c r="U2649" s="68"/>
      <c r="V2649" s="68"/>
      <c r="W2649" s="68"/>
      <c r="X2649" s="68"/>
      <c r="Y2649" s="68"/>
      <c r="Z2649" s="68"/>
      <c r="AA2649" s="68"/>
      <c r="AB2649" s="68"/>
      <c r="AC2649" s="68"/>
      <c r="AD2649" s="68"/>
      <c r="AE2649" s="68"/>
      <c r="AF2649" s="68"/>
      <c r="AG2649" s="68"/>
      <c r="AH2649" s="68"/>
      <c r="AI2649" s="68"/>
      <c r="AJ2649" s="68"/>
      <c r="AK2649" s="68"/>
      <c r="AL2649" s="68"/>
      <c r="AM2649" s="68"/>
      <c r="AN2649" s="68"/>
      <c r="AO2649" s="68"/>
      <c r="AP2649" s="68"/>
      <c r="AQ2649" s="68"/>
      <c r="AR2649" s="68"/>
      <c r="AS2649" s="68"/>
      <c r="AT2649" s="68"/>
      <c r="AU2649" s="68"/>
      <c r="AV2649" s="68"/>
      <c r="AW2649" s="68"/>
      <c r="AX2649" s="68"/>
      <c r="AY2649" s="68"/>
      <c r="AZ2649" s="68"/>
      <c r="BA2649" s="68"/>
      <c r="BB2649" s="68"/>
      <c r="BC2649" s="68"/>
      <c r="BD2649" s="68"/>
      <c r="BE2649" s="68"/>
      <c r="BF2649" s="68"/>
      <c r="BG2649" s="68"/>
      <c r="BH2649" s="68"/>
      <c r="BI2649" s="68"/>
      <c r="BJ2649" s="68"/>
      <c r="BK2649" s="68"/>
      <c r="BL2649" s="68"/>
    </row>
    <row r="2650" spans="1:185" s="69" customFormat="1" ht="18" customHeight="1" x14ac:dyDescent="0.2">
      <c r="A2650" s="63" t="s">
        <v>944</v>
      </c>
      <c r="B2650" s="63" t="s">
        <v>5062</v>
      </c>
      <c r="C2650" s="64" t="s">
        <v>1047</v>
      </c>
      <c r="D2650" s="70" t="s">
        <v>1048</v>
      </c>
      <c r="E2650" s="65" t="s">
        <v>1049</v>
      </c>
      <c r="F2650" s="65" t="s">
        <v>6275</v>
      </c>
      <c r="G2650" s="66">
        <v>7326.3</v>
      </c>
      <c r="H2650" s="68"/>
      <c r="I2650" s="68"/>
      <c r="J2650" s="68"/>
      <c r="K2650" s="68"/>
      <c r="L2650" s="68"/>
      <c r="M2650" s="68"/>
      <c r="N2650" s="68"/>
      <c r="O2650" s="68"/>
      <c r="P2650" s="68"/>
      <c r="Q2650" s="68"/>
      <c r="R2650" s="68"/>
      <c r="S2650" s="68"/>
      <c r="T2650" s="68"/>
      <c r="U2650" s="68"/>
      <c r="V2650" s="68"/>
      <c r="W2650" s="68"/>
      <c r="X2650" s="68"/>
      <c r="Y2650" s="68"/>
      <c r="Z2650" s="68"/>
      <c r="AA2650" s="68"/>
      <c r="AB2650" s="68"/>
      <c r="AC2650" s="68"/>
      <c r="AD2650" s="68"/>
      <c r="AE2650" s="68"/>
      <c r="AF2650" s="68"/>
      <c r="AG2650" s="68"/>
      <c r="AH2650" s="68"/>
      <c r="AI2650" s="68"/>
      <c r="AJ2650" s="68"/>
      <c r="AK2650" s="68"/>
      <c r="AL2650" s="68"/>
      <c r="AM2650" s="68"/>
      <c r="AN2650" s="68"/>
      <c r="AO2650" s="68"/>
      <c r="AP2650" s="68"/>
      <c r="AQ2650" s="68"/>
      <c r="AR2650" s="68"/>
      <c r="AS2650" s="68"/>
      <c r="AT2650" s="68"/>
      <c r="AU2650" s="68"/>
      <c r="AV2650" s="68"/>
      <c r="AW2650" s="68"/>
      <c r="AX2650" s="68"/>
      <c r="AY2650" s="68"/>
      <c r="AZ2650" s="68"/>
      <c r="BA2650" s="68"/>
      <c r="BB2650" s="68"/>
      <c r="BC2650" s="68"/>
      <c r="BD2650" s="68"/>
      <c r="BE2650" s="68"/>
      <c r="BF2650" s="68"/>
      <c r="BG2650" s="68"/>
      <c r="BH2650" s="68"/>
      <c r="BI2650" s="68"/>
      <c r="BJ2650" s="68"/>
      <c r="BK2650" s="68"/>
      <c r="BL2650" s="68"/>
    </row>
    <row r="2651" spans="1:185" s="69" customFormat="1" ht="18" customHeight="1" x14ac:dyDescent="0.2">
      <c r="A2651" s="63" t="s">
        <v>944</v>
      </c>
      <c r="B2651" s="63" t="s">
        <v>5084</v>
      </c>
      <c r="C2651" s="64" t="s">
        <v>1050</v>
      </c>
      <c r="D2651" s="65" t="s">
        <v>6816</v>
      </c>
      <c r="E2651" s="65" t="s">
        <v>1051</v>
      </c>
      <c r="F2651" s="65" t="s">
        <v>5275</v>
      </c>
      <c r="G2651" s="66">
        <v>3100</v>
      </c>
      <c r="H2651" s="68"/>
      <c r="I2651" s="68"/>
      <c r="J2651" s="68"/>
      <c r="K2651" s="68"/>
      <c r="L2651" s="68"/>
      <c r="M2651" s="68"/>
      <c r="N2651" s="68"/>
      <c r="O2651" s="68"/>
      <c r="P2651" s="68"/>
      <c r="Q2651" s="68"/>
      <c r="R2651" s="68"/>
      <c r="S2651" s="68"/>
      <c r="T2651" s="68"/>
      <c r="U2651" s="68"/>
      <c r="V2651" s="68"/>
      <c r="W2651" s="68"/>
      <c r="X2651" s="68"/>
      <c r="Y2651" s="68"/>
      <c r="Z2651" s="68"/>
      <c r="AA2651" s="68"/>
      <c r="AB2651" s="68"/>
      <c r="AC2651" s="68"/>
      <c r="AD2651" s="68"/>
      <c r="AE2651" s="68"/>
      <c r="AF2651" s="68"/>
      <c r="AG2651" s="68"/>
      <c r="AH2651" s="68"/>
      <c r="AI2651" s="68"/>
      <c r="AJ2651" s="68"/>
      <c r="AK2651" s="68"/>
      <c r="AL2651" s="68"/>
      <c r="AM2651" s="68"/>
      <c r="AN2651" s="68"/>
      <c r="AO2651" s="68"/>
      <c r="AP2651" s="68"/>
      <c r="AQ2651" s="68"/>
      <c r="AR2651" s="68"/>
      <c r="AS2651" s="68"/>
      <c r="AT2651" s="68"/>
      <c r="AU2651" s="68"/>
      <c r="AV2651" s="68"/>
      <c r="AW2651" s="68"/>
      <c r="AX2651" s="68"/>
      <c r="AY2651" s="68"/>
      <c r="AZ2651" s="68"/>
      <c r="BA2651" s="68"/>
      <c r="BB2651" s="68"/>
      <c r="BC2651" s="68"/>
      <c r="BD2651" s="68"/>
      <c r="BE2651" s="68"/>
      <c r="BF2651" s="68"/>
      <c r="BG2651" s="68"/>
      <c r="BH2651" s="68"/>
      <c r="BI2651" s="68"/>
      <c r="BJ2651" s="68"/>
      <c r="BK2651" s="68"/>
      <c r="BL2651" s="68"/>
    </row>
    <row r="2652" spans="1:185" s="69" customFormat="1" ht="18" customHeight="1" x14ac:dyDescent="0.2">
      <c r="A2652" s="63" t="s">
        <v>944</v>
      </c>
      <c r="B2652" s="63" t="s">
        <v>5084</v>
      </c>
      <c r="C2652" s="64" t="s">
        <v>1052</v>
      </c>
      <c r="D2652" s="65" t="s">
        <v>6816</v>
      </c>
      <c r="E2652" s="65" t="s">
        <v>1053</v>
      </c>
      <c r="F2652" s="65" t="s">
        <v>5275</v>
      </c>
      <c r="G2652" s="66">
        <v>8665</v>
      </c>
      <c r="H2652" s="68"/>
      <c r="I2652" s="68"/>
      <c r="J2652" s="68"/>
      <c r="K2652" s="68"/>
      <c r="L2652" s="68"/>
      <c r="M2652" s="68"/>
      <c r="N2652" s="68"/>
      <c r="O2652" s="68"/>
      <c r="P2652" s="68"/>
      <c r="Q2652" s="68"/>
      <c r="R2652" s="68"/>
      <c r="S2652" s="68"/>
      <c r="T2652" s="68"/>
      <c r="U2652" s="68"/>
      <c r="V2652" s="68"/>
      <c r="W2652" s="68"/>
      <c r="X2652" s="68"/>
      <c r="Y2652" s="68"/>
      <c r="Z2652" s="68"/>
      <c r="AA2652" s="68"/>
      <c r="AB2652" s="68"/>
      <c r="AC2652" s="68"/>
      <c r="AD2652" s="68"/>
      <c r="AE2652" s="68"/>
      <c r="AF2652" s="68"/>
      <c r="AG2652" s="68"/>
      <c r="AH2652" s="68"/>
      <c r="AI2652" s="68"/>
      <c r="AJ2652" s="68"/>
      <c r="AK2652" s="68"/>
      <c r="AL2652" s="68"/>
      <c r="AM2652" s="68"/>
      <c r="AN2652" s="68"/>
      <c r="AO2652" s="68"/>
      <c r="AP2652" s="68"/>
      <c r="AQ2652" s="68"/>
      <c r="AR2652" s="68"/>
      <c r="AS2652" s="68"/>
      <c r="AT2652" s="68"/>
      <c r="AU2652" s="68"/>
      <c r="AV2652" s="68"/>
      <c r="AW2652" s="68"/>
      <c r="AX2652" s="68"/>
      <c r="AY2652" s="68"/>
      <c r="AZ2652" s="68"/>
      <c r="BA2652" s="68"/>
      <c r="BB2652" s="68"/>
      <c r="BC2652" s="68"/>
      <c r="BD2652" s="68"/>
      <c r="BE2652" s="68"/>
      <c r="BF2652" s="68"/>
      <c r="BG2652" s="68"/>
      <c r="BH2652" s="68"/>
      <c r="BI2652" s="68"/>
      <c r="BJ2652" s="68"/>
      <c r="BK2652" s="68"/>
      <c r="BL2652" s="68"/>
    </row>
    <row r="2653" spans="1:185" s="69" customFormat="1" ht="18" customHeight="1" x14ac:dyDescent="0.2">
      <c r="A2653" s="63" t="s">
        <v>944</v>
      </c>
      <c r="B2653" s="63" t="s">
        <v>5084</v>
      </c>
      <c r="C2653" s="64" t="s">
        <v>1054</v>
      </c>
      <c r="D2653" s="70" t="s">
        <v>4873</v>
      </c>
      <c r="E2653" s="65" t="s">
        <v>1055</v>
      </c>
      <c r="F2653" s="65" t="s">
        <v>5275</v>
      </c>
      <c r="G2653" s="66">
        <v>313689.3</v>
      </c>
      <c r="H2653" s="68"/>
      <c r="I2653" s="68"/>
      <c r="J2653" s="68"/>
      <c r="K2653" s="68"/>
      <c r="L2653" s="68"/>
      <c r="M2653" s="68"/>
      <c r="N2653" s="68"/>
      <c r="O2653" s="68"/>
      <c r="P2653" s="68"/>
      <c r="Q2653" s="68"/>
      <c r="R2653" s="68"/>
      <c r="S2653" s="68"/>
      <c r="T2653" s="68"/>
      <c r="U2653" s="68"/>
      <c r="V2653" s="68"/>
      <c r="W2653" s="68"/>
      <c r="X2653" s="68"/>
      <c r="Y2653" s="68"/>
      <c r="Z2653" s="68"/>
      <c r="AA2653" s="68"/>
      <c r="AB2653" s="68"/>
      <c r="AC2653" s="68"/>
      <c r="AD2653" s="68"/>
      <c r="AE2653" s="68"/>
      <c r="AF2653" s="68"/>
      <c r="AG2653" s="68"/>
      <c r="AH2653" s="68"/>
      <c r="AI2653" s="68"/>
      <c r="AJ2653" s="68"/>
      <c r="AK2653" s="68"/>
      <c r="AL2653" s="68"/>
      <c r="AM2653" s="68"/>
      <c r="AN2653" s="68"/>
      <c r="AO2653" s="68"/>
      <c r="AP2653" s="68"/>
      <c r="AQ2653" s="68"/>
      <c r="AR2653" s="68"/>
      <c r="AS2653" s="68"/>
      <c r="AT2653" s="68"/>
      <c r="AU2653" s="68"/>
      <c r="AV2653" s="68"/>
      <c r="AW2653" s="68"/>
      <c r="AX2653" s="68"/>
      <c r="AY2653" s="68"/>
      <c r="AZ2653" s="68"/>
      <c r="BA2653" s="68"/>
      <c r="BB2653" s="68"/>
      <c r="BC2653" s="68"/>
      <c r="BD2653" s="68"/>
      <c r="BE2653" s="68"/>
      <c r="BF2653" s="68"/>
      <c r="BG2653" s="68"/>
      <c r="BH2653" s="68"/>
      <c r="BI2653" s="68"/>
      <c r="BJ2653" s="68"/>
      <c r="BK2653" s="68"/>
      <c r="BL2653" s="68"/>
    </row>
    <row r="2654" spans="1:185" s="68" customFormat="1" ht="18" customHeight="1" x14ac:dyDescent="0.2">
      <c r="A2654" s="63" t="s">
        <v>944</v>
      </c>
      <c r="B2654" s="63" t="s">
        <v>5084</v>
      </c>
      <c r="C2654" s="64" t="s">
        <v>1056</v>
      </c>
      <c r="D2654" s="70" t="s">
        <v>4779</v>
      </c>
      <c r="E2654" s="65" t="s">
        <v>1057</v>
      </c>
      <c r="F2654" s="65" t="s">
        <v>5088</v>
      </c>
      <c r="G2654" s="66">
        <v>4650</v>
      </c>
      <c r="BM2654" s="69"/>
      <c r="BN2654" s="69"/>
      <c r="BO2654" s="69"/>
      <c r="BP2654" s="69"/>
      <c r="BQ2654" s="69"/>
      <c r="BR2654" s="69"/>
      <c r="BS2654" s="69"/>
      <c r="BT2654" s="69"/>
      <c r="BU2654" s="69"/>
      <c r="BV2654" s="69"/>
      <c r="BW2654" s="69"/>
      <c r="BX2654" s="69"/>
      <c r="BY2654" s="69"/>
      <c r="BZ2654" s="69"/>
      <c r="CA2654" s="69"/>
      <c r="CB2654" s="69"/>
      <c r="CC2654" s="69"/>
      <c r="CD2654" s="69"/>
      <c r="CE2654" s="69"/>
      <c r="CF2654" s="69"/>
      <c r="CG2654" s="69"/>
      <c r="CH2654" s="69"/>
      <c r="CI2654" s="69"/>
      <c r="CJ2654" s="69"/>
      <c r="CK2654" s="69"/>
      <c r="CL2654" s="69"/>
      <c r="CM2654" s="69"/>
      <c r="CN2654" s="69"/>
      <c r="CO2654" s="69"/>
      <c r="CP2654" s="69"/>
      <c r="CQ2654" s="69"/>
      <c r="CR2654" s="69"/>
      <c r="CS2654" s="69"/>
      <c r="CT2654" s="69"/>
      <c r="CU2654" s="69"/>
      <c r="CV2654" s="69"/>
      <c r="CW2654" s="69"/>
      <c r="CX2654" s="69"/>
      <c r="CY2654" s="69"/>
      <c r="CZ2654" s="69"/>
      <c r="DA2654" s="69"/>
      <c r="DB2654" s="69"/>
      <c r="DC2654" s="69"/>
      <c r="DD2654" s="69"/>
      <c r="DE2654" s="69"/>
      <c r="DF2654" s="69"/>
      <c r="DG2654" s="69"/>
      <c r="DH2654" s="69"/>
      <c r="DI2654" s="69"/>
      <c r="DJ2654" s="69"/>
      <c r="DK2654" s="69"/>
      <c r="DL2654" s="69"/>
      <c r="DM2654" s="69"/>
      <c r="DN2654" s="69"/>
      <c r="DO2654" s="69"/>
      <c r="DP2654" s="69"/>
      <c r="DQ2654" s="69"/>
      <c r="DR2654" s="69"/>
      <c r="DS2654" s="69"/>
      <c r="DT2654" s="69"/>
      <c r="DU2654" s="69"/>
      <c r="DV2654" s="69"/>
      <c r="DW2654" s="69"/>
      <c r="DX2654" s="69"/>
      <c r="DY2654" s="69"/>
      <c r="DZ2654" s="69"/>
      <c r="EA2654" s="69"/>
      <c r="EB2654" s="69"/>
      <c r="EC2654" s="69"/>
      <c r="ED2654" s="69"/>
      <c r="EE2654" s="69"/>
      <c r="EF2654" s="69"/>
      <c r="EG2654" s="69"/>
      <c r="EH2654" s="69"/>
      <c r="EI2654" s="69"/>
      <c r="EJ2654" s="69"/>
      <c r="EK2654" s="69"/>
      <c r="EL2654" s="69"/>
      <c r="EM2654" s="69"/>
      <c r="EN2654" s="69"/>
      <c r="EO2654" s="69"/>
      <c r="EP2654" s="69"/>
      <c r="EQ2654" s="69"/>
      <c r="ER2654" s="69"/>
      <c r="ES2654" s="69"/>
      <c r="ET2654" s="69"/>
      <c r="EU2654" s="69"/>
      <c r="EV2654" s="69"/>
      <c r="EW2654" s="69"/>
      <c r="EX2654" s="69"/>
      <c r="EY2654" s="69"/>
      <c r="EZ2654" s="69"/>
      <c r="FA2654" s="69"/>
      <c r="FB2654" s="69"/>
      <c r="FC2654" s="69"/>
      <c r="FD2654" s="69"/>
      <c r="FE2654" s="69"/>
      <c r="FF2654" s="69"/>
      <c r="FG2654" s="69"/>
      <c r="FH2654" s="69"/>
      <c r="FI2654" s="69"/>
      <c r="FJ2654" s="69"/>
      <c r="FK2654" s="69"/>
      <c r="FL2654" s="69"/>
      <c r="FM2654" s="69"/>
      <c r="FN2654" s="69"/>
      <c r="FO2654" s="69"/>
      <c r="FP2654" s="69"/>
      <c r="FQ2654" s="69"/>
      <c r="FR2654" s="69"/>
      <c r="FS2654" s="69"/>
      <c r="FT2654" s="69"/>
      <c r="FU2654" s="69"/>
      <c r="FV2654" s="69"/>
      <c r="FW2654" s="69"/>
      <c r="FX2654" s="69"/>
      <c r="FY2654" s="69"/>
      <c r="FZ2654" s="69"/>
      <c r="GA2654" s="69"/>
      <c r="GB2654" s="69"/>
      <c r="GC2654" s="69"/>
    </row>
    <row r="2655" spans="1:185" s="69" customFormat="1" ht="18" customHeight="1" x14ac:dyDescent="0.2">
      <c r="A2655" s="63" t="s">
        <v>944</v>
      </c>
      <c r="B2655" s="63" t="s">
        <v>5084</v>
      </c>
      <c r="C2655" s="64" t="s">
        <v>1058</v>
      </c>
      <c r="D2655" s="70" t="s">
        <v>1059</v>
      </c>
      <c r="E2655" s="65" t="s">
        <v>1060</v>
      </c>
      <c r="F2655" s="65" t="s">
        <v>5088</v>
      </c>
      <c r="G2655" s="66">
        <v>20916.66</v>
      </c>
      <c r="H2655" s="68"/>
      <c r="I2655" s="68"/>
      <c r="J2655" s="68"/>
      <c r="K2655" s="68"/>
      <c r="L2655" s="68"/>
      <c r="M2655" s="68"/>
      <c r="N2655" s="68"/>
      <c r="O2655" s="68"/>
      <c r="P2655" s="68"/>
      <c r="Q2655" s="68"/>
      <c r="R2655" s="68"/>
      <c r="S2655" s="68"/>
      <c r="T2655" s="68"/>
      <c r="U2655" s="68"/>
      <c r="V2655" s="68"/>
      <c r="W2655" s="68"/>
      <c r="X2655" s="68"/>
      <c r="Y2655" s="68"/>
      <c r="Z2655" s="68"/>
      <c r="AA2655" s="68"/>
      <c r="AB2655" s="68"/>
      <c r="AC2655" s="68"/>
      <c r="AD2655" s="68"/>
      <c r="AE2655" s="68"/>
      <c r="AF2655" s="68"/>
      <c r="AG2655" s="68"/>
      <c r="AH2655" s="68"/>
      <c r="AI2655" s="68"/>
      <c r="AJ2655" s="68"/>
      <c r="AK2655" s="68"/>
      <c r="AL2655" s="68"/>
      <c r="AM2655" s="68"/>
      <c r="AN2655" s="68"/>
      <c r="AO2655" s="68"/>
      <c r="AP2655" s="68"/>
      <c r="AQ2655" s="68"/>
      <c r="AR2655" s="68"/>
      <c r="AS2655" s="68"/>
      <c r="AT2655" s="68"/>
      <c r="AU2655" s="68"/>
      <c r="AV2655" s="68"/>
      <c r="AW2655" s="68"/>
      <c r="AX2655" s="68"/>
      <c r="AY2655" s="68"/>
      <c r="AZ2655" s="68"/>
      <c r="BA2655" s="68"/>
      <c r="BB2655" s="68"/>
      <c r="BC2655" s="68"/>
      <c r="BD2655" s="68"/>
      <c r="BE2655" s="68"/>
      <c r="BF2655" s="68"/>
      <c r="BG2655" s="68"/>
      <c r="BH2655" s="68"/>
      <c r="BI2655" s="68"/>
      <c r="BJ2655" s="68"/>
      <c r="BK2655" s="68"/>
      <c r="BL2655" s="68"/>
    </row>
    <row r="2656" spans="1:185" s="69" customFormat="1" ht="18" customHeight="1" x14ac:dyDescent="0.2">
      <c r="A2656" s="63" t="s">
        <v>944</v>
      </c>
      <c r="B2656" s="63" t="s">
        <v>5084</v>
      </c>
      <c r="C2656" s="64" t="s">
        <v>1061</v>
      </c>
      <c r="D2656" s="70" t="s">
        <v>1062</v>
      </c>
      <c r="E2656" s="65" t="s">
        <v>1063</v>
      </c>
      <c r="F2656" s="65" t="s">
        <v>5275</v>
      </c>
      <c r="G2656" s="66">
        <v>1683</v>
      </c>
      <c r="H2656" s="68"/>
      <c r="I2656" s="68"/>
      <c r="J2656" s="68"/>
      <c r="K2656" s="68"/>
      <c r="L2656" s="68"/>
      <c r="M2656" s="68"/>
      <c r="N2656" s="68"/>
      <c r="O2656" s="68"/>
      <c r="P2656" s="68"/>
      <c r="Q2656" s="68"/>
      <c r="R2656" s="68"/>
      <c r="S2656" s="68"/>
      <c r="T2656" s="68"/>
      <c r="U2656" s="68"/>
      <c r="V2656" s="68"/>
      <c r="W2656" s="68"/>
      <c r="X2656" s="68"/>
      <c r="Y2656" s="68"/>
      <c r="Z2656" s="68"/>
      <c r="AA2656" s="68"/>
      <c r="AB2656" s="68"/>
      <c r="AC2656" s="68"/>
      <c r="AD2656" s="68"/>
      <c r="AE2656" s="68"/>
      <c r="AF2656" s="68"/>
      <c r="AG2656" s="68"/>
      <c r="AH2656" s="68"/>
      <c r="AI2656" s="68"/>
      <c r="AJ2656" s="68"/>
      <c r="AK2656" s="68"/>
      <c r="AL2656" s="68"/>
      <c r="AM2656" s="68"/>
      <c r="AN2656" s="68"/>
      <c r="AO2656" s="68"/>
      <c r="AP2656" s="68"/>
      <c r="AQ2656" s="68"/>
      <c r="AR2656" s="68"/>
      <c r="AS2656" s="68"/>
      <c r="AT2656" s="68"/>
      <c r="AU2656" s="68"/>
      <c r="AV2656" s="68"/>
      <c r="AW2656" s="68"/>
      <c r="AX2656" s="68"/>
      <c r="AY2656" s="68"/>
      <c r="AZ2656" s="68"/>
      <c r="BA2656" s="68"/>
      <c r="BB2656" s="68"/>
      <c r="BC2656" s="68"/>
      <c r="BD2656" s="68"/>
      <c r="BE2656" s="68"/>
      <c r="BF2656" s="68"/>
      <c r="BG2656" s="68"/>
      <c r="BH2656" s="68"/>
      <c r="BI2656" s="68"/>
      <c r="BJ2656" s="68"/>
      <c r="BK2656" s="68"/>
      <c r="BL2656" s="68"/>
    </row>
    <row r="2657" spans="1:158" s="68" customFormat="1" ht="18" customHeight="1" x14ac:dyDescent="0.2">
      <c r="A2657" s="63" t="s">
        <v>944</v>
      </c>
      <c r="B2657" s="63" t="s">
        <v>5084</v>
      </c>
      <c r="C2657" s="64" t="s">
        <v>1064</v>
      </c>
      <c r="D2657" s="70" t="s">
        <v>7007</v>
      </c>
      <c r="E2657" s="65" t="s">
        <v>1065</v>
      </c>
      <c r="F2657" s="65" t="s">
        <v>5275</v>
      </c>
      <c r="G2657" s="66">
        <v>3480</v>
      </c>
      <c r="BM2657" s="69"/>
      <c r="BN2657" s="69"/>
      <c r="BO2657" s="69"/>
      <c r="BP2657" s="69"/>
      <c r="BQ2657" s="69"/>
      <c r="BR2657" s="69"/>
      <c r="BS2657" s="69"/>
      <c r="BT2657" s="69"/>
      <c r="BU2657" s="69"/>
      <c r="BV2657" s="69"/>
      <c r="BW2657" s="69"/>
      <c r="BX2657" s="69"/>
      <c r="BY2657" s="69"/>
      <c r="BZ2657" s="69"/>
      <c r="CA2657" s="69"/>
      <c r="CB2657" s="69"/>
      <c r="CC2657" s="69"/>
      <c r="CD2657" s="69"/>
      <c r="CE2657" s="69"/>
      <c r="CF2657" s="69"/>
      <c r="CG2657" s="69"/>
      <c r="CH2657" s="69"/>
      <c r="CI2657" s="69"/>
      <c r="CJ2657" s="69"/>
      <c r="CK2657" s="69"/>
      <c r="CL2657" s="69"/>
      <c r="CM2657" s="69"/>
      <c r="CN2657" s="69"/>
      <c r="CO2657" s="69"/>
      <c r="CP2657" s="69"/>
      <c r="CQ2657" s="69"/>
      <c r="CR2657" s="69"/>
      <c r="CS2657" s="69"/>
      <c r="CT2657" s="69"/>
      <c r="CU2657" s="69"/>
      <c r="CV2657" s="69"/>
      <c r="CW2657" s="69"/>
      <c r="CX2657" s="69"/>
      <c r="CY2657" s="69"/>
      <c r="CZ2657" s="69"/>
      <c r="DA2657" s="69"/>
      <c r="DB2657" s="69"/>
      <c r="DC2657" s="69"/>
      <c r="DD2657" s="69"/>
      <c r="DE2657" s="69"/>
      <c r="DF2657" s="69"/>
      <c r="DG2657" s="69"/>
      <c r="DH2657" s="69"/>
      <c r="DI2657" s="69"/>
      <c r="DJ2657" s="69"/>
      <c r="DK2657" s="69"/>
      <c r="DL2657" s="69"/>
      <c r="DM2657" s="69"/>
      <c r="DN2657" s="69"/>
      <c r="DO2657" s="69"/>
      <c r="DP2657" s="69"/>
      <c r="DQ2657" s="69"/>
      <c r="DR2657" s="69"/>
      <c r="DS2657" s="69"/>
      <c r="DT2657" s="69"/>
      <c r="DU2657" s="69"/>
      <c r="DV2657" s="69"/>
      <c r="DW2657" s="69"/>
      <c r="DX2657" s="69"/>
      <c r="DY2657" s="69"/>
      <c r="DZ2657" s="69"/>
      <c r="EA2657" s="69"/>
      <c r="EB2657" s="69"/>
      <c r="EC2657" s="69"/>
      <c r="ED2657" s="69"/>
      <c r="EE2657" s="69"/>
      <c r="EF2657" s="69"/>
      <c r="EG2657" s="69"/>
      <c r="EH2657" s="69"/>
      <c r="EI2657" s="69"/>
      <c r="EJ2657" s="69"/>
      <c r="EK2657" s="69"/>
      <c r="EL2657" s="69"/>
      <c r="EM2657" s="69"/>
      <c r="EN2657" s="69"/>
      <c r="EO2657" s="69"/>
      <c r="EP2657" s="69"/>
      <c r="EQ2657" s="69"/>
      <c r="ER2657" s="69"/>
      <c r="ES2657" s="69"/>
      <c r="ET2657" s="69"/>
      <c r="EU2657" s="69"/>
      <c r="EV2657" s="69"/>
      <c r="EW2657" s="69"/>
      <c r="EX2657" s="69"/>
      <c r="EY2657" s="69"/>
      <c r="EZ2657" s="69"/>
      <c r="FA2657" s="69"/>
      <c r="FB2657" s="69"/>
    </row>
    <row r="2658" spans="1:158" s="69" customFormat="1" ht="18" customHeight="1" x14ac:dyDescent="0.2">
      <c r="A2658" s="63" t="s">
        <v>944</v>
      </c>
      <c r="B2658" s="63" t="s">
        <v>4994</v>
      </c>
      <c r="C2658" s="64" t="s">
        <v>1066</v>
      </c>
      <c r="D2658" s="70" t="s">
        <v>1067</v>
      </c>
      <c r="E2658" s="65" t="s">
        <v>1068</v>
      </c>
      <c r="F2658" s="65" t="s">
        <v>5329</v>
      </c>
      <c r="G2658" s="66" t="s">
        <v>4979</v>
      </c>
      <c r="H2658" s="68"/>
      <c r="I2658" s="68"/>
      <c r="J2658" s="68"/>
      <c r="K2658" s="68"/>
      <c r="L2658" s="68"/>
      <c r="M2658" s="68"/>
      <c r="N2658" s="68"/>
      <c r="O2658" s="68"/>
      <c r="P2658" s="68"/>
      <c r="Q2658" s="68"/>
      <c r="R2658" s="68"/>
      <c r="S2658" s="68"/>
      <c r="T2658" s="68"/>
      <c r="U2658" s="68"/>
      <c r="V2658" s="68"/>
      <c r="W2658" s="68"/>
      <c r="X2658" s="68"/>
      <c r="Y2658" s="68"/>
      <c r="Z2658" s="68"/>
      <c r="AA2658" s="68"/>
      <c r="AB2658" s="68"/>
      <c r="AC2658" s="68"/>
      <c r="AD2658" s="68"/>
      <c r="AE2658" s="68"/>
      <c r="AF2658" s="68"/>
      <c r="AG2658" s="68"/>
      <c r="AH2658" s="68"/>
      <c r="AI2658" s="68"/>
      <c r="AJ2658" s="68"/>
      <c r="AK2658" s="68"/>
      <c r="AL2658" s="68"/>
      <c r="AM2658" s="68"/>
      <c r="AN2658" s="68"/>
      <c r="AO2658" s="68"/>
      <c r="AP2658" s="68"/>
      <c r="AQ2658" s="68"/>
      <c r="AR2658" s="68"/>
      <c r="AS2658" s="68"/>
      <c r="AT2658" s="68"/>
      <c r="AU2658" s="68"/>
      <c r="AV2658" s="68"/>
      <c r="AW2658" s="68"/>
      <c r="AX2658" s="68"/>
      <c r="AY2658" s="68"/>
      <c r="AZ2658" s="68"/>
      <c r="BA2658" s="68"/>
      <c r="BB2658" s="68"/>
      <c r="BC2658" s="68"/>
      <c r="BD2658" s="68"/>
      <c r="BE2658" s="68"/>
      <c r="BF2658" s="68"/>
      <c r="BG2658" s="68"/>
      <c r="BH2658" s="68"/>
      <c r="BI2658" s="68"/>
      <c r="BJ2658" s="68"/>
      <c r="BK2658" s="68"/>
      <c r="BL2658" s="68"/>
    </row>
    <row r="2659" spans="1:158" s="69" customFormat="1" ht="18" customHeight="1" x14ac:dyDescent="0.2">
      <c r="A2659" s="63" t="s">
        <v>944</v>
      </c>
      <c r="B2659" s="63" t="s">
        <v>4994</v>
      </c>
      <c r="C2659" s="64" t="s">
        <v>1069</v>
      </c>
      <c r="D2659" s="70" t="s">
        <v>3534</v>
      </c>
      <c r="E2659" s="65" t="s">
        <v>1070</v>
      </c>
      <c r="F2659" s="65" t="s">
        <v>5004</v>
      </c>
      <c r="G2659" s="66">
        <v>1100</v>
      </c>
      <c r="H2659" s="68"/>
      <c r="I2659" s="68"/>
      <c r="J2659" s="68"/>
      <c r="K2659" s="68"/>
      <c r="L2659" s="68"/>
      <c r="M2659" s="68"/>
      <c r="N2659" s="68"/>
      <c r="O2659" s="68"/>
      <c r="P2659" s="68"/>
      <c r="Q2659" s="68"/>
      <c r="R2659" s="68"/>
      <c r="S2659" s="68"/>
      <c r="T2659" s="68"/>
      <c r="U2659" s="68"/>
      <c r="V2659" s="68"/>
      <c r="W2659" s="68"/>
      <c r="X2659" s="68"/>
      <c r="Y2659" s="68"/>
      <c r="Z2659" s="68"/>
      <c r="AA2659" s="68"/>
      <c r="AB2659" s="68"/>
      <c r="AC2659" s="68"/>
      <c r="AD2659" s="68"/>
      <c r="AE2659" s="68"/>
      <c r="AF2659" s="68"/>
      <c r="AG2659" s="68"/>
      <c r="AH2659" s="68"/>
      <c r="AI2659" s="68"/>
      <c r="AJ2659" s="68"/>
      <c r="AK2659" s="68"/>
      <c r="AL2659" s="68"/>
      <c r="AM2659" s="68"/>
      <c r="AN2659" s="68"/>
      <c r="AO2659" s="68"/>
      <c r="AP2659" s="68"/>
      <c r="AQ2659" s="68"/>
      <c r="AR2659" s="68"/>
      <c r="AS2659" s="68"/>
      <c r="AT2659" s="68"/>
      <c r="AU2659" s="68"/>
      <c r="AV2659" s="68"/>
      <c r="AW2659" s="68"/>
      <c r="AX2659" s="68"/>
      <c r="AY2659" s="68"/>
      <c r="AZ2659" s="68"/>
      <c r="BA2659" s="68"/>
      <c r="BB2659" s="68"/>
      <c r="BC2659" s="68"/>
      <c r="BD2659" s="68"/>
      <c r="BE2659" s="68"/>
      <c r="BF2659" s="68"/>
      <c r="BG2659" s="68"/>
      <c r="BH2659" s="68"/>
      <c r="BI2659" s="68"/>
      <c r="BJ2659" s="68"/>
      <c r="BK2659" s="68"/>
      <c r="BL2659" s="68"/>
    </row>
    <row r="2660" spans="1:158" s="69" customFormat="1" ht="18" customHeight="1" x14ac:dyDescent="0.2">
      <c r="A2660" s="63" t="s">
        <v>944</v>
      </c>
      <c r="B2660" s="63" t="s">
        <v>4994</v>
      </c>
      <c r="C2660" s="64" t="s">
        <v>1071</v>
      </c>
      <c r="D2660" s="70" t="s">
        <v>3200</v>
      </c>
      <c r="E2660" s="65" t="s">
        <v>1072</v>
      </c>
      <c r="F2660" s="65" t="s">
        <v>6629</v>
      </c>
      <c r="G2660" s="66">
        <v>41999.99</v>
      </c>
      <c r="H2660" s="68"/>
      <c r="I2660" s="68"/>
      <c r="J2660" s="68"/>
      <c r="K2660" s="68"/>
      <c r="L2660" s="68"/>
      <c r="M2660" s="68"/>
      <c r="N2660" s="68"/>
      <c r="O2660" s="68"/>
      <c r="P2660" s="68"/>
      <c r="Q2660" s="68"/>
      <c r="R2660" s="68"/>
      <c r="S2660" s="68"/>
      <c r="T2660" s="68"/>
      <c r="U2660" s="68"/>
      <c r="V2660" s="68"/>
      <c r="W2660" s="68"/>
      <c r="X2660" s="68"/>
      <c r="Y2660" s="68"/>
      <c r="Z2660" s="68"/>
      <c r="AA2660" s="68"/>
      <c r="AB2660" s="68"/>
      <c r="AC2660" s="68"/>
      <c r="AD2660" s="68"/>
      <c r="AE2660" s="68"/>
      <c r="AF2660" s="68"/>
      <c r="AG2660" s="68"/>
      <c r="AH2660" s="68"/>
      <c r="AI2660" s="68"/>
      <c r="AJ2660" s="68"/>
      <c r="AK2660" s="68"/>
      <c r="AL2660" s="68"/>
      <c r="AM2660" s="68"/>
      <c r="AN2660" s="68"/>
      <c r="AO2660" s="68"/>
      <c r="AP2660" s="68"/>
      <c r="AQ2660" s="68"/>
      <c r="AR2660" s="68"/>
      <c r="AS2660" s="68"/>
      <c r="AT2660" s="68"/>
      <c r="AU2660" s="68"/>
      <c r="AV2660" s="68"/>
      <c r="AW2660" s="68"/>
      <c r="AX2660" s="68"/>
      <c r="AY2660" s="68"/>
      <c r="AZ2660" s="68"/>
      <c r="BA2660" s="68"/>
      <c r="BB2660" s="68"/>
      <c r="BC2660" s="68"/>
      <c r="BD2660" s="68"/>
      <c r="BE2660" s="68"/>
      <c r="BF2660" s="68"/>
      <c r="BG2660" s="68"/>
      <c r="BH2660" s="68"/>
      <c r="BI2660" s="68"/>
      <c r="BJ2660" s="68"/>
      <c r="BK2660" s="68"/>
      <c r="BL2660" s="68"/>
    </row>
    <row r="2661" spans="1:158" s="69" customFormat="1" ht="18" customHeight="1" x14ac:dyDescent="0.2">
      <c r="A2661" s="63" t="s">
        <v>944</v>
      </c>
      <c r="B2661" s="63" t="s">
        <v>4994</v>
      </c>
      <c r="C2661" s="64" t="s">
        <v>1073</v>
      </c>
      <c r="D2661" s="70" t="s">
        <v>3207</v>
      </c>
      <c r="E2661" s="65" t="s">
        <v>1074</v>
      </c>
      <c r="F2661" s="65" t="s">
        <v>6131</v>
      </c>
      <c r="G2661" s="66">
        <v>1634.58</v>
      </c>
      <c r="H2661" s="68"/>
      <c r="I2661" s="68"/>
      <c r="J2661" s="68"/>
      <c r="K2661" s="68"/>
      <c r="L2661" s="68"/>
      <c r="M2661" s="68"/>
      <c r="N2661" s="68"/>
      <c r="O2661" s="68"/>
      <c r="P2661" s="68"/>
      <c r="Q2661" s="68"/>
      <c r="R2661" s="68"/>
      <c r="S2661" s="68"/>
      <c r="T2661" s="68"/>
      <c r="U2661" s="68"/>
      <c r="V2661" s="68"/>
      <c r="W2661" s="68"/>
      <c r="X2661" s="68"/>
      <c r="Y2661" s="68"/>
      <c r="Z2661" s="68"/>
      <c r="AA2661" s="68"/>
      <c r="AB2661" s="68"/>
      <c r="AC2661" s="68"/>
      <c r="AD2661" s="68"/>
      <c r="AE2661" s="68"/>
      <c r="AF2661" s="68"/>
      <c r="AG2661" s="68"/>
      <c r="AH2661" s="68"/>
      <c r="AI2661" s="68"/>
      <c r="AJ2661" s="68"/>
      <c r="AK2661" s="68"/>
      <c r="AL2661" s="68"/>
      <c r="AM2661" s="68"/>
      <c r="AN2661" s="68"/>
      <c r="AO2661" s="68"/>
      <c r="AP2661" s="68"/>
      <c r="AQ2661" s="68"/>
      <c r="AR2661" s="68"/>
      <c r="AS2661" s="68"/>
      <c r="AT2661" s="68"/>
      <c r="AU2661" s="68"/>
      <c r="AV2661" s="68"/>
      <c r="AW2661" s="68"/>
      <c r="AX2661" s="68"/>
      <c r="AY2661" s="68"/>
      <c r="AZ2661" s="68"/>
      <c r="BA2661" s="68"/>
      <c r="BB2661" s="68"/>
      <c r="BC2661" s="68"/>
      <c r="BD2661" s="68"/>
      <c r="BE2661" s="68"/>
      <c r="BF2661" s="68"/>
      <c r="BG2661" s="68"/>
      <c r="BH2661" s="68"/>
      <c r="BI2661" s="68"/>
      <c r="BJ2661" s="68"/>
      <c r="BK2661" s="68"/>
      <c r="BL2661" s="68"/>
    </row>
    <row r="2662" spans="1:158" s="69" customFormat="1" ht="18" customHeight="1" x14ac:dyDescent="0.2">
      <c r="A2662" s="63" t="s">
        <v>944</v>
      </c>
      <c r="B2662" s="63" t="s">
        <v>4994</v>
      </c>
      <c r="C2662" s="64" t="s">
        <v>1075</v>
      </c>
      <c r="D2662" s="70" t="s">
        <v>1076</v>
      </c>
      <c r="E2662" s="65" t="s">
        <v>1077</v>
      </c>
      <c r="F2662" s="65" t="s">
        <v>5329</v>
      </c>
      <c r="G2662" s="66" t="s">
        <v>4979</v>
      </c>
      <c r="H2662" s="68"/>
      <c r="I2662" s="68"/>
      <c r="J2662" s="68"/>
      <c r="K2662" s="68"/>
      <c r="L2662" s="68"/>
      <c r="M2662" s="68"/>
      <c r="N2662" s="68"/>
      <c r="O2662" s="68"/>
      <c r="P2662" s="68"/>
      <c r="Q2662" s="68"/>
      <c r="R2662" s="68"/>
      <c r="S2662" s="68"/>
      <c r="T2662" s="68"/>
      <c r="U2662" s="68"/>
      <c r="V2662" s="68"/>
      <c r="W2662" s="68"/>
      <c r="X2662" s="68"/>
      <c r="Y2662" s="68"/>
      <c r="Z2662" s="68"/>
      <c r="AA2662" s="68"/>
      <c r="AB2662" s="68"/>
      <c r="AC2662" s="68"/>
      <c r="AD2662" s="68"/>
      <c r="AE2662" s="68"/>
      <c r="AF2662" s="68"/>
      <c r="AG2662" s="68"/>
      <c r="AH2662" s="68"/>
      <c r="AI2662" s="68"/>
      <c r="AJ2662" s="68"/>
      <c r="AK2662" s="68"/>
      <c r="AL2662" s="68"/>
      <c r="AM2662" s="68"/>
      <c r="AN2662" s="68"/>
      <c r="AO2662" s="68"/>
      <c r="AP2662" s="68"/>
      <c r="AQ2662" s="68"/>
      <c r="AR2662" s="68"/>
      <c r="AS2662" s="68"/>
      <c r="AT2662" s="68"/>
      <c r="AU2662" s="68"/>
      <c r="AV2662" s="68"/>
      <c r="AW2662" s="68"/>
      <c r="AX2662" s="68"/>
      <c r="AY2662" s="68"/>
      <c r="AZ2662" s="68"/>
      <c r="BA2662" s="68"/>
      <c r="BB2662" s="68"/>
      <c r="BC2662" s="68"/>
      <c r="BD2662" s="68"/>
      <c r="BE2662" s="68"/>
      <c r="BF2662" s="68"/>
      <c r="BG2662" s="68"/>
      <c r="BH2662" s="68"/>
      <c r="BI2662" s="68"/>
      <c r="BJ2662" s="68"/>
      <c r="BK2662" s="68"/>
      <c r="BL2662" s="68"/>
    </row>
    <row r="2663" spans="1:158" s="69" customFormat="1" ht="18" customHeight="1" x14ac:dyDescent="0.2">
      <c r="A2663" s="63" t="s">
        <v>944</v>
      </c>
      <c r="B2663" s="63" t="s">
        <v>4994</v>
      </c>
      <c r="C2663" s="64" t="s">
        <v>1078</v>
      </c>
      <c r="D2663" s="70" t="s">
        <v>2306</v>
      </c>
      <c r="E2663" s="65" t="s">
        <v>1079</v>
      </c>
      <c r="F2663" s="65" t="s">
        <v>5099</v>
      </c>
      <c r="G2663" s="66">
        <v>2650</v>
      </c>
      <c r="H2663" s="68"/>
      <c r="I2663" s="68"/>
      <c r="J2663" s="68"/>
      <c r="K2663" s="68"/>
      <c r="L2663" s="68"/>
      <c r="M2663" s="68"/>
      <c r="N2663" s="68"/>
      <c r="O2663" s="68"/>
      <c r="P2663" s="68"/>
      <c r="Q2663" s="68"/>
      <c r="R2663" s="68"/>
      <c r="S2663" s="68"/>
      <c r="T2663" s="68"/>
      <c r="U2663" s="68"/>
      <c r="V2663" s="68"/>
      <c r="W2663" s="68"/>
      <c r="X2663" s="68"/>
      <c r="Y2663" s="68"/>
      <c r="Z2663" s="68"/>
      <c r="AA2663" s="68"/>
      <c r="AB2663" s="68"/>
      <c r="AC2663" s="68"/>
      <c r="AD2663" s="68"/>
      <c r="AE2663" s="68"/>
      <c r="AF2663" s="68"/>
      <c r="AG2663" s="68"/>
      <c r="AH2663" s="68"/>
      <c r="AI2663" s="68"/>
      <c r="AJ2663" s="68"/>
      <c r="AK2663" s="68"/>
      <c r="AL2663" s="68"/>
      <c r="AM2663" s="68"/>
      <c r="AN2663" s="68"/>
      <c r="AO2663" s="68"/>
      <c r="AP2663" s="68"/>
      <c r="AQ2663" s="68"/>
      <c r="AR2663" s="68"/>
      <c r="AS2663" s="68"/>
      <c r="AT2663" s="68"/>
      <c r="AU2663" s="68"/>
      <c r="AV2663" s="68"/>
      <c r="AW2663" s="68"/>
      <c r="AX2663" s="68"/>
      <c r="AY2663" s="68"/>
      <c r="AZ2663" s="68"/>
      <c r="BA2663" s="68"/>
      <c r="BB2663" s="68"/>
      <c r="BC2663" s="68"/>
      <c r="BD2663" s="68"/>
      <c r="BE2663" s="68"/>
      <c r="BF2663" s="68"/>
      <c r="BG2663" s="68"/>
      <c r="BH2663" s="68"/>
      <c r="BI2663" s="68"/>
      <c r="BJ2663" s="68"/>
      <c r="BK2663" s="68"/>
      <c r="BL2663" s="68"/>
    </row>
    <row r="2664" spans="1:158" s="69" customFormat="1" ht="18" customHeight="1" x14ac:dyDescent="0.2">
      <c r="A2664" s="63" t="s">
        <v>944</v>
      </c>
      <c r="B2664" s="63" t="s">
        <v>4994</v>
      </c>
      <c r="C2664" s="64" t="s">
        <v>1080</v>
      </c>
      <c r="D2664" s="70" t="s">
        <v>3642</v>
      </c>
      <c r="E2664" s="65" t="s">
        <v>1081</v>
      </c>
      <c r="F2664" s="65" t="s">
        <v>5405</v>
      </c>
      <c r="G2664" s="66">
        <v>1400</v>
      </c>
      <c r="H2664" s="68"/>
      <c r="I2664" s="68"/>
      <c r="J2664" s="68"/>
      <c r="K2664" s="68"/>
      <c r="L2664" s="68"/>
      <c r="M2664" s="68"/>
      <c r="N2664" s="68"/>
      <c r="O2664" s="68"/>
      <c r="P2664" s="68"/>
      <c r="Q2664" s="68"/>
      <c r="R2664" s="68"/>
      <c r="S2664" s="68"/>
      <c r="T2664" s="68"/>
      <c r="U2664" s="68"/>
      <c r="V2664" s="68"/>
      <c r="W2664" s="68"/>
      <c r="X2664" s="68"/>
      <c r="Y2664" s="68"/>
      <c r="Z2664" s="68"/>
      <c r="AA2664" s="68"/>
      <c r="AB2664" s="68"/>
      <c r="AC2664" s="68"/>
      <c r="AD2664" s="68"/>
      <c r="AE2664" s="68"/>
      <c r="AF2664" s="68"/>
      <c r="AG2664" s="68"/>
      <c r="AH2664" s="68"/>
      <c r="AI2664" s="68"/>
      <c r="AJ2664" s="68"/>
      <c r="AK2664" s="68"/>
      <c r="AL2664" s="68"/>
      <c r="AM2664" s="68"/>
      <c r="AN2664" s="68"/>
      <c r="AO2664" s="68"/>
      <c r="AP2664" s="68"/>
      <c r="AQ2664" s="68"/>
      <c r="AR2664" s="68"/>
      <c r="AS2664" s="68"/>
      <c r="AT2664" s="68"/>
      <c r="AU2664" s="68"/>
      <c r="AV2664" s="68"/>
      <c r="AW2664" s="68"/>
      <c r="AX2664" s="68"/>
      <c r="AY2664" s="68"/>
      <c r="AZ2664" s="68"/>
      <c r="BA2664" s="68"/>
      <c r="BB2664" s="68"/>
      <c r="BC2664" s="68"/>
      <c r="BD2664" s="68"/>
      <c r="BE2664" s="68"/>
      <c r="BF2664" s="68"/>
      <c r="BG2664" s="68"/>
      <c r="BH2664" s="68"/>
      <c r="BI2664" s="68"/>
      <c r="BJ2664" s="68"/>
      <c r="BK2664" s="68"/>
      <c r="BL2664" s="68"/>
    </row>
    <row r="2665" spans="1:158" s="69" customFormat="1" ht="18" customHeight="1" x14ac:dyDescent="0.2">
      <c r="A2665" s="63" t="s">
        <v>944</v>
      </c>
      <c r="B2665" s="63" t="s">
        <v>4994</v>
      </c>
      <c r="C2665" s="64" t="s">
        <v>1082</v>
      </c>
      <c r="D2665" s="70" t="s">
        <v>1083</v>
      </c>
      <c r="E2665" s="65" t="s">
        <v>1084</v>
      </c>
      <c r="F2665" s="65" t="s">
        <v>6131</v>
      </c>
      <c r="G2665" s="66">
        <v>165</v>
      </c>
      <c r="H2665" s="68"/>
      <c r="I2665" s="68"/>
      <c r="J2665" s="68"/>
      <c r="K2665" s="68"/>
      <c r="L2665" s="68"/>
      <c r="M2665" s="68"/>
      <c r="N2665" s="68"/>
      <c r="O2665" s="68"/>
      <c r="P2665" s="68"/>
      <c r="Q2665" s="68"/>
      <c r="R2665" s="68"/>
      <c r="S2665" s="68"/>
      <c r="T2665" s="68"/>
      <c r="U2665" s="68"/>
      <c r="V2665" s="68"/>
      <c r="W2665" s="68"/>
      <c r="X2665" s="68"/>
      <c r="Y2665" s="68"/>
      <c r="Z2665" s="68"/>
      <c r="AA2665" s="68"/>
      <c r="AB2665" s="68"/>
      <c r="AC2665" s="68"/>
      <c r="AD2665" s="68"/>
      <c r="AE2665" s="68"/>
      <c r="AF2665" s="68"/>
      <c r="AG2665" s="68"/>
      <c r="AH2665" s="68"/>
      <c r="AI2665" s="68"/>
      <c r="AJ2665" s="68"/>
      <c r="AK2665" s="68"/>
      <c r="AL2665" s="68"/>
      <c r="AM2665" s="68"/>
      <c r="AN2665" s="68"/>
      <c r="AO2665" s="68"/>
      <c r="AP2665" s="68"/>
      <c r="AQ2665" s="68"/>
      <c r="AR2665" s="68"/>
      <c r="AS2665" s="68"/>
      <c r="AT2665" s="68"/>
      <c r="AU2665" s="68"/>
      <c r="AV2665" s="68"/>
      <c r="AW2665" s="68"/>
      <c r="AX2665" s="68"/>
      <c r="AY2665" s="68"/>
      <c r="AZ2665" s="68"/>
      <c r="BA2665" s="68"/>
      <c r="BB2665" s="68"/>
      <c r="BC2665" s="68"/>
      <c r="BD2665" s="68"/>
      <c r="BE2665" s="68"/>
      <c r="BF2665" s="68"/>
      <c r="BG2665" s="68"/>
      <c r="BH2665" s="68"/>
      <c r="BI2665" s="68"/>
      <c r="BJ2665" s="68"/>
      <c r="BK2665" s="68"/>
      <c r="BL2665" s="68"/>
    </row>
    <row r="2666" spans="1:158" s="69" customFormat="1" ht="18" customHeight="1" x14ac:dyDescent="0.2">
      <c r="A2666" s="63" t="s">
        <v>944</v>
      </c>
      <c r="B2666" s="63" t="s">
        <v>4994</v>
      </c>
      <c r="C2666" s="64" t="s">
        <v>1085</v>
      </c>
      <c r="D2666" s="70" t="s">
        <v>3440</v>
      </c>
      <c r="E2666" s="65" t="s">
        <v>1086</v>
      </c>
      <c r="F2666" s="65" t="s">
        <v>6131</v>
      </c>
      <c r="G2666" s="66">
        <v>1450</v>
      </c>
      <c r="H2666" s="68"/>
      <c r="I2666" s="68"/>
      <c r="J2666" s="68"/>
      <c r="K2666" s="68"/>
      <c r="L2666" s="68"/>
      <c r="M2666" s="68"/>
      <c r="N2666" s="68"/>
      <c r="O2666" s="68"/>
      <c r="P2666" s="68"/>
      <c r="Q2666" s="68"/>
      <c r="R2666" s="68"/>
      <c r="S2666" s="68"/>
      <c r="T2666" s="68"/>
      <c r="U2666" s="68"/>
      <c r="V2666" s="68"/>
      <c r="W2666" s="68"/>
      <c r="X2666" s="68"/>
      <c r="Y2666" s="68"/>
      <c r="Z2666" s="68"/>
      <c r="AA2666" s="68"/>
      <c r="AB2666" s="68"/>
      <c r="AC2666" s="68"/>
      <c r="AD2666" s="68"/>
      <c r="AE2666" s="68"/>
      <c r="AF2666" s="68"/>
      <c r="AG2666" s="68"/>
      <c r="AH2666" s="68"/>
      <c r="AI2666" s="68"/>
      <c r="AJ2666" s="68"/>
      <c r="AK2666" s="68"/>
      <c r="AL2666" s="68"/>
      <c r="AM2666" s="68"/>
      <c r="AN2666" s="68"/>
      <c r="AO2666" s="68"/>
      <c r="AP2666" s="68"/>
      <c r="AQ2666" s="68"/>
      <c r="AR2666" s="68"/>
      <c r="AS2666" s="68"/>
      <c r="AT2666" s="68"/>
      <c r="AU2666" s="68"/>
      <c r="AV2666" s="68"/>
      <c r="AW2666" s="68"/>
      <c r="AX2666" s="68"/>
      <c r="AY2666" s="68"/>
      <c r="AZ2666" s="68"/>
      <c r="BA2666" s="68"/>
      <c r="BB2666" s="68"/>
      <c r="BC2666" s="68"/>
      <c r="BD2666" s="68"/>
      <c r="BE2666" s="68"/>
      <c r="BF2666" s="68"/>
      <c r="BG2666" s="68"/>
      <c r="BH2666" s="68"/>
      <c r="BI2666" s="68"/>
      <c r="BJ2666" s="68"/>
      <c r="BK2666" s="68"/>
      <c r="BL2666" s="68"/>
    </row>
    <row r="2667" spans="1:158" s="69" customFormat="1" ht="18" customHeight="1" x14ac:dyDescent="0.2">
      <c r="A2667" s="63" t="s">
        <v>944</v>
      </c>
      <c r="B2667" s="63" t="s">
        <v>4994</v>
      </c>
      <c r="C2667" s="64" t="s">
        <v>1087</v>
      </c>
      <c r="D2667" s="70" t="s">
        <v>1088</v>
      </c>
      <c r="E2667" s="65" t="s">
        <v>1089</v>
      </c>
      <c r="F2667" s="65" t="s">
        <v>6131</v>
      </c>
      <c r="G2667" s="66">
        <v>1930</v>
      </c>
      <c r="H2667" s="68"/>
      <c r="I2667" s="68"/>
      <c r="J2667" s="68"/>
      <c r="K2667" s="68"/>
      <c r="L2667" s="68"/>
      <c r="M2667" s="68"/>
      <c r="N2667" s="68"/>
      <c r="O2667" s="68"/>
      <c r="P2667" s="68"/>
      <c r="Q2667" s="68"/>
      <c r="R2667" s="68"/>
      <c r="S2667" s="68"/>
      <c r="T2667" s="68"/>
      <c r="U2667" s="68"/>
      <c r="V2667" s="68"/>
      <c r="W2667" s="68"/>
      <c r="X2667" s="68"/>
      <c r="Y2667" s="68"/>
      <c r="Z2667" s="68"/>
      <c r="AA2667" s="68"/>
      <c r="AB2667" s="68"/>
      <c r="AC2667" s="68"/>
      <c r="AD2667" s="68"/>
      <c r="AE2667" s="68"/>
      <c r="AF2667" s="68"/>
      <c r="AG2667" s="68"/>
      <c r="AH2667" s="68"/>
      <c r="AI2667" s="68"/>
      <c r="AJ2667" s="68"/>
      <c r="AK2667" s="68"/>
      <c r="AL2667" s="68"/>
      <c r="AM2667" s="68"/>
      <c r="AN2667" s="68"/>
      <c r="AO2667" s="68"/>
      <c r="AP2667" s="68"/>
      <c r="AQ2667" s="68"/>
      <c r="AR2667" s="68"/>
      <c r="AS2667" s="68"/>
      <c r="AT2667" s="68"/>
      <c r="AU2667" s="68"/>
      <c r="AV2667" s="68"/>
      <c r="AW2667" s="68"/>
      <c r="AX2667" s="68"/>
      <c r="AY2667" s="68"/>
      <c r="AZ2667" s="68"/>
      <c r="BA2667" s="68"/>
      <c r="BB2667" s="68"/>
      <c r="BC2667" s="68"/>
      <c r="BD2667" s="68"/>
      <c r="BE2667" s="68"/>
      <c r="BF2667" s="68"/>
      <c r="BG2667" s="68"/>
      <c r="BH2667" s="68"/>
      <c r="BI2667" s="68"/>
      <c r="BJ2667" s="68"/>
      <c r="BK2667" s="68"/>
      <c r="BL2667" s="68"/>
    </row>
    <row r="2668" spans="1:158" s="69" customFormat="1" ht="18" customHeight="1" x14ac:dyDescent="0.2">
      <c r="A2668" s="63" t="s">
        <v>944</v>
      </c>
      <c r="B2668" s="63" t="s">
        <v>4994</v>
      </c>
      <c r="C2668" s="64" t="s">
        <v>1090</v>
      </c>
      <c r="D2668" s="70" t="s">
        <v>3384</v>
      </c>
      <c r="E2668" s="65" t="s">
        <v>1091</v>
      </c>
      <c r="F2668" s="65" t="s">
        <v>6379</v>
      </c>
      <c r="G2668" s="66">
        <v>1250</v>
      </c>
      <c r="H2668" s="68"/>
      <c r="I2668" s="68"/>
      <c r="J2668" s="68"/>
      <c r="K2668" s="68"/>
      <c r="L2668" s="68"/>
      <c r="M2668" s="68"/>
      <c r="N2668" s="68"/>
      <c r="O2668" s="68"/>
      <c r="P2668" s="68"/>
      <c r="Q2668" s="68"/>
      <c r="R2668" s="68"/>
      <c r="S2668" s="68"/>
      <c r="T2668" s="68"/>
      <c r="U2668" s="68"/>
      <c r="V2668" s="68"/>
      <c r="W2668" s="68"/>
      <c r="X2668" s="68"/>
      <c r="Y2668" s="68"/>
      <c r="Z2668" s="68"/>
      <c r="AA2668" s="68"/>
      <c r="AB2668" s="68"/>
      <c r="AC2668" s="68"/>
      <c r="AD2668" s="68"/>
      <c r="AE2668" s="68"/>
      <c r="AF2668" s="68"/>
      <c r="AG2668" s="68"/>
      <c r="AH2668" s="68"/>
      <c r="AI2668" s="68"/>
      <c r="AJ2668" s="68"/>
      <c r="AK2668" s="68"/>
      <c r="AL2668" s="68"/>
      <c r="AM2668" s="68"/>
      <c r="AN2668" s="68"/>
      <c r="AO2668" s="68"/>
      <c r="AP2668" s="68"/>
      <c r="AQ2668" s="68"/>
      <c r="AR2668" s="68"/>
      <c r="AS2668" s="68"/>
      <c r="AT2668" s="68"/>
      <c r="AU2668" s="68"/>
      <c r="AV2668" s="68"/>
      <c r="AW2668" s="68"/>
      <c r="AX2668" s="68"/>
      <c r="AY2668" s="68"/>
      <c r="AZ2668" s="68"/>
      <c r="BA2668" s="68"/>
      <c r="BB2668" s="68"/>
      <c r="BC2668" s="68"/>
      <c r="BD2668" s="68"/>
      <c r="BE2668" s="68"/>
      <c r="BF2668" s="68"/>
      <c r="BG2668" s="68"/>
      <c r="BH2668" s="68"/>
      <c r="BI2668" s="68"/>
      <c r="BJ2668" s="68"/>
      <c r="BK2668" s="68"/>
      <c r="BL2668" s="68"/>
    </row>
    <row r="2669" spans="1:158" s="69" customFormat="1" ht="18" customHeight="1" x14ac:dyDescent="0.2">
      <c r="A2669" s="63" t="s">
        <v>944</v>
      </c>
      <c r="B2669" s="63" t="s">
        <v>4994</v>
      </c>
      <c r="C2669" s="64" t="s">
        <v>1092</v>
      </c>
      <c r="D2669" s="70" t="s">
        <v>1093</v>
      </c>
      <c r="E2669" s="65" t="s">
        <v>1094</v>
      </c>
      <c r="F2669" s="65" t="s">
        <v>6131</v>
      </c>
      <c r="G2669" s="66">
        <v>477.5</v>
      </c>
      <c r="H2669" s="68"/>
      <c r="I2669" s="68"/>
      <c r="J2669" s="68"/>
      <c r="K2669" s="68"/>
      <c r="L2669" s="68"/>
      <c r="M2669" s="68"/>
      <c r="N2669" s="68"/>
      <c r="O2669" s="68"/>
      <c r="P2669" s="68"/>
      <c r="Q2669" s="68"/>
      <c r="R2669" s="68"/>
      <c r="S2669" s="68"/>
      <c r="T2669" s="68"/>
      <c r="U2669" s="68"/>
      <c r="V2669" s="68"/>
      <c r="W2669" s="68"/>
      <c r="X2669" s="68"/>
      <c r="Y2669" s="68"/>
      <c r="Z2669" s="68"/>
      <c r="AA2669" s="68"/>
      <c r="AB2669" s="68"/>
      <c r="AC2669" s="68"/>
      <c r="AD2669" s="68"/>
      <c r="AE2669" s="68"/>
      <c r="AF2669" s="68"/>
      <c r="AG2669" s="68"/>
      <c r="AH2669" s="68"/>
      <c r="AI2669" s="68"/>
      <c r="AJ2669" s="68"/>
      <c r="AK2669" s="68"/>
      <c r="AL2669" s="68"/>
      <c r="AM2669" s="68"/>
      <c r="AN2669" s="68"/>
      <c r="AO2669" s="68"/>
      <c r="AP2669" s="68"/>
      <c r="AQ2669" s="68"/>
      <c r="AR2669" s="68"/>
      <c r="AS2669" s="68"/>
      <c r="AT2669" s="68"/>
      <c r="AU2669" s="68"/>
      <c r="AV2669" s="68"/>
      <c r="AW2669" s="68"/>
      <c r="AX2669" s="68"/>
      <c r="AY2669" s="68"/>
      <c r="AZ2669" s="68"/>
      <c r="BA2669" s="68"/>
      <c r="BB2669" s="68"/>
      <c r="BC2669" s="68"/>
      <c r="BD2669" s="68"/>
      <c r="BE2669" s="68"/>
      <c r="BF2669" s="68"/>
      <c r="BG2669" s="68"/>
      <c r="BH2669" s="68"/>
      <c r="BI2669" s="68"/>
      <c r="BJ2669" s="68"/>
      <c r="BK2669" s="68"/>
      <c r="BL2669" s="68"/>
    </row>
    <row r="2670" spans="1:158" s="69" customFormat="1" ht="18" customHeight="1" x14ac:dyDescent="0.2">
      <c r="A2670" s="63" t="s">
        <v>944</v>
      </c>
      <c r="B2670" s="63" t="s">
        <v>4994</v>
      </c>
      <c r="C2670" s="64" t="s">
        <v>1095</v>
      </c>
      <c r="D2670" s="70" t="s">
        <v>1096</v>
      </c>
      <c r="E2670" s="65" t="s">
        <v>1097</v>
      </c>
      <c r="F2670" s="65" t="s">
        <v>5004</v>
      </c>
      <c r="G2670" s="66">
        <v>189</v>
      </c>
      <c r="H2670" s="68"/>
      <c r="I2670" s="68"/>
      <c r="J2670" s="68"/>
      <c r="K2670" s="68"/>
      <c r="L2670" s="68"/>
      <c r="M2670" s="68"/>
      <c r="N2670" s="68"/>
      <c r="O2670" s="68"/>
      <c r="P2670" s="68"/>
      <c r="Q2670" s="68"/>
      <c r="R2670" s="68"/>
      <c r="S2670" s="68"/>
      <c r="T2670" s="68"/>
      <c r="U2670" s="68"/>
      <c r="V2670" s="68"/>
      <c r="W2670" s="68"/>
      <c r="X2670" s="68"/>
      <c r="Y2670" s="68"/>
      <c r="Z2670" s="68"/>
      <c r="AA2670" s="68"/>
      <c r="AB2670" s="68"/>
      <c r="AC2670" s="68"/>
      <c r="AD2670" s="68"/>
      <c r="AE2670" s="68"/>
      <c r="AF2670" s="68"/>
      <c r="AG2670" s="68"/>
      <c r="AH2670" s="68"/>
      <c r="AI2670" s="68"/>
      <c r="AJ2670" s="68"/>
      <c r="AK2670" s="68"/>
      <c r="AL2670" s="68"/>
      <c r="AM2670" s="68"/>
      <c r="AN2670" s="68"/>
      <c r="AO2670" s="68"/>
      <c r="AP2670" s="68"/>
      <c r="AQ2670" s="68"/>
      <c r="AR2670" s="68"/>
      <c r="AS2670" s="68"/>
      <c r="AT2670" s="68"/>
      <c r="AU2670" s="68"/>
      <c r="AV2670" s="68"/>
      <c r="AW2670" s="68"/>
      <c r="AX2670" s="68"/>
      <c r="AY2670" s="68"/>
      <c r="AZ2670" s="68"/>
      <c r="BA2670" s="68"/>
      <c r="BB2670" s="68"/>
      <c r="BC2670" s="68"/>
      <c r="BD2670" s="68"/>
      <c r="BE2670" s="68"/>
      <c r="BF2670" s="68"/>
      <c r="BG2670" s="68"/>
      <c r="BH2670" s="68"/>
      <c r="BI2670" s="68"/>
      <c r="BJ2670" s="68"/>
      <c r="BK2670" s="68"/>
      <c r="BL2670" s="68"/>
    </row>
    <row r="2671" spans="1:158" s="69" customFormat="1" ht="18" customHeight="1" x14ac:dyDescent="0.2">
      <c r="A2671" s="63" t="s">
        <v>944</v>
      </c>
      <c r="B2671" s="63" t="s">
        <v>4994</v>
      </c>
      <c r="C2671" s="64" t="s">
        <v>1098</v>
      </c>
      <c r="D2671" s="70" t="s">
        <v>2145</v>
      </c>
      <c r="E2671" s="65" t="s">
        <v>1099</v>
      </c>
      <c r="F2671" s="65" t="s">
        <v>6131</v>
      </c>
      <c r="G2671" s="66">
        <v>240</v>
      </c>
      <c r="H2671" s="68"/>
      <c r="I2671" s="68"/>
      <c r="J2671" s="68"/>
      <c r="K2671" s="68"/>
      <c r="L2671" s="68"/>
      <c r="M2671" s="68"/>
      <c r="N2671" s="68"/>
      <c r="O2671" s="68"/>
      <c r="P2671" s="68"/>
      <c r="Q2671" s="68"/>
      <c r="R2671" s="68"/>
      <c r="S2671" s="68"/>
      <c r="T2671" s="68"/>
      <c r="U2671" s="68"/>
      <c r="V2671" s="68"/>
      <c r="W2671" s="68"/>
      <c r="X2671" s="68"/>
      <c r="Y2671" s="68"/>
      <c r="Z2671" s="68"/>
      <c r="AA2671" s="68"/>
      <c r="AB2671" s="68"/>
      <c r="AC2671" s="68"/>
      <c r="AD2671" s="68"/>
      <c r="AE2671" s="68"/>
      <c r="AF2671" s="68"/>
      <c r="AG2671" s="68"/>
      <c r="AH2671" s="68"/>
      <c r="AI2671" s="68"/>
      <c r="AJ2671" s="68"/>
      <c r="AK2671" s="68"/>
      <c r="AL2671" s="68"/>
      <c r="AM2671" s="68"/>
      <c r="AN2671" s="68"/>
      <c r="AO2671" s="68"/>
      <c r="AP2671" s="68"/>
      <c r="AQ2671" s="68"/>
      <c r="AR2671" s="68"/>
      <c r="AS2671" s="68"/>
      <c r="AT2671" s="68"/>
      <c r="AU2671" s="68"/>
      <c r="AV2671" s="68"/>
      <c r="AW2671" s="68"/>
      <c r="AX2671" s="68"/>
      <c r="AY2671" s="68"/>
      <c r="AZ2671" s="68"/>
      <c r="BA2671" s="68"/>
      <c r="BB2671" s="68"/>
      <c r="BC2671" s="68"/>
      <c r="BD2671" s="68"/>
      <c r="BE2671" s="68"/>
      <c r="BF2671" s="68"/>
      <c r="BG2671" s="68"/>
      <c r="BH2671" s="68"/>
      <c r="BI2671" s="68"/>
      <c r="BJ2671" s="68"/>
      <c r="BK2671" s="68"/>
      <c r="BL2671" s="68"/>
    </row>
    <row r="2672" spans="1:158" s="69" customFormat="1" ht="18" customHeight="1" x14ac:dyDescent="0.2">
      <c r="A2672" s="63" t="s">
        <v>944</v>
      </c>
      <c r="B2672" s="63" t="s">
        <v>4994</v>
      </c>
      <c r="C2672" s="64" t="s">
        <v>1100</v>
      </c>
      <c r="D2672" s="70" t="s">
        <v>1101</v>
      </c>
      <c r="E2672" s="65" t="s">
        <v>1102</v>
      </c>
      <c r="F2672" s="65" t="s">
        <v>5329</v>
      </c>
      <c r="G2672" s="66">
        <v>2931.94</v>
      </c>
      <c r="H2672" s="68"/>
      <c r="I2672" s="68"/>
      <c r="J2672" s="68"/>
      <c r="K2672" s="68"/>
      <c r="L2672" s="68"/>
      <c r="M2672" s="68"/>
      <c r="N2672" s="68"/>
      <c r="O2672" s="68"/>
      <c r="P2672" s="68"/>
      <c r="Q2672" s="68"/>
      <c r="R2672" s="68"/>
      <c r="S2672" s="68"/>
      <c r="T2672" s="68"/>
      <c r="U2672" s="68"/>
      <c r="V2672" s="68"/>
      <c r="W2672" s="68"/>
      <c r="X2672" s="68"/>
      <c r="Y2672" s="68"/>
      <c r="Z2672" s="68"/>
      <c r="AA2672" s="68"/>
      <c r="AB2672" s="68"/>
      <c r="AC2672" s="68"/>
      <c r="AD2672" s="68"/>
      <c r="AE2672" s="68"/>
      <c r="AF2672" s="68"/>
      <c r="AG2672" s="68"/>
      <c r="AH2672" s="68"/>
      <c r="AI2672" s="68"/>
      <c r="AJ2672" s="68"/>
      <c r="AK2672" s="68"/>
      <c r="AL2672" s="68"/>
      <c r="AM2672" s="68"/>
      <c r="AN2672" s="68"/>
      <c r="AO2672" s="68"/>
      <c r="AP2672" s="68"/>
      <c r="AQ2672" s="68"/>
      <c r="AR2672" s="68"/>
      <c r="AS2672" s="68"/>
      <c r="AT2672" s="68"/>
      <c r="AU2672" s="68"/>
      <c r="AV2672" s="68"/>
      <c r="AW2672" s="68"/>
      <c r="AX2672" s="68"/>
      <c r="AY2672" s="68"/>
      <c r="AZ2672" s="68"/>
      <c r="BA2672" s="68"/>
      <c r="BB2672" s="68"/>
      <c r="BC2672" s="68"/>
      <c r="BD2672" s="68"/>
      <c r="BE2672" s="68"/>
      <c r="BF2672" s="68"/>
      <c r="BG2672" s="68"/>
      <c r="BH2672" s="68"/>
      <c r="BI2672" s="68"/>
      <c r="BJ2672" s="68"/>
      <c r="BK2672" s="68"/>
      <c r="BL2672" s="68"/>
    </row>
    <row r="2673" spans="1:64" s="69" customFormat="1" ht="18" customHeight="1" x14ac:dyDescent="0.2">
      <c r="A2673" s="63" t="s">
        <v>944</v>
      </c>
      <c r="B2673" s="63" t="s">
        <v>4994</v>
      </c>
      <c r="C2673" s="64" t="s">
        <v>1103</v>
      </c>
      <c r="D2673" s="70" t="s">
        <v>1104</v>
      </c>
      <c r="E2673" s="65" t="s">
        <v>1105</v>
      </c>
      <c r="F2673" s="65" t="s">
        <v>5225</v>
      </c>
      <c r="G2673" s="66" t="s">
        <v>4979</v>
      </c>
      <c r="H2673" s="68"/>
      <c r="I2673" s="68"/>
      <c r="J2673" s="68"/>
      <c r="K2673" s="68"/>
      <c r="L2673" s="68"/>
      <c r="M2673" s="68"/>
      <c r="N2673" s="68"/>
      <c r="O2673" s="68"/>
      <c r="P2673" s="68"/>
      <c r="Q2673" s="68"/>
      <c r="R2673" s="68"/>
      <c r="S2673" s="68"/>
      <c r="T2673" s="68"/>
      <c r="U2673" s="68"/>
      <c r="V2673" s="68"/>
      <c r="W2673" s="68"/>
      <c r="X2673" s="68"/>
      <c r="Y2673" s="68"/>
      <c r="Z2673" s="68"/>
      <c r="AA2673" s="68"/>
      <c r="AB2673" s="68"/>
      <c r="AC2673" s="68"/>
      <c r="AD2673" s="68"/>
      <c r="AE2673" s="68"/>
      <c r="AF2673" s="68"/>
      <c r="AG2673" s="68"/>
      <c r="AH2673" s="68"/>
      <c r="AI2673" s="68"/>
      <c r="AJ2673" s="68"/>
      <c r="AK2673" s="68"/>
      <c r="AL2673" s="68"/>
      <c r="AM2673" s="68"/>
      <c r="AN2673" s="68"/>
      <c r="AO2673" s="68"/>
      <c r="AP2673" s="68"/>
      <c r="AQ2673" s="68"/>
      <c r="AR2673" s="68"/>
      <c r="AS2673" s="68"/>
      <c r="AT2673" s="68"/>
      <c r="AU2673" s="68"/>
      <c r="AV2673" s="68"/>
      <c r="AW2673" s="68"/>
      <c r="AX2673" s="68"/>
      <c r="AY2673" s="68"/>
      <c r="AZ2673" s="68"/>
      <c r="BA2673" s="68"/>
      <c r="BB2673" s="68"/>
      <c r="BC2673" s="68"/>
      <c r="BD2673" s="68"/>
      <c r="BE2673" s="68"/>
      <c r="BF2673" s="68"/>
      <c r="BG2673" s="68"/>
      <c r="BH2673" s="68"/>
      <c r="BI2673" s="68"/>
      <c r="BJ2673" s="68"/>
      <c r="BK2673" s="68"/>
      <c r="BL2673" s="68"/>
    </row>
    <row r="2674" spans="1:64" s="69" customFormat="1" ht="18" customHeight="1" x14ac:dyDescent="0.2">
      <c r="A2674" s="63" t="s">
        <v>944</v>
      </c>
      <c r="B2674" s="63" t="s">
        <v>4994</v>
      </c>
      <c r="C2674" s="64" t="s">
        <v>1106</v>
      </c>
      <c r="D2674" s="70" t="s">
        <v>1107</v>
      </c>
      <c r="E2674" s="65" t="s">
        <v>1108</v>
      </c>
      <c r="F2674" s="65" t="s">
        <v>5329</v>
      </c>
      <c r="G2674" s="66">
        <v>42110.21</v>
      </c>
      <c r="H2674" s="68"/>
      <c r="I2674" s="68"/>
      <c r="J2674" s="68"/>
      <c r="K2674" s="68"/>
      <c r="L2674" s="68"/>
      <c r="M2674" s="68"/>
      <c r="N2674" s="68"/>
      <c r="O2674" s="68"/>
      <c r="P2674" s="68"/>
      <c r="Q2674" s="68"/>
      <c r="R2674" s="68"/>
      <c r="S2674" s="68"/>
      <c r="T2674" s="68"/>
      <c r="U2674" s="68"/>
      <c r="V2674" s="68"/>
      <c r="W2674" s="68"/>
      <c r="X2674" s="68"/>
      <c r="Y2674" s="68"/>
      <c r="Z2674" s="68"/>
      <c r="AA2674" s="68"/>
      <c r="AB2674" s="68"/>
      <c r="AC2674" s="68"/>
      <c r="AD2674" s="68"/>
      <c r="AE2674" s="68"/>
      <c r="AF2674" s="68"/>
      <c r="AG2674" s="68"/>
      <c r="AH2674" s="68"/>
      <c r="AI2674" s="68"/>
      <c r="AJ2674" s="68"/>
      <c r="AK2674" s="68"/>
      <c r="AL2674" s="68"/>
      <c r="AM2674" s="68"/>
      <c r="AN2674" s="68"/>
      <c r="AO2674" s="68"/>
      <c r="AP2674" s="68"/>
      <c r="AQ2674" s="68"/>
      <c r="AR2674" s="68"/>
      <c r="AS2674" s="68"/>
      <c r="AT2674" s="68"/>
      <c r="AU2674" s="68"/>
      <c r="AV2674" s="68"/>
      <c r="AW2674" s="68"/>
      <c r="AX2674" s="68"/>
      <c r="AY2674" s="68"/>
      <c r="AZ2674" s="68"/>
      <c r="BA2674" s="68"/>
      <c r="BB2674" s="68"/>
      <c r="BC2674" s="68"/>
      <c r="BD2674" s="68"/>
      <c r="BE2674" s="68"/>
      <c r="BF2674" s="68"/>
      <c r="BG2674" s="68"/>
      <c r="BH2674" s="68"/>
      <c r="BI2674" s="68"/>
      <c r="BJ2674" s="68"/>
      <c r="BK2674" s="68"/>
      <c r="BL2674" s="68"/>
    </row>
    <row r="2675" spans="1:64" s="69" customFormat="1" ht="18" customHeight="1" x14ac:dyDescent="0.2">
      <c r="A2675" s="63" t="s">
        <v>944</v>
      </c>
      <c r="B2675" s="63" t="s">
        <v>4994</v>
      </c>
      <c r="C2675" s="64" t="s">
        <v>1109</v>
      </c>
      <c r="D2675" s="70" t="s">
        <v>1110</v>
      </c>
      <c r="E2675" s="65" t="s">
        <v>1111</v>
      </c>
      <c r="F2675" s="65" t="s">
        <v>6131</v>
      </c>
      <c r="G2675" s="66">
        <v>45992.7</v>
      </c>
      <c r="H2675" s="68"/>
      <c r="I2675" s="68"/>
      <c r="J2675" s="68"/>
      <c r="K2675" s="68"/>
      <c r="L2675" s="68"/>
      <c r="M2675" s="68"/>
      <c r="N2675" s="68"/>
      <c r="O2675" s="68"/>
      <c r="P2675" s="68"/>
      <c r="Q2675" s="68"/>
      <c r="R2675" s="68"/>
      <c r="S2675" s="68"/>
      <c r="T2675" s="68"/>
      <c r="U2675" s="68"/>
      <c r="V2675" s="68"/>
      <c r="W2675" s="68"/>
      <c r="X2675" s="68"/>
      <c r="Y2675" s="68"/>
      <c r="Z2675" s="68"/>
      <c r="AA2675" s="68"/>
      <c r="AB2675" s="68"/>
      <c r="AC2675" s="68"/>
      <c r="AD2675" s="68"/>
      <c r="AE2675" s="68"/>
      <c r="AF2675" s="68"/>
      <c r="AG2675" s="68"/>
      <c r="AH2675" s="68"/>
      <c r="AI2675" s="68"/>
      <c r="AJ2675" s="68"/>
      <c r="AK2675" s="68"/>
      <c r="AL2675" s="68"/>
      <c r="AM2675" s="68"/>
      <c r="AN2675" s="68"/>
      <c r="AO2675" s="68"/>
      <c r="AP2675" s="68"/>
      <c r="AQ2675" s="68"/>
      <c r="AR2675" s="68"/>
      <c r="AS2675" s="68"/>
      <c r="AT2675" s="68"/>
      <c r="AU2675" s="68"/>
      <c r="AV2675" s="68"/>
      <c r="AW2675" s="68"/>
      <c r="AX2675" s="68"/>
      <c r="AY2675" s="68"/>
      <c r="AZ2675" s="68"/>
      <c r="BA2675" s="68"/>
      <c r="BB2675" s="68"/>
      <c r="BC2675" s="68"/>
      <c r="BD2675" s="68"/>
      <c r="BE2675" s="68"/>
      <c r="BF2675" s="68"/>
      <c r="BG2675" s="68"/>
      <c r="BH2675" s="68"/>
      <c r="BI2675" s="68"/>
      <c r="BJ2675" s="68"/>
      <c r="BK2675" s="68"/>
      <c r="BL2675" s="68"/>
    </row>
    <row r="2676" spans="1:64" s="69" customFormat="1" ht="18" customHeight="1" x14ac:dyDescent="0.2">
      <c r="A2676" s="63" t="s">
        <v>944</v>
      </c>
      <c r="B2676" s="63" t="s">
        <v>4994</v>
      </c>
      <c r="C2676" s="64" t="s">
        <v>1112</v>
      </c>
      <c r="D2676" s="70" t="s">
        <v>2157</v>
      </c>
      <c r="E2676" s="65" t="s">
        <v>2158</v>
      </c>
      <c r="F2676" s="65" t="s">
        <v>5004</v>
      </c>
      <c r="G2676" s="66">
        <v>9484.6</v>
      </c>
      <c r="H2676" s="68"/>
      <c r="I2676" s="68"/>
      <c r="J2676" s="68"/>
      <c r="K2676" s="68"/>
      <c r="L2676" s="68"/>
      <c r="M2676" s="68"/>
      <c r="N2676" s="68"/>
      <c r="O2676" s="68"/>
      <c r="P2676" s="68"/>
      <c r="Q2676" s="68"/>
      <c r="R2676" s="68"/>
      <c r="S2676" s="68"/>
      <c r="T2676" s="68"/>
      <c r="U2676" s="68"/>
      <c r="V2676" s="68"/>
      <c r="W2676" s="68"/>
      <c r="X2676" s="68"/>
      <c r="Y2676" s="68"/>
      <c r="Z2676" s="68"/>
      <c r="AA2676" s="68"/>
      <c r="AB2676" s="68"/>
      <c r="AC2676" s="68"/>
      <c r="AD2676" s="68"/>
      <c r="AE2676" s="68"/>
      <c r="AF2676" s="68"/>
      <c r="AG2676" s="68"/>
      <c r="AH2676" s="68"/>
      <c r="AI2676" s="68"/>
      <c r="AJ2676" s="68"/>
      <c r="AK2676" s="68"/>
      <c r="AL2676" s="68"/>
      <c r="AM2676" s="68"/>
      <c r="AN2676" s="68"/>
      <c r="AO2676" s="68"/>
      <c r="AP2676" s="68"/>
      <c r="AQ2676" s="68"/>
      <c r="AR2676" s="68"/>
      <c r="AS2676" s="68"/>
      <c r="AT2676" s="68"/>
      <c r="AU2676" s="68"/>
      <c r="AV2676" s="68"/>
      <c r="AW2676" s="68"/>
      <c r="AX2676" s="68"/>
      <c r="AY2676" s="68"/>
      <c r="AZ2676" s="68"/>
      <c r="BA2676" s="68"/>
      <c r="BB2676" s="68"/>
      <c r="BC2676" s="68"/>
      <c r="BD2676" s="68"/>
      <c r="BE2676" s="68"/>
      <c r="BF2676" s="68"/>
      <c r="BG2676" s="68"/>
      <c r="BH2676" s="68"/>
      <c r="BI2676" s="68"/>
      <c r="BJ2676" s="68"/>
      <c r="BK2676" s="68"/>
      <c r="BL2676" s="68"/>
    </row>
    <row r="2677" spans="1:64" s="69" customFormat="1" ht="18" customHeight="1" x14ac:dyDescent="0.2">
      <c r="A2677" s="63" t="s">
        <v>944</v>
      </c>
      <c r="B2677" s="63" t="s">
        <v>4994</v>
      </c>
      <c r="C2677" s="64" t="s">
        <v>1113</v>
      </c>
      <c r="D2677" s="70" t="s">
        <v>1114</v>
      </c>
      <c r="E2677" s="65" t="s">
        <v>1115</v>
      </c>
      <c r="F2677" s="65" t="s">
        <v>5329</v>
      </c>
      <c r="G2677" s="66">
        <v>1966.75</v>
      </c>
      <c r="H2677" s="68"/>
      <c r="I2677" s="68"/>
      <c r="J2677" s="68"/>
      <c r="K2677" s="68"/>
      <c r="L2677" s="68"/>
      <c r="M2677" s="68"/>
      <c r="N2677" s="68"/>
      <c r="O2677" s="68"/>
      <c r="P2677" s="68"/>
      <c r="Q2677" s="68"/>
      <c r="R2677" s="68"/>
      <c r="S2677" s="68"/>
      <c r="T2677" s="68"/>
      <c r="U2677" s="68"/>
      <c r="V2677" s="68"/>
      <c r="W2677" s="68"/>
      <c r="X2677" s="68"/>
      <c r="Y2677" s="68"/>
      <c r="Z2677" s="68"/>
      <c r="AA2677" s="68"/>
      <c r="AB2677" s="68"/>
      <c r="AC2677" s="68"/>
      <c r="AD2677" s="68"/>
      <c r="AE2677" s="68"/>
      <c r="AF2677" s="68"/>
      <c r="AG2677" s="68"/>
      <c r="AH2677" s="68"/>
      <c r="AI2677" s="68"/>
      <c r="AJ2677" s="68"/>
      <c r="AK2677" s="68"/>
      <c r="AL2677" s="68"/>
      <c r="AM2677" s="68"/>
      <c r="AN2677" s="68"/>
      <c r="AO2677" s="68"/>
      <c r="AP2677" s="68"/>
      <c r="AQ2677" s="68"/>
      <c r="AR2677" s="68"/>
      <c r="AS2677" s="68"/>
      <c r="AT2677" s="68"/>
      <c r="AU2677" s="68"/>
      <c r="AV2677" s="68"/>
      <c r="AW2677" s="68"/>
      <c r="AX2677" s="68"/>
      <c r="AY2677" s="68"/>
      <c r="AZ2677" s="68"/>
      <c r="BA2677" s="68"/>
      <c r="BB2677" s="68"/>
      <c r="BC2677" s="68"/>
      <c r="BD2677" s="68"/>
      <c r="BE2677" s="68"/>
      <c r="BF2677" s="68"/>
      <c r="BG2677" s="68"/>
      <c r="BH2677" s="68"/>
      <c r="BI2677" s="68"/>
      <c r="BJ2677" s="68"/>
      <c r="BK2677" s="68"/>
      <c r="BL2677" s="68"/>
    </row>
    <row r="2678" spans="1:64" s="69" customFormat="1" ht="18" customHeight="1" x14ac:dyDescent="0.2">
      <c r="A2678" s="63" t="s">
        <v>944</v>
      </c>
      <c r="B2678" s="63" t="s">
        <v>5010</v>
      </c>
      <c r="C2678" s="64" t="s">
        <v>1116</v>
      </c>
      <c r="D2678" s="70" t="s">
        <v>1117</v>
      </c>
      <c r="E2678" s="65" t="s">
        <v>1118</v>
      </c>
      <c r="F2678" s="65" t="s">
        <v>2637</v>
      </c>
      <c r="G2678" s="66">
        <v>2000</v>
      </c>
      <c r="H2678" s="68"/>
      <c r="I2678" s="68"/>
      <c r="J2678" s="68"/>
      <c r="K2678" s="68"/>
      <c r="L2678" s="68"/>
      <c r="M2678" s="68"/>
      <c r="N2678" s="68"/>
      <c r="O2678" s="68"/>
      <c r="P2678" s="68"/>
      <c r="Q2678" s="68"/>
      <c r="R2678" s="68"/>
      <c r="S2678" s="68"/>
      <c r="T2678" s="68"/>
      <c r="U2678" s="68"/>
      <c r="V2678" s="68"/>
      <c r="W2678" s="68"/>
      <c r="X2678" s="68"/>
      <c r="Y2678" s="68"/>
      <c r="Z2678" s="68"/>
      <c r="AA2678" s="68"/>
      <c r="AB2678" s="68"/>
      <c r="AC2678" s="68"/>
      <c r="AD2678" s="68"/>
      <c r="AE2678" s="68"/>
      <c r="AF2678" s="68"/>
      <c r="AG2678" s="68"/>
      <c r="AH2678" s="68"/>
      <c r="AI2678" s="68"/>
      <c r="AJ2678" s="68"/>
      <c r="AK2678" s="68"/>
      <c r="AL2678" s="68"/>
      <c r="AM2678" s="68"/>
      <c r="AN2678" s="68"/>
      <c r="AO2678" s="68"/>
      <c r="AP2678" s="68"/>
      <c r="AQ2678" s="68"/>
      <c r="AR2678" s="68"/>
      <c r="AS2678" s="68"/>
      <c r="AT2678" s="68"/>
      <c r="AU2678" s="68"/>
      <c r="AV2678" s="68"/>
      <c r="AW2678" s="68"/>
      <c r="AX2678" s="68"/>
      <c r="AY2678" s="68"/>
      <c r="AZ2678" s="68"/>
      <c r="BA2678" s="68"/>
      <c r="BB2678" s="68"/>
      <c r="BC2678" s="68"/>
      <c r="BD2678" s="68"/>
      <c r="BE2678" s="68"/>
      <c r="BF2678" s="68"/>
      <c r="BG2678" s="68"/>
      <c r="BH2678" s="68"/>
      <c r="BI2678" s="68"/>
      <c r="BJ2678" s="68"/>
      <c r="BK2678" s="68"/>
      <c r="BL2678" s="68"/>
    </row>
    <row r="2679" spans="1:64" s="69" customFormat="1" ht="18" customHeight="1" x14ac:dyDescent="0.2">
      <c r="A2679" s="63" t="s">
        <v>944</v>
      </c>
      <c r="B2679" s="63" t="s">
        <v>5010</v>
      </c>
      <c r="C2679" s="64" t="s">
        <v>1119</v>
      </c>
      <c r="D2679" s="70" t="s">
        <v>4906</v>
      </c>
      <c r="E2679" s="65" t="s">
        <v>4907</v>
      </c>
      <c r="F2679" s="65" t="s">
        <v>6409</v>
      </c>
      <c r="G2679" s="66">
        <v>6688</v>
      </c>
      <c r="H2679" s="68"/>
      <c r="I2679" s="68"/>
      <c r="J2679" s="68"/>
      <c r="K2679" s="68"/>
      <c r="L2679" s="68"/>
      <c r="M2679" s="68"/>
      <c r="N2679" s="68"/>
      <c r="O2679" s="68"/>
      <c r="P2679" s="68"/>
      <c r="Q2679" s="68"/>
      <c r="R2679" s="68"/>
      <c r="S2679" s="68"/>
      <c r="T2679" s="68"/>
      <c r="U2679" s="68"/>
      <c r="V2679" s="68"/>
      <c r="W2679" s="68"/>
      <c r="X2679" s="68"/>
      <c r="Y2679" s="68"/>
      <c r="Z2679" s="68"/>
      <c r="AA2679" s="68"/>
      <c r="AB2679" s="68"/>
      <c r="AC2679" s="68"/>
      <c r="AD2679" s="68"/>
      <c r="AE2679" s="68"/>
      <c r="AF2679" s="68"/>
      <c r="AG2679" s="68"/>
      <c r="AH2679" s="68"/>
      <c r="AI2679" s="68"/>
      <c r="AJ2679" s="68"/>
      <c r="AK2679" s="68"/>
      <c r="AL2679" s="68"/>
      <c r="AM2679" s="68"/>
      <c r="AN2679" s="68"/>
      <c r="AO2679" s="68"/>
      <c r="AP2679" s="68"/>
      <c r="AQ2679" s="68"/>
      <c r="AR2679" s="68"/>
      <c r="AS2679" s="68"/>
      <c r="AT2679" s="68"/>
      <c r="AU2679" s="68"/>
      <c r="AV2679" s="68"/>
      <c r="AW2679" s="68"/>
      <c r="AX2679" s="68"/>
      <c r="AY2679" s="68"/>
      <c r="AZ2679" s="68"/>
      <c r="BA2679" s="68"/>
      <c r="BB2679" s="68"/>
      <c r="BC2679" s="68"/>
      <c r="BD2679" s="68"/>
      <c r="BE2679" s="68"/>
      <c r="BF2679" s="68"/>
      <c r="BG2679" s="68"/>
      <c r="BH2679" s="68"/>
      <c r="BI2679" s="68"/>
      <c r="BJ2679" s="68"/>
      <c r="BK2679" s="68"/>
      <c r="BL2679" s="68"/>
    </row>
    <row r="2680" spans="1:64" s="69" customFormat="1" ht="18" customHeight="1" x14ac:dyDescent="0.2">
      <c r="A2680" s="63" t="s">
        <v>944</v>
      </c>
      <c r="B2680" s="63" t="s">
        <v>5010</v>
      </c>
      <c r="C2680" s="64" t="s">
        <v>1120</v>
      </c>
      <c r="D2680" s="70" t="s">
        <v>1121</v>
      </c>
      <c r="E2680" s="65" t="s">
        <v>1122</v>
      </c>
      <c r="F2680" s="65" t="s">
        <v>4671</v>
      </c>
      <c r="G2680" s="66">
        <v>2511</v>
      </c>
      <c r="H2680" s="68"/>
      <c r="I2680" s="68"/>
      <c r="J2680" s="68"/>
      <c r="K2680" s="68"/>
      <c r="L2680" s="68"/>
      <c r="M2680" s="68"/>
      <c r="N2680" s="68"/>
      <c r="O2680" s="68"/>
      <c r="P2680" s="68"/>
      <c r="Q2680" s="68"/>
      <c r="R2680" s="68"/>
      <c r="S2680" s="68"/>
      <c r="T2680" s="68"/>
      <c r="U2680" s="68"/>
      <c r="V2680" s="68"/>
      <c r="W2680" s="68"/>
      <c r="X2680" s="68"/>
      <c r="Y2680" s="68"/>
      <c r="Z2680" s="68"/>
      <c r="AA2680" s="68"/>
      <c r="AB2680" s="68"/>
      <c r="AC2680" s="68"/>
      <c r="AD2680" s="68"/>
      <c r="AE2680" s="68"/>
      <c r="AF2680" s="68"/>
      <c r="AG2680" s="68"/>
      <c r="AH2680" s="68"/>
      <c r="AI2680" s="68"/>
      <c r="AJ2680" s="68"/>
      <c r="AK2680" s="68"/>
      <c r="AL2680" s="68"/>
      <c r="AM2680" s="68"/>
      <c r="AN2680" s="68"/>
      <c r="AO2680" s="68"/>
      <c r="AP2680" s="68"/>
      <c r="AQ2680" s="68"/>
      <c r="AR2680" s="68"/>
      <c r="AS2680" s="68"/>
      <c r="AT2680" s="68"/>
      <c r="AU2680" s="68"/>
      <c r="AV2680" s="68"/>
      <c r="AW2680" s="68"/>
      <c r="AX2680" s="68"/>
      <c r="AY2680" s="68"/>
      <c r="AZ2680" s="68"/>
      <c r="BA2680" s="68"/>
      <c r="BB2680" s="68"/>
      <c r="BC2680" s="68"/>
      <c r="BD2680" s="68"/>
      <c r="BE2680" s="68"/>
      <c r="BF2680" s="68"/>
      <c r="BG2680" s="68"/>
      <c r="BH2680" s="68"/>
      <c r="BI2680" s="68"/>
      <c r="BJ2680" s="68"/>
      <c r="BK2680" s="68"/>
      <c r="BL2680" s="68"/>
    </row>
    <row r="2681" spans="1:64" s="69" customFormat="1" ht="18" customHeight="1" x14ac:dyDescent="0.2">
      <c r="A2681" s="63" t="s">
        <v>944</v>
      </c>
      <c r="B2681" s="63" t="s">
        <v>5010</v>
      </c>
      <c r="C2681" s="64" t="s">
        <v>1123</v>
      </c>
      <c r="D2681" s="70" t="s">
        <v>2960</v>
      </c>
      <c r="E2681" s="65" t="s">
        <v>2961</v>
      </c>
      <c r="F2681" s="65" t="s">
        <v>5412</v>
      </c>
      <c r="G2681" s="66">
        <v>2707.5</v>
      </c>
      <c r="H2681" s="68"/>
      <c r="I2681" s="68"/>
      <c r="J2681" s="68"/>
      <c r="K2681" s="68"/>
      <c r="L2681" s="68"/>
      <c r="M2681" s="68"/>
      <c r="N2681" s="68"/>
      <c r="O2681" s="68"/>
      <c r="P2681" s="68"/>
      <c r="Q2681" s="68"/>
      <c r="R2681" s="68"/>
      <c r="S2681" s="68"/>
      <c r="T2681" s="68"/>
      <c r="U2681" s="68"/>
      <c r="V2681" s="68"/>
      <c r="W2681" s="68"/>
      <c r="X2681" s="68"/>
      <c r="Y2681" s="68"/>
      <c r="Z2681" s="68"/>
      <c r="AA2681" s="68"/>
      <c r="AB2681" s="68"/>
      <c r="AC2681" s="68"/>
      <c r="AD2681" s="68"/>
      <c r="AE2681" s="68"/>
      <c r="AF2681" s="68"/>
      <c r="AG2681" s="68"/>
      <c r="AH2681" s="68"/>
      <c r="AI2681" s="68"/>
      <c r="AJ2681" s="68"/>
      <c r="AK2681" s="68"/>
      <c r="AL2681" s="68"/>
      <c r="AM2681" s="68"/>
      <c r="AN2681" s="68"/>
      <c r="AO2681" s="68"/>
      <c r="AP2681" s="68"/>
      <c r="AQ2681" s="68"/>
      <c r="AR2681" s="68"/>
      <c r="AS2681" s="68"/>
      <c r="AT2681" s="68"/>
      <c r="AU2681" s="68"/>
      <c r="AV2681" s="68"/>
      <c r="AW2681" s="68"/>
      <c r="AX2681" s="68"/>
      <c r="AY2681" s="68"/>
      <c r="AZ2681" s="68"/>
      <c r="BA2681" s="68"/>
      <c r="BB2681" s="68"/>
      <c r="BC2681" s="68"/>
      <c r="BD2681" s="68"/>
      <c r="BE2681" s="68"/>
      <c r="BF2681" s="68"/>
      <c r="BG2681" s="68"/>
      <c r="BH2681" s="68"/>
      <c r="BI2681" s="68"/>
      <c r="BJ2681" s="68"/>
      <c r="BK2681" s="68"/>
      <c r="BL2681" s="68"/>
    </row>
    <row r="2682" spans="1:64" s="69" customFormat="1" ht="18" customHeight="1" x14ac:dyDescent="0.2">
      <c r="A2682" s="63" t="s">
        <v>944</v>
      </c>
      <c r="B2682" s="63" t="s">
        <v>5010</v>
      </c>
      <c r="C2682" s="64" t="s">
        <v>1124</v>
      </c>
      <c r="D2682" s="70" t="s">
        <v>2960</v>
      </c>
      <c r="E2682" s="65" t="s">
        <v>1125</v>
      </c>
      <c r="F2682" s="65" t="s">
        <v>5412</v>
      </c>
      <c r="G2682" s="66">
        <v>2600</v>
      </c>
      <c r="H2682" s="68"/>
      <c r="I2682" s="68"/>
      <c r="J2682" s="68"/>
      <c r="K2682" s="68"/>
      <c r="L2682" s="68"/>
      <c r="M2682" s="68"/>
      <c r="N2682" s="68"/>
      <c r="O2682" s="68"/>
      <c r="P2682" s="68"/>
      <c r="Q2682" s="68"/>
      <c r="R2682" s="68"/>
      <c r="S2682" s="68"/>
      <c r="T2682" s="68"/>
      <c r="U2682" s="68"/>
      <c r="V2682" s="68"/>
      <c r="W2682" s="68"/>
      <c r="X2682" s="68"/>
      <c r="Y2682" s="68"/>
      <c r="Z2682" s="68"/>
      <c r="AA2682" s="68"/>
      <c r="AB2682" s="68"/>
      <c r="AC2682" s="68"/>
      <c r="AD2682" s="68"/>
      <c r="AE2682" s="68"/>
      <c r="AF2682" s="68"/>
      <c r="AG2682" s="68"/>
      <c r="AH2682" s="68"/>
      <c r="AI2682" s="68"/>
      <c r="AJ2682" s="68"/>
      <c r="AK2682" s="68"/>
      <c r="AL2682" s="68"/>
      <c r="AM2682" s="68"/>
      <c r="AN2682" s="68"/>
      <c r="AO2682" s="68"/>
      <c r="AP2682" s="68"/>
      <c r="AQ2682" s="68"/>
      <c r="AR2682" s="68"/>
      <c r="AS2682" s="68"/>
      <c r="AT2682" s="68"/>
      <c r="AU2682" s="68"/>
      <c r="AV2682" s="68"/>
      <c r="AW2682" s="68"/>
      <c r="AX2682" s="68"/>
      <c r="AY2682" s="68"/>
      <c r="AZ2682" s="68"/>
      <c r="BA2682" s="68"/>
      <c r="BB2682" s="68"/>
      <c r="BC2682" s="68"/>
      <c r="BD2682" s="68"/>
      <c r="BE2682" s="68"/>
      <c r="BF2682" s="68"/>
      <c r="BG2682" s="68"/>
      <c r="BH2682" s="68"/>
      <c r="BI2682" s="68"/>
      <c r="BJ2682" s="68"/>
      <c r="BK2682" s="68"/>
      <c r="BL2682" s="68"/>
    </row>
    <row r="2683" spans="1:64" s="69" customFormat="1" ht="18" customHeight="1" x14ac:dyDescent="0.2">
      <c r="A2683" s="63" t="s">
        <v>944</v>
      </c>
      <c r="B2683" s="63" t="s">
        <v>4980</v>
      </c>
      <c r="C2683" s="64" t="s">
        <v>1126</v>
      </c>
      <c r="D2683" s="70" t="s">
        <v>929</v>
      </c>
      <c r="E2683" s="65" t="s">
        <v>1127</v>
      </c>
      <c r="F2683" s="65" t="s">
        <v>5135</v>
      </c>
      <c r="G2683" s="66">
        <v>3906.15</v>
      </c>
      <c r="H2683" s="68"/>
      <c r="I2683" s="68"/>
      <c r="J2683" s="68"/>
      <c r="K2683" s="68"/>
      <c r="L2683" s="68"/>
      <c r="M2683" s="68"/>
      <c r="N2683" s="68"/>
      <c r="O2683" s="68"/>
      <c r="P2683" s="68"/>
      <c r="Q2683" s="68"/>
      <c r="R2683" s="68"/>
      <c r="S2683" s="68"/>
      <c r="T2683" s="68"/>
      <c r="U2683" s="68"/>
      <c r="V2683" s="68"/>
      <c r="W2683" s="68"/>
      <c r="X2683" s="68"/>
      <c r="Y2683" s="68"/>
      <c r="Z2683" s="68"/>
      <c r="AA2683" s="68"/>
      <c r="AB2683" s="68"/>
      <c r="AC2683" s="68"/>
      <c r="AD2683" s="68"/>
      <c r="AE2683" s="68"/>
      <c r="AF2683" s="68"/>
      <c r="AG2683" s="68"/>
      <c r="AH2683" s="68"/>
      <c r="AI2683" s="68"/>
      <c r="AJ2683" s="68"/>
      <c r="AK2683" s="68"/>
      <c r="AL2683" s="68"/>
      <c r="AM2683" s="68"/>
      <c r="AN2683" s="68"/>
      <c r="AO2683" s="68"/>
      <c r="AP2683" s="68"/>
      <c r="AQ2683" s="68"/>
      <c r="AR2683" s="68"/>
      <c r="AS2683" s="68"/>
      <c r="AT2683" s="68"/>
      <c r="AU2683" s="68"/>
      <c r="AV2683" s="68"/>
      <c r="AW2683" s="68"/>
      <c r="AX2683" s="68"/>
      <c r="AY2683" s="68"/>
      <c r="AZ2683" s="68"/>
      <c r="BA2683" s="68"/>
      <c r="BB2683" s="68"/>
      <c r="BC2683" s="68"/>
      <c r="BD2683" s="68"/>
      <c r="BE2683" s="68"/>
      <c r="BF2683" s="68"/>
      <c r="BG2683" s="68"/>
      <c r="BH2683" s="68"/>
      <c r="BI2683" s="68"/>
      <c r="BJ2683" s="68"/>
      <c r="BK2683" s="68"/>
      <c r="BL2683" s="68"/>
    </row>
    <row r="2684" spans="1:64" s="69" customFormat="1" ht="18" customHeight="1" x14ac:dyDescent="0.2">
      <c r="A2684" s="63" t="s">
        <v>944</v>
      </c>
      <c r="B2684" s="63" t="s">
        <v>4980</v>
      </c>
      <c r="C2684" s="64" t="s">
        <v>1128</v>
      </c>
      <c r="D2684" s="70" t="s">
        <v>929</v>
      </c>
      <c r="E2684" s="65" t="s">
        <v>930</v>
      </c>
      <c r="F2684" s="65" t="s">
        <v>5135</v>
      </c>
      <c r="G2684" s="66">
        <v>3632</v>
      </c>
      <c r="H2684" s="68"/>
      <c r="I2684" s="68"/>
      <c r="J2684" s="68"/>
      <c r="K2684" s="68"/>
      <c r="L2684" s="68"/>
      <c r="M2684" s="68"/>
      <c r="N2684" s="68"/>
      <c r="O2684" s="68"/>
      <c r="P2684" s="68"/>
      <c r="Q2684" s="68"/>
      <c r="R2684" s="68"/>
      <c r="S2684" s="68"/>
      <c r="T2684" s="68"/>
      <c r="U2684" s="68"/>
      <c r="V2684" s="68"/>
      <c r="W2684" s="68"/>
      <c r="X2684" s="68"/>
      <c r="Y2684" s="68"/>
      <c r="Z2684" s="68"/>
      <c r="AA2684" s="68"/>
      <c r="AB2684" s="68"/>
      <c r="AC2684" s="68"/>
      <c r="AD2684" s="68"/>
      <c r="AE2684" s="68"/>
      <c r="AF2684" s="68"/>
      <c r="AG2684" s="68"/>
      <c r="AH2684" s="68"/>
      <c r="AI2684" s="68"/>
      <c r="AJ2684" s="68"/>
      <c r="AK2684" s="68"/>
      <c r="AL2684" s="68"/>
      <c r="AM2684" s="68"/>
      <c r="AN2684" s="68"/>
      <c r="AO2684" s="68"/>
      <c r="AP2684" s="68"/>
      <c r="AQ2684" s="68"/>
      <c r="AR2684" s="68"/>
      <c r="AS2684" s="68"/>
      <c r="AT2684" s="68"/>
      <c r="AU2684" s="68"/>
      <c r="AV2684" s="68"/>
      <c r="AW2684" s="68"/>
      <c r="AX2684" s="68"/>
      <c r="AY2684" s="68"/>
      <c r="AZ2684" s="68"/>
      <c r="BA2684" s="68"/>
      <c r="BB2684" s="68"/>
      <c r="BC2684" s="68"/>
      <c r="BD2684" s="68"/>
      <c r="BE2684" s="68"/>
      <c r="BF2684" s="68"/>
      <c r="BG2684" s="68"/>
      <c r="BH2684" s="68"/>
      <c r="BI2684" s="68"/>
      <c r="BJ2684" s="68"/>
      <c r="BK2684" s="68"/>
      <c r="BL2684" s="68"/>
    </row>
    <row r="2685" spans="1:64" s="67" customFormat="1" ht="18" customHeight="1" x14ac:dyDescent="0.2">
      <c r="A2685" s="63" t="s">
        <v>944</v>
      </c>
      <c r="B2685" s="63" t="s">
        <v>4980</v>
      </c>
      <c r="C2685" s="64" t="s">
        <v>1129</v>
      </c>
      <c r="D2685" s="70" t="s">
        <v>1130</v>
      </c>
      <c r="E2685" s="65" t="s">
        <v>1131</v>
      </c>
      <c r="F2685" s="65" t="s">
        <v>5135</v>
      </c>
      <c r="G2685" s="66">
        <v>1880</v>
      </c>
    </row>
    <row r="2686" spans="1:64" s="69" customFormat="1" ht="18" customHeight="1" x14ac:dyDescent="0.2">
      <c r="A2686" s="63" t="s">
        <v>944</v>
      </c>
      <c r="B2686" s="63" t="s">
        <v>4980</v>
      </c>
      <c r="C2686" s="64" t="s">
        <v>1132</v>
      </c>
      <c r="D2686" s="70" t="s">
        <v>1133</v>
      </c>
      <c r="E2686" s="65" t="s">
        <v>1134</v>
      </c>
      <c r="F2686" s="65" t="s">
        <v>5019</v>
      </c>
      <c r="G2686" s="66">
        <v>1325</v>
      </c>
      <c r="H2686" s="68"/>
      <c r="I2686" s="68"/>
      <c r="J2686" s="68"/>
      <c r="K2686" s="68"/>
      <c r="L2686" s="68"/>
      <c r="M2686" s="68"/>
      <c r="N2686" s="68"/>
      <c r="O2686" s="68"/>
      <c r="P2686" s="68"/>
      <c r="Q2686" s="68"/>
      <c r="R2686" s="68"/>
      <c r="S2686" s="68"/>
      <c r="T2686" s="68"/>
      <c r="U2686" s="68"/>
      <c r="V2686" s="68"/>
      <c r="W2686" s="68"/>
      <c r="X2686" s="68"/>
      <c r="Y2686" s="68"/>
      <c r="Z2686" s="68"/>
      <c r="AA2686" s="68"/>
      <c r="AB2686" s="68"/>
      <c r="AC2686" s="68"/>
      <c r="AD2686" s="68"/>
      <c r="AE2686" s="68"/>
      <c r="AF2686" s="68"/>
      <c r="AG2686" s="68"/>
      <c r="AH2686" s="68"/>
      <c r="AI2686" s="68"/>
      <c r="AJ2686" s="68"/>
      <c r="AK2686" s="68"/>
      <c r="AL2686" s="68"/>
      <c r="AM2686" s="68"/>
      <c r="AN2686" s="68"/>
      <c r="AO2686" s="68"/>
      <c r="AP2686" s="68"/>
      <c r="AQ2686" s="68"/>
      <c r="AR2686" s="68"/>
      <c r="AS2686" s="68"/>
      <c r="AT2686" s="68"/>
      <c r="AU2686" s="68"/>
      <c r="AV2686" s="68"/>
      <c r="AW2686" s="68"/>
      <c r="AX2686" s="68"/>
      <c r="AY2686" s="68"/>
      <c r="AZ2686" s="68"/>
      <c r="BA2686" s="68"/>
      <c r="BB2686" s="68"/>
      <c r="BC2686" s="68"/>
      <c r="BD2686" s="68"/>
      <c r="BE2686" s="68"/>
      <c r="BF2686" s="68"/>
      <c r="BG2686" s="68"/>
      <c r="BH2686" s="68"/>
      <c r="BI2686" s="68"/>
      <c r="BJ2686" s="68"/>
      <c r="BK2686" s="68"/>
      <c r="BL2686" s="68"/>
    </row>
    <row r="2687" spans="1:64" s="69" customFormat="1" ht="18" customHeight="1" x14ac:dyDescent="0.2">
      <c r="A2687" s="63" t="s">
        <v>944</v>
      </c>
      <c r="B2687" s="63" t="s">
        <v>4980</v>
      </c>
      <c r="C2687" s="64" t="s">
        <v>1135</v>
      </c>
      <c r="D2687" s="70" t="s">
        <v>3394</v>
      </c>
      <c r="E2687" s="65" t="s">
        <v>1136</v>
      </c>
      <c r="F2687" s="65" t="s">
        <v>5135</v>
      </c>
      <c r="G2687" s="66">
        <v>4000</v>
      </c>
      <c r="H2687" s="68"/>
      <c r="I2687" s="68"/>
      <c r="J2687" s="68"/>
      <c r="K2687" s="68"/>
      <c r="L2687" s="68"/>
      <c r="M2687" s="68"/>
      <c r="N2687" s="68"/>
      <c r="O2687" s="68"/>
      <c r="P2687" s="68"/>
      <c r="Q2687" s="68"/>
      <c r="R2687" s="68"/>
      <c r="S2687" s="68"/>
      <c r="T2687" s="68"/>
      <c r="U2687" s="68"/>
      <c r="V2687" s="68"/>
      <c r="W2687" s="68"/>
      <c r="X2687" s="68"/>
      <c r="Y2687" s="68"/>
      <c r="Z2687" s="68"/>
      <c r="AA2687" s="68"/>
      <c r="AB2687" s="68"/>
      <c r="AC2687" s="68"/>
      <c r="AD2687" s="68"/>
      <c r="AE2687" s="68"/>
      <c r="AF2687" s="68"/>
      <c r="AG2687" s="68"/>
      <c r="AH2687" s="68"/>
      <c r="AI2687" s="68"/>
      <c r="AJ2687" s="68"/>
      <c r="AK2687" s="68"/>
      <c r="AL2687" s="68"/>
      <c r="AM2687" s="68"/>
      <c r="AN2687" s="68"/>
      <c r="AO2687" s="68"/>
      <c r="AP2687" s="68"/>
      <c r="AQ2687" s="68"/>
      <c r="AR2687" s="68"/>
      <c r="AS2687" s="68"/>
      <c r="AT2687" s="68"/>
      <c r="AU2687" s="68"/>
      <c r="AV2687" s="68"/>
      <c r="AW2687" s="68"/>
      <c r="AX2687" s="68"/>
      <c r="AY2687" s="68"/>
      <c r="AZ2687" s="68"/>
      <c r="BA2687" s="68"/>
      <c r="BB2687" s="68"/>
      <c r="BC2687" s="68"/>
      <c r="BD2687" s="68"/>
      <c r="BE2687" s="68"/>
      <c r="BF2687" s="68"/>
      <c r="BG2687" s="68"/>
      <c r="BH2687" s="68"/>
      <c r="BI2687" s="68"/>
      <c r="BJ2687" s="68"/>
      <c r="BK2687" s="68"/>
      <c r="BL2687" s="68"/>
    </row>
    <row r="2688" spans="1:64" s="67" customFormat="1" ht="18" customHeight="1" x14ac:dyDescent="0.2">
      <c r="A2688" s="63" t="s">
        <v>944</v>
      </c>
      <c r="B2688" s="63" t="s">
        <v>4980</v>
      </c>
      <c r="C2688" s="64" t="s">
        <v>1137</v>
      </c>
      <c r="D2688" s="70" t="s">
        <v>3394</v>
      </c>
      <c r="E2688" s="65" t="s">
        <v>3395</v>
      </c>
      <c r="F2688" s="65" t="s">
        <v>5135</v>
      </c>
      <c r="G2688" s="66">
        <v>4995</v>
      </c>
    </row>
    <row r="2689" spans="1:64" s="69" customFormat="1" ht="18" customHeight="1" x14ac:dyDescent="0.2">
      <c r="A2689" s="63" t="s">
        <v>944</v>
      </c>
      <c r="B2689" s="63" t="s">
        <v>4980</v>
      </c>
      <c r="C2689" s="64" t="s">
        <v>1138</v>
      </c>
      <c r="D2689" s="70" t="s">
        <v>1231</v>
      </c>
      <c r="E2689" s="65" t="s">
        <v>1139</v>
      </c>
      <c r="F2689" s="65" t="s">
        <v>5135</v>
      </c>
      <c r="G2689" s="66">
        <v>2701</v>
      </c>
      <c r="H2689" s="68"/>
      <c r="I2689" s="68"/>
      <c r="J2689" s="68"/>
      <c r="K2689" s="68"/>
      <c r="L2689" s="68"/>
      <c r="M2689" s="68"/>
      <c r="N2689" s="68"/>
      <c r="O2689" s="68"/>
      <c r="P2689" s="68"/>
      <c r="Q2689" s="68"/>
      <c r="R2689" s="68"/>
      <c r="S2689" s="68"/>
      <c r="T2689" s="68"/>
      <c r="U2689" s="68"/>
      <c r="V2689" s="68"/>
      <c r="W2689" s="68"/>
      <c r="X2689" s="68"/>
      <c r="Y2689" s="68"/>
      <c r="Z2689" s="68"/>
      <c r="AA2689" s="68"/>
      <c r="AB2689" s="68"/>
      <c r="AC2689" s="68"/>
      <c r="AD2689" s="68"/>
      <c r="AE2689" s="68"/>
      <c r="AF2689" s="68"/>
      <c r="AG2689" s="68"/>
      <c r="AH2689" s="68"/>
      <c r="AI2689" s="68"/>
      <c r="AJ2689" s="68"/>
      <c r="AK2689" s="68"/>
      <c r="AL2689" s="68"/>
      <c r="AM2689" s="68"/>
      <c r="AN2689" s="68"/>
      <c r="AO2689" s="68"/>
      <c r="AP2689" s="68"/>
      <c r="AQ2689" s="68"/>
      <c r="AR2689" s="68"/>
      <c r="AS2689" s="68"/>
      <c r="AT2689" s="68"/>
      <c r="AU2689" s="68"/>
      <c r="AV2689" s="68"/>
      <c r="AW2689" s="68"/>
      <c r="AX2689" s="68"/>
      <c r="AY2689" s="68"/>
      <c r="AZ2689" s="68"/>
      <c r="BA2689" s="68"/>
      <c r="BB2689" s="68"/>
      <c r="BC2689" s="68"/>
      <c r="BD2689" s="68"/>
      <c r="BE2689" s="68"/>
      <c r="BF2689" s="68"/>
      <c r="BG2689" s="68"/>
      <c r="BH2689" s="68"/>
      <c r="BI2689" s="68"/>
      <c r="BJ2689" s="68"/>
      <c r="BK2689" s="68"/>
      <c r="BL2689" s="68"/>
    </row>
    <row r="2690" spans="1:64" s="69" customFormat="1" ht="18" customHeight="1" x14ac:dyDescent="0.2">
      <c r="A2690" s="63" t="s">
        <v>944</v>
      </c>
      <c r="B2690" s="63" t="s">
        <v>4980</v>
      </c>
      <c r="C2690" s="64" t="s">
        <v>1140</v>
      </c>
      <c r="D2690" s="70" t="s">
        <v>1231</v>
      </c>
      <c r="E2690" s="65" t="s">
        <v>1141</v>
      </c>
      <c r="F2690" s="65" t="s">
        <v>5135</v>
      </c>
      <c r="G2690" s="66">
        <v>3790</v>
      </c>
      <c r="H2690" s="68"/>
      <c r="I2690" s="68"/>
      <c r="J2690" s="68"/>
      <c r="K2690" s="68"/>
      <c r="L2690" s="68"/>
      <c r="M2690" s="68"/>
      <c r="N2690" s="68"/>
      <c r="O2690" s="68"/>
      <c r="P2690" s="68"/>
      <c r="Q2690" s="68"/>
      <c r="R2690" s="68"/>
      <c r="S2690" s="68"/>
      <c r="T2690" s="68"/>
      <c r="U2690" s="68"/>
      <c r="V2690" s="68"/>
      <c r="W2690" s="68"/>
      <c r="X2690" s="68"/>
      <c r="Y2690" s="68"/>
      <c r="Z2690" s="68"/>
      <c r="AA2690" s="68"/>
      <c r="AB2690" s="68"/>
      <c r="AC2690" s="68"/>
      <c r="AD2690" s="68"/>
      <c r="AE2690" s="68"/>
      <c r="AF2690" s="68"/>
      <c r="AG2690" s="68"/>
      <c r="AH2690" s="68"/>
      <c r="AI2690" s="68"/>
      <c r="AJ2690" s="68"/>
      <c r="AK2690" s="68"/>
      <c r="AL2690" s="68"/>
      <c r="AM2690" s="68"/>
      <c r="AN2690" s="68"/>
      <c r="AO2690" s="68"/>
      <c r="AP2690" s="68"/>
      <c r="AQ2690" s="68"/>
      <c r="AR2690" s="68"/>
      <c r="AS2690" s="68"/>
      <c r="AT2690" s="68"/>
      <c r="AU2690" s="68"/>
      <c r="AV2690" s="68"/>
      <c r="AW2690" s="68"/>
      <c r="AX2690" s="68"/>
      <c r="AY2690" s="68"/>
      <c r="AZ2690" s="68"/>
      <c r="BA2690" s="68"/>
      <c r="BB2690" s="68"/>
      <c r="BC2690" s="68"/>
      <c r="BD2690" s="68"/>
      <c r="BE2690" s="68"/>
      <c r="BF2690" s="68"/>
      <c r="BG2690" s="68"/>
      <c r="BH2690" s="68"/>
      <c r="BI2690" s="68"/>
      <c r="BJ2690" s="68"/>
      <c r="BK2690" s="68"/>
      <c r="BL2690" s="68"/>
    </row>
    <row r="2691" spans="1:64" s="69" customFormat="1" ht="18" customHeight="1" x14ac:dyDescent="0.2">
      <c r="A2691" s="63" t="s">
        <v>944</v>
      </c>
      <c r="B2691" s="63" t="s">
        <v>4980</v>
      </c>
      <c r="C2691" s="64" t="s">
        <v>1142</v>
      </c>
      <c r="D2691" s="70" t="s">
        <v>1231</v>
      </c>
      <c r="E2691" s="65" t="s">
        <v>932</v>
      </c>
      <c r="F2691" s="65" t="s">
        <v>5135</v>
      </c>
      <c r="G2691" s="66">
        <v>1995</v>
      </c>
      <c r="H2691" s="68"/>
      <c r="I2691" s="68"/>
      <c r="J2691" s="68"/>
      <c r="K2691" s="68"/>
      <c r="L2691" s="68"/>
      <c r="M2691" s="68"/>
      <c r="N2691" s="68"/>
      <c r="O2691" s="68"/>
      <c r="P2691" s="68"/>
      <c r="Q2691" s="68"/>
      <c r="R2691" s="68"/>
      <c r="S2691" s="68"/>
      <c r="T2691" s="68"/>
      <c r="U2691" s="68"/>
      <c r="V2691" s="68"/>
      <c r="W2691" s="68"/>
      <c r="X2691" s="68"/>
      <c r="Y2691" s="68"/>
      <c r="Z2691" s="68"/>
      <c r="AA2691" s="68"/>
      <c r="AB2691" s="68"/>
      <c r="AC2691" s="68"/>
      <c r="AD2691" s="68"/>
      <c r="AE2691" s="68"/>
      <c r="AF2691" s="68"/>
      <c r="AG2691" s="68"/>
      <c r="AH2691" s="68"/>
      <c r="AI2691" s="68"/>
      <c r="AJ2691" s="68"/>
      <c r="AK2691" s="68"/>
      <c r="AL2691" s="68"/>
      <c r="AM2691" s="68"/>
      <c r="AN2691" s="68"/>
      <c r="AO2691" s="68"/>
      <c r="AP2691" s="68"/>
      <c r="AQ2691" s="68"/>
      <c r="AR2691" s="68"/>
      <c r="AS2691" s="68"/>
      <c r="AT2691" s="68"/>
      <c r="AU2691" s="68"/>
      <c r="AV2691" s="68"/>
      <c r="AW2691" s="68"/>
      <c r="AX2691" s="68"/>
      <c r="AY2691" s="68"/>
      <c r="AZ2691" s="68"/>
      <c r="BA2691" s="68"/>
      <c r="BB2691" s="68"/>
      <c r="BC2691" s="68"/>
      <c r="BD2691" s="68"/>
      <c r="BE2691" s="68"/>
      <c r="BF2691" s="68"/>
      <c r="BG2691" s="68"/>
      <c r="BH2691" s="68"/>
      <c r="BI2691" s="68"/>
      <c r="BJ2691" s="68"/>
      <c r="BK2691" s="68"/>
      <c r="BL2691" s="68"/>
    </row>
    <row r="2692" spans="1:64" s="69" customFormat="1" ht="18" customHeight="1" x14ac:dyDescent="0.2">
      <c r="A2692" s="63" t="s">
        <v>944</v>
      </c>
      <c r="B2692" s="63" t="s">
        <v>4980</v>
      </c>
      <c r="C2692" s="64" t="s">
        <v>1143</v>
      </c>
      <c r="D2692" s="70" t="s">
        <v>1231</v>
      </c>
      <c r="E2692" s="65" t="s">
        <v>1144</v>
      </c>
      <c r="F2692" s="65" t="s">
        <v>5135</v>
      </c>
      <c r="G2692" s="66">
        <v>2035</v>
      </c>
      <c r="H2692" s="68"/>
      <c r="I2692" s="68"/>
      <c r="J2692" s="68"/>
      <c r="K2692" s="68"/>
      <c r="L2692" s="68"/>
      <c r="M2692" s="68"/>
      <c r="N2692" s="68"/>
      <c r="O2692" s="68"/>
      <c r="P2692" s="68"/>
      <c r="Q2692" s="68"/>
      <c r="R2692" s="68"/>
      <c r="S2692" s="68"/>
      <c r="T2692" s="68"/>
      <c r="U2692" s="68"/>
      <c r="V2692" s="68"/>
      <c r="W2692" s="68"/>
      <c r="X2692" s="68"/>
      <c r="Y2692" s="68"/>
      <c r="Z2692" s="68"/>
      <c r="AA2692" s="68"/>
      <c r="AB2692" s="68"/>
      <c r="AC2692" s="68"/>
      <c r="AD2692" s="68"/>
      <c r="AE2692" s="68"/>
      <c r="AF2692" s="68"/>
      <c r="AG2692" s="68"/>
      <c r="AH2692" s="68"/>
      <c r="AI2692" s="68"/>
      <c r="AJ2692" s="68"/>
      <c r="AK2692" s="68"/>
      <c r="AL2692" s="68"/>
      <c r="AM2692" s="68"/>
      <c r="AN2692" s="68"/>
      <c r="AO2692" s="68"/>
      <c r="AP2692" s="68"/>
      <c r="AQ2692" s="68"/>
      <c r="AR2692" s="68"/>
      <c r="AS2692" s="68"/>
      <c r="AT2692" s="68"/>
      <c r="AU2692" s="68"/>
      <c r="AV2692" s="68"/>
      <c r="AW2692" s="68"/>
      <c r="AX2692" s="68"/>
      <c r="AY2692" s="68"/>
      <c r="AZ2692" s="68"/>
      <c r="BA2692" s="68"/>
      <c r="BB2692" s="68"/>
      <c r="BC2692" s="68"/>
      <c r="BD2692" s="68"/>
      <c r="BE2692" s="68"/>
      <c r="BF2692" s="68"/>
      <c r="BG2692" s="68"/>
      <c r="BH2692" s="68"/>
      <c r="BI2692" s="68"/>
      <c r="BJ2692" s="68"/>
      <c r="BK2692" s="68"/>
      <c r="BL2692" s="68"/>
    </row>
    <row r="2693" spans="1:64" s="69" customFormat="1" ht="18" customHeight="1" x14ac:dyDescent="0.2">
      <c r="A2693" s="63" t="s">
        <v>944</v>
      </c>
      <c r="B2693" s="63" t="s">
        <v>4980</v>
      </c>
      <c r="C2693" s="64" t="s">
        <v>1145</v>
      </c>
      <c r="D2693" s="70" t="s">
        <v>2185</v>
      </c>
      <c r="E2693" s="65" t="s">
        <v>2186</v>
      </c>
      <c r="F2693" s="65" t="s">
        <v>5008</v>
      </c>
      <c r="G2693" s="66">
        <v>32044.31</v>
      </c>
      <c r="H2693" s="68"/>
      <c r="I2693" s="68"/>
      <c r="J2693" s="68"/>
      <c r="K2693" s="68"/>
      <c r="L2693" s="68"/>
      <c r="M2693" s="68"/>
      <c r="N2693" s="68"/>
      <c r="O2693" s="68"/>
      <c r="P2693" s="68"/>
      <c r="Q2693" s="68"/>
      <c r="R2693" s="68"/>
      <c r="S2693" s="68"/>
      <c r="T2693" s="68"/>
      <c r="U2693" s="68"/>
      <c r="V2693" s="68"/>
      <c r="W2693" s="68"/>
      <c r="X2693" s="68"/>
      <c r="Y2693" s="68"/>
      <c r="Z2693" s="68"/>
      <c r="AA2693" s="68"/>
      <c r="AB2693" s="68"/>
      <c r="AC2693" s="68"/>
      <c r="AD2693" s="68"/>
      <c r="AE2693" s="68"/>
      <c r="AF2693" s="68"/>
      <c r="AG2693" s="68"/>
      <c r="AH2693" s="68"/>
      <c r="AI2693" s="68"/>
      <c r="AJ2693" s="68"/>
      <c r="AK2693" s="68"/>
      <c r="AL2693" s="68"/>
      <c r="AM2693" s="68"/>
      <c r="AN2693" s="68"/>
      <c r="AO2693" s="68"/>
      <c r="AP2693" s="68"/>
      <c r="AQ2693" s="68"/>
      <c r="AR2693" s="68"/>
      <c r="AS2693" s="68"/>
      <c r="AT2693" s="68"/>
      <c r="AU2693" s="68"/>
      <c r="AV2693" s="68"/>
      <c r="AW2693" s="68"/>
      <c r="AX2693" s="68"/>
      <c r="AY2693" s="68"/>
      <c r="AZ2693" s="68"/>
      <c r="BA2693" s="68"/>
      <c r="BB2693" s="68"/>
      <c r="BC2693" s="68"/>
      <c r="BD2693" s="68"/>
      <c r="BE2693" s="68"/>
      <c r="BF2693" s="68"/>
      <c r="BG2693" s="68"/>
      <c r="BH2693" s="68"/>
      <c r="BI2693" s="68"/>
      <c r="BJ2693" s="68"/>
      <c r="BK2693" s="68"/>
      <c r="BL2693" s="68"/>
    </row>
    <row r="2694" spans="1:64" s="69" customFormat="1" ht="18" customHeight="1" x14ac:dyDescent="0.2">
      <c r="A2694" s="63" t="s">
        <v>944</v>
      </c>
      <c r="B2694" s="63" t="s">
        <v>4980</v>
      </c>
      <c r="C2694" s="64" t="s">
        <v>1146</v>
      </c>
      <c r="D2694" s="70" t="s">
        <v>2195</v>
      </c>
      <c r="E2694" s="65" t="s">
        <v>2196</v>
      </c>
      <c r="F2694" s="65" t="s">
        <v>5008</v>
      </c>
      <c r="G2694" s="66">
        <v>28037.61</v>
      </c>
      <c r="H2694" s="68"/>
      <c r="I2694" s="68"/>
      <c r="J2694" s="68"/>
      <c r="K2694" s="68"/>
      <c r="L2694" s="68"/>
      <c r="M2694" s="68"/>
      <c r="N2694" s="68"/>
      <c r="O2694" s="68"/>
      <c r="P2694" s="68"/>
      <c r="Q2694" s="68"/>
      <c r="R2694" s="68"/>
      <c r="S2694" s="68"/>
      <c r="T2694" s="68"/>
      <c r="U2694" s="68"/>
      <c r="V2694" s="68"/>
      <c r="W2694" s="68"/>
      <c r="X2694" s="68"/>
      <c r="Y2694" s="68"/>
      <c r="Z2694" s="68"/>
      <c r="AA2694" s="68"/>
      <c r="AB2694" s="68"/>
      <c r="AC2694" s="68"/>
      <c r="AD2694" s="68"/>
      <c r="AE2694" s="68"/>
      <c r="AF2694" s="68"/>
      <c r="AG2694" s="68"/>
      <c r="AH2694" s="68"/>
      <c r="AI2694" s="68"/>
      <c r="AJ2694" s="68"/>
      <c r="AK2694" s="68"/>
      <c r="AL2694" s="68"/>
      <c r="AM2694" s="68"/>
      <c r="AN2694" s="68"/>
      <c r="AO2694" s="68"/>
      <c r="AP2694" s="68"/>
      <c r="AQ2694" s="68"/>
      <c r="AR2694" s="68"/>
      <c r="AS2694" s="68"/>
      <c r="AT2694" s="68"/>
      <c r="AU2694" s="68"/>
      <c r="AV2694" s="68"/>
      <c r="AW2694" s="68"/>
      <c r="AX2694" s="68"/>
      <c r="AY2694" s="68"/>
      <c r="AZ2694" s="68"/>
      <c r="BA2694" s="68"/>
      <c r="BB2694" s="68"/>
      <c r="BC2694" s="68"/>
      <c r="BD2694" s="68"/>
      <c r="BE2694" s="68"/>
      <c r="BF2694" s="68"/>
      <c r="BG2694" s="68"/>
      <c r="BH2694" s="68"/>
      <c r="BI2694" s="68"/>
      <c r="BJ2694" s="68"/>
      <c r="BK2694" s="68"/>
      <c r="BL2694" s="68"/>
    </row>
    <row r="2695" spans="1:64" s="69" customFormat="1" ht="18" customHeight="1" x14ac:dyDescent="0.2">
      <c r="A2695" s="63" t="s">
        <v>944</v>
      </c>
      <c r="B2695" s="63" t="s">
        <v>5015</v>
      </c>
      <c r="C2695" s="64" t="s">
        <v>1147</v>
      </c>
      <c r="D2695" s="70" t="s">
        <v>4246</v>
      </c>
      <c r="E2695" s="65" t="s">
        <v>413</v>
      </c>
      <c r="F2695" s="65" t="s">
        <v>6136</v>
      </c>
      <c r="G2695" s="66">
        <v>1146205.8799999999</v>
      </c>
      <c r="H2695" s="68"/>
      <c r="I2695" s="68"/>
      <c r="J2695" s="68"/>
      <c r="K2695" s="68"/>
      <c r="L2695" s="68"/>
      <c r="M2695" s="68"/>
      <c r="N2695" s="68"/>
      <c r="O2695" s="68"/>
      <c r="P2695" s="68"/>
      <c r="Q2695" s="68"/>
      <c r="R2695" s="68"/>
      <c r="S2695" s="68"/>
      <c r="T2695" s="68"/>
      <c r="U2695" s="68"/>
      <c r="V2695" s="68"/>
      <c r="W2695" s="68"/>
      <c r="X2695" s="68"/>
      <c r="Y2695" s="68"/>
      <c r="Z2695" s="68"/>
      <c r="AA2695" s="68"/>
      <c r="AB2695" s="68"/>
      <c r="AC2695" s="68"/>
      <c r="AD2695" s="68"/>
      <c r="AE2695" s="68"/>
      <c r="AF2695" s="68"/>
      <c r="AG2695" s="68"/>
      <c r="AH2695" s="68"/>
      <c r="AI2695" s="68"/>
      <c r="AJ2695" s="68"/>
      <c r="AK2695" s="68"/>
      <c r="AL2695" s="68"/>
      <c r="AM2695" s="68"/>
      <c r="AN2695" s="68"/>
      <c r="AO2695" s="68"/>
      <c r="AP2695" s="68"/>
      <c r="AQ2695" s="68"/>
      <c r="AR2695" s="68"/>
      <c r="AS2695" s="68"/>
      <c r="AT2695" s="68"/>
      <c r="AU2695" s="68"/>
      <c r="AV2695" s="68"/>
      <c r="AW2695" s="68"/>
      <c r="AX2695" s="68"/>
      <c r="AY2695" s="68"/>
      <c r="AZ2695" s="68"/>
      <c r="BA2695" s="68"/>
      <c r="BB2695" s="68"/>
      <c r="BC2695" s="68"/>
      <c r="BD2695" s="68"/>
      <c r="BE2695" s="68"/>
      <c r="BF2695" s="68"/>
      <c r="BG2695" s="68"/>
      <c r="BH2695" s="68"/>
      <c r="BI2695" s="68"/>
      <c r="BJ2695" s="68"/>
      <c r="BK2695" s="68"/>
      <c r="BL2695" s="68"/>
    </row>
    <row r="2696" spans="1:64" s="69" customFormat="1" ht="18" customHeight="1" x14ac:dyDescent="0.2">
      <c r="A2696" s="63" t="s">
        <v>944</v>
      </c>
      <c r="B2696" s="63" t="s">
        <v>5015</v>
      </c>
      <c r="C2696" s="64" t="s">
        <v>1148</v>
      </c>
      <c r="D2696" s="70" t="s">
        <v>1149</v>
      </c>
      <c r="E2696" s="65" t="s">
        <v>1150</v>
      </c>
      <c r="F2696" s="65" t="s">
        <v>2648</v>
      </c>
      <c r="G2696" s="66">
        <v>2883.5</v>
      </c>
      <c r="H2696" s="68"/>
      <c r="I2696" s="68"/>
      <c r="J2696" s="68"/>
      <c r="K2696" s="68"/>
      <c r="L2696" s="68"/>
      <c r="M2696" s="68"/>
      <c r="N2696" s="68"/>
      <c r="O2696" s="68"/>
      <c r="P2696" s="68"/>
      <c r="Q2696" s="68"/>
      <c r="R2696" s="68"/>
      <c r="S2696" s="68"/>
      <c r="T2696" s="68"/>
      <c r="U2696" s="68"/>
      <c r="V2696" s="68"/>
      <c r="W2696" s="68"/>
      <c r="X2696" s="68"/>
      <c r="Y2696" s="68"/>
      <c r="Z2696" s="68"/>
      <c r="AA2696" s="68"/>
      <c r="AB2696" s="68"/>
      <c r="AC2696" s="68"/>
      <c r="AD2696" s="68"/>
      <c r="AE2696" s="68"/>
      <c r="AF2696" s="68"/>
      <c r="AG2696" s="68"/>
      <c r="AH2696" s="68"/>
      <c r="AI2696" s="68"/>
      <c r="AJ2696" s="68"/>
      <c r="AK2696" s="68"/>
      <c r="AL2696" s="68"/>
      <c r="AM2696" s="68"/>
      <c r="AN2696" s="68"/>
      <c r="AO2696" s="68"/>
      <c r="AP2696" s="68"/>
      <c r="AQ2696" s="68"/>
      <c r="AR2696" s="68"/>
      <c r="AS2696" s="68"/>
      <c r="AT2696" s="68"/>
      <c r="AU2696" s="68"/>
      <c r="AV2696" s="68"/>
      <c r="AW2696" s="68"/>
      <c r="AX2696" s="68"/>
      <c r="AY2696" s="68"/>
      <c r="AZ2696" s="68"/>
      <c r="BA2696" s="68"/>
      <c r="BB2696" s="68"/>
      <c r="BC2696" s="68"/>
      <c r="BD2696" s="68"/>
      <c r="BE2696" s="68"/>
      <c r="BF2696" s="68"/>
      <c r="BG2696" s="68"/>
      <c r="BH2696" s="68"/>
      <c r="BI2696" s="68"/>
      <c r="BJ2696" s="68"/>
      <c r="BK2696" s="68"/>
      <c r="BL2696" s="68"/>
    </row>
    <row r="2697" spans="1:64" s="69" customFormat="1" ht="18" customHeight="1" x14ac:dyDescent="0.2">
      <c r="A2697" s="63" t="s">
        <v>944</v>
      </c>
      <c r="B2697" s="63" t="s">
        <v>5015</v>
      </c>
      <c r="C2697" s="64" t="s">
        <v>1151</v>
      </c>
      <c r="D2697" s="70" t="s">
        <v>5758</v>
      </c>
      <c r="E2697" s="65" t="s">
        <v>1152</v>
      </c>
      <c r="F2697" s="65" t="s">
        <v>6136</v>
      </c>
      <c r="G2697" s="66">
        <v>3286.5</v>
      </c>
      <c r="H2697" s="68"/>
      <c r="I2697" s="68"/>
      <c r="J2697" s="68"/>
      <c r="K2697" s="68"/>
      <c r="L2697" s="68"/>
      <c r="M2697" s="68"/>
      <c r="N2697" s="68"/>
      <c r="O2697" s="68"/>
      <c r="P2697" s="68"/>
      <c r="Q2697" s="68"/>
      <c r="R2697" s="68"/>
      <c r="S2697" s="68"/>
      <c r="T2697" s="68"/>
      <c r="U2697" s="68"/>
      <c r="V2697" s="68"/>
      <c r="W2697" s="68"/>
      <c r="X2697" s="68"/>
      <c r="Y2697" s="68"/>
      <c r="Z2697" s="68"/>
      <c r="AA2697" s="68"/>
      <c r="AB2697" s="68"/>
      <c r="AC2697" s="68"/>
      <c r="AD2697" s="68"/>
      <c r="AE2697" s="68"/>
      <c r="AF2697" s="68"/>
      <c r="AG2697" s="68"/>
      <c r="AH2697" s="68"/>
      <c r="AI2697" s="68"/>
      <c r="AJ2697" s="68"/>
      <c r="AK2697" s="68"/>
      <c r="AL2697" s="68"/>
      <c r="AM2697" s="68"/>
      <c r="AN2697" s="68"/>
      <c r="AO2697" s="68"/>
      <c r="AP2697" s="68"/>
      <c r="AQ2697" s="68"/>
      <c r="AR2697" s="68"/>
      <c r="AS2697" s="68"/>
      <c r="AT2697" s="68"/>
      <c r="AU2697" s="68"/>
      <c r="AV2697" s="68"/>
      <c r="AW2697" s="68"/>
      <c r="AX2697" s="68"/>
      <c r="AY2697" s="68"/>
      <c r="AZ2697" s="68"/>
      <c r="BA2697" s="68"/>
      <c r="BB2697" s="68"/>
      <c r="BC2697" s="68"/>
      <c r="BD2697" s="68"/>
      <c r="BE2697" s="68"/>
      <c r="BF2697" s="68"/>
      <c r="BG2697" s="68"/>
      <c r="BH2697" s="68"/>
      <c r="BI2697" s="68"/>
      <c r="BJ2697" s="68"/>
      <c r="BK2697" s="68"/>
      <c r="BL2697" s="68"/>
    </row>
    <row r="2698" spans="1:64" s="69" customFormat="1" ht="18" customHeight="1" x14ac:dyDescent="0.2">
      <c r="A2698" s="63" t="s">
        <v>944</v>
      </c>
      <c r="B2698" s="63" t="s">
        <v>5015</v>
      </c>
      <c r="C2698" s="64" t="s">
        <v>1153</v>
      </c>
      <c r="D2698" s="70" t="s">
        <v>5758</v>
      </c>
      <c r="E2698" s="65" t="s">
        <v>1154</v>
      </c>
      <c r="F2698" s="65" t="s">
        <v>6136</v>
      </c>
      <c r="G2698" s="66">
        <v>485</v>
      </c>
      <c r="H2698" s="68"/>
      <c r="I2698" s="68"/>
      <c r="J2698" s="68"/>
      <c r="K2698" s="68"/>
      <c r="L2698" s="68"/>
      <c r="M2698" s="68"/>
      <c r="N2698" s="68"/>
      <c r="O2698" s="68"/>
      <c r="P2698" s="68"/>
      <c r="Q2698" s="68"/>
      <c r="R2698" s="68"/>
      <c r="S2698" s="68"/>
      <c r="T2698" s="68"/>
      <c r="U2698" s="68"/>
      <c r="V2698" s="68"/>
      <c r="W2698" s="68"/>
      <c r="X2698" s="68"/>
      <c r="Y2698" s="68"/>
      <c r="Z2698" s="68"/>
      <c r="AA2698" s="68"/>
      <c r="AB2698" s="68"/>
      <c r="AC2698" s="68"/>
      <c r="AD2698" s="68"/>
      <c r="AE2698" s="68"/>
      <c r="AF2698" s="68"/>
      <c r="AG2698" s="68"/>
      <c r="AH2698" s="68"/>
      <c r="AI2698" s="68"/>
      <c r="AJ2698" s="68"/>
      <c r="AK2698" s="68"/>
      <c r="AL2698" s="68"/>
      <c r="AM2698" s="68"/>
      <c r="AN2698" s="68"/>
      <c r="AO2698" s="68"/>
      <c r="AP2698" s="68"/>
      <c r="AQ2698" s="68"/>
      <c r="AR2698" s="68"/>
      <c r="AS2698" s="68"/>
      <c r="AT2698" s="68"/>
      <c r="AU2698" s="68"/>
      <c r="AV2698" s="68"/>
      <c r="AW2698" s="68"/>
      <c r="AX2698" s="68"/>
      <c r="AY2698" s="68"/>
      <c r="AZ2698" s="68"/>
      <c r="BA2698" s="68"/>
      <c r="BB2698" s="68"/>
      <c r="BC2698" s="68"/>
      <c r="BD2698" s="68"/>
      <c r="BE2698" s="68"/>
      <c r="BF2698" s="68"/>
      <c r="BG2698" s="68"/>
      <c r="BH2698" s="68"/>
      <c r="BI2698" s="68"/>
      <c r="BJ2698" s="68"/>
      <c r="BK2698" s="68"/>
      <c r="BL2698" s="68"/>
    </row>
    <row r="2699" spans="1:64" s="69" customFormat="1" ht="18" customHeight="1" x14ac:dyDescent="0.2">
      <c r="A2699" s="63" t="s">
        <v>944</v>
      </c>
      <c r="B2699" s="63" t="s">
        <v>5048</v>
      </c>
      <c r="C2699" s="64" t="s">
        <v>1155</v>
      </c>
      <c r="D2699" s="70" t="s">
        <v>2974</v>
      </c>
      <c r="E2699" s="65" t="s">
        <v>520</v>
      </c>
      <c r="F2699" s="65" t="s">
        <v>5103</v>
      </c>
      <c r="G2699" s="66">
        <v>4365</v>
      </c>
      <c r="H2699" s="68"/>
      <c r="I2699" s="68"/>
      <c r="J2699" s="68"/>
      <c r="K2699" s="68"/>
      <c r="L2699" s="68"/>
      <c r="M2699" s="68"/>
      <c r="N2699" s="68"/>
      <c r="O2699" s="68"/>
      <c r="P2699" s="68"/>
      <c r="Q2699" s="68"/>
      <c r="R2699" s="68"/>
      <c r="S2699" s="68"/>
      <c r="T2699" s="68"/>
      <c r="U2699" s="68"/>
      <c r="V2699" s="68"/>
      <c r="W2699" s="68"/>
      <c r="X2699" s="68"/>
      <c r="Y2699" s="68"/>
      <c r="Z2699" s="68"/>
      <c r="AA2699" s="68"/>
      <c r="AB2699" s="68"/>
      <c r="AC2699" s="68"/>
      <c r="AD2699" s="68"/>
      <c r="AE2699" s="68"/>
      <c r="AF2699" s="68"/>
      <c r="AG2699" s="68"/>
      <c r="AH2699" s="68"/>
      <c r="AI2699" s="68"/>
      <c r="AJ2699" s="68"/>
      <c r="AK2699" s="68"/>
      <c r="AL2699" s="68"/>
      <c r="AM2699" s="68"/>
      <c r="AN2699" s="68"/>
      <c r="AO2699" s="68"/>
      <c r="AP2699" s="68"/>
      <c r="AQ2699" s="68"/>
      <c r="AR2699" s="68"/>
      <c r="AS2699" s="68"/>
      <c r="AT2699" s="68"/>
      <c r="AU2699" s="68"/>
      <c r="AV2699" s="68"/>
      <c r="AW2699" s="68"/>
      <c r="AX2699" s="68"/>
      <c r="AY2699" s="68"/>
      <c r="AZ2699" s="68"/>
      <c r="BA2699" s="68"/>
      <c r="BB2699" s="68"/>
      <c r="BC2699" s="68"/>
      <c r="BD2699" s="68"/>
      <c r="BE2699" s="68"/>
      <c r="BF2699" s="68"/>
      <c r="BG2699" s="68"/>
      <c r="BH2699" s="68"/>
      <c r="BI2699" s="68"/>
      <c r="BJ2699" s="68"/>
      <c r="BK2699" s="68"/>
      <c r="BL2699" s="68"/>
    </row>
    <row r="2700" spans="1:64" s="69" customFormat="1" ht="18" customHeight="1" x14ac:dyDescent="0.2">
      <c r="A2700" s="63" t="s">
        <v>944</v>
      </c>
      <c r="B2700" s="63" t="s">
        <v>5048</v>
      </c>
      <c r="C2700" s="64" t="s">
        <v>1156</v>
      </c>
      <c r="D2700" s="70" t="s">
        <v>938</v>
      </c>
      <c r="E2700" s="65" t="s">
        <v>939</v>
      </c>
      <c r="F2700" s="65" t="s">
        <v>5103</v>
      </c>
      <c r="G2700" s="66">
        <v>1700</v>
      </c>
      <c r="H2700" s="68"/>
      <c r="I2700" s="68"/>
      <c r="J2700" s="68"/>
      <c r="K2700" s="68"/>
      <c r="L2700" s="68"/>
      <c r="M2700" s="68"/>
      <c r="N2700" s="68"/>
      <c r="O2700" s="68"/>
      <c r="P2700" s="68"/>
      <c r="Q2700" s="68"/>
      <c r="R2700" s="68"/>
      <c r="S2700" s="68"/>
      <c r="T2700" s="68"/>
      <c r="U2700" s="68"/>
      <c r="V2700" s="68"/>
      <c r="W2700" s="68"/>
      <c r="X2700" s="68"/>
      <c r="Y2700" s="68"/>
      <c r="Z2700" s="68"/>
      <c r="AA2700" s="68"/>
      <c r="AB2700" s="68"/>
      <c r="AC2700" s="68"/>
      <c r="AD2700" s="68"/>
      <c r="AE2700" s="68"/>
      <c r="AF2700" s="68"/>
      <c r="AG2700" s="68"/>
      <c r="AH2700" s="68"/>
      <c r="AI2700" s="68"/>
      <c r="AJ2700" s="68"/>
      <c r="AK2700" s="68"/>
      <c r="AL2700" s="68"/>
      <c r="AM2700" s="68"/>
      <c r="AN2700" s="68"/>
      <c r="AO2700" s="68"/>
      <c r="AP2700" s="68"/>
      <c r="AQ2700" s="68"/>
      <c r="AR2700" s="68"/>
      <c r="AS2700" s="68"/>
      <c r="AT2700" s="68"/>
      <c r="AU2700" s="68"/>
      <c r="AV2700" s="68"/>
      <c r="AW2700" s="68"/>
      <c r="AX2700" s="68"/>
      <c r="AY2700" s="68"/>
      <c r="AZ2700" s="68"/>
      <c r="BA2700" s="68"/>
      <c r="BB2700" s="68"/>
      <c r="BC2700" s="68"/>
      <c r="BD2700" s="68"/>
      <c r="BE2700" s="68"/>
      <c r="BF2700" s="68"/>
      <c r="BG2700" s="68"/>
      <c r="BH2700" s="68"/>
      <c r="BI2700" s="68"/>
      <c r="BJ2700" s="68"/>
      <c r="BK2700" s="68"/>
      <c r="BL2700" s="68"/>
    </row>
    <row r="2701" spans="1:64" s="69" customFormat="1" ht="18" customHeight="1" x14ac:dyDescent="0.2">
      <c r="A2701" s="63" t="s">
        <v>944</v>
      </c>
      <c r="B2701" s="63" t="s">
        <v>5048</v>
      </c>
      <c r="C2701" s="64" t="s">
        <v>1157</v>
      </c>
      <c r="D2701" s="70" t="s">
        <v>1158</v>
      </c>
      <c r="E2701" s="65" t="s">
        <v>1159</v>
      </c>
      <c r="F2701" s="65" t="s">
        <v>5198</v>
      </c>
      <c r="G2701" s="66">
        <v>2204.08</v>
      </c>
      <c r="H2701" s="68"/>
      <c r="I2701" s="68"/>
      <c r="J2701" s="68"/>
      <c r="K2701" s="68"/>
      <c r="L2701" s="68"/>
      <c r="M2701" s="68"/>
      <c r="N2701" s="68"/>
      <c r="O2701" s="68"/>
      <c r="P2701" s="68"/>
      <c r="Q2701" s="68"/>
      <c r="R2701" s="68"/>
      <c r="S2701" s="68"/>
      <c r="T2701" s="68"/>
      <c r="U2701" s="68"/>
      <c r="V2701" s="68"/>
      <c r="W2701" s="68"/>
      <c r="X2701" s="68"/>
      <c r="Y2701" s="68"/>
      <c r="Z2701" s="68"/>
      <c r="AA2701" s="68"/>
      <c r="AB2701" s="68"/>
      <c r="AC2701" s="68"/>
      <c r="AD2701" s="68"/>
      <c r="AE2701" s="68"/>
      <c r="AF2701" s="68"/>
      <c r="AG2701" s="68"/>
      <c r="AH2701" s="68"/>
      <c r="AI2701" s="68"/>
      <c r="AJ2701" s="68"/>
      <c r="AK2701" s="68"/>
      <c r="AL2701" s="68"/>
      <c r="AM2701" s="68"/>
      <c r="AN2701" s="68"/>
      <c r="AO2701" s="68"/>
      <c r="AP2701" s="68"/>
      <c r="AQ2701" s="68"/>
      <c r="AR2701" s="68"/>
      <c r="AS2701" s="68"/>
      <c r="AT2701" s="68"/>
      <c r="AU2701" s="68"/>
      <c r="AV2701" s="68"/>
      <c r="AW2701" s="68"/>
      <c r="AX2701" s="68"/>
      <c r="AY2701" s="68"/>
      <c r="AZ2701" s="68"/>
      <c r="BA2701" s="68"/>
      <c r="BB2701" s="68"/>
      <c r="BC2701" s="68"/>
      <c r="BD2701" s="68"/>
      <c r="BE2701" s="68"/>
      <c r="BF2701" s="68"/>
      <c r="BG2701" s="68"/>
      <c r="BH2701" s="68"/>
      <c r="BI2701" s="68"/>
      <c r="BJ2701" s="68"/>
      <c r="BK2701" s="68"/>
      <c r="BL2701" s="68"/>
    </row>
    <row r="2702" spans="1:64" s="69" customFormat="1" ht="18" customHeight="1" x14ac:dyDescent="0.2">
      <c r="A2702" s="63" t="s">
        <v>944</v>
      </c>
      <c r="B2702" s="63" t="s">
        <v>5048</v>
      </c>
      <c r="C2702" s="64" t="s">
        <v>1160</v>
      </c>
      <c r="D2702" s="70" t="s">
        <v>1158</v>
      </c>
      <c r="E2702" s="65" t="s">
        <v>1161</v>
      </c>
      <c r="F2702" s="65" t="s">
        <v>5198</v>
      </c>
      <c r="G2702" s="66">
        <v>1300</v>
      </c>
      <c r="H2702" s="68"/>
      <c r="I2702" s="68"/>
      <c r="J2702" s="68"/>
      <c r="K2702" s="68"/>
      <c r="L2702" s="68"/>
      <c r="M2702" s="68"/>
      <c r="N2702" s="68"/>
      <c r="O2702" s="68"/>
      <c r="P2702" s="68"/>
      <c r="Q2702" s="68"/>
      <c r="R2702" s="68"/>
      <c r="S2702" s="68"/>
      <c r="T2702" s="68"/>
      <c r="U2702" s="68"/>
      <c r="V2702" s="68"/>
      <c r="W2702" s="68"/>
      <c r="X2702" s="68"/>
      <c r="Y2702" s="68"/>
      <c r="Z2702" s="68"/>
      <c r="AA2702" s="68"/>
      <c r="AB2702" s="68"/>
      <c r="AC2702" s="68"/>
      <c r="AD2702" s="68"/>
      <c r="AE2702" s="68"/>
      <c r="AF2702" s="68"/>
      <c r="AG2702" s="68"/>
      <c r="AH2702" s="68"/>
      <c r="AI2702" s="68"/>
      <c r="AJ2702" s="68"/>
      <c r="AK2702" s="68"/>
      <c r="AL2702" s="68"/>
      <c r="AM2702" s="68"/>
      <c r="AN2702" s="68"/>
      <c r="AO2702" s="68"/>
      <c r="AP2702" s="68"/>
      <c r="AQ2702" s="68"/>
      <c r="AR2702" s="68"/>
      <c r="AS2702" s="68"/>
      <c r="AT2702" s="68"/>
      <c r="AU2702" s="68"/>
      <c r="AV2702" s="68"/>
      <c r="AW2702" s="68"/>
      <c r="AX2702" s="68"/>
      <c r="AY2702" s="68"/>
      <c r="AZ2702" s="68"/>
      <c r="BA2702" s="68"/>
      <c r="BB2702" s="68"/>
      <c r="BC2702" s="68"/>
      <c r="BD2702" s="68"/>
      <c r="BE2702" s="68"/>
      <c r="BF2702" s="68"/>
      <c r="BG2702" s="68"/>
      <c r="BH2702" s="68"/>
      <c r="BI2702" s="68"/>
      <c r="BJ2702" s="68"/>
      <c r="BK2702" s="68"/>
      <c r="BL2702" s="68"/>
    </row>
    <row r="2703" spans="1:64" s="69" customFormat="1" ht="18" customHeight="1" x14ac:dyDescent="0.2">
      <c r="A2703" s="63" t="s">
        <v>944</v>
      </c>
      <c r="B2703" s="63" t="s">
        <v>5048</v>
      </c>
      <c r="C2703" s="64" t="s">
        <v>1162</v>
      </c>
      <c r="D2703" s="70" t="s">
        <v>3401</v>
      </c>
      <c r="E2703" s="65" t="s">
        <v>3402</v>
      </c>
      <c r="F2703" s="65" t="s">
        <v>2668</v>
      </c>
      <c r="G2703" s="66">
        <v>6593.7</v>
      </c>
      <c r="H2703" s="68"/>
      <c r="I2703" s="68"/>
      <c r="J2703" s="68"/>
      <c r="K2703" s="68"/>
      <c r="L2703" s="68"/>
      <c r="M2703" s="68"/>
      <c r="N2703" s="68"/>
      <c r="O2703" s="68"/>
      <c r="P2703" s="68"/>
      <c r="Q2703" s="68"/>
      <c r="R2703" s="68"/>
      <c r="S2703" s="68"/>
      <c r="T2703" s="68"/>
      <c r="U2703" s="68"/>
      <c r="V2703" s="68"/>
      <c r="W2703" s="68"/>
      <c r="X2703" s="68"/>
      <c r="Y2703" s="68"/>
      <c r="Z2703" s="68"/>
      <c r="AA2703" s="68"/>
      <c r="AB2703" s="68"/>
      <c r="AC2703" s="68"/>
      <c r="AD2703" s="68"/>
      <c r="AE2703" s="68"/>
      <c r="AF2703" s="68"/>
      <c r="AG2703" s="68"/>
      <c r="AH2703" s="68"/>
      <c r="AI2703" s="68"/>
      <c r="AJ2703" s="68"/>
      <c r="AK2703" s="68"/>
      <c r="AL2703" s="68"/>
      <c r="AM2703" s="68"/>
      <c r="AN2703" s="68"/>
      <c r="AO2703" s="68"/>
      <c r="AP2703" s="68"/>
      <c r="AQ2703" s="68"/>
      <c r="AR2703" s="68"/>
      <c r="AS2703" s="68"/>
      <c r="AT2703" s="68"/>
      <c r="AU2703" s="68"/>
      <c r="AV2703" s="68"/>
      <c r="AW2703" s="68"/>
      <c r="AX2703" s="68"/>
      <c r="AY2703" s="68"/>
      <c r="AZ2703" s="68"/>
      <c r="BA2703" s="68"/>
      <c r="BB2703" s="68"/>
      <c r="BC2703" s="68"/>
      <c r="BD2703" s="68"/>
      <c r="BE2703" s="68"/>
      <c r="BF2703" s="68"/>
      <c r="BG2703" s="68"/>
      <c r="BH2703" s="68"/>
      <c r="BI2703" s="68"/>
      <c r="BJ2703" s="68"/>
      <c r="BK2703" s="68"/>
      <c r="BL2703" s="68"/>
    </row>
    <row r="2704" spans="1:64" s="69" customFormat="1" ht="18" customHeight="1" x14ac:dyDescent="0.2">
      <c r="A2704" s="63" t="s">
        <v>944</v>
      </c>
      <c r="B2704" s="63" t="s">
        <v>5048</v>
      </c>
      <c r="C2704" s="64" t="s">
        <v>1163</v>
      </c>
      <c r="D2704" s="70" t="s">
        <v>3401</v>
      </c>
      <c r="E2704" s="65" t="s">
        <v>1164</v>
      </c>
      <c r="F2704" s="65" t="s">
        <v>2668</v>
      </c>
      <c r="G2704" s="66">
        <v>1273</v>
      </c>
      <c r="H2704" s="68"/>
      <c r="I2704" s="68"/>
      <c r="J2704" s="68"/>
      <c r="K2704" s="68"/>
      <c r="L2704" s="68"/>
      <c r="M2704" s="68"/>
      <c r="N2704" s="68"/>
      <c r="O2704" s="68"/>
      <c r="P2704" s="68"/>
      <c r="Q2704" s="68"/>
      <c r="R2704" s="68"/>
      <c r="S2704" s="68"/>
      <c r="T2704" s="68"/>
      <c r="U2704" s="68"/>
      <c r="V2704" s="68"/>
      <c r="W2704" s="68"/>
      <c r="X2704" s="68"/>
      <c r="Y2704" s="68"/>
      <c r="Z2704" s="68"/>
      <c r="AA2704" s="68"/>
      <c r="AB2704" s="68"/>
      <c r="AC2704" s="68"/>
      <c r="AD2704" s="68"/>
      <c r="AE2704" s="68"/>
      <c r="AF2704" s="68"/>
      <c r="AG2704" s="68"/>
      <c r="AH2704" s="68"/>
      <c r="AI2704" s="68"/>
      <c r="AJ2704" s="68"/>
      <c r="AK2704" s="68"/>
      <c r="AL2704" s="68"/>
      <c r="AM2704" s="68"/>
      <c r="AN2704" s="68"/>
      <c r="AO2704" s="68"/>
      <c r="AP2704" s="68"/>
      <c r="AQ2704" s="68"/>
      <c r="AR2704" s="68"/>
      <c r="AS2704" s="68"/>
      <c r="AT2704" s="68"/>
      <c r="AU2704" s="68"/>
      <c r="AV2704" s="68"/>
      <c r="AW2704" s="68"/>
      <c r="AX2704" s="68"/>
      <c r="AY2704" s="68"/>
      <c r="AZ2704" s="68"/>
      <c r="BA2704" s="68"/>
      <c r="BB2704" s="68"/>
      <c r="BC2704" s="68"/>
      <c r="BD2704" s="68"/>
      <c r="BE2704" s="68"/>
      <c r="BF2704" s="68"/>
      <c r="BG2704" s="68"/>
      <c r="BH2704" s="68"/>
      <c r="BI2704" s="68"/>
      <c r="BJ2704" s="68"/>
      <c r="BK2704" s="68"/>
      <c r="BL2704" s="68"/>
    </row>
    <row r="2705" spans="1:64" s="69" customFormat="1" ht="18" customHeight="1" x14ac:dyDescent="0.2">
      <c r="A2705" s="63" t="s">
        <v>944</v>
      </c>
      <c r="B2705" s="63" t="s">
        <v>5069</v>
      </c>
      <c r="C2705" s="64" t="s">
        <v>1165</v>
      </c>
      <c r="D2705" s="70" t="s">
        <v>6735</v>
      </c>
      <c r="E2705" s="65" t="s">
        <v>4592</v>
      </c>
      <c r="F2705" s="65" t="s">
        <v>4692</v>
      </c>
      <c r="G2705" s="66">
        <v>1075</v>
      </c>
      <c r="H2705" s="68"/>
      <c r="I2705" s="68"/>
      <c r="J2705" s="68"/>
      <c r="K2705" s="68"/>
      <c r="L2705" s="68"/>
      <c r="M2705" s="68"/>
      <c r="N2705" s="68"/>
      <c r="O2705" s="68"/>
      <c r="P2705" s="68"/>
      <c r="Q2705" s="68"/>
      <c r="R2705" s="68"/>
      <c r="S2705" s="68"/>
      <c r="T2705" s="68"/>
      <c r="U2705" s="68"/>
      <c r="V2705" s="68"/>
      <c r="W2705" s="68"/>
      <c r="X2705" s="68"/>
      <c r="Y2705" s="68"/>
      <c r="Z2705" s="68"/>
      <c r="AA2705" s="68"/>
      <c r="AB2705" s="68"/>
      <c r="AC2705" s="68"/>
      <c r="AD2705" s="68"/>
      <c r="AE2705" s="68"/>
      <c r="AF2705" s="68"/>
      <c r="AG2705" s="68"/>
      <c r="AH2705" s="68"/>
      <c r="AI2705" s="68"/>
      <c r="AJ2705" s="68"/>
      <c r="AK2705" s="68"/>
      <c r="AL2705" s="68"/>
      <c r="AM2705" s="68"/>
      <c r="AN2705" s="68"/>
      <c r="AO2705" s="68"/>
      <c r="AP2705" s="68"/>
      <c r="AQ2705" s="68"/>
      <c r="AR2705" s="68"/>
      <c r="AS2705" s="68"/>
      <c r="AT2705" s="68"/>
      <c r="AU2705" s="68"/>
      <c r="AV2705" s="68"/>
      <c r="AW2705" s="68"/>
      <c r="AX2705" s="68"/>
      <c r="AY2705" s="68"/>
      <c r="AZ2705" s="68"/>
      <c r="BA2705" s="68"/>
      <c r="BB2705" s="68"/>
      <c r="BC2705" s="68"/>
      <c r="BD2705" s="68"/>
      <c r="BE2705" s="68"/>
      <c r="BF2705" s="68"/>
      <c r="BG2705" s="68"/>
      <c r="BH2705" s="68"/>
      <c r="BI2705" s="68"/>
      <c r="BJ2705" s="68"/>
      <c r="BK2705" s="68"/>
      <c r="BL2705" s="68"/>
    </row>
    <row r="2706" spans="1:64" s="69" customFormat="1" ht="18" customHeight="1" x14ac:dyDescent="0.2">
      <c r="A2706" s="63" t="s">
        <v>944</v>
      </c>
      <c r="B2706" s="63" t="s">
        <v>5069</v>
      </c>
      <c r="C2706" s="64" t="s">
        <v>1166</v>
      </c>
      <c r="D2706" s="70" t="s">
        <v>3354</v>
      </c>
      <c r="E2706" s="65" t="s">
        <v>1167</v>
      </c>
      <c r="F2706" s="65" t="s">
        <v>5111</v>
      </c>
      <c r="G2706" s="66">
        <v>5108</v>
      </c>
      <c r="H2706" s="68"/>
      <c r="I2706" s="68"/>
      <c r="J2706" s="68"/>
      <c r="K2706" s="68"/>
      <c r="L2706" s="68"/>
      <c r="M2706" s="68"/>
      <c r="N2706" s="68"/>
      <c r="O2706" s="68"/>
      <c r="P2706" s="68"/>
      <c r="Q2706" s="68"/>
      <c r="R2706" s="68"/>
      <c r="S2706" s="68"/>
      <c r="T2706" s="68"/>
      <c r="U2706" s="68"/>
      <c r="V2706" s="68"/>
      <c r="W2706" s="68"/>
      <c r="X2706" s="68"/>
      <c r="Y2706" s="68"/>
      <c r="Z2706" s="68"/>
      <c r="AA2706" s="68"/>
      <c r="AB2706" s="68"/>
      <c r="AC2706" s="68"/>
      <c r="AD2706" s="68"/>
      <c r="AE2706" s="68"/>
      <c r="AF2706" s="68"/>
      <c r="AG2706" s="68"/>
      <c r="AH2706" s="68"/>
      <c r="AI2706" s="68"/>
      <c r="AJ2706" s="68"/>
      <c r="AK2706" s="68"/>
      <c r="AL2706" s="68"/>
      <c r="AM2706" s="68"/>
      <c r="AN2706" s="68"/>
      <c r="AO2706" s="68"/>
      <c r="AP2706" s="68"/>
      <c r="AQ2706" s="68"/>
      <c r="AR2706" s="68"/>
      <c r="AS2706" s="68"/>
      <c r="AT2706" s="68"/>
      <c r="AU2706" s="68"/>
      <c r="AV2706" s="68"/>
      <c r="AW2706" s="68"/>
      <c r="AX2706" s="68"/>
      <c r="AY2706" s="68"/>
      <c r="AZ2706" s="68"/>
      <c r="BA2706" s="68"/>
      <c r="BB2706" s="68"/>
      <c r="BC2706" s="68"/>
      <c r="BD2706" s="68"/>
      <c r="BE2706" s="68"/>
      <c r="BF2706" s="68"/>
      <c r="BG2706" s="68"/>
      <c r="BH2706" s="68"/>
      <c r="BI2706" s="68"/>
      <c r="BJ2706" s="68"/>
      <c r="BK2706" s="68"/>
      <c r="BL2706" s="68"/>
    </row>
    <row r="2707" spans="1:64" s="69" customFormat="1" ht="18" customHeight="1" x14ac:dyDescent="0.2">
      <c r="A2707" s="63" t="s">
        <v>944</v>
      </c>
      <c r="B2707" s="63" t="s">
        <v>5069</v>
      </c>
      <c r="C2707" s="64" t="s">
        <v>1168</v>
      </c>
      <c r="D2707" s="70" t="s">
        <v>1514</v>
      </c>
      <c r="E2707" s="65" t="s">
        <v>1169</v>
      </c>
      <c r="F2707" s="65" t="s">
        <v>5111</v>
      </c>
      <c r="G2707" s="66">
        <v>2904</v>
      </c>
      <c r="H2707" s="68"/>
      <c r="I2707" s="68"/>
      <c r="J2707" s="68"/>
      <c r="K2707" s="68"/>
      <c r="L2707" s="68"/>
      <c r="M2707" s="68"/>
      <c r="N2707" s="68"/>
      <c r="O2707" s="68"/>
      <c r="P2707" s="68"/>
      <c r="Q2707" s="68"/>
      <c r="R2707" s="68"/>
      <c r="S2707" s="68"/>
      <c r="T2707" s="68"/>
      <c r="U2707" s="68"/>
      <c r="V2707" s="68"/>
      <c r="W2707" s="68"/>
      <c r="X2707" s="68"/>
      <c r="Y2707" s="68"/>
      <c r="Z2707" s="68"/>
      <c r="AA2707" s="68"/>
      <c r="AB2707" s="68"/>
      <c r="AC2707" s="68"/>
      <c r="AD2707" s="68"/>
      <c r="AE2707" s="68"/>
      <c r="AF2707" s="68"/>
      <c r="AG2707" s="68"/>
      <c r="AH2707" s="68"/>
      <c r="AI2707" s="68"/>
      <c r="AJ2707" s="68"/>
      <c r="AK2707" s="68"/>
      <c r="AL2707" s="68"/>
      <c r="AM2707" s="68"/>
      <c r="AN2707" s="68"/>
      <c r="AO2707" s="68"/>
      <c r="AP2707" s="68"/>
      <c r="AQ2707" s="68"/>
      <c r="AR2707" s="68"/>
      <c r="AS2707" s="68"/>
      <c r="AT2707" s="68"/>
      <c r="AU2707" s="68"/>
      <c r="AV2707" s="68"/>
      <c r="AW2707" s="68"/>
      <c r="AX2707" s="68"/>
      <c r="AY2707" s="68"/>
      <c r="AZ2707" s="68"/>
      <c r="BA2707" s="68"/>
      <c r="BB2707" s="68"/>
      <c r="BC2707" s="68"/>
      <c r="BD2707" s="68"/>
      <c r="BE2707" s="68"/>
      <c r="BF2707" s="68"/>
      <c r="BG2707" s="68"/>
      <c r="BH2707" s="68"/>
      <c r="BI2707" s="68"/>
      <c r="BJ2707" s="68"/>
      <c r="BK2707" s="68"/>
      <c r="BL2707" s="68"/>
    </row>
    <row r="2708" spans="1:64" s="69" customFormat="1" ht="18" customHeight="1" x14ac:dyDescent="0.2">
      <c r="A2708" s="63" t="s">
        <v>944</v>
      </c>
      <c r="B2708" s="63" t="s">
        <v>5069</v>
      </c>
      <c r="C2708" s="64" t="s">
        <v>1170</v>
      </c>
      <c r="D2708" s="70" t="s">
        <v>1514</v>
      </c>
      <c r="E2708" s="65" t="s">
        <v>1171</v>
      </c>
      <c r="F2708" s="65" t="s">
        <v>5111</v>
      </c>
      <c r="G2708" s="66">
        <v>2412</v>
      </c>
      <c r="H2708" s="68"/>
      <c r="I2708" s="68"/>
      <c r="J2708" s="68"/>
      <c r="K2708" s="68"/>
      <c r="L2708" s="68"/>
      <c r="M2708" s="68"/>
      <c r="N2708" s="68"/>
      <c r="O2708" s="68"/>
      <c r="P2708" s="68"/>
      <c r="Q2708" s="68"/>
      <c r="R2708" s="68"/>
      <c r="S2708" s="68"/>
      <c r="T2708" s="68"/>
      <c r="U2708" s="68"/>
      <c r="V2708" s="68"/>
      <c r="W2708" s="68"/>
      <c r="X2708" s="68"/>
      <c r="Y2708" s="68"/>
      <c r="Z2708" s="68"/>
      <c r="AA2708" s="68"/>
      <c r="AB2708" s="68"/>
      <c r="AC2708" s="68"/>
      <c r="AD2708" s="68"/>
      <c r="AE2708" s="68"/>
      <c r="AF2708" s="68"/>
      <c r="AG2708" s="68"/>
      <c r="AH2708" s="68"/>
      <c r="AI2708" s="68"/>
      <c r="AJ2708" s="68"/>
      <c r="AK2708" s="68"/>
      <c r="AL2708" s="68"/>
      <c r="AM2708" s="68"/>
      <c r="AN2708" s="68"/>
      <c r="AO2708" s="68"/>
      <c r="AP2708" s="68"/>
      <c r="AQ2708" s="68"/>
      <c r="AR2708" s="68"/>
      <c r="AS2708" s="68"/>
      <c r="AT2708" s="68"/>
      <c r="AU2708" s="68"/>
      <c r="AV2708" s="68"/>
      <c r="AW2708" s="68"/>
      <c r="AX2708" s="68"/>
      <c r="AY2708" s="68"/>
      <c r="AZ2708" s="68"/>
      <c r="BA2708" s="68"/>
      <c r="BB2708" s="68"/>
      <c r="BC2708" s="68"/>
      <c r="BD2708" s="68"/>
      <c r="BE2708" s="68"/>
      <c r="BF2708" s="68"/>
      <c r="BG2708" s="68"/>
      <c r="BH2708" s="68"/>
      <c r="BI2708" s="68"/>
      <c r="BJ2708" s="68"/>
      <c r="BK2708" s="68"/>
      <c r="BL2708" s="68"/>
    </row>
    <row r="2709" spans="1:64" s="69" customFormat="1" ht="18" customHeight="1" x14ac:dyDescent="0.2">
      <c r="A2709" s="72"/>
      <c r="B2709" s="72"/>
      <c r="C2709" s="72"/>
      <c r="D2709" s="110"/>
      <c r="E2709" s="111"/>
      <c r="F2709" s="124">
        <f>COUNTA(D2594:D2708)-COUNTIF(G2594:G2708, "NO COSTS INCURRED")</f>
        <v>109</v>
      </c>
      <c r="G2709" s="76">
        <f>SUM(G2594:G2708)</f>
        <v>3332289.82</v>
      </c>
      <c r="H2709" s="68"/>
      <c r="I2709" s="68"/>
      <c r="J2709" s="68"/>
      <c r="K2709" s="68"/>
      <c r="L2709" s="68"/>
      <c r="M2709" s="68"/>
      <c r="N2709" s="68"/>
      <c r="O2709" s="68"/>
      <c r="P2709" s="68"/>
      <c r="Q2709" s="68"/>
      <c r="R2709" s="68"/>
      <c r="S2709" s="68"/>
      <c r="T2709" s="68"/>
      <c r="U2709" s="68"/>
      <c r="V2709" s="68"/>
      <c r="W2709" s="68"/>
      <c r="X2709" s="68"/>
      <c r="Y2709" s="68"/>
      <c r="Z2709" s="68"/>
      <c r="AA2709" s="68"/>
      <c r="AB2709" s="68"/>
      <c r="AC2709" s="68"/>
      <c r="AD2709" s="68"/>
      <c r="AE2709" s="68"/>
      <c r="AF2709" s="68"/>
      <c r="AG2709" s="68"/>
      <c r="AH2709" s="68"/>
      <c r="AI2709" s="68"/>
      <c r="AJ2709" s="68"/>
      <c r="AK2709" s="68"/>
      <c r="AL2709" s="68"/>
      <c r="AM2709" s="68"/>
      <c r="AN2709" s="68"/>
      <c r="AO2709" s="68"/>
      <c r="AP2709" s="68"/>
      <c r="AQ2709" s="68"/>
      <c r="AR2709" s="68"/>
      <c r="AS2709" s="68"/>
      <c r="AT2709" s="68"/>
      <c r="AU2709" s="68"/>
      <c r="AV2709" s="68"/>
      <c r="AW2709" s="68"/>
      <c r="AX2709" s="68"/>
      <c r="AY2709" s="68"/>
      <c r="AZ2709" s="68"/>
      <c r="BA2709" s="68"/>
      <c r="BB2709" s="68"/>
      <c r="BC2709" s="68"/>
      <c r="BD2709" s="68"/>
      <c r="BE2709" s="68"/>
      <c r="BF2709" s="68"/>
      <c r="BG2709" s="68"/>
      <c r="BH2709" s="68"/>
      <c r="BI2709" s="68"/>
      <c r="BJ2709" s="68"/>
      <c r="BK2709" s="68"/>
      <c r="BL2709" s="68"/>
    </row>
    <row r="2710" spans="1:64" s="69" customFormat="1" ht="18" customHeight="1" x14ac:dyDescent="0.2">
      <c r="A2710" s="114"/>
      <c r="B2710" s="114"/>
      <c r="C2710" s="115"/>
      <c r="D2710" s="89"/>
      <c r="E2710" s="116"/>
      <c r="F2710" s="116"/>
      <c r="G2710" s="117">
        <f>SUM(G2336,G2362,G2384,G2397,G2422,G2454,G2477,G2502,G2544,G2564,G2593,G2709)</f>
        <v>4405465.6399999997</v>
      </c>
      <c r="H2710" s="68"/>
      <c r="I2710" s="68"/>
      <c r="J2710" s="68"/>
      <c r="K2710" s="68"/>
      <c r="L2710" s="68"/>
      <c r="M2710" s="68"/>
      <c r="N2710" s="68"/>
      <c r="O2710" s="68"/>
      <c r="P2710" s="68"/>
      <c r="Q2710" s="68"/>
      <c r="R2710" s="68"/>
      <c r="S2710" s="68"/>
      <c r="T2710" s="68"/>
      <c r="U2710" s="68"/>
      <c r="V2710" s="68"/>
      <c r="W2710" s="68"/>
      <c r="X2710" s="68"/>
      <c r="Y2710" s="68"/>
      <c r="Z2710" s="68"/>
      <c r="AA2710" s="68"/>
      <c r="AB2710" s="68"/>
      <c r="AC2710" s="68"/>
      <c r="AD2710" s="68"/>
      <c r="AE2710" s="68"/>
      <c r="AF2710" s="68"/>
      <c r="AG2710" s="68"/>
      <c r="AH2710" s="68"/>
      <c r="AI2710" s="68"/>
      <c r="AJ2710" s="68"/>
      <c r="AK2710" s="68"/>
      <c r="AL2710" s="68"/>
      <c r="AM2710" s="68"/>
      <c r="AN2710" s="68"/>
      <c r="AO2710" s="68"/>
      <c r="AP2710" s="68"/>
      <c r="AQ2710" s="68"/>
      <c r="AR2710" s="68"/>
      <c r="AS2710" s="68"/>
      <c r="AT2710" s="68"/>
      <c r="AU2710" s="68"/>
      <c r="AV2710" s="68"/>
      <c r="AW2710" s="68"/>
      <c r="AX2710" s="68"/>
      <c r="AY2710" s="68"/>
      <c r="AZ2710" s="68"/>
      <c r="BA2710" s="68"/>
      <c r="BB2710" s="68"/>
      <c r="BC2710" s="68"/>
      <c r="BD2710" s="68"/>
      <c r="BE2710" s="68"/>
      <c r="BF2710" s="68"/>
      <c r="BG2710" s="68"/>
      <c r="BH2710" s="68"/>
      <c r="BI2710" s="68"/>
      <c r="BJ2710" s="68"/>
      <c r="BK2710" s="68"/>
      <c r="BL2710" s="68"/>
    </row>
    <row r="2711" spans="1:64" s="69" customFormat="1" ht="18" customHeight="1" x14ac:dyDescent="0.2">
      <c r="A2711" s="114"/>
      <c r="B2711" s="114"/>
      <c r="C2711" s="115"/>
      <c r="D2711" s="89"/>
      <c r="E2711" s="118"/>
      <c r="F2711" s="119" t="s">
        <v>840</v>
      </c>
      <c r="G2711" s="120">
        <f>COUNTA(D2334:D2708)</f>
        <v>364</v>
      </c>
      <c r="H2711" s="68"/>
      <c r="I2711" s="68"/>
      <c r="J2711" s="68"/>
      <c r="K2711" s="68"/>
      <c r="L2711" s="68"/>
      <c r="M2711" s="68"/>
      <c r="N2711" s="68"/>
      <c r="O2711" s="68"/>
      <c r="P2711" s="68"/>
      <c r="Q2711" s="68"/>
      <c r="R2711" s="68"/>
      <c r="S2711" s="68"/>
      <c r="T2711" s="68"/>
      <c r="U2711" s="68"/>
      <c r="V2711" s="68"/>
      <c r="W2711" s="68"/>
      <c r="X2711" s="68"/>
      <c r="Y2711" s="68"/>
      <c r="Z2711" s="68"/>
      <c r="AA2711" s="68"/>
      <c r="AB2711" s="68"/>
      <c r="AC2711" s="68"/>
      <c r="AD2711" s="68"/>
      <c r="AE2711" s="68"/>
      <c r="AF2711" s="68"/>
      <c r="AG2711" s="68"/>
      <c r="AH2711" s="68"/>
      <c r="AI2711" s="68"/>
      <c r="AJ2711" s="68"/>
      <c r="AK2711" s="68"/>
      <c r="AL2711" s="68"/>
      <c r="AM2711" s="68"/>
      <c r="AN2711" s="68"/>
      <c r="AO2711" s="68"/>
      <c r="AP2711" s="68"/>
      <c r="AQ2711" s="68"/>
      <c r="AR2711" s="68"/>
      <c r="AS2711" s="68"/>
      <c r="AT2711" s="68"/>
      <c r="AU2711" s="68"/>
      <c r="AV2711" s="68"/>
      <c r="AW2711" s="68"/>
      <c r="AX2711" s="68"/>
      <c r="AY2711" s="68"/>
      <c r="AZ2711" s="68"/>
      <c r="BA2711" s="68"/>
      <c r="BB2711" s="68"/>
      <c r="BC2711" s="68"/>
      <c r="BD2711" s="68"/>
      <c r="BE2711" s="68"/>
      <c r="BF2711" s="68"/>
      <c r="BG2711" s="68"/>
      <c r="BH2711" s="68"/>
      <c r="BI2711" s="68"/>
      <c r="BJ2711" s="68"/>
      <c r="BK2711" s="68"/>
      <c r="BL2711" s="68"/>
    </row>
    <row r="2712" spans="1:64" s="69" customFormat="1" ht="18" customHeight="1" x14ac:dyDescent="0.2">
      <c r="A2712" s="116"/>
      <c r="B2712" s="116"/>
      <c r="C2712" s="121"/>
      <c r="D2712" s="116"/>
      <c r="E2712" s="118"/>
      <c r="F2712" s="119" t="s">
        <v>841</v>
      </c>
      <c r="G2712" s="120">
        <f>COUNTIF(G2334:G2708,"NO COSTS INCURRED")</f>
        <v>38</v>
      </c>
      <c r="H2712" s="68"/>
      <c r="I2712" s="68"/>
      <c r="J2712" s="68"/>
      <c r="K2712" s="68"/>
      <c r="L2712" s="68"/>
      <c r="M2712" s="68"/>
      <c r="N2712" s="68"/>
      <c r="O2712" s="68"/>
      <c r="P2712" s="68"/>
      <c r="Q2712" s="68"/>
      <c r="R2712" s="68"/>
      <c r="S2712" s="68"/>
      <c r="T2712" s="68"/>
      <c r="U2712" s="68"/>
      <c r="V2712" s="68"/>
      <c r="W2712" s="68"/>
      <c r="X2712" s="68"/>
      <c r="Y2712" s="68"/>
      <c r="Z2712" s="68"/>
      <c r="AA2712" s="68"/>
      <c r="AB2712" s="68"/>
      <c r="AC2712" s="68"/>
      <c r="AD2712" s="68"/>
      <c r="AE2712" s="68"/>
      <c r="AF2712" s="68"/>
      <c r="AG2712" s="68"/>
      <c r="AH2712" s="68"/>
      <c r="AI2712" s="68"/>
      <c r="AJ2712" s="68"/>
      <c r="AK2712" s="68"/>
      <c r="AL2712" s="68"/>
      <c r="AM2712" s="68"/>
      <c r="AN2712" s="68"/>
      <c r="AO2712" s="68"/>
      <c r="AP2712" s="68"/>
      <c r="AQ2712" s="68"/>
      <c r="AR2712" s="68"/>
      <c r="AS2712" s="68"/>
      <c r="AT2712" s="68"/>
      <c r="AU2712" s="68"/>
      <c r="AV2712" s="68"/>
      <c r="AW2712" s="68"/>
      <c r="AX2712" s="68"/>
      <c r="AY2712" s="68"/>
      <c r="AZ2712" s="68"/>
      <c r="BA2712" s="68"/>
      <c r="BB2712" s="68"/>
      <c r="BC2712" s="68"/>
      <c r="BD2712" s="68"/>
      <c r="BE2712" s="68"/>
      <c r="BF2712" s="68"/>
      <c r="BG2712" s="68"/>
      <c r="BH2712" s="68"/>
      <c r="BI2712" s="68"/>
      <c r="BJ2712" s="68"/>
      <c r="BK2712" s="68"/>
      <c r="BL2712" s="68"/>
    </row>
    <row r="2713" spans="1:64" s="69" customFormat="1" ht="18" customHeight="1" x14ac:dyDescent="0.2">
      <c r="A2713" s="114"/>
      <c r="B2713" s="114"/>
      <c r="C2713" s="115"/>
      <c r="D2713" s="89"/>
      <c r="E2713" s="118"/>
      <c r="F2713" s="119" t="s">
        <v>842</v>
      </c>
      <c r="G2713" s="120">
        <f>SUM(G2711-G2712)</f>
        <v>326</v>
      </c>
      <c r="H2713" s="68"/>
      <c r="I2713" s="68"/>
      <c r="J2713" s="68"/>
      <c r="K2713" s="68"/>
      <c r="L2713" s="68"/>
      <c r="M2713" s="68"/>
      <c r="N2713" s="68"/>
      <c r="O2713" s="68"/>
      <c r="P2713" s="68"/>
      <c r="Q2713" s="68"/>
      <c r="R2713" s="68"/>
      <c r="S2713" s="68"/>
      <c r="T2713" s="68"/>
      <c r="U2713" s="68"/>
      <c r="V2713" s="68"/>
      <c r="W2713" s="68"/>
      <c r="X2713" s="68"/>
      <c r="Y2713" s="68"/>
      <c r="Z2713" s="68"/>
      <c r="AA2713" s="68"/>
      <c r="AB2713" s="68"/>
      <c r="AC2713" s="68"/>
      <c r="AD2713" s="68"/>
      <c r="AE2713" s="68"/>
      <c r="AF2713" s="68"/>
      <c r="AG2713" s="68"/>
      <c r="AH2713" s="68"/>
      <c r="AI2713" s="68"/>
      <c r="AJ2713" s="68"/>
      <c r="AK2713" s="68"/>
      <c r="AL2713" s="68"/>
      <c r="AM2713" s="68"/>
      <c r="AN2713" s="68"/>
      <c r="AO2713" s="68"/>
      <c r="AP2713" s="68"/>
      <c r="AQ2713" s="68"/>
      <c r="AR2713" s="68"/>
      <c r="AS2713" s="68"/>
      <c r="AT2713" s="68"/>
      <c r="AU2713" s="68"/>
      <c r="AV2713" s="68"/>
      <c r="AW2713" s="68"/>
      <c r="AX2713" s="68"/>
      <c r="AY2713" s="68"/>
      <c r="AZ2713" s="68"/>
      <c r="BA2713" s="68"/>
      <c r="BB2713" s="68"/>
      <c r="BC2713" s="68"/>
      <c r="BD2713" s="68"/>
      <c r="BE2713" s="68"/>
      <c r="BF2713" s="68"/>
      <c r="BG2713" s="68"/>
      <c r="BH2713" s="68"/>
      <c r="BI2713" s="68"/>
      <c r="BJ2713" s="68"/>
      <c r="BK2713" s="68"/>
      <c r="BL2713" s="68"/>
    </row>
    <row r="2714" spans="1:64" s="69" customFormat="1" ht="18" customHeight="1" x14ac:dyDescent="0.2">
      <c r="A2714" s="116"/>
      <c r="B2714" s="116"/>
      <c r="C2714" s="121"/>
      <c r="D2714" s="116"/>
      <c r="E2714" s="116"/>
      <c r="F2714" s="125"/>
      <c r="G2714" s="126"/>
      <c r="H2714" s="68"/>
      <c r="I2714" s="68"/>
      <c r="J2714" s="68"/>
      <c r="K2714" s="68"/>
      <c r="L2714" s="68"/>
      <c r="M2714" s="68"/>
      <c r="N2714" s="68"/>
      <c r="O2714" s="68"/>
      <c r="P2714" s="68"/>
      <c r="Q2714" s="68"/>
      <c r="R2714" s="68"/>
      <c r="S2714" s="68"/>
      <c r="T2714" s="68"/>
      <c r="U2714" s="68"/>
      <c r="V2714" s="68"/>
      <c r="W2714" s="68"/>
      <c r="X2714" s="68"/>
      <c r="Y2714" s="68"/>
      <c r="Z2714" s="68"/>
      <c r="AA2714" s="68"/>
      <c r="AB2714" s="68"/>
      <c r="AC2714" s="68"/>
      <c r="AD2714" s="68"/>
      <c r="AE2714" s="68"/>
      <c r="AF2714" s="68"/>
      <c r="AG2714" s="68"/>
      <c r="AH2714" s="68"/>
      <c r="AI2714" s="68"/>
      <c r="AJ2714" s="68"/>
      <c r="AK2714" s="68"/>
      <c r="AL2714" s="68"/>
      <c r="AM2714" s="68"/>
      <c r="AN2714" s="68"/>
      <c r="AO2714" s="68"/>
      <c r="AP2714" s="68"/>
      <c r="AQ2714" s="68"/>
      <c r="AR2714" s="68"/>
      <c r="AS2714" s="68"/>
      <c r="AT2714" s="68"/>
      <c r="AU2714" s="68"/>
      <c r="AV2714" s="68"/>
      <c r="AW2714" s="68"/>
      <c r="AX2714" s="68"/>
      <c r="AY2714" s="68"/>
      <c r="AZ2714" s="68"/>
      <c r="BA2714" s="68"/>
      <c r="BB2714" s="68"/>
      <c r="BC2714" s="68"/>
      <c r="BD2714" s="68"/>
      <c r="BE2714" s="68"/>
      <c r="BF2714" s="68"/>
      <c r="BG2714" s="68"/>
      <c r="BH2714" s="68"/>
      <c r="BI2714" s="68"/>
      <c r="BJ2714" s="68"/>
      <c r="BK2714" s="68"/>
      <c r="BL2714" s="68"/>
    </row>
    <row r="2715" spans="1:64" s="69" customFormat="1" ht="18" customHeight="1" x14ac:dyDescent="0.2">
      <c r="A2715" s="106" t="s">
        <v>1172</v>
      </c>
      <c r="B2715" s="114"/>
      <c r="C2715" s="115"/>
      <c r="D2715" s="89"/>
      <c r="E2715" s="89"/>
      <c r="F2715" s="89"/>
      <c r="G2715" s="127"/>
      <c r="H2715" s="68"/>
      <c r="I2715" s="68"/>
      <c r="J2715" s="68"/>
      <c r="K2715" s="68"/>
      <c r="L2715" s="68"/>
      <c r="M2715" s="68"/>
      <c r="N2715" s="68"/>
      <c r="O2715" s="68"/>
      <c r="P2715" s="68"/>
      <c r="Q2715" s="68"/>
      <c r="R2715" s="68"/>
      <c r="S2715" s="68"/>
      <c r="T2715" s="68"/>
      <c r="U2715" s="68"/>
      <c r="V2715" s="68"/>
      <c r="W2715" s="68"/>
      <c r="X2715" s="68"/>
      <c r="Y2715" s="68"/>
      <c r="Z2715" s="68"/>
      <c r="AA2715" s="68"/>
      <c r="AB2715" s="68"/>
      <c r="AC2715" s="68"/>
      <c r="AD2715" s="68"/>
      <c r="AE2715" s="68"/>
      <c r="AF2715" s="68"/>
      <c r="AG2715" s="68"/>
      <c r="AH2715" s="68"/>
      <c r="AI2715" s="68"/>
      <c r="AJ2715" s="68"/>
      <c r="AK2715" s="68"/>
      <c r="AL2715" s="68"/>
      <c r="AM2715" s="68"/>
      <c r="AN2715" s="68"/>
      <c r="AO2715" s="68"/>
      <c r="AP2715" s="68"/>
      <c r="AQ2715" s="68"/>
      <c r="AR2715" s="68"/>
      <c r="AS2715" s="68"/>
      <c r="AT2715" s="68"/>
      <c r="AU2715" s="68"/>
      <c r="AV2715" s="68"/>
      <c r="AW2715" s="68"/>
      <c r="AX2715" s="68"/>
      <c r="AY2715" s="68"/>
      <c r="AZ2715" s="68"/>
      <c r="BA2715" s="68"/>
      <c r="BB2715" s="68"/>
      <c r="BC2715" s="68"/>
      <c r="BD2715" s="68"/>
      <c r="BE2715" s="68"/>
      <c r="BF2715" s="68"/>
      <c r="BG2715" s="68"/>
      <c r="BH2715" s="68"/>
      <c r="BI2715" s="68"/>
      <c r="BJ2715" s="68"/>
      <c r="BK2715" s="68"/>
      <c r="BL2715" s="68"/>
    </row>
    <row r="2716" spans="1:64" s="133" customFormat="1" ht="18" customHeight="1" x14ac:dyDescent="0.2">
      <c r="A2716" s="128" t="s">
        <v>1173</v>
      </c>
      <c r="B2716" s="128" t="s">
        <v>4968</v>
      </c>
      <c r="C2716" s="129" t="s">
        <v>1174</v>
      </c>
      <c r="D2716" s="130" t="s">
        <v>4970</v>
      </c>
      <c r="E2716" s="131" t="s">
        <v>1175</v>
      </c>
      <c r="F2716" s="130" t="s">
        <v>4971</v>
      </c>
      <c r="G2716" s="132" t="s">
        <v>1176</v>
      </c>
    </row>
    <row r="2717" spans="1:64" s="67" customFormat="1" ht="18" customHeight="1" x14ac:dyDescent="0.2">
      <c r="A2717" s="95" t="s">
        <v>1177</v>
      </c>
      <c r="B2717" s="96" t="s">
        <v>6494</v>
      </c>
      <c r="C2717" s="97" t="s">
        <v>1178</v>
      </c>
      <c r="D2717" s="98" t="s">
        <v>1179</v>
      </c>
      <c r="E2717" s="93" t="s">
        <v>1180</v>
      </c>
      <c r="F2717" s="93" t="s">
        <v>6808</v>
      </c>
      <c r="G2717" s="113">
        <v>1885</v>
      </c>
    </row>
    <row r="2718" spans="1:64" s="67" customFormat="1" ht="18" customHeight="1" x14ac:dyDescent="0.2">
      <c r="A2718" s="95" t="s">
        <v>1177</v>
      </c>
      <c r="B2718" s="96" t="s">
        <v>6494</v>
      </c>
      <c r="C2718" s="97" t="s">
        <v>1181</v>
      </c>
      <c r="D2718" s="98" t="s">
        <v>1182</v>
      </c>
      <c r="E2718" s="93" t="s">
        <v>1183</v>
      </c>
      <c r="F2718" s="93" t="s">
        <v>5868</v>
      </c>
      <c r="G2718" s="113">
        <v>1899.5</v>
      </c>
    </row>
    <row r="2719" spans="1:64" s="67" customFormat="1" ht="18" customHeight="1" x14ac:dyDescent="0.2">
      <c r="A2719" s="95" t="s">
        <v>1177</v>
      </c>
      <c r="B2719" s="96" t="s">
        <v>4994</v>
      </c>
      <c r="C2719" s="97" t="s">
        <v>1184</v>
      </c>
      <c r="D2719" s="98" t="s">
        <v>1185</v>
      </c>
      <c r="E2719" s="93" t="s">
        <v>1186</v>
      </c>
      <c r="F2719" s="93" t="s">
        <v>5004</v>
      </c>
      <c r="G2719" s="113">
        <v>30804</v>
      </c>
    </row>
    <row r="2720" spans="1:64" s="67" customFormat="1" ht="18" customHeight="1" x14ac:dyDescent="0.2">
      <c r="A2720" s="95" t="s">
        <v>1177</v>
      </c>
      <c r="B2720" s="96" t="s">
        <v>4980</v>
      </c>
      <c r="C2720" s="97" t="s">
        <v>1187</v>
      </c>
      <c r="D2720" s="98" t="s">
        <v>1188</v>
      </c>
      <c r="E2720" s="93" t="s">
        <v>1189</v>
      </c>
      <c r="F2720" s="93" t="s">
        <v>5159</v>
      </c>
      <c r="G2720" s="113">
        <v>17101.5</v>
      </c>
    </row>
    <row r="2721" spans="1:7" s="67" customFormat="1" ht="18" customHeight="1" x14ac:dyDescent="0.2">
      <c r="A2721" s="95" t="s">
        <v>1177</v>
      </c>
      <c r="B2721" s="96" t="s">
        <v>5048</v>
      </c>
      <c r="C2721" s="97" t="s">
        <v>1190</v>
      </c>
      <c r="D2721" s="98" t="s">
        <v>1191</v>
      </c>
      <c r="E2721" s="93" t="s">
        <v>1192</v>
      </c>
      <c r="F2721" s="93" t="s">
        <v>5103</v>
      </c>
      <c r="G2721" s="113">
        <v>840</v>
      </c>
    </row>
    <row r="2722" spans="1:7" s="141" customFormat="1" ht="18" customHeight="1" x14ac:dyDescent="0.2">
      <c r="A2722" s="134"/>
      <c r="B2722" s="135"/>
      <c r="C2722" s="136"/>
      <c r="D2722" s="137" t="s">
        <v>1193</v>
      </c>
      <c r="E2722" s="138"/>
      <c r="F2722" s="139"/>
      <c r="G2722" s="140">
        <f>SUM(G2717:G2721)</f>
        <v>52530</v>
      </c>
    </row>
    <row r="2723" spans="1:7" s="142" customFormat="1" ht="18" customHeight="1" x14ac:dyDescent="0.2">
      <c r="A2723" s="96" t="s">
        <v>1194</v>
      </c>
      <c r="B2723" s="96" t="s">
        <v>5027</v>
      </c>
      <c r="C2723" s="97" t="s">
        <v>1195</v>
      </c>
      <c r="D2723" s="98" t="s">
        <v>1196</v>
      </c>
      <c r="E2723" s="93" t="s">
        <v>1197</v>
      </c>
      <c r="F2723" s="93" t="s">
        <v>6042</v>
      </c>
      <c r="G2723" s="109">
        <v>275</v>
      </c>
    </row>
    <row r="2724" spans="1:7" s="142" customFormat="1" ht="18" customHeight="1" x14ac:dyDescent="0.2">
      <c r="A2724" s="96" t="s">
        <v>1194</v>
      </c>
      <c r="B2724" s="96" t="s">
        <v>5027</v>
      </c>
      <c r="C2724" s="97" t="s">
        <v>1198</v>
      </c>
      <c r="D2724" s="98" t="s">
        <v>1179</v>
      </c>
      <c r="E2724" s="93" t="s">
        <v>1199</v>
      </c>
      <c r="F2724" s="93" t="s">
        <v>6042</v>
      </c>
      <c r="G2724" s="109">
        <v>572.5</v>
      </c>
    </row>
    <row r="2725" spans="1:7" s="142" customFormat="1" ht="18" customHeight="1" x14ac:dyDescent="0.2">
      <c r="A2725" s="96" t="s">
        <v>1194</v>
      </c>
      <c r="B2725" s="96" t="s">
        <v>5027</v>
      </c>
      <c r="C2725" s="97" t="s">
        <v>1200</v>
      </c>
      <c r="D2725" s="98" t="s">
        <v>1201</v>
      </c>
      <c r="E2725" s="93" t="s">
        <v>1202</v>
      </c>
      <c r="F2725" s="93" t="s">
        <v>5031</v>
      </c>
      <c r="G2725" s="109">
        <v>377</v>
      </c>
    </row>
    <row r="2726" spans="1:7" s="142" customFormat="1" ht="18" customHeight="1" x14ac:dyDescent="0.2">
      <c r="A2726" s="96" t="s">
        <v>1194</v>
      </c>
      <c r="B2726" s="96" t="s">
        <v>5027</v>
      </c>
      <c r="C2726" s="97" t="s">
        <v>1203</v>
      </c>
      <c r="D2726" s="98" t="s">
        <v>1201</v>
      </c>
      <c r="E2726" s="93" t="s">
        <v>1204</v>
      </c>
      <c r="F2726" s="93" t="s">
        <v>6042</v>
      </c>
      <c r="G2726" s="109">
        <v>212.5</v>
      </c>
    </row>
    <row r="2727" spans="1:7" s="142" customFormat="1" ht="18" customHeight="1" x14ac:dyDescent="0.2">
      <c r="A2727" s="96" t="s">
        <v>1194</v>
      </c>
      <c r="B2727" s="96" t="s">
        <v>4974</v>
      </c>
      <c r="C2727" s="97" t="s">
        <v>1205</v>
      </c>
      <c r="D2727" s="98" t="s">
        <v>1206</v>
      </c>
      <c r="E2727" s="93" t="s">
        <v>1207</v>
      </c>
      <c r="F2727" s="93" t="s">
        <v>5214</v>
      </c>
      <c r="G2727" s="109">
        <v>4437</v>
      </c>
    </row>
    <row r="2728" spans="1:7" s="142" customFormat="1" ht="18" customHeight="1" x14ac:dyDescent="0.2">
      <c r="A2728" s="96" t="s">
        <v>1194</v>
      </c>
      <c r="B2728" s="96" t="s">
        <v>5015</v>
      </c>
      <c r="C2728" s="97" t="s">
        <v>1208</v>
      </c>
      <c r="D2728" s="98" t="s">
        <v>1209</v>
      </c>
      <c r="E2728" s="93" t="s">
        <v>1210</v>
      </c>
      <c r="F2728" s="93" t="s">
        <v>6136</v>
      </c>
      <c r="G2728" s="109">
        <v>2980</v>
      </c>
    </row>
    <row r="2729" spans="1:7" s="142" customFormat="1" ht="18" customHeight="1" x14ac:dyDescent="0.2">
      <c r="A2729" s="96" t="s">
        <v>1194</v>
      </c>
      <c r="B2729" s="96" t="s">
        <v>5015</v>
      </c>
      <c r="C2729" s="97" t="s">
        <v>1211</v>
      </c>
      <c r="D2729" s="98" t="s">
        <v>1212</v>
      </c>
      <c r="E2729" s="93" t="s">
        <v>1213</v>
      </c>
      <c r="F2729" s="93" t="s">
        <v>6136</v>
      </c>
      <c r="G2729" s="109">
        <v>4362.5</v>
      </c>
    </row>
    <row r="2730" spans="1:7" s="142" customFormat="1" ht="18" customHeight="1" x14ac:dyDescent="0.2">
      <c r="A2730" s="96" t="s">
        <v>1194</v>
      </c>
      <c r="B2730" s="96" t="s">
        <v>5048</v>
      </c>
      <c r="C2730" s="97" t="s">
        <v>1214</v>
      </c>
      <c r="D2730" s="98" t="s">
        <v>1661</v>
      </c>
      <c r="E2730" s="93" t="s">
        <v>1662</v>
      </c>
      <c r="F2730" s="93" t="s">
        <v>5103</v>
      </c>
      <c r="G2730" s="109">
        <v>688.54</v>
      </c>
    </row>
    <row r="2731" spans="1:7" s="142" customFormat="1" ht="18" customHeight="1" x14ac:dyDescent="0.2">
      <c r="A2731" s="96" t="s">
        <v>1194</v>
      </c>
      <c r="B2731" s="96" t="s">
        <v>5048</v>
      </c>
      <c r="C2731" s="97" t="s">
        <v>1663</v>
      </c>
      <c r="D2731" s="98" t="s">
        <v>1661</v>
      </c>
      <c r="E2731" s="93" t="s">
        <v>1664</v>
      </c>
      <c r="F2731" s="93" t="s">
        <v>5103</v>
      </c>
      <c r="G2731" s="109">
        <v>634.03</v>
      </c>
    </row>
    <row r="2732" spans="1:7" s="141" customFormat="1" ht="18" customHeight="1" x14ac:dyDescent="0.2">
      <c r="A2732" s="134"/>
      <c r="B2732" s="135"/>
      <c r="C2732" s="136"/>
      <c r="D2732" s="143" t="s">
        <v>1665</v>
      </c>
      <c r="E2732" s="144"/>
      <c r="F2732" s="138"/>
      <c r="G2732" s="145">
        <f>SUM(G2723:G2731)</f>
        <v>14539.070000000002</v>
      </c>
    </row>
    <row r="2733" spans="1:7" s="142" customFormat="1" ht="18" customHeight="1" x14ac:dyDescent="0.2">
      <c r="A2733" s="96" t="s">
        <v>1666</v>
      </c>
      <c r="B2733" s="96" t="s">
        <v>5027</v>
      </c>
      <c r="C2733" s="97" t="s">
        <v>1667</v>
      </c>
      <c r="D2733" s="112" t="s">
        <v>1668</v>
      </c>
      <c r="E2733" s="146" t="s">
        <v>1669</v>
      </c>
      <c r="F2733" s="93" t="s">
        <v>5210</v>
      </c>
      <c r="G2733" s="109">
        <v>1660</v>
      </c>
    </row>
    <row r="2734" spans="1:7" s="142" customFormat="1" ht="18" customHeight="1" x14ac:dyDescent="0.2">
      <c r="A2734" s="96" t="s">
        <v>1666</v>
      </c>
      <c r="B2734" s="96" t="s">
        <v>5027</v>
      </c>
      <c r="C2734" s="97" t="s">
        <v>1670</v>
      </c>
      <c r="D2734" s="112" t="s">
        <v>1671</v>
      </c>
      <c r="E2734" s="146" t="s">
        <v>1672</v>
      </c>
      <c r="F2734" s="93" t="s">
        <v>5168</v>
      </c>
      <c r="G2734" s="109">
        <v>720</v>
      </c>
    </row>
    <row r="2735" spans="1:7" s="142" customFormat="1" ht="18" customHeight="1" x14ac:dyDescent="0.2">
      <c r="A2735" s="96" t="s">
        <v>1666</v>
      </c>
      <c r="B2735" s="96" t="s">
        <v>5027</v>
      </c>
      <c r="C2735" s="97" t="s">
        <v>1673</v>
      </c>
      <c r="D2735" s="112" t="s">
        <v>1201</v>
      </c>
      <c r="E2735" s="146" t="s">
        <v>1674</v>
      </c>
      <c r="F2735" s="93" t="s">
        <v>6042</v>
      </c>
      <c r="G2735" s="109">
        <v>3157.99</v>
      </c>
    </row>
    <row r="2736" spans="1:7" s="142" customFormat="1" ht="18" customHeight="1" x14ac:dyDescent="0.2">
      <c r="A2736" s="96" t="s">
        <v>1666</v>
      </c>
      <c r="B2736" s="96" t="s">
        <v>5027</v>
      </c>
      <c r="C2736" s="97" t="s">
        <v>1675</v>
      </c>
      <c r="D2736" s="112" t="s">
        <v>1676</v>
      </c>
      <c r="E2736" s="146" t="s">
        <v>1677</v>
      </c>
      <c r="F2736" s="93" t="s">
        <v>6042</v>
      </c>
      <c r="G2736" s="109">
        <v>444.5</v>
      </c>
    </row>
    <row r="2737" spans="1:7" s="67" customFormat="1" ht="18" customHeight="1" x14ac:dyDescent="0.2">
      <c r="A2737" s="78" t="s">
        <v>1666</v>
      </c>
      <c r="B2737" s="78" t="s">
        <v>5027</v>
      </c>
      <c r="C2737" s="79" t="s">
        <v>1678</v>
      </c>
      <c r="D2737" s="112" t="s">
        <v>1679</v>
      </c>
      <c r="E2737" s="146" t="s">
        <v>1680</v>
      </c>
      <c r="F2737" s="146" t="s">
        <v>5168</v>
      </c>
      <c r="G2737" s="113">
        <v>763</v>
      </c>
    </row>
    <row r="2738" spans="1:7" s="67" customFormat="1" ht="18" customHeight="1" x14ac:dyDescent="0.2">
      <c r="A2738" s="78" t="s">
        <v>1666</v>
      </c>
      <c r="B2738" s="78" t="s">
        <v>4974</v>
      </c>
      <c r="C2738" s="79" t="s">
        <v>1681</v>
      </c>
      <c r="D2738" s="112" t="s">
        <v>1682</v>
      </c>
      <c r="E2738" s="146" t="s">
        <v>1683</v>
      </c>
      <c r="F2738" s="146" t="s">
        <v>5061</v>
      </c>
      <c r="G2738" s="113">
        <v>5371.2</v>
      </c>
    </row>
    <row r="2739" spans="1:7" s="67" customFormat="1" ht="18" customHeight="1" x14ac:dyDescent="0.2">
      <c r="A2739" s="78" t="s">
        <v>1666</v>
      </c>
      <c r="B2739" s="78" t="s">
        <v>4974</v>
      </c>
      <c r="C2739" s="79" t="s">
        <v>1684</v>
      </c>
      <c r="D2739" s="112" t="s">
        <v>1685</v>
      </c>
      <c r="E2739" s="146" t="s">
        <v>1686</v>
      </c>
      <c r="F2739" s="146" t="s">
        <v>6166</v>
      </c>
      <c r="G2739" s="113">
        <v>3789.03</v>
      </c>
    </row>
    <row r="2740" spans="1:7" s="67" customFormat="1" ht="18" customHeight="1" x14ac:dyDescent="0.2">
      <c r="A2740" s="78" t="s">
        <v>1666</v>
      </c>
      <c r="B2740" s="78" t="s">
        <v>5062</v>
      </c>
      <c r="C2740" s="79" t="s">
        <v>1687</v>
      </c>
      <c r="D2740" s="112" t="s">
        <v>1688</v>
      </c>
      <c r="E2740" s="146" t="s">
        <v>1689</v>
      </c>
      <c r="F2740" s="146" t="s">
        <v>5088</v>
      </c>
      <c r="G2740" s="113">
        <v>2900</v>
      </c>
    </row>
    <row r="2741" spans="1:7" s="67" customFormat="1" ht="18" customHeight="1" x14ac:dyDescent="0.2">
      <c r="A2741" s="78" t="s">
        <v>1666</v>
      </c>
      <c r="B2741" s="78" t="s">
        <v>5062</v>
      </c>
      <c r="C2741" s="79" t="s">
        <v>1690</v>
      </c>
      <c r="D2741" s="112" t="s">
        <v>1688</v>
      </c>
      <c r="E2741" s="146" t="s">
        <v>1691</v>
      </c>
      <c r="F2741" s="146" t="s">
        <v>5088</v>
      </c>
      <c r="G2741" s="113">
        <v>3300</v>
      </c>
    </row>
    <row r="2742" spans="1:7" s="67" customFormat="1" ht="18" customHeight="1" x14ac:dyDescent="0.2">
      <c r="A2742" s="78" t="s">
        <v>1666</v>
      </c>
      <c r="B2742" s="78" t="s">
        <v>4994</v>
      </c>
      <c r="C2742" s="79" t="s">
        <v>1692</v>
      </c>
      <c r="D2742" s="112" t="s">
        <v>1693</v>
      </c>
      <c r="E2742" s="146" t="s">
        <v>1694</v>
      </c>
      <c r="F2742" s="146" t="s">
        <v>5095</v>
      </c>
      <c r="G2742" s="113">
        <v>1700</v>
      </c>
    </row>
    <row r="2743" spans="1:7" s="67" customFormat="1" ht="18" customHeight="1" x14ac:dyDescent="0.2">
      <c r="A2743" s="78" t="s">
        <v>1666</v>
      </c>
      <c r="B2743" s="78" t="s">
        <v>4994</v>
      </c>
      <c r="C2743" s="79" t="s">
        <v>1695</v>
      </c>
      <c r="D2743" s="112" t="s">
        <v>1693</v>
      </c>
      <c r="E2743" s="146" t="s">
        <v>1696</v>
      </c>
      <c r="F2743" s="146" t="s">
        <v>5172</v>
      </c>
      <c r="G2743" s="113">
        <v>2174</v>
      </c>
    </row>
    <row r="2744" spans="1:7" s="67" customFormat="1" ht="18" customHeight="1" x14ac:dyDescent="0.2">
      <c r="A2744" s="78" t="s">
        <v>1666</v>
      </c>
      <c r="B2744" s="78" t="s">
        <v>5010</v>
      </c>
      <c r="C2744" s="79" t="s">
        <v>1697</v>
      </c>
      <c r="D2744" s="112" t="s">
        <v>1698</v>
      </c>
      <c r="E2744" s="146" t="s">
        <v>1699</v>
      </c>
      <c r="F2744" s="146" t="s">
        <v>6767</v>
      </c>
      <c r="G2744" s="113">
        <v>1979.25</v>
      </c>
    </row>
    <row r="2745" spans="1:7" s="67" customFormat="1" ht="18" customHeight="1" x14ac:dyDescent="0.2">
      <c r="A2745" s="78" t="s">
        <v>1666</v>
      </c>
      <c r="B2745" s="78" t="s">
        <v>4980</v>
      </c>
      <c r="C2745" s="79" t="s">
        <v>1700</v>
      </c>
      <c r="D2745" s="112" t="s">
        <v>1188</v>
      </c>
      <c r="E2745" s="146" t="s">
        <v>1701</v>
      </c>
      <c r="F2745" s="146" t="s">
        <v>6337</v>
      </c>
      <c r="G2745" s="113">
        <v>1750</v>
      </c>
    </row>
    <row r="2746" spans="1:7" s="142" customFormat="1" ht="18" customHeight="1" x14ac:dyDescent="0.2">
      <c r="A2746" s="96" t="s">
        <v>1666</v>
      </c>
      <c r="B2746" s="96" t="s">
        <v>5015</v>
      </c>
      <c r="C2746" s="97" t="s">
        <v>1702</v>
      </c>
      <c r="D2746" s="112" t="s">
        <v>1703</v>
      </c>
      <c r="E2746" s="146" t="s">
        <v>1704</v>
      </c>
      <c r="F2746" s="93" t="s">
        <v>1705</v>
      </c>
      <c r="G2746" s="109">
        <v>500</v>
      </c>
    </row>
    <row r="2747" spans="1:7" s="67" customFormat="1" ht="18" customHeight="1" x14ac:dyDescent="0.2">
      <c r="A2747" s="78" t="s">
        <v>1666</v>
      </c>
      <c r="B2747" s="78" t="s">
        <v>5015</v>
      </c>
      <c r="C2747" s="79" t="s">
        <v>1706</v>
      </c>
      <c r="D2747" s="112" t="s">
        <v>1707</v>
      </c>
      <c r="E2747" s="146" t="s">
        <v>1708</v>
      </c>
      <c r="F2747" s="146" t="s">
        <v>5425</v>
      </c>
      <c r="G2747" s="113">
        <v>2143.15</v>
      </c>
    </row>
    <row r="2748" spans="1:7" s="67" customFormat="1" ht="18" customHeight="1" x14ac:dyDescent="0.2">
      <c r="A2748" s="78" t="s">
        <v>1666</v>
      </c>
      <c r="B2748" s="78" t="s">
        <v>5048</v>
      </c>
      <c r="C2748" s="79" t="s">
        <v>1709</v>
      </c>
      <c r="D2748" s="112" t="s">
        <v>1710</v>
      </c>
      <c r="E2748" s="146" t="s">
        <v>1711</v>
      </c>
      <c r="F2748" s="146" t="s">
        <v>5103</v>
      </c>
      <c r="G2748" s="113">
        <v>1950</v>
      </c>
    </row>
    <row r="2749" spans="1:7" s="67" customFormat="1" ht="18" customHeight="1" x14ac:dyDescent="0.2">
      <c r="A2749" s="78" t="s">
        <v>1666</v>
      </c>
      <c r="B2749" s="78" t="s">
        <v>5069</v>
      </c>
      <c r="C2749" s="79" t="s">
        <v>1712</v>
      </c>
      <c r="D2749" s="112" t="s">
        <v>1713</v>
      </c>
      <c r="E2749" s="146" t="s">
        <v>1714</v>
      </c>
      <c r="F2749" s="146" t="s">
        <v>5077</v>
      </c>
      <c r="G2749" s="113">
        <v>1974.75</v>
      </c>
    </row>
    <row r="2750" spans="1:7" s="141" customFormat="1" ht="18" customHeight="1" x14ac:dyDescent="0.2">
      <c r="A2750" s="134"/>
      <c r="B2750" s="135"/>
      <c r="C2750" s="136"/>
      <c r="D2750" s="137" t="s">
        <v>1715</v>
      </c>
      <c r="E2750" s="138"/>
      <c r="F2750" s="139"/>
      <c r="G2750" s="140">
        <f>SUM(G2733:G2749)</f>
        <v>36276.870000000003</v>
      </c>
    </row>
    <row r="2751" spans="1:7" s="142" customFormat="1" ht="18" customHeight="1" x14ac:dyDescent="0.2">
      <c r="A2751" s="96" t="s">
        <v>1716</v>
      </c>
      <c r="B2751" s="96" t="s">
        <v>5027</v>
      </c>
      <c r="C2751" s="97" t="s">
        <v>1717</v>
      </c>
      <c r="D2751" s="112" t="s">
        <v>1718</v>
      </c>
      <c r="E2751" s="146" t="s">
        <v>1719</v>
      </c>
      <c r="F2751" s="93" t="s">
        <v>5238</v>
      </c>
      <c r="G2751" s="109">
        <v>3580</v>
      </c>
    </row>
    <row r="2752" spans="1:7" s="142" customFormat="1" ht="18" customHeight="1" x14ac:dyDescent="0.2">
      <c r="A2752" s="96" t="s">
        <v>1716</v>
      </c>
      <c r="B2752" s="96" t="s">
        <v>5027</v>
      </c>
      <c r="C2752" s="97" t="s">
        <v>1720</v>
      </c>
      <c r="D2752" s="112" t="s">
        <v>1201</v>
      </c>
      <c r="E2752" s="146" t="s">
        <v>1721</v>
      </c>
      <c r="F2752" s="93" t="s">
        <v>6042</v>
      </c>
      <c r="G2752" s="109">
        <v>3579</v>
      </c>
    </row>
    <row r="2753" spans="1:7" s="142" customFormat="1" ht="18" customHeight="1" x14ac:dyDescent="0.2">
      <c r="A2753" s="96" t="s">
        <v>1716</v>
      </c>
      <c r="B2753" s="96" t="s">
        <v>5027</v>
      </c>
      <c r="C2753" s="97" t="s">
        <v>1722</v>
      </c>
      <c r="D2753" s="112" t="s">
        <v>1201</v>
      </c>
      <c r="E2753" s="146" t="s">
        <v>1723</v>
      </c>
      <c r="F2753" s="93" t="s">
        <v>6042</v>
      </c>
      <c r="G2753" s="109">
        <v>3634</v>
      </c>
    </row>
    <row r="2754" spans="1:7" s="142" customFormat="1" ht="18" customHeight="1" x14ac:dyDescent="0.2">
      <c r="A2754" s="96" t="s">
        <v>1716</v>
      </c>
      <c r="B2754" s="96" t="s">
        <v>5027</v>
      </c>
      <c r="C2754" s="97" t="s">
        <v>1724</v>
      </c>
      <c r="D2754" s="112" t="s">
        <v>1201</v>
      </c>
      <c r="E2754" s="146" t="s">
        <v>1725</v>
      </c>
      <c r="F2754" s="93" t="s">
        <v>6042</v>
      </c>
      <c r="G2754" s="109">
        <v>3684</v>
      </c>
    </row>
    <row r="2755" spans="1:7" s="67" customFormat="1" ht="18" customHeight="1" x14ac:dyDescent="0.2">
      <c r="A2755" s="96" t="s">
        <v>1716</v>
      </c>
      <c r="B2755" s="78" t="s">
        <v>5027</v>
      </c>
      <c r="C2755" s="79" t="s">
        <v>1726</v>
      </c>
      <c r="D2755" s="112" t="s">
        <v>1201</v>
      </c>
      <c r="E2755" s="146" t="s">
        <v>1727</v>
      </c>
      <c r="F2755" s="93" t="s">
        <v>6042</v>
      </c>
      <c r="G2755" s="113">
        <v>3584</v>
      </c>
    </row>
    <row r="2756" spans="1:7" s="67" customFormat="1" ht="18" customHeight="1" x14ac:dyDescent="0.2">
      <c r="A2756" s="96" t="s">
        <v>1716</v>
      </c>
      <c r="B2756" s="78" t="s">
        <v>5027</v>
      </c>
      <c r="C2756" s="79" t="s">
        <v>1728</v>
      </c>
      <c r="D2756" s="112" t="s">
        <v>1201</v>
      </c>
      <c r="E2756" s="146" t="s">
        <v>1729</v>
      </c>
      <c r="F2756" s="93" t="s">
        <v>6042</v>
      </c>
      <c r="G2756" s="113">
        <v>3640</v>
      </c>
    </row>
    <row r="2757" spans="1:7" s="67" customFormat="1" ht="18" customHeight="1" x14ac:dyDescent="0.2">
      <c r="A2757" s="96" t="s">
        <v>1716</v>
      </c>
      <c r="B2757" s="78" t="s">
        <v>5027</v>
      </c>
      <c r="C2757" s="79" t="s">
        <v>1730</v>
      </c>
      <c r="D2757" s="112" t="s">
        <v>1201</v>
      </c>
      <c r="E2757" s="146" t="s">
        <v>1731</v>
      </c>
      <c r="F2757" s="93" t="s">
        <v>6042</v>
      </c>
      <c r="G2757" s="113">
        <v>3431.89</v>
      </c>
    </row>
    <row r="2758" spans="1:7" s="67" customFormat="1" ht="18" customHeight="1" x14ac:dyDescent="0.2">
      <c r="A2758" s="96" t="s">
        <v>1716</v>
      </c>
      <c r="B2758" s="78" t="s">
        <v>5027</v>
      </c>
      <c r="C2758" s="79" t="s">
        <v>1732</v>
      </c>
      <c r="D2758" s="112" t="s">
        <v>1201</v>
      </c>
      <c r="E2758" s="146" t="s">
        <v>1733</v>
      </c>
      <c r="F2758" s="93" t="s">
        <v>6042</v>
      </c>
      <c r="G2758" s="113">
        <v>3520.89</v>
      </c>
    </row>
    <row r="2759" spans="1:7" s="67" customFormat="1" ht="18" customHeight="1" x14ac:dyDescent="0.2">
      <c r="A2759" s="96" t="s">
        <v>1716</v>
      </c>
      <c r="B2759" s="78" t="s">
        <v>5027</v>
      </c>
      <c r="C2759" s="79" t="s">
        <v>1734</v>
      </c>
      <c r="D2759" s="112" t="s">
        <v>1201</v>
      </c>
      <c r="E2759" s="146" t="s">
        <v>1735</v>
      </c>
      <c r="F2759" s="93" t="s">
        <v>6042</v>
      </c>
      <c r="G2759" s="113">
        <v>3700.49</v>
      </c>
    </row>
    <row r="2760" spans="1:7" s="67" customFormat="1" ht="18" customHeight="1" x14ac:dyDescent="0.2">
      <c r="A2760" s="96" t="s">
        <v>1716</v>
      </c>
      <c r="B2760" s="78" t="s">
        <v>4974</v>
      </c>
      <c r="C2760" s="79" t="s">
        <v>1736</v>
      </c>
      <c r="D2760" s="112" t="s">
        <v>1737</v>
      </c>
      <c r="E2760" s="146" t="s">
        <v>1738</v>
      </c>
      <c r="F2760" s="146" t="s">
        <v>5061</v>
      </c>
      <c r="G2760" s="113">
        <v>6792.96</v>
      </c>
    </row>
    <row r="2761" spans="1:7" s="67" customFormat="1" ht="18" customHeight="1" x14ac:dyDescent="0.2">
      <c r="A2761" s="96" t="s">
        <v>1716</v>
      </c>
      <c r="B2761" s="78" t="s">
        <v>4974</v>
      </c>
      <c r="C2761" s="79" t="s">
        <v>1739</v>
      </c>
      <c r="D2761" s="112" t="s">
        <v>1740</v>
      </c>
      <c r="E2761" s="146" t="s">
        <v>1741</v>
      </c>
      <c r="F2761" s="146" t="s">
        <v>5214</v>
      </c>
      <c r="G2761" s="113">
        <v>385</v>
      </c>
    </row>
    <row r="2762" spans="1:7" s="67" customFormat="1" ht="18" customHeight="1" x14ac:dyDescent="0.2">
      <c r="A2762" s="96" t="s">
        <v>1716</v>
      </c>
      <c r="B2762" s="78" t="s">
        <v>4974</v>
      </c>
      <c r="C2762" s="79" t="s">
        <v>1742</v>
      </c>
      <c r="D2762" s="112" t="s">
        <v>1743</v>
      </c>
      <c r="E2762" s="146" t="s">
        <v>1744</v>
      </c>
      <c r="F2762" s="146" t="s">
        <v>5123</v>
      </c>
      <c r="G2762" s="113">
        <v>6302.5</v>
      </c>
    </row>
    <row r="2763" spans="1:7" s="67" customFormat="1" ht="18" customHeight="1" x14ac:dyDescent="0.2">
      <c r="A2763" s="96" t="s">
        <v>1716</v>
      </c>
      <c r="B2763" s="78" t="s">
        <v>4974</v>
      </c>
      <c r="C2763" s="79" t="s">
        <v>1745</v>
      </c>
      <c r="D2763" s="112" t="s">
        <v>3375</v>
      </c>
      <c r="E2763" s="146" t="s">
        <v>1746</v>
      </c>
      <c r="F2763" s="146" t="s">
        <v>4993</v>
      </c>
      <c r="G2763" s="113">
        <v>385</v>
      </c>
    </row>
    <row r="2764" spans="1:7" s="142" customFormat="1" ht="18" customHeight="1" x14ac:dyDescent="0.2">
      <c r="A2764" s="96" t="s">
        <v>1716</v>
      </c>
      <c r="B2764" s="96" t="s">
        <v>4974</v>
      </c>
      <c r="C2764" s="97" t="s">
        <v>1747</v>
      </c>
      <c r="D2764" s="112" t="s">
        <v>1748</v>
      </c>
      <c r="E2764" s="146" t="s">
        <v>1749</v>
      </c>
      <c r="F2764" s="93" t="s">
        <v>4993</v>
      </c>
      <c r="G2764" s="109">
        <v>885</v>
      </c>
    </row>
    <row r="2765" spans="1:7" s="67" customFormat="1" ht="18" customHeight="1" x14ac:dyDescent="0.2">
      <c r="A2765" s="96" t="s">
        <v>1716</v>
      </c>
      <c r="B2765" s="78" t="s">
        <v>6121</v>
      </c>
      <c r="C2765" s="79" t="s">
        <v>1750</v>
      </c>
      <c r="D2765" s="112" t="s">
        <v>1751</v>
      </c>
      <c r="E2765" s="146" t="s">
        <v>1752</v>
      </c>
      <c r="F2765" s="146" t="s">
        <v>6308</v>
      </c>
      <c r="G2765" s="113">
        <v>9047.5</v>
      </c>
    </row>
    <row r="2766" spans="1:7" s="67" customFormat="1" ht="18" customHeight="1" x14ac:dyDescent="0.2">
      <c r="A2766" s="96" t="s">
        <v>1716</v>
      </c>
      <c r="B2766" s="78" t="s">
        <v>6121</v>
      </c>
      <c r="C2766" s="79" t="s">
        <v>1753</v>
      </c>
      <c r="D2766" s="112" t="s">
        <v>3978</v>
      </c>
      <c r="E2766" s="146" t="s">
        <v>1754</v>
      </c>
      <c r="F2766" s="146" t="s">
        <v>6371</v>
      </c>
      <c r="G2766" s="113">
        <v>3045</v>
      </c>
    </row>
    <row r="2767" spans="1:7" s="67" customFormat="1" ht="18" customHeight="1" x14ac:dyDescent="0.2">
      <c r="A2767" s="96" t="s">
        <v>1716</v>
      </c>
      <c r="B2767" s="78" t="s">
        <v>5062</v>
      </c>
      <c r="C2767" s="79" t="s">
        <v>1755</v>
      </c>
      <c r="D2767" s="112" t="s">
        <v>1756</v>
      </c>
      <c r="E2767" s="146" t="s">
        <v>1757</v>
      </c>
      <c r="F2767" s="146" t="s">
        <v>5088</v>
      </c>
      <c r="G2767" s="113">
        <v>2470</v>
      </c>
    </row>
    <row r="2768" spans="1:7" s="67" customFormat="1" ht="18" customHeight="1" x14ac:dyDescent="0.2">
      <c r="A2768" s="96" t="s">
        <v>1716</v>
      </c>
      <c r="B2768" s="78" t="s">
        <v>5062</v>
      </c>
      <c r="C2768" s="79" t="s">
        <v>1758</v>
      </c>
      <c r="D2768" s="112" t="s">
        <v>1688</v>
      </c>
      <c r="E2768" s="146" t="s">
        <v>1759</v>
      </c>
      <c r="F2768" s="146" t="s">
        <v>5088</v>
      </c>
      <c r="G2768" s="113">
        <v>4132</v>
      </c>
    </row>
    <row r="2769" spans="1:7" s="67" customFormat="1" ht="18" customHeight="1" x14ac:dyDescent="0.2">
      <c r="A2769" s="96" t="s">
        <v>1716</v>
      </c>
      <c r="B2769" s="78" t="s">
        <v>5062</v>
      </c>
      <c r="C2769" s="79" t="s">
        <v>1760</v>
      </c>
      <c r="D2769" s="112" t="s">
        <v>1761</v>
      </c>
      <c r="E2769" s="146" t="s">
        <v>1762</v>
      </c>
      <c r="F2769" s="146" t="s">
        <v>6275</v>
      </c>
      <c r="G2769" s="113">
        <v>8708.9599999999991</v>
      </c>
    </row>
    <row r="2770" spans="1:7" s="67" customFormat="1" ht="18" customHeight="1" x14ac:dyDescent="0.2">
      <c r="A2770" s="96" t="s">
        <v>1716</v>
      </c>
      <c r="B2770" s="78" t="s">
        <v>1763</v>
      </c>
      <c r="C2770" s="79" t="s">
        <v>1764</v>
      </c>
      <c r="D2770" s="112" t="s">
        <v>1765</v>
      </c>
      <c r="E2770" s="146" t="s">
        <v>1766</v>
      </c>
      <c r="F2770" s="146" t="s">
        <v>6131</v>
      </c>
      <c r="G2770" s="113">
        <v>2374</v>
      </c>
    </row>
    <row r="2771" spans="1:7" s="67" customFormat="1" ht="18" customHeight="1" x14ac:dyDescent="0.2">
      <c r="A2771" s="96" t="s">
        <v>1716</v>
      </c>
      <c r="B2771" s="78" t="s">
        <v>4994</v>
      </c>
      <c r="C2771" s="79" t="s">
        <v>1767</v>
      </c>
      <c r="D2771" s="112" t="s">
        <v>1768</v>
      </c>
      <c r="E2771" s="146" t="s">
        <v>1769</v>
      </c>
      <c r="F2771" s="146" t="s">
        <v>6131</v>
      </c>
      <c r="G2771" s="113">
        <v>1118</v>
      </c>
    </row>
    <row r="2772" spans="1:7" s="67" customFormat="1" ht="18" customHeight="1" x14ac:dyDescent="0.2">
      <c r="A2772" s="96" t="s">
        <v>1716</v>
      </c>
      <c r="B2772" s="78" t="s">
        <v>1770</v>
      </c>
      <c r="C2772" s="79" t="s">
        <v>1771</v>
      </c>
      <c r="D2772" s="112" t="s">
        <v>1772</v>
      </c>
      <c r="E2772" s="146" t="s">
        <v>1773</v>
      </c>
      <c r="F2772" s="146" t="s">
        <v>5103</v>
      </c>
      <c r="G2772" s="113">
        <v>1367.62</v>
      </c>
    </row>
    <row r="2773" spans="1:7" s="67" customFormat="1" ht="18" customHeight="1" x14ac:dyDescent="0.2">
      <c r="A2773" s="96" t="s">
        <v>1716</v>
      </c>
      <c r="B2773" s="78" t="s">
        <v>5048</v>
      </c>
      <c r="C2773" s="79" t="s">
        <v>1774</v>
      </c>
      <c r="D2773" s="112" t="s">
        <v>1775</v>
      </c>
      <c r="E2773" s="146" t="s">
        <v>1776</v>
      </c>
      <c r="F2773" s="146" t="s">
        <v>5198</v>
      </c>
      <c r="G2773" s="113">
        <v>866</v>
      </c>
    </row>
    <row r="2774" spans="1:7" s="67" customFormat="1" ht="18" customHeight="1" x14ac:dyDescent="0.2">
      <c r="A2774" s="96" t="s">
        <v>1716</v>
      </c>
      <c r="B2774" s="78" t="s">
        <v>5069</v>
      </c>
      <c r="C2774" s="79" t="s">
        <v>1777</v>
      </c>
      <c r="D2774" s="112" t="s">
        <v>1778</v>
      </c>
      <c r="E2774" s="146" t="s">
        <v>1779</v>
      </c>
      <c r="F2774" s="146" t="s">
        <v>5198</v>
      </c>
      <c r="G2774" s="113">
        <v>2750</v>
      </c>
    </row>
    <row r="2775" spans="1:7" s="67" customFormat="1" ht="18" customHeight="1" x14ac:dyDescent="0.2">
      <c r="A2775" s="96" t="s">
        <v>1716</v>
      </c>
      <c r="B2775" s="78" t="s">
        <v>5069</v>
      </c>
      <c r="C2775" s="79" t="s">
        <v>1780</v>
      </c>
      <c r="D2775" s="112" t="s">
        <v>1781</v>
      </c>
      <c r="E2775" s="146" t="s">
        <v>1782</v>
      </c>
      <c r="F2775" s="146" t="s">
        <v>4692</v>
      </c>
      <c r="G2775" s="113">
        <v>168210.5</v>
      </c>
    </row>
    <row r="2776" spans="1:7" s="67" customFormat="1" ht="18" customHeight="1" x14ac:dyDescent="0.2">
      <c r="A2776" s="96" t="s">
        <v>1716</v>
      </c>
      <c r="B2776" s="78" t="s">
        <v>5069</v>
      </c>
      <c r="C2776" s="79" t="s">
        <v>1783</v>
      </c>
      <c r="D2776" s="112" t="s">
        <v>1784</v>
      </c>
      <c r="E2776" s="146" t="s">
        <v>1785</v>
      </c>
      <c r="F2776" s="146" t="s">
        <v>5111</v>
      </c>
      <c r="G2776" s="113">
        <v>3939</v>
      </c>
    </row>
    <row r="2777" spans="1:7" s="141" customFormat="1" ht="18" customHeight="1" x14ac:dyDescent="0.2">
      <c r="A2777" s="134"/>
      <c r="B2777" s="135"/>
      <c r="C2777" s="136"/>
      <c r="D2777" s="137" t="s">
        <v>1786</v>
      </c>
      <c r="E2777" s="138"/>
      <c r="F2777" s="139"/>
      <c r="G2777" s="140">
        <f>SUM(G2751:G2776)</f>
        <v>255133.31</v>
      </c>
    </row>
    <row r="2778" spans="1:7" s="142" customFormat="1" ht="18" customHeight="1" x14ac:dyDescent="0.2">
      <c r="A2778" s="96" t="s">
        <v>1787</v>
      </c>
      <c r="B2778" s="96" t="s">
        <v>5027</v>
      </c>
      <c r="C2778" s="97" t="s">
        <v>1788</v>
      </c>
      <c r="D2778" s="98" t="s">
        <v>1201</v>
      </c>
      <c r="E2778" s="93" t="s">
        <v>1789</v>
      </c>
      <c r="F2778" s="93" t="s">
        <v>5031</v>
      </c>
      <c r="G2778" s="147">
        <v>1130</v>
      </c>
    </row>
    <row r="2779" spans="1:7" s="142" customFormat="1" ht="18" customHeight="1" x14ac:dyDescent="0.2">
      <c r="A2779" s="96" t="s">
        <v>1787</v>
      </c>
      <c r="B2779" s="96" t="s">
        <v>5027</v>
      </c>
      <c r="C2779" s="97" t="s">
        <v>1790</v>
      </c>
      <c r="D2779" s="98" t="s">
        <v>1201</v>
      </c>
      <c r="E2779" s="93" t="s">
        <v>1791</v>
      </c>
      <c r="F2779" s="93" t="s">
        <v>5031</v>
      </c>
      <c r="G2779" s="147">
        <v>1817.5</v>
      </c>
    </row>
    <row r="2780" spans="1:7" s="142" customFormat="1" ht="18" customHeight="1" x14ac:dyDescent="0.2">
      <c r="A2780" s="96" t="s">
        <v>1787</v>
      </c>
      <c r="B2780" s="96" t="s">
        <v>5027</v>
      </c>
      <c r="C2780" s="97" t="s">
        <v>1792</v>
      </c>
      <c r="D2780" s="98" t="s">
        <v>1201</v>
      </c>
      <c r="E2780" s="93" t="s">
        <v>1793</v>
      </c>
      <c r="F2780" s="93" t="s">
        <v>5031</v>
      </c>
      <c r="G2780" s="147">
        <v>2486</v>
      </c>
    </row>
    <row r="2781" spans="1:7" s="142" customFormat="1" ht="18" customHeight="1" x14ac:dyDescent="0.2">
      <c r="A2781" s="96" t="s">
        <v>1787</v>
      </c>
      <c r="B2781" s="96" t="s">
        <v>5027</v>
      </c>
      <c r="C2781" s="97" t="s">
        <v>1794</v>
      </c>
      <c r="D2781" s="98" t="s">
        <v>1201</v>
      </c>
      <c r="E2781" s="93" t="s">
        <v>1795</v>
      </c>
      <c r="F2781" s="93" t="s">
        <v>5031</v>
      </c>
      <c r="G2781" s="147">
        <v>1152.5</v>
      </c>
    </row>
    <row r="2782" spans="1:7" s="142" customFormat="1" ht="18" customHeight="1" x14ac:dyDescent="0.2">
      <c r="A2782" s="96" t="s">
        <v>1787</v>
      </c>
      <c r="B2782" s="96" t="s">
        <v>5027</v>
      </c>
      <c r="C2782" s="97" t="s">
        <v>1796</v>
      </c>
      <c r="D2782" s="98" t="s">
        <v>1797</v>
      </c>
      <c r="E2782" s="93" t="s">
        <v>1798</v>
      </c>
      <c r="F2782" s="93" t="s">
        <v>5210</v>
      </c>
      <c r="G2782" s="147">
        <v>2040</v>
      </c>
    </row>
    <row r="2783" spans="1:7" s="142" customFormat="1" ht="18" customHeight="1" x14ac:dyDescent="0.2">
      <c r="A2783" s="96" t="s">
        <v>1787</v>
      </c>
      <c r="B2783" s="96" t="s">
        <v>5027</v>
      </c>
      <c r="C2783" s="97" t="s">
        <v>1799</v>
      </c>
      <c r="D2783" s="98" t="s">
        <v>1797</v>
      </c>
      <c r="E2783" s="93" t="s">
        <v>1800</v>
      </c>
      <c r="F2783" s="93" t="s">
        <v>5210</v>
      </c>
      <c r="G2783" s="147">
        <v>4190</v>
      </c>
    </row>
    <row r="2784" spans="1:7" s="142" customFormat="1" ht="18" customHeight="1" x14ac:dyDescent="0.2">
      <c r="A2784" s="96" t="s">
        <v>1787</v>
      </c>
      <c r="B2784" s="96" t="s">
        <v>5027</v>
      </c>
      <c r="C2784" s="97" t="s">
        <v>1801</v>
      </c>
      <c r="D2784" s="98" t="s">
        <v>1797</v>
      </c>
      <c r="E2784" s="93" t="s">
        <v>1802</v>
      </c>
      <c r="F2784" s="93" t="s">
        <v>5210</v>
      </c>
      <c r="G2784" s="147">
        <v>6735</v>
      </c>
    </row>
    <row r="2785" spans="1:7" s="142" customFormat="1" ht="18" customHeight="1" x14ac:dyDescent="0.2">
      <c r="A2785" s="96" t="s">
        <v>1787</v>
      </c>
      <c r="B2785" s="96" t="s">
        <v>5027</v>
      </c>
      <c r="C2785" s="97" t="s">
        <v>1803</v>
      </c>
      <c r="D2785" s="98" t="s">
        <v>1797</v>
      </c>
      <c r="E2785" s="93" t="s">
        <v>1804</v>
      </c>
      <c r="F2785" s="93" t="s">
        <v>5210</v>
      </c>
      <c r="G2785" s="147">
        <v>4888</v>
      </c>
    </row>
    <row r="2786" spans="1:7" s="142" customFormat="1" ht="18" customHeight="1" x14ac:dyDescent="0.2">
      <c r="A2786" s="96" t="s">
        <v>1787</v>
      </c>
      <c r="B2786" s="96" t="s">
        <v>5027</v>
      </c>
      <c r="C2786" s="97" t="s">
        <v>1805</v>
      </c>
      <c r="D2786" s="112" t="s">
        <v>1212</v>
      </c>
      <c r="E2786" s="146" t="s">
        <v>1806</v>
      </c>
      <c r="F2786" s="93" t="s">
        <v>5031</v>
      </c>
      <c r="G2786" s="147">
        <v>10570</v>
      </c>
    </row>
    <row r="2787" spans="1:7" s="142" customFormat="1" ht="18" customHeight="1" x14ac:dyDescent="0.2">
      <c r="A2787" s="96" t="s">
        <v>1787</v>
      </c>
      <c r="B2787" s="96" t="s">
        <v>4974</v>
      </c>
      <c r="C2787" s="97" t="s">
        <v>1807</v>
      </c>
      <c r="D2787" s="112" t="s">
        <v>1808</v>
      </c>
      <c r="E2787" s="146" t="s">
        <v>1809</v>
      </c>
      <c r="F2787" s="93" t="s">
        <v>5389</v>
      </c>
      <c r="G2787" s="147">
        <v>88154.880000000005</v>
      </c>
    </row>
    <row r="2788" spans="1:7" s="142" customFormat="1" ht="18" customHeight="1" x14ac:dyDescent="0.2">
      <c r="A2788" s="96" t="s">
        <v>1787</v>
      </c>
      <c r="B2788" s="96" t="s">
        <v>4974</v>
      </c>
      <c r="C2788" s="97" t="s">
        <v>1810</v>
      </c>
      <c r="D2788" s="112" t="s">
        <v>1811</v>
      </c>
      <c r="E2788" s="146" t="s">
        <v>1812</v>
      </c>
      <c r="F2788" s="93" t="s">
        <v>4978</v>
      </c>
      <c r="G2788" s="147">
        <v>846.06</v>
      </c>
    </row>
    <row r="2789" spans="1:7" s="142" customFormat="1" ht="18" customHeight="1" x14ac:dyDescent="0.2">
      <c r="A2789" s="96" t="s">
        <v>1787</v>
      </c>
      <c r="B2789" s="96" t="s">
        <v>4974</v>
      </c>
      <c r="C2789" s="97" t="s">
        <v>1813</v>
      </c>
      <c r="D2789" s="112" t="s">
        <v>1685</v>
      </c>
      <c r="E2789" s="146" t="s">
        <v>1814</v>
      </c>
      <c r="F2789" s="93" t="s">
        <v>5389</v>
      </c>
      <c r="G2789" s="147">
        <v>2923.84</v>
      </c>
    </row>
    <row r="2790" spans="1:7" s="142" customFormat="1" ht="18" customHeight="1" x14ac:dyDescent="0.2">
      <c r="A2790" s="96" t="s">
        <v>1787</v>
      </c>
      <c r="B2790" s="96" t="s">
        <v>4974</v>
      </c>
      <c r="C2790" s="97" t="s">
        <v>1815</v>
      </c>
      <c r="D2790" s="112" t="s">
        <v>1816</v>
      </c>
      <c r="E2790" s="146" t="s">
        <v>1817</v>
      </c>
      <c r="F2790" s="93" t="s">
        <v>5389</v>
      </c>
      <c r="G2790" s="147">
        <v>3149</v>
      </c>
    </row>
    <row r="2791" spans="1:7" s="142" customFormat="1" ht="18" customHeight="1" x14ac:dyDescent="0.2">
      <c r="A2791" s="96" t="s">
        <v>1787</v>
      </c>
      <c r="B2791" s="78" t="s">
        <v>6121</v>
      </c>
      <c r="C2791" s="97" t="s">
        <v>1818</v>
      </c>
      <c r="D2791" s="112" t="s">
        <v>1819</v>
      </c>
      <c r="E2791" s="146" t="s">
        <v>1820</v>
      </c>
      <c r="F2791" s="93" t="s">
        <v>6447</v>
      </c>
      <c r="G2791" s="147">
        <v>3455.3</v>
      </c>
    </row>
    <row r="2792" spans="1:7" s="67" customFormat="1" ht="18" customHeight="1" x14ac:dyDescent="0.2">
      <c r="A2792" s="78" t="s">
        <v>1787</v>
      </c>
      <c r="B2792" s="78" t="s">
        <v>6121</v>
      </c>
      <c r="C2792" s="79" t="s">
        <v>1821</v>
      </c>
      <c r="D2792" s="112" t="s">
        <v>1822</v>
      </c>
      <c r="E2792" s="146" t="s">
        <v>1823</v>
      </c>
      <c r="F2792" s="146" t="s">
        <v>6447</v>
      </c>
      <c r="G2792" s="147">
        <v>3140</v>
      </c>
    </row>
    <row r="2793" spans="1:7" s="67" customFormat="1" ht="18" customHeight="1" x14ac:dyDescent="0.2">
      <c r="A2793" s="96" t="s">
        <v>1787</v>
      </c>
      <c r="B2793" s="78" t="s">
        <v>6121</v>
      </c>
      <c r="C2793" s="79" t="s">
        <v>1824</v>
      </c>
      <c r="D2793" s="112" t="s">
        <v>1825</v>
      </c>
      <c r="E2793" s="146" t="s">
        <v>1826</v>
      </c>
      <c r="F2793" s="93" t="s">
        <v>6242</v>
      </c>
      <c r="G2793" s="147">
        <v>2208.5</v>
      </c>
    </row>
    <row r="2794" spans="1:7" s="67" customFormat="1" ht="18" customHeight="1" x14ac:dyDescent="0.2">
      <c r="A2794" s="96" t="s">
        <v>1787</v>
      </c>
      <c r="B2794" s="78" t="s">
        <v>6121</v>
      </c>
      <c r="C2794" s="79" t="s">
        <v>1827</v>
      </c>
      <c r="D2794" s="112" t="s">
        <v>1825</v>
      </c>
      <c r="E2794" s="146" t="s">
        <v>1826</v>
      </c>
      <c r="F2794" s="93" t="s">
        <v>6242</v>
      </c>
      <c r="G2794" s="147">
        <v>4590</v>
      </c>
    </row>
    <row r="2795" spans="1:7" s="67" customFormat="1" ht="18" customHeight="1" x14ac:dyDescent="0.2">
      <c r="A2795" s="96" t="s">
        <v>1787</v>
      </c>
      <c r="B2795" s="78" t="s">
        <v>5062</v>
      </c>
      <c r="C2795" s="79" t="s">
        <v>1828</v>
      </c>
      <c r="D2795" s="112" t="s">
        <v>1756</v>
      </c>
      <c r="E2795" s="146" t="s">
        <v>1829</v>
      </c>
      <c r="F2795" s="93" t="s">
        <v>5088</v>
      </c>
      <c r="G2795" s="147">
        <v>3675</v>
      </c>
    </row>
    <row r="2796" spans="1:7" s="67" customFormat="1" ht="18" customHeight="1" x14ac:dyDescent="0.2">
      <c r="A2796" s="96" t="s">
        <v>1787</v>
      </c>
      <c r="B2796" s="78" t="s">
        <v>5062</v>
      </c>
      <c r="C2796" s="79" t="s">
        <v>1830</v>
      </c>
      <c r="D2796" s="112" t="s">
        <v>1688</v>
      </c>
      <c r="E2796" s="146" t="s">
        <v>1831</v>
      </c>
      <c r="F2796" s="93" t="s">
        <v>5088</v>
      </c>
      <c r="G2796" s="147">
        <v>2762</v>
      </c>
    </row>
    <row r="2797" spans="1:7" s="142" customFormat="1" ht="18" customHeight="1" x14ac:dyDescent="0.2">
      <c r="A2797" s="96" t="s">
        <v>1787</v>
      </c>
      <c r="B2797" s="96" t="s">
        <v>5062</v>
      </c>
      <c r="C2797" s="79" t="s">
        <v>1832</v>
      </c>
      <c r="D2797" s="112" t="s">
        <v>1688</v>
      </c>
      <c r="E2797" s="146" t="s">
        <v>1833</v>
      </c>
      <c r="F2797" s="93" t="s">
        <v>5088</v>
      </c>
      <c r="G2797" s="147">
        <v>1336</v>
      </c>
    </row>
    <row r="2798" spans="1:7" s="142" customFormat="1" ht="18" customHeight="1" x14ac:dyDescent="0.2">
      <c r="A2798" s="96" t="s">
        <v>1787</v>
      </c>
      <c r="B2798" s="96" t="s">
        <v>5062</v>
      </c>
      <c r="C2798" s="97" t="s">
        <v>1834</v>
      </c>
      <c r="D2798" s="112" t="s">
        <v>1688</v>
      </c>
      <c r="E2798" s="146" t="s">
        <v>1835</v>
      </c>
      <c r="F2798" s="93" t="s">
        <v>5088</v>
      </c>
      <c r="G2798" s="147">
        <v>1840</v>
      </c>
    </row>
    <row r="2799" spans="1:7" s="142" customFormat="1" ht="18" customHeight="1" x14ac:dyDescent="0.2">
      <c r="A2799" s="96" t="s">
        <v>1787</v>
      </c>
      <c r="B2799" s="96" t="s">
        <v>5062</v>
      </c>
      <c r="C2799" s="97" t="s">
        <v>1836</v>
      </c>
      <c r="D2799" s="112" t="s">
        <v>2666</v>
      </c>
      <c r="E2799" s="146" t="s">
        <v>1837</v>
      </c>
      <c r="F2799" s="93" t="s">
        <v>5275</v>
      </c>
      <c r="G2799" s="147">
        <v>3048</v>
      </c>
    </row>
    <row r="2800" spans="1:7" s="142" customFormat="1" ht="18" customHeight="1" x14ac:dyDescent="0.2">
      <c r="A2800" s="96" t="s">
        <v>1787</v>
      </c>
      <c r="B2800" s="96" t="s">
        <v>4994</v>
      </c>
      <c r="C2800" s="97" t="s">
        <v>1838</v>
      </c>
      <c r="D2800" s="112" t="s">
        <v>1839</v>
      </c>
      <c r="E2800" s="146" t="s">
        <v>1840</v>
      </c>
      <c r="F2800" s="93" t="s">
        <v>6629</v>
      </c>
      <c r="G2800" s="147">
        <v>150</v>
      </c>
    </row>
    <row r="2801" spans="1:7" s="142" customFormat="1" ht="18" customHeight="1" x14ac:dyDescent="0.2">
      <c r="A2801" s="96" t="s">
        <v>1787</v>
      </c>
      <c r="B2801" s="96" t="s">
        <v>4994</v>
      </c>
      <c r="C2801" s="97" t="s">
        <v>1841</v>
      </c>
      <c r="D2801" s="112" t="s">
        <v>2666</v>
      </c>
      <c r="E2801" s="146" t="s">
        <v>1842</v>
      </c>
      <c r="F2801" s="93" t="s">
        <v>5127</v>
      </c>
      <c r="G2801" s="147">
        <v>483.25</v>
      </c>
    </row>
    <row r="2802" spans="1:7" s="67" customFormat="1" ht="18" customHeight="1" x14ac:dyDescent="0.2">
      <c r="A2802" s="96" t="s">
        <v>1787</v>
      </c>
      <c r="B2802" s="78" t="s">
        <v>4980</v>
      </c>
      <c r="C2802" s="97" t="s">
        <v>1843</v>
      </c>
      <c r="D2802" s="112" t="s">
        <v>1844</v>
      </c>
      <c r="E2802" s="146" t="s">
        <v>1845</v>
      </c>
      <c r="F2802" s="93" t="s">
        <v>4984</v>
      </c>
      <c r="G2802" s="147">
        <v>1444</v>
      </c>
    </row>
    <row r="2803" spans="1:7" s="67" customFormat="1" ht="18" customHeight="1" x14ac:dyDescent="0.2">
      <c r="A2803" s="96" t="s">
        <v>1787</v>
      </c>
      <c r="B2803" s="78" t="s">
        <v>4980</v>
      </c>
      <c r="C2803" s="79" t="s">
        <v>1846</v>
      </c>
      <c r="D2803" s="112" t="s">
        <v>1212</v>
      </c>
      <c r="E2803" s="146" t="s">
        <v>1847</v>
      </c>
      <c r="F2803" s="93" t="s">
        <v>5135</v>
      </c>
      <c r="G2803" s="147">
        <v>3054</v>
      </c>
    </row>
    <row r="2804" spans="1:7" s="67" customFormat="1" ht="18" customHeight="1" x14ac:dyDescent="0.2">
      <c r="A2804" s="96" t="s">
        <v>1787</v>
      </c>
      <c r="B2804" s="78" t="s">
        <v>4980</v>
      </c>
      <c r="C2804" s="79" t="s">
        <v>1848</v>
      </c>
      <c r="D2804" s="112" t="s">
        <v>1212</v>
      </c>
      <c r="E2804" s="146" t="s">
        <v>1849</v>
      </c>
      <c r="F2804" s="93" t="s">
        <v>5135</v>
      </c>
      <c r="G2804" s="147">
        <v>1295</v>
      </c>
    </row>
    <row r="2805" spans="1:7" s="142" customFormat="1" ht="18" customHeight="1" x14ac:dyDescent="0.2">
      <c r="A2805" s="96" t="s">
        <v>1787</v>
      </c>
      <c r="B2805" s="78" t="s">
        <v>4980</v>
      </c>
      <c r="C2805" s="79" t="s">
        <v>1850</v>
      </c>
      <c r="D2805" s="112" t="s">
        <v>1212</v>
      </c>
      <c r="E2805" s="146" t="s">
        <v>1851</v>
      </c>
      <c r="F2805" s="93" t="s">
        <v>5135</v>
      </c>
      <c r="G2805" s="147">
        <v>3265</v>
      </c>
    </row>
    <row r="2806" spans="1:7" s="142" customFormat="1" ht="18" customHeight="1" x14ac:dyDescent="0.2">
      <c r="A2806" s="96" t="s">
        <v>1787</v>
      </c>
      <c r="B2806" s="78" t="s">
        <v>4980</v>
      </c>
      <c r="C2806" s="97" t="s">
        <v>1852</v>
      </c>
      <c r="D2806" s="112" t="s">
        <v>1212</v>
      </c>
      <c r="E2806" s="146" t="s">
        <v>1853</v>
      </c>
      <c r="F2806" s="93" t="s">
        <v>5135</v>
      </c>
      <c r="G2806" s="147">
        <v>1546</v>
      </c>
    </row>
    <row r="2807" spans="1:7" s="142" customFormat="1" ht="18" customHeight="1" x14ac:dyDescent="0.2">
      <c r="A2807" s="96" t="s">
        <v>1787</v>
      </c>
      <c r="B2807" s="78" t="s">
        <v>5015</v>
      </c>
      <c r="C2807" s="97" t="s">
        <v>1854</v>
      </c>
      <c r="D2807" s="112" t="s">
        <v>1179</v>
      </c>
      <c r="E2807" s="146" t="s">
        <v>1855</v>
      </c>
      <c r="F2807" s="93" t="s">
        <v>1856</v>
      </c>
      <c r="G2807" s="147">
        <v>3078</v>
      </c>
    </row>
    <row r="2808" spans="1:7" s="67" customFormat="1" ht="18" customHeight="1" x14ac:dyDescent="0.2">
      <c r="A2808" s="96" t="s">
        <v>1787</v>
      </c>
      <c r="B2808" s="78" t="s">
        <v>5048</v>
      </c>
      <c r="C2808" s="97" t="s">
        <v>1857</v>
      </c>
      <c r="D2808" s="112" t="s">
        <v>1778</v>
      </c>
      <c r="E2808" s="146" t="s">
        <v>1858</v>
      </c>
      <c r="F2808" s="93" t="s">
        <v>5198</v>
      </c>
      <c r="G2808" s="147">
        <v>540</v>
      </c>
    </row>
    <row r="2809" spans="1:7" s="141" customFormat="1" ht="18" customHeight="1" x14ac:dyDescent="0.2">
      <c r="A2809" s="134"/>
      <c r="B2809" s="135"/>
      <c r="C2809" s="136"/>
      <c r="D2809" s="137" t="s">
        <v>1859</v>
      </c>
      <c r="E2809" s="138"/>
      <c r="F2809" s="139"/>
      <c r="G2809" s="140">
        <f>SUM(G2778:G2808)</f>
        <v>170992.83</v>
      </c>
    </row>
    <row r="2810" spans="1:7" s="142" customFormat="1" ht="18" customHeight="1" x14ac:dyDescent="0.2">
      <c r="A2810" s="96" t="s">
        <v>1860</v>
      </c>
      <c r="B2810" s="96" t="s">
        <v>5027</v>
      </c>
      <c r="C2810" s="97" t="s">
        <v>1861</v>
      </c>
      <c r="D2810" s="98" t="s">
        <v>1862</v>
      </c>
      <c r="E2810" s="93" t="s">
        <v>1863</v>
      </c>
      <c r="F2810" s="93" t="s">
        <v>5031</v>
      </c>
      <c r="G2810" s="147">
        <v>1963</v>
      </c>
    </row>
    <row r="2811" spans="1:7" s="142" customFormat="1" ht="18" customHeight="1" x14ac:dyDescent="0.2">
      <c r="A2811" s="96" t="s">
        <v>1860</v>
      </c>
      <c r="B2811" s="96" t="s">
        <v>5027</v>
      </c>
      <c r="C2811" s="97" t="s">
        <v>1864</v>
      </c>
      <c r="D2811" s="98" t="s">
        <v>1862</v>
      </c>
      <c r="E2811" s="93" t="s">
        <v>1865</v>
      </c>
      <c r="F2811" s="93" t="s">
        <v>5031</v>
      </c>
      <c r="G2811" s="147">
        <v>1823</v>
      </c>
    </row>
    <row r="2812" spans="1:7" s="142" customFormat="1" ht="18" customHeight="1" x14ac:dyDescent="0.2">
      <c r="A2812" s="96" t="s">
        <v>1860</v>
      </c>
      <c r="B2812" s="96" t="s">
        <v>5027</v>
      </c>
      <c r="C2812" s="97" t="s">
        <v>1866</v>
      </c>
      <c r="D2812" s="98" t="s">
        <v>1693</v>
      </c>
      <c r="E2812" s="93" t="s">
        <v>1867</v>
      </c>
      <c r="F2812" s="93" t="s">
        <v>5031</v>
      </c>
      <c r="G2812" s="147">
        <v>1843</v>
      </c>
    </row>
    <row r="2813" spans="1:7" s="142" customFormat="1" ht="18" customHeight="1" x14ac:dyDescent="0.2">
      <c r="A2813" s="96" t="s">
        <v>1860</v>
      </c>
      <c r="B2813" s="96" t="s">
        <v>5027</v>
      </c>
      <c r="C2813" s="97" t="s">
        <v>1868</v>
      </c>
      <c r="D2813" s="98" t="s">
        <v>1201</v>
      </c>
      <c r="E2813" s="93" t="s">
        <v>1869</v>
      </c>
      <c r="F2813" s="93" t="s">
        <v>5031</v>
      </c>
      <c r="G2813" s="147">
        <v>1130</v>
      </c>
    </row>
    <row r="2814" spans="1:7" s="142" customFormat="1" ht="18" customHeight="1" x14ac:dyDescent="0.2">
      <c r="A2814" s="96" t="s">
        <v>1860</v>
      </c>
      <c r="B2814" s="96" t="s">
        <v>5027</v>
      </c>
      <c r="C2814" s="97" t="s">
        <v>1870</v>
      </c>
      <c r="D2814" s="98" t="s">
        <v>1201</v>
      </c>
      <c r="E2814" s="93" t="s">
        <v>1871</v>
      </c>
      <c r="F2814" s="93" t="s">
        <v>5031</v>
      </c>
      <c r="G2814" s="147">
        <v>3186.5</v>
      </c>
    </row>
    <row r="2815" spans="1:7" s="142" customFormat="1" ht="18" customHeight="1" x14ac:dyDescent="0.2">
      <c r="A2815" s="96" t="s">
        <v>1860</v>
      </c>
      <c r="B2815" s="96" t="s">
        <v>5027</v>
      </c>
      <c r="C2815" s="97" t="s">
        <v>1872</v>
      </c>
      <c r="D2815" s="98" t="s">
        <v>1201</v>
      </c>
      <c r="E2815" s="93" t="s">
        <v>1202</v>
      </c>
      <c r="F2815" s="93" t="s">
        <v>5031</v>
      </c>
      <c r="G2815" s="147">
        <v>930</v>
      </c>
    </row>
    <row r="2816" spans="1:7" s="142" customFormat="1" ht="18" customHeight="1" x14ac:dyDescent="0.2">
      <c r="A2816" s="96" t="s">
        <v>1860</v>
      </c>
      <c r="B2816" s="96" t="s">
        <v>5027</v>
      </c>
      <c r="C2816" s="97" t="s">
        <v>1873</v>
      </c>
      <c r="D2816" s="98" t="s">
        <v>1201</v>
      </c>
      <c r="E2816" s="93" t="s">
        <v>1874</v>
      </c>
      <c r="F2816" s="93" t="s">
        <v>5031</v>
      </c>
      <c r="G2816" s="147">
        <v>3325.5</v>
      </c>
    </row>
    <row r="2817" spans="1:7" s="142" customFormat="1" ht="18" customHeight="1" x14ac:dyDescent="0.2">
      <c r="A2817" s="96" t="s">
        <v>1860</v>
      </c>
      <c r="B2817" s="96" t="s">
        <v>4974</v>
      </c>
      <c r="C2817" s="97" t="s">
        <v>1875</v>
      </c>
      <c r="D2817" s="98" t="s">
        <v>1876</v>
      </c>
      <c r="E2817" s="93" t="s">
        <v>1877</v>
      </c>
      <c r="F2817" s="93" t="s">
        <v>5397</v>
      </c>
      <c r="G2817" s="147">
        <v>4554</v>
      </c>
    </row>
    <row r="2818" spans="1:7" s="142" customFormat="1" ht="18" customHeight="1" x14ac:dyDescent="0.2">
      <c r="A2818" s="96" t="s">
        <v>1860</v>
      </c>
      <c r="B2818" s="96" t="s">
        <v>4974</v>
      </c>
      <c r="C2818" s="97" t="s">
        <v>1878</v>
      </c>
      <c r="D2818" s="98" t="s">
        <v>1816</v>
      </c>
      <c r="E2818" s="93" t="s">
        <v>1817</v>
      </c>
      <c r="F2818" s="93" t="s">
        <v>5389</v>
      </c>
      <c r="G2818" s="147">
        <v>6886</v>
      </c>
    </row>
    <row r="2819" spans="1:7" s="142" customFormat="1" ht="18" customHeight="1" x14ac:dyDescent="0.2">
      <c r="A2819" s="96" t="s">
        <v>1860</v>
      </c>
      <c r="B2819" s="96" t="s">
        <v>5062</v>
      </c>
      <c r="C2819" s="97" t="s">
        <v>1879</v>
      </c>
      <c r="D2819" s="112" t="s">
        <v>1880</v>
      </c>
      <c r="E2819" s="146" t="s">
        <v>1881</v>
      </c>
      <c r="F2819" s="93" t="s">
        <v>5275</v>
      </c>
      <c r="G2819" s="147">
        <v>1660</v>
      </c>
    </row>
    <row r="2820" spans="1:7" s="142" customFormat="1" ht="18" customHeight="1" x14ac:dyDescent="0.2">
      <c r="A2820" s="96" t="s">
        <v>1860</v>
      </c>
      <c r="B2820" s="96" t="s">
        <v>5010</v>
      </c>
      <c r="C2820" s="97" t="s">
        <v>1882</v>
      </c>
      <c r="D2820" s="112" t="s">
        <v>1883</v>
      </c>
      <c r="E2820" s="146" t="s">
        <v>1884</v>
      </c>
      <c r="F2820" s="93" t="s">
        <v>5014</v>
      </c>
      <c r="G2820" s="147">
        <v>518</v>
      </c>
    </row>
    <row r="2821" spans="1:7" s="142" customFormat="1" ht="18" customHeight="1" x14ac:dyDescent="0.2">
      <c r="A2821" s="96" t="s">
        <v>1860</v>
      </c>
      <c r="B2821" s="96" t="s">
        <v>5010</v>
      </c>
      <c r="C2821" s="97" t="s">
        <v>1885</v>
      </c>
      <c r="D2821" s="112" t="s">
        <v>1886</v>
      </c>
      <c r="E2821" s="146" t="s">
        <v>1887</v>
      </c>
      <c r="F2821" s="93" t="s">
        <v>5014</v>
      </c>
      <c r="G2821" s="147">
        <v>1550</v>
      </c>
    </row>
    <row r="2822" spans="1:7" s="142" customFormat="1" ht="18" customHeight="1" x14ac:dyDescent="0.2">
      <c r="A2822" s="96" t="s">
        <v>1860</v>
      </c>
      <c r="B2822" s="96" t="s">
        <v>4980</v>
      </c>
      <c r="C2822" s="97" t="s">
        <v>1888</v>
      </c>
      <c r="D2822" s="112" t="s">
        <v>1889</v>
      </c>
      <c r="E2822" s="146" t="s">
        <v>1890</v>
      </c>
      <c r="F2822" s="93" t="s">
        <v>5155</v>
      </c>
      <c r="G2822" s="147">
        <v>495</v>
      </c>
    </row>
    <row r="2823" spans="1:7" s="142" customFormat="1" ht="18" customHeight="1" x14ac:dyDescent="0.2">
      <c r="A2823" s="96" t="s">
        <v>1860</v>
      </c>
      <c r="B2823" s="96" t="s">
        <v>4980</v>
      </c>
      <c r="C2823" s="97" t="s">
        <v>1891</v>
      </c>
      <c r="D2823" s="112" t="s">
        <v>1212</v>
      </c>
      <c r="E2823" s="146" t="s">
        <v>1892</v>
      </c>
      <c r="F2823" s="93" t="s">
        <v>5135</v>
      </c>
      <c r="G2823" s="147">
        <v>2065.6</v>
      </c>
    </row>
    <row r="2824" spans="1:7" s="142" customFormat="1" ht="18" customHeight="1" x14ac:dyDescent="0.2">
      <c r="A2824" s="96" t="s">
        <v>1860</v>
      </c>
      <c r="B2824" s="96" t="s">
        <v>4980</v>
      </c>
      <c r="C2824" s="97" t="s">
        <v>1893</v>
      </c>
      <c r="D2824" s="112" t="s">
        <v>1212</v>
      </c>
      <c r="E2824" s="146" t="s">
        <v>1894</v>
      </c>
      <c r="F2824" s="93" t="s">
        <v>5135</v>
      </c>
      <c r="G2824" s="147">
        <v>2491.84</v>
      </c>
    </row>
    <row r="2825" spans="1:7" s="142" customFormat="1" ht="18" customHeight="1" x14ac:dyDescent="0.2">
      <c r="A2825" s="96" t="s">
        <v>1860</v>
      </c>
      <c r="B2825" s="96" t="s">
        <v>4980</v>
      </c>
      <c r="C2825" s="97" t="s">
        <v>1895</v>
      </c>
      <c r="D2825" s="112" t="s">
        <v>1212</v>
      </c>
      <c r="E2825" s="146" t="s">
        <v>1896</v>
      </c>
      <c r="F2825" s="93" t="s">
        <v>5135</v>
      </c>
      <c r="G2825" s="147">
        <v>876.4</v>
      </c>
    </row>
    <row r="2826" spans="1:7" s="142" customFormat="1" ht="18" customHeight="1" x14ac:dyDescent="0.2">
      <c r="A2826" s="96" t="s">
        <v>1860</v>
      </c>
      <c r="B2826" s="78" t="s">
        <v>4980</v>
      </c>
      <c r="C2826" s="97" t="s">
        <v>1897</v>
      </c>
      <c r="D2826" s="112" t="s">
        <v>1212</v>
      </c>
      <c r="E2826" s="146" t="s">
        <v>1898</v>
      </c>
      <c r="F2826" s="93" t="s">
        <v>5135</v>
      </c>
      <c r="G2826" s="147">
        <v>1985.6</v>
      </c>
    </row>
    <row r="2827" spans="1:7" s="67" customFormat="1" ht="18" customHeight="1" x14ac:dyDescent="0.2">
      <c r="A2827" s="96" t="s">
        <v>1860</v>
      </c>
      <c r="B2827" s="78" t="s">
        <v>4980</v>
      </c>
      <c r="C2827" s="79" t="s">
        <v>1899</v>
      </c>
      <c r="D2827" s="112" t="s">
        <v>1212</v>
      </c>
      <c r="E2827" s="146" t="s">
        <v>1900</v>
      </c>
      <c r="F2827" s="93" t="s">
        <v>5135</v>
      </c>
      <c r="G2827" s="147">
        <v>1332.48</v>
      </c>
    </row>
    <row r="2828" spans="1:7" s="142" customFormat="1" ht="18" customHeight="1" x14ac:dyDescent="0.2">
      <c r="A2828" s="96" t="s">
        <v>1860</v>
      </c>
      <c r="B2828" s="96" t="s">
        <v>4980</v>
      </c>
      <c r="C2828" s="97" t="s">
        <v>1901</v>
      </c>
      <c r="D2828" s="112" t="s">
        <v>1212</v>
      </c>
      <c r="E2828" s="146" t="s">
        <v>1902</v>
      </c>
      <c r="F2828" s="93" t="s">
        <v>5135</v>
      </c>
      <c r="G2828" s="147">
        <v>1141.1300000000001</v>
      </c>
    </row>
    <row r="2829" spans="1:7" s="67" customFormat="1" ht="18" customHeight="1" x14ac:dyDescent="0.2">
      <c r="A2829" s="96" t="s">
        <v>1860</v>
      </c>
      <c r="B2829" s="78" t="s">
        <v>4980</v>
      </c>
      <c r="C2829" s="79" t="s">
        <v>1903</v>
      </c>
      <c r="D2829" s="112" t="s">
        <v>1212</v>
      </c>
      <c r="E2829" s="146" t="s">
        <v>1904</v>
      </c>
      <c r="F2829" s="93" t="s">
        <v>5135</v>
      </c>
      <c r="G2829" s="147">
        <v>856.08</v>
      </c>
    </row>
    <row r="2830" spans="1:7" s="67" customFormat="1" ht="18" customHeight="1" x14ac:dyDescent="0.2">
      <c r="A2830" s="96" t="s">
        <v>1860</v>
      </c>
      <c r="B2830" s="78" t="s">
        <v>4980</v>
      </c>
      <c r="C2830" s="79" t="s">
        <v>1905</v>
      </c>
      <c r="D2830" s="112" t="s">
        <v>1212</v>
      </c>
      <c r="E2830" s="146" t="s">
        <v>1906</v>
      </c>
      <c r="F2830" s="93" t="s">
        <v>5135</v>
      </c>
      <c r="G2830" s="147">
        <v>1931.52</v>
      </c>
    </row>
    <row r="2831" spans="1:7" s="67" customFormat="1" ht="18" customHeight="1" x14ac:dyDescent="0.2">
      <c r="A2831" s="96" t="s">
        <v>1860</v>
      </c>
      <c r="B2831" s="78" t="s">
        <v>4980</v>
      </c>
      <c r="C2831" s="79" t="s">
        <v>1907</v>
      </c>
      <c r="D2831" s="112" t="s">
        <v>1212</v>
      </c>
      <c r="E2831" s="146" t="s">
        <v>1908</v>
      </c>
      <c r="F2831" s="93" t="s">
        <v>5135</v>
      </c>
      <c r="G2831" s="147">
        <v>1037.9000000000001</v>
      </c>
    </row>
    <row r="2832" spans="1:7" s="67" customFormat="1" ht="18" customHeight="1" x14ac:dyDescent="0.2">
      <c r="A2832" s="96" t="s">
        <v>1860</v>
      </c>
      <c r="B2832" s="78" t="s">
        <v>4980</v>
      </c>
      <c r="C2832" s="79" t="s">
        <v>1909</v>
      </c>
      <c r="D2832" s="112" t="s">
        <v>1212</v>
      </c>
      <c r="E2832" s="146" t="s">
        <v>1910</v>
      </c>
      <c r="F2832" s="93" t="s">
        <v>5135</v>
      </c>
      <c r="G2832" s="147">
        <v>1054.32</v>
      </c>
    </row>
    <row r="2833" spans="1:7" s="142" customFormat="1" ht="18" customHeight="1" x14ac:dyDescent="0.2">
      <c r="A2833" s="96" t="s">
        <v>1860</v>
      </c>
      <c r="B2833" s="96" t="s">
        <v>4980</v>
      </c>
      <c r="C2833" s="79" t="s">
        <v>1911</v>
      </c>
      <c r="D2833" s="112" t="s">
        <v>1212</v>
      </c>
      <c r="E2833" s="146" t="s">
        <v>1912</v>
      </c>
      <c r="F2833" s="93" t="s">
        <v>5135</v>
      </c>
      <c r="G2833" s="147">
        <v>1461.13</v>
      </c>
    </row>
    <row r="2834" spans="1:7" s="142" customFormat="1" ht="18" customHeight="1" x14ac:dyDescent="0.2">
      <c r="A2834" s="96" t="s">
        <v>1860</v>
      </c>
      <c r="B2834" s="96" t="s">
        <v>5048</v>
      </c>
      <c r="C2834" s="97" t="s">
        <v>1913</v>
      </c>
      <c r="D2834" s="112" t="s">
        <v>1914</v>
      </c>
      <c r="E2834" s="146" t="s">
        <v>1915</v>
      </c>
      <c r="F2834" s="93" t="s">
        <v>5198</v>
      </c>
      <c r="G2834" s="147">
        <v>465.54</v>
      </c>
    </row>
    <row r="2835" spans="1:7" s="142" customFormat="1" ht="18" customHeight="1" x14ac:dyDescent="0.2">
      <c r="A2835" s="96" t="s">
        <v>1860</v>
      </c>
      <c r="B2835" s="96" t="s">
        <v>5048</v>
      </c>
      <c r="C2835" s="97" t="s">
        <v>1916</v>
      </c>
      <c r="D2835" s="112" t="s">
        <v>1917</v>
      </c>
      <c r="E2835" s="146" t="s">
        <v>1918</v>
      </c>
      <c r="F2835" s="93" t="s">
        <v>5103</v>
      </c>
      <c r="G2835" s="147">
        <v>497.3</v>
      </c>
    </row>
    <row r="2836" spans="1:7" s="142" customFormat="1" ht="18" customHeight="1" x14ac:dyDescent="0.2">
      <c r="A2836" s="96" t="s">
        <v>1860</v>
      </c>
      <c r="B2836" s="96" t="s">
        <v>5048</v>
      </c>
      <c r="C2836" s="97" t="s">
        <v>1857</v>
      </c>
      <c r="D2836" s="112" t="s">
        <v>1919</v>
      </c>
      <c r="E2836" s="146" t="s">
        <v>1920</v>
      </c>
      <c r="F2836" s="93" t="s">
        <v>5198</v>
      </c>
      <c r="G2836" s="147">
        <v>23457</v>
      </c>
    </row>
    <row r="2837" spans="1:7" s="141" customFormat="1" ht="18" customHeight="1" x14ac:dyDescent="0.2">
      <c r="A2837" s="134"/>
      <c r="B2837" s="135"/>
      <c r="C2837" s="136"/>
      <c r="D2837" s="137" t="s">
        <v>1921</v>
      </c>
      <c r="E2837" s="138"/>
      <c r="F2837" s="139"/>
      <c r="G2837" s="140">
        <f>SUM(G2810:G2836)</f>
        <v>70517.84</v>
      </c>
    </row>
    <row r="2838" spans="1:7" s="67" customFormat="1" ht="18" customHeight="1" x14ac:dyDescent="0.2">
      <c r="A2838" s="96" t="s">
        <v>1922</v>
      </c>
      <c r="B2838" s="96" t="s">
        <v>6494</v>
      </c>
      <c r="C2838" s="97" t="s">
        <v>1923</v>
      </c>
      <c r="D2838" s="98" t="s">
        <v>1924</v>
      </c>
      <c r="E2838" s="146" t="s">
        <v>1925</v>
      </c>
      <c r="F2838" s="93" t="s">
        <v>6501</v>
      </c>
      <c r="G2838" s="147">
        <v>7446.25</v>
      </c>
    </row>
    <row r="2839" spans="1:7" s="67" customFormat="1" ht="18" customHeight="1" x14ac:dyDescent="0.2">
      <c r="A2839" s="96" t="s">
        <v>1922</v>
      </c>
      <c r="B2839" s="96" t="s">
        <v>4974</v>
      </c>
      <c r="C2839" s="97" t="s">
        <v>1926</v>
      </c>
      <c r="D2839" s="98" t="s">
        <v>1927</v>
      </c>
      <c r="E2839" s="146" t="s">
        <v>1928</v>
      </c>
      <c r="F2839" s="93" t="s">
        <v>6683</v>
      </c>
      <c r="G2839" s="147">
        <v>2475.75</v>
      </c>
    </row>
    <row r="2840" spans="1:7" s="67" customFormat="1" ht="18" customHeight="1" x14ac:dyDescent="0.2">
      <c r="A2840" s="96" t="s">
        <v>1922</v>
      </c>
      <c r="B2840" s="96" t="s">
        <v>4974</v>
      </c>
      <c r="C2840" s="97" t="s">
        <v>1929</v>
      </c>
      <c r="D2840" s="98" t="s">
        <v>1927</v>
      </c>
      <c r="E2840" s="146" t="s">
        <v>1930</v>
      </c>
      <c r="F2840" s="93" t="s">
        <v>6683</v>
      </c>
      <c r="G2840" s="147">
        <v>222.25</v>
      </c>
    </row>
    <row r="2841" spans="1:7" s="67" customFormat="1" ht="18" customHeight="1" x14ac:dyDescent="0.2">
      <c r="A2841" s="96" t="s">
        <v>1922</v>
      </c>
      <c r="B2841" s="96" t="s">
        <v>4974</v>
      </c>
      <c r="C2841" s="97" t="s">
        <v>1931</v>
      </c>
      <c r="D2841" s="98" t="s">
        <v>1932</v>
      </c>
      <c r="E2841" s="146" t="s">
        <v>1933</v>
      </c>
      <c r="F2841" s="93" t="s">
        <v>6683</v>
      </c>
      <c r="G2841" s="147">
        <v>846.5</v>
      </c>
    </row>
    <row r="2842" spans="1:7" s="67" customFormat="1" ht="18" customHeight="1" x14ac:dyDescent="0.2">
      <c r="A2842" s="96" t="s">
        <v>1922</v>
      </c>
      <c r="B2842" s="96" t="s">
        <v>4994</v>
      </c>
      <c r="C2842" s="97" t="s">
        <v>1934</v>
      </c>
      <c r="D2842" s="98" t="s">
        <v>1935</v>
      </c>
      <c r="E2842" s="146" t="s">
        <v>1936</v>
      </c>
      <c r="F2842" s="93" t="s">
        <v>6379</v>
      </c>
      <c r="G2842" s="147">
        <v>1550</v>
      </c>
    </row>
    <row r="2843" spans="1:7" s="67" customFormat="1" ht="18" customHeight="1" x14ac:dyDescent="0.2">
      <c r="A2843" s="96" t="s">
        <v>1922</v>
      </c>
      <c r="B2843" s="96" t="s">
        <v>5010</v>
      </c>
      <c r="C2843" s="97" t="s">
        <v>1937</v>
      </c>
      <c r="D2843" s="98" t="s">
        <v>1938</v>
      </c>
      <c r="E2843" s="146" t="s">
        <v>1939</v>
      </c>
      <c r="F2843" s="93" t="s">
        <v>5014</v>
      </c>
      <c r="G2843" s="147">
        <v>1050</v>
      </c>
    </row>
    <row r="2844" spans="1:7" s="67" customFormat="1" ht="18" customHeight="1" x14ac:dyDescent="0.2">
      <c r="A2844" s="96" t="s">
        <v>1922</v>
      </c>
      <c r="B2844" s="96" t="s">
        <v>4980</v>
      </c>
      <c r="C2844" s="97" t="s">
        <v>1940</v>
      </c>
      <c r="D2844" s="98" t="s">
        <v>1941</v>
      </c>
      <c r="E2844" s="146" t="s">
        <v>1942</v>
      </c>
      <c r="F2844" s="93" t="s">
        <v>5135</v>
      </c>
      <c r="G2844" s="147">
        <v>32939.620000000003</v>
      </c>
    </row>
    <row r="2845" spans="1:7" s="67" customFormat="1" ht="18" customHeight="1" x14ac:dyDescent="0.2">
      <c r="A2845" s="96" t="s">
        <v>1922</v>
      </c>
      <c r="B2845" s="96" t="s">
        <v>5015</v>
      </c>
      <c r="C2845" s="97" t="s">
        <v>1943</v>
      </c>
      <c r="D2845" s="98" t="s">
        <v>1944</v>
      </c>
      <c r="E2845" s="146" t="s">
        <v>1945</v>
      </c>
      <c r="F2845" s="93" t="s">
        <v>6136</v>
      </c>
      <c r="G2845" s="147">
        <v>1625</v>
      </c>
    </row>
    <row r="2846" spans="1:7" s="67" customFormat="1" ht="18" customHeight="1" x14ac:dyDescent="0.2">
      <c r="A2846" s="96" t="s">
        <v>1922</v>
      </c>
      <c r="B2846" s="96" t="s">
        <v>5048</v>
      </c>
      <c r="C2846" s="97" t="s">
        <v>1946</v>
      </c>
      <c r="D2846" s="98" t="s">
        <v>1947</v>
      </c>
      <c r="E2846" s="146" t="s">
        <v>1948</v>
      </c>
      <c r="F2846" s="93" t="s">
        <v>4024</v>
      </c>
      <c r="G2846" s="147">
        <v>786</v>
      </c>
    </row>
    <row r="2847" spans="1:7" s="141" customFormat="1" ht="18" customHeight="1" x14ac:dyDescent="0.2">
      <c r="A2847" s="134"/>
      <c r="B2847" s="135"/>
      <c r="C2847" s="136"/>
      <c r="D2847" s="137" t="s">
        <v>1949</v>
      </c>
      <c r="E2847" s="138"/>
      <c r="F2847" s="139"/>
      <c r="G2847" s="140">
        <f>SUM(G2838:G2846)</f>
        <v>48941.37</v>
      </c>
    </row>
    <row r="2848" spans="1:7" s="67" customFormat="1" ht="18" customHeight="1" x14ac:dyDescent="0.2">
      <c r="A2848" s="96" t="s">
        <v>1950</v>
      </c>
      <c r="B2848" s="96" t="s">
        <v>5027</v>
      </c>
      <c r="C2848" s="97" t="s">
        <v>1951</v>
      </c>
      <c r="D2848" s="98" t="s">
        <v>1952</v>
      </c>
      <c r="E2848" s="146" t="s">
        <v>1953</v>
      </c>
      <c r="F2848" s="93" t="s">
        <v>6060</v>
      </c>
      <c r="G2848" s="147">
        <v>160</v>
      </c>
    </row>
    <row r="2849" spans="1:7" s="67" customFormat="1" ht="18" customHeight="1" x14ac:dyDescent="0.2">
      <c r="A2849" s="96" t="s">
        <v>1950</v>
      </c>
      <c r="B2849" s="96" t="s">
        <v>5027</v>
      </c>
      <c r="C2849" s="97" t="s">
        <v>1954</v>
      </c>
      <c r="D2849" s="98" t="s">
        <v>1955</v>
      </c>
      <c r="E2849" s="146" t="s">
        <v>1956</v>
      </c>
      <c r="F2849" s="93" t="s">
        <v>5031</v>
      </c>
      <c r="G2849" s="147">
        <v>1560</v>
      </c>
    </row>
    <row r="2850" spans="1:7" s="67" customFormat="1" ht="18" customHeight="1" x14ac:dyDescent="0.2">
      <c r="A2850" s="96" t="s">
        <v>1950</v>
      </c>
      <c r="B2850" s="96" t="s">
        <v>5027</v>
      </c>
      <c r="C2850" s="97" t="s">
        <v>1957</v>
      </c>
      <c r="D2850" s="98" t="s">
        <v>1718</v>
      </c>
      <c r="E2850" s="146" t="s">
        <v>1958</v>
      </c>
      <c r="F2850" s="93" t="s">
        <v>5238</v>
      </c>
      <c r="G2850" s="147">
        <v>5057</v>
      </c>
    </row>
    <row r="2851" spans="1:7" s="67" customFormat="1" ht="18" customHeight="1" x14ac:dyDescent="0.2">
      <c r="A2851" s="96" t="s">
        <v>1950</v>
      </c>
      <c r="B2851" s="96" t="s">
        <v>5027</v>
      </c>
      <c r="C2851" s="97" t="s">
        <v>1959</v>
      </c>
      <c r="D2851" s="98" t="s">
        <v>1960</v>
      </c>
      <c r="E2851" s="146" t="s">
        <v>1961</v>
      </c>
      <c r="F2851" s="93" t="s">
        <v>5031</v>
      </c>
      <c r="G2851" s="147">
        <v>2535</v>
      </c>
    </row>
    <row r="2852" spans="1:7" s="67" customFormat="1" ht="18" customHeight="1" x14ac:dyDescent="0.2">
      <c r="A2852" s="96" t="s">
        <v>1950</v>
      </c>
      <c r="B2852" s="96" t="s">
        <v>5027</v>
      </c>
      <c r="C2852" s="97" t="s">
        <v>1962</v>
      </c>
      <c r="D2852" s="98" t="s">
        <v>1693</v>
      </c>
      <c r="E2852" s="146" t="s">
        <v>1963</v>
      </c>
      <c r="F2852" s="93" t="s">
        <v>6855</v>
      </c>
      <c r="G2852" s="147">
        <v>7018.2</v>
      </c>
    </row>
    <row r="2853" spans="1:7" s="67" customFormat="1" ht="18" customHeight="1" x14ac:dyDescent="0.2">
      <c r="A2853" s="96" t="s">
        <v>1950</v>
      </c>
      <c r="B2853" s="96" t="s">
        <v>5027</v>
      </c>
      <c r="C2853" s="97" t="s">
        <v>1964</v>
      </c>
      <c r="D2853" s="98" t="s">
        <v>1965</v>
      </c>
      <c r="E2853" s="146" t="s">
        <v>1966</v>
      </c>
      <c r="F2853" s="93" t="s">
        <v>6190</v>
      </c>
      <c r="G2853" s="147">
        <v>1294.8399999999999</v>
      </c>
    </row>
    <row r="2854" spans="1:7" s="67" customFormat="1" ht="18" customHeight="1" x14ac:dyDescent="0.2">
      <c r="A2854" s="96" t="s">
        <v>1950</v>
      </c>
      <c r="B2854" s="96" t="s">
        <v>5027</v>
      </c>
      <c r="C2854" s="97" t="s">
        <v>1967</v>
      </c>
      <c r="D2854" s="98" t="s">
        <v>1968</v>
      </c>
      <c r="E2854" s="146" t="s">
        <v>1969</v>
      </c>
      <c r="F2854" s="93" t="s">
        <v>3817</v>
      </c>
      <c r="G2854" s="147">
        <v>876</v>
      </c>
    </row>
    <row r="2855" spans="1:7" s="67" customFormat="1" ht="18" customHeight="1" x14ac:dyDescent="0.2">
      <c r="A2855" s="96" t="s">
        <v>1950</v>
      </c>
      <c r="B2855" s="96" t="s">
        <v>6494</v>
      </c>
      <c r="C2855" s="97" t="s">
        <v>1970</v>
      </c>
      <c r="D2855" s="98" t="s">
        <v>1971</v>
      </c>
      <c r="E2855" s="146" t="s">
        <v>1972</v>
      </c>
      <c r="F2855" s="93" t="s">
        <v>6497</v>
      </c>
      <c r="G2855" s="147">
        <v>13371.39</v>
      </c>
    </row>
    <row r="2856" spans="1:7" s="67" customFormat="1" ht="18" customHeight="1" x14ac:dyDescent="0.2">
      <c r="A2856" s="96" t="s">
        <v>1950</v>
      </c>
      <c r="B2856" s="96" t="s">
        <v>6494</v>
      </c>
      <c r="C2856" s="97" t="s">
        <v>1973</v>
      </c>
      <c r="D2856" s="98" t="s">
        <v>1974</v>
      </c>
      <c r="E2856" s="146" t="s">
        <v>1975</v>
      </c>
      <c r="F2856" s="93" t="s">
        <v>4701</v>
      </c>
      <c r="G2856" s="147">
        <v>1683</v>
      </c>
    </row>
    <row r="2857" spans="1:7" s="67" customFormat="1" ht="18" customHeight="1" x14ac:dyDescent="0.2">
      <c r="A2857" s="96" t="s">
        <v>1950</v>
      </c>
      <c r="B2857" s="96" t="s">
        <v>4974</v>
      </c>
      <c r="C2857" s="97" t="s">
        <v>1976</v>
      </c>
      <c r="D2857" s="98" t="s">
        <v>1977</v>
      </c>
      <c r="E2857" s="146" t="s">
        <v>1978</v>
      </c>
      <c r="F2857" s="93" t="s">
        <v>5038</v>
      </c>
      <c r="G2857" s="147">
        <v>2725</v>
      </c>
    </row>
    <row r="2858" spans="1:7" s="67" customFormat="1" ht="18" customHeight="1" x14ac:dyDescent="0.2">
      <c r="A2858" s="96" t="s">
        <v>1950</v>
      </c>
      <c r="B2858" s="96" t="s">
        <v>4974</v>
      </c>
      <c r="C2858" s="97" t="s">
        <v>1979</v>
      </c>
      <c r="D2858" s="98" t="s">
        <v>1980</v>
      </c>
      <c r="E2858" s="146" t="s">
        <v>1981</v>
      </c>
      <c r="F2858" s="93" t="s">
        <v>5038</v>
      </c>
      <c r="G2858" s="147">
        <v>7520.11</v>
      </c>
    </row>
    <row r="2859" spans="1:7" s="67" customFormat="1" ht="18" customHeight="1" x14ac:dyDescent="0.2">
      <c r="A2859" s="96" t="s">
        <v>1950</v>
      </c>
      <c r="B2859" s="96" t="s">
        <v>5079</v>
      </c>
      <c r="C2859" s="97" t="s">
        <v>1982</v>
      </c>
      <c r="D2859" s="98" t="s">
        <v>1983</v>
      </c>
      <c r="E2859" s="146" t="s">
        <v>1984</v>
      </c>
      <c r="F2859" s="93" t="s">
        <v>6591</v>
      </c>
      <c r="G2859" s="147">
        <v>937.5</v>
      </c>
    </row>
    <row r="2860" spans="1:7" s="67" customFormat="1" ht="18" customHeight="1" x14ac:dyDescent="0.2">
      <c r="A2860" s="96" t="s">
        <v>1950</v>
      </c>
      <c r="B2860" s="96" t="s">
        <v>5079</v>
      </c>
      <c r="C2860" s="97" t="s">
        <v>1985</v>
      </c>
      <c r="D2860" s="98" t="s">
        <v>1983</v>
      </c>
      <c r="E2860" s="146" t="s">
        <v>1986</v>
      </c>
      <c r="F2860" s="93" t="s">
        <v>6591</v>
      </c>
      <c r="G2860" s="147">
        <v>937.5</v>
      </c>
    </row>
    <row r="2861" spans="1:7" s="67" customFormat="1" ht="18" customHeight="1" x14ac:dyDescent="0.2">
      <c r="A2861" s="96" t="s">
        <v>1950</v>
      </c>
      <c r="B2861" s="96" t="s">
        <v>5079</v>
      </c>
      <c r="C2861" s="97" t="s">
        <v>1987</v>
      </c>
      <c r="D2861" s="98" t="s">
        <v>1983</v>
      </c>
      <c r="E2861" s="146" t="s">
        <v>1988</v>
      </c>
      <c r="F2861" s="93" t="s">
        <v>6591</v>
      </c>
      <c r="G2861" s="147">
        <v>2195.1999999999998</v>
      </c>
    </row>
    <row r="2862" spans="1:7" s="67" customFormat="1" ht="18" customHeight="1" x14ac:dyDescent="0.2">
      <c r="A2862" s="96" t="s">
        <v>1950</v>
      </c>
      <c r="B2862" s="96" t="s">
        <v>5062</v>
      </c>
      <c r="C2862" s="97" t="s">
        <v>1989</v>
      </c>
      <c r="D2862" s="98" t="s">
        <v>1688</v>
      </c>
      <c r="E2862" s="146" t="s">
        <v>1990</v>
      </c>
      <c r="F2862" s="93" t="s">
        <v>5088</v>
      </c>
      <c r="G2862" s="147">
        <v>2842</v>
      </c>
    </row>
    <row r="2863" spans="1:7" s="67" customFormat="1" ht="18" customHeight="1" x14ac:dyDescent="0.2">
      <c r="A2863" s="96" t="s">
        <v>1950</v>
      </c>
      <c r="B2863" s="96" t="s">
        <v>5062</v>
      </c>
      <c r="C2863" s="97" t="s">
        <v>1991</v>
      </c>
      <c r="D2863" s="98" t="s">
        <v>1992</v>
      </c>
      <c r="E2863" s="146" t="s">
        <v>1993</v>
      </c>
      <c r="F2863" s="93" t="s">
        <v>5088</v>
      </c>
      <c r="G2863" s="147">
        <v>1948.99</v>
      </c>
    </row>
    <row r="2864" spans="1:7" s="67" customFormat="1" ht="18" customHeight="1" x14ac:dyDescent="0.2">
      <c r="A2864" s="96" t="s">
        <v>1950</v>
      </c>
      <c r="B2864" s="96" t="s">
        <v>4994</v>
      </c>
      <c r="C2864" s="97" t="s">
        <v>1994</v>
      </c>
      <c r="D2864" s="98" t="s">
        <v>1995</v>
      </c>
      <c r="E2864" s="146" t="s">
        <v>1996</v>
      </c>
      <c r="F2864" s="93" t="s">
        <v>5405</v>
      </c>
      <c r="G2864" s="147">
        <v>2275</v>
      </c>
    </row>
    <row r="2865" spans="1:7" s="67" customFormat="1" ht="18" customHeight="1" x14ac:dyDescent="0.2">
      <c r="A2865" s="96" t="s">
        <v>1950</v>
      </c>
      <c r="B2865" s="96" t="s">
        <v>4994</v>
      </c>
      <c r="C2865" s="97" t="s">
        <v>1997</v>
      </c>
      <c r="D2865" s="98" t="s">
        <v>1995</v>
      </c>
      <c r="E2865" s="146" t="s">
        <v>1998</v>
      </c>
      <c r="F2865" s="93" t="s">
        <v>6131</v>
      </c>
      <c r="G2865" s="147">
        <v>1090</v>
      </c>
    </row>
    <row r="2866" spans="1:7" s="67" customFormat="1" ht="18" customHeight="1" x14ac:dyDescent="0.2">
      <c r="A2866" s="96" t="s">
        <v>1950</v>
      </c>
      <c r="B2866" s="96" t="s">
        <v>4994</v>
      </c>
      <c r="C2866" s="97" t="s">
        <v>1999</v>
      </c>
      <c r="D2866" s="98" t="s">
        <v>2000</v>
      </c>
      <c r="E2866" s="146" t="s">
        <v>2001</v>
      </c>
      <c r="F2866" s="93" t="s">
        <v>2769</v>
      </c>
      <c r="G2866" s="147">
        <v>2400</v>
      </c>
    </row>
    <row r="2867" spans="1:7" s="67" customFormat="1" ht="18" customHeight="1" x14ac:dyDescent="0.2">
      <c r="A2867" s="96" t="s">
        <v>1950</v>
      </c>
      <c r="B2867" s="96" t="s">
        <v>4994</v>
      </c>
      <c r="C2867" s="97" t="s">
        <v>2002</v>
      </c>
      <c r="D2867" s="98" t="s">
        <v>2666</v>
      </c>
      <c r="E2867" s="146" t="s">
        <v>2003</v>
      </c>
      <c r="F2867" s="93" t="s">
        <v>5329</v>
      </c>
      <c r="G2867" s="147">
        <v>880</v>
      </c>
    </row>
    <row r="2868" spans="1:7" s="67" customFormat="1" ht="18" customHeight="1" x14ac:dyDescent="0.2">
      <c r="A2868" s="96" t="s">
        <v>1950</v>
      </c>
      <c r="B2868" s="96" t="s">
        <v>4994</v>
      </c>
      <c r="C2868" s="97" t="s">
        <v>2004</v>
      </c>
      <c r="D2868" s="98" t="s">
        <v>2666</v>
      </c>
      <c r="E2868" s="146" t="s">
        <v>2005</v>
      </c>
      <c r="F2868" s="93" t="s">
        <v>5989</v>
      </c>
      <c r="G2868" s="147">
        <v>190</v>
      </c>
    </row>
    <row r="2869" spans="1:7" s="67" customFormat="1" ht="18" customHeight="1" x14ac:dyDescent="0.2">
      <c r="A2869" s="96" t="s">
        <v>1950</v>
      </c>
      <c r="B2869" s="96" t="s">
        <v>4994</v>
      </c>
      <c r="C2869" s="97" t="s">
        <v>2006</v>
      </c>
      <c r="D2869" s="98" t="s">
        <v>2007</v>
      </c>
      <c r="E2869" s="146" t="s">
        <v>2008</v>
      </c>
      <c r="F2869" s="93" t="s">
        <v>6131</v>
      </c>
      <c r="G2869" s="147">
        <v>1500</v>
      </c>
    </row>
    <row r="2870" spans="1:7" s="67" customFormat="1" ht="18" customHeight="1" x14ac:dyDescent="0.2">
      <c r="A2870" s="96" t="s">
        <v>1950</v>
      </c>
      <c r="B2870" s="96" t="s">
        <v>5010</v>
      </c>
      <c r="C2870" s="97" t="s">
        <v>2009</v>
      </c>
      <c r="D2870" s="98" t="s">
        <v>2010</v>
      </c>
      <c r="E2870" s="146" t="s">
        <v>2011</v>
      </c>
      <c r="F2870" s="93" t="s">
        <v>6767</v>
      </c>
      <c r="G2870" s="147">
        <v>5250</v>
      </c>
    </row>
    <row r="2871" spans="1:7" s="67" customFormat="1" ht="18" customHeight="1" x14ac:dyDescent="0.2">
      <c r="A2871" s="96" t="s">
        <v>1950</v>
      </c>
      <c r="B2871" s="96" t="s">
        <v>5010</v>
      </c>
      <c r="C2871" s="97" t="s">
        <v>2012</v>
      </c>
      <c r="D2871" s="98" t="s">
        <v>2010</v>
      </c>
      <c r="E2871" s="146" t="s">
        <v>2013</v>
      </c>
      <c r="F2871" s="93" t="s">
        <v>6767</v>
      </c>
      <c r="G2871" s="147">
        <v>2050</v>
      </c>
    </row>
    <row r="2872" spans="1:7" s="67" customFormat="1" ht="18" customHeight="1" x14ac:dyDescent="0.2">
      <c r="A2872" s="96" t="s">
        <v>1950</v>
      </c>
      <c r="B2872" s="96" t="s">
        <v>5010</v>
      </c>
      <c r="C2872" s="97" t="s">
        <v>2014</v>
      </c>
      <c r="D2872" s="98" t="s">
        <v>2015</v>
      </c>
      <c r="E2872" s="146" t="s">
        <v>2016</v>
      </c>
      <c r="F2872" s="93" t="s">
        <v>5014</v>
      </c>
      <c r="G2872" s="147">
        <v>2850</v>
      </c>
    </row>
    <row r="2873" spans="1:7" s="67" customFormat="1" ht="18" customHeight="1" x14ac:dyDescent="0.2">
      <c r="A2873" s="96" t="s">
        <v>1950</v>
      </c>
      <c r="B2873" s="96" t="s">
        <v>5010</v>
      </c>
      <c r="C2873" s="97" t="s">
        <v>2017</v>
      </c>
      <c r="D2873" s="98" t="s">
        <v>2018</v>
      </c>
      <c r="E2873" s="146" t="s">
        <v>2019</v>
      </c>
      <c r="F2873" s="93" t="s">
        <v>5412</v>
      </c>
      <c r="G2873" s="147">
        <v>1004.5</v>
      </c>
    </row>
    <row r="2874" spans="1:7" s="67" customFormat="1" ht="18" customHeight="1" x14ac:dyDescent="0.2">
      <c r="A2874" s="96" t="s">
        <v>1950</v>
      </c>
      <c r="B2874" s="96" t="s">
        <v>4980</v>
      </c>
      <c r="C2874" s="97" t="s">
        <v>2020</v>
      </c>
      <c r="D2874" s="98" t="s">
        <v>1844</v>
      </c>
      <c r="E2874" s="146" t="s">
        <v>2021</v>
      </c>
      <c r="F2874" s="93" t="s">
        <v>4984</v>
      </c>
      <c r="G2874" s="147">
        <v>1435.5</v>
      </c>
    </row>
    <row r="2875" spans="1:7" s="67" customFormat="1" ht="18" customHeight="1" x14ac:dyDescent="0.2">
      <c r="A2875" s="96" t="s">
        <v>1950</v>
      </c>
      <c r="B2875" s="96" t="s">
        <v>4980</v>
      </c>
      <c r="C2875" s="97" t="s">
        <v>2022</v>
      </c>
      <c r="D2875" s="98" t="s">
        <v>2023</v>
      </c>
      <c r="E2875" s="146" t="s">
        <v>2024</v>
      </c>
      <c r="F2875" s="93" t="s">
        <v>4984</v>
      </c>
      <c r="G2875" s="147">
        <v>795</v>
      </c>
    </row>
    <row r="2876" spans="1:7" s="67" customFormat="1" ht="18" customHeight="1" x14ac:dyDescent="0.2">
      <c r="A2876" s="96" t="s">
        <v>1950</v>
      </c>
      <c r="B2876" s="96" t="s">
        <v>5048</v>
      </c>
      <c r="C2876" s="97" t="s">
        <v>2025</v>
      </c>
      <c r="D2876" s="98" t="s">
        <v>2026</v>
      </c>
      <c r="E2876" s="146" t="s">
        <v>2027</v>
      </c>
      <c r="F2876" s="93" t="s">
        <v>5198</v>
      </c>
      <c r="G2876" s="147">
        <v>6510</v>
      </c>
    </row>
    <row r="2877" spans="1:7" s="67" customFormat="1" ht="18" customHeight="1" x14ac:dyDescent="0.2">
      <c r="A2877" s="96" t="s">
        <v>1950</v>
      </c>
      <c r="B2877" s="96" t="s">
        <v>5048</v>
      </c>
      <c r="C2877" s="97" t="s">
        <v>2028</v>
      </c>
      <c r="D2877" s="98" t="s">
        <v>2029</v>
      </c>
      <c r="E2877" s="146" t="s">
        <v>2030</v>
      </c>
      <c r="F2877" s="93" t="s">
        <v>5103</v>
      </c>
      <c r="G2877" s="147">
        <v>1552.93</v>
      </c>
    </row>
    <row r="2878" spans="1:7" s="67" customFormat="1" ht="18" customHeight="1" x14ac:dyDescent="0.2">
      <c r="A2878" s="96" t="s">
        <v>1950</v>
      </c>
      <c r="B2878" s="96" t="s">
        <v>5048</v>
      </c>
      <c r="C2878" s="97" t="s">
        <v>2031</v>
      </c>
      <c r="D2878" s="98" t="s">
        <v>1947</v>
      </c>
      <c r="E2878" s="146" t="s">
        <v>2032</v>
      </c>
      <c r="F2878" s="93" t="s">
        <v>4024</v>
      </c>
      <c r="G2878" s="147">
        <v>1429</v>
      </c>
    </row>
    <row r="2879" spans="1:7" s="67" customFormat="1" ht="18" customHeight="1" x14ac:dyDescent="0.2">
      <c r="A2879" s="96" t="s">
        <v>1950</v>
      </c>
      <c r="B2879" s="96" t="s">
        <v>5048</v>
      </c>
      <c r="C2879" s="97" t="s">
        <v>2033</v>
      </c>
      <c r="D2879" s="98" t="s">
        <v>2034</v>
      </c>
      <c r="E2879" s="146" t="s">
        <v>2035</v>
      </c>
      <c r="F2879" s="93" t="s">
        <v>5198</v>
      </c>
      <c r="G2879" s="147">
        <v>180</v>
      </c>
    </row>
    <row r="2880" spans="1:7" s="141" customFormat="1" ht="18" customHeight="1" x14ac:dyDescent="0.2">
      <c r="A2880" s="134"/>
      <c r="B2880" s="135"/>
      <c r="C2880" s="136"/>
      <c r="D2880" s="137" t="s">
        <v>1949</v>
      </c>
      <c r="E2880" s="138"/>
      <c r="F2880" s="139"/>
      <c r="G2880" s="140">
        <f>SUM(G2848:G2879)</f>
        <v>84053.659999999989</v>
      </c>
    </row>
    <row r="2881" spans="1:7" s="142" customFormat="1" ht="18" customHeight="1" x14ac:dyDescent="0.2">
      <c r="A2881" s="96" t="s">
        <v>2036</v>
      </c>
      <c r="B2881" s="96" t="s">
        <v>5027</v>
      </c>
      <c r="C2881" s="97" t="s">
        <v>2037</v>
      </c>
      <c r="D2881" s="148" t="s">
        <v>1201</v>
      </c>
      <c r="E2881" s="98" t="s">
        <v>2038</v>
      </c>
      <c r="F2881" s="93" t="s">
        <v>5031</v>
      </c>
      <c r="G2881" s="147">
        <v>956.9</v>
      </c>
    </row>
    <row r="2882" spans="1:7" s="142" customFormat="1" ht="18" customHeight="1" x14ac:dyDescent="0.2">
      <c r="A2882" s="96" t="s">
        <v>2036</v>
      </c>
      <c r="B2882" s="96" t="s">
        <v>5027</v>
      </c>
      <c r="C2882" s="97" t="s">
        <v>2039</v>
      </c>
      <c r="D2882" s="148" t="s">
        <v>1201</v>
      </c>
      <c r="E2882" s="98" t="s">
        <v>1735</v>
      </c>
      <c r="F2882" s="93" t="s">
        <v>5031</v>
      </c>
      <c r="G2882" s="66">
        <v>1430.5</v>
      </c>
    </row>
    <row r="2883" spans="1:7" s="142" customFormat="1" ht="18" customHeight="1" x14ac:dyDescent="0.2">
      <c r="A2883" s="96" t="s">
        <v>2036</v>
      </c>
      <c r="B2883" s="96" t="s">
        <v>5027</v>
      </c>
      <c r="C2883" s="97" t="s">
        <v>2040</v>
      </c>
      <c r="D2883" s="148" t="s">
        <v>1201</v>
      </c>
      <c r="E2883" s="98" t="s">
        <v>2041</v>
      </c>
      <c r="F2883" s="93" t="s">
        <v>5031</v>
      </c>
      <c r="G2883" s="66">
        <v>2117.5</v>
      </c>
    </row>
    <row r="2884" spans="1:7" s="142" customFormat="1" ht="18" customHeight="1" x14ac:dyDescent="0.2">
      <c r="A2884" s="96" t="s">
        <v>2036</v>
      </c>
      <c r="B2884" s="96" t="s">
        <v>5027</v>
      </c>
      <c r="C2884" s="97" t="s">
        <v>2042</v>
      </c>
      <c r="D2884" s="148" t="s">
        <v>1201</v>
      </c>
      <c r="E2884" s="98" t="s">
        <v>2041</v>
      </c>
      <c r="F2884" s="93" t="s">
        <v>5031</v>
      </c>
      <c r="G2884" s="66">
        <v>1353.5</v>
      </c>
    </row>
    <row r="2885" spans="1:7" s="142" customFormat="1" ht="18" customHeight="1" x14ac:dyDescent="0.2">
      <c r="A2885" s="96" t="s">
        <v>2036</v>
      </c>
      <c r="B2885" s="96" t="s">
        <v>5027</v>
      </c>
      <c r="C2885" s="97" t="s">
        <v>2043</v>
      </c>
      <c r="D2885" s="148" t="s">
        <v>1201</v>
      </c>
      <c r="E2885" s="98" t="s">
        <v>2044</v>
      </c>
      <c r="F2885" s="93" t="s">
        <v>5031</v>
      </c>
      <c r="G2885" s="66">
        <v>1236.5</v>
      </c>
    </row>
    <row r="2886" spans="1:7" s="142" customFormat="1" ht="18" customHeight="1" x14ac:dyDescent="0.2">
      <c r="A2886" s="96" t="s">
        <v>2036</v>
      </c>
      <c r="B2886" s="96" t="s">
        <v>5027</v>
      </c>
      <c r="C2886" s="97" t="s">
        <v>2045</v>
      </c>
      <c r="D2886" s="148" t="s">
        <v>1201</v>
      </c>
      <c r="E2886" s="98" t="s">
        <v>2046</v>
      </c>
      <c r="F2886" s="93" t="s">
        <v>5031</v>
      </c>
      <c r="G2886" s="66">
        <v>1244.7</v>
      </c>
    </row>
    <row r="2887" spans="1:7" s="142" customFormat="1" ht="18" customHeight="1" x14ac:dyDescent="0.2">
      <c r="A2887" s="96" t="s">
        <v>2036</v>
      </c>
      <c r="B2887" s="96" t="s">
        <v>5027</v>
      </c>
      <c r="C2887" s="97" t="s">
        <v>2047</v>
      </c>
      <c r="D2887" s="148" t="s">
        <v>1201</v>
      </c>
      <c r="E2887" s="98" t="s">
        <v>2048</v>
      </c>
      <c r="F2887" s="93" t="s">
        <v>5031</v>
      </c>
      <c r="G2887" s="66">
        <v>1397.5</v>
      </c>
    </row>
    <row r="2888" spans="1:7" s="142" customFormat="1" ht="18" customHeight="1" x14ac:dyDescent="0.2">
      <c r="A2888" s="96" t="s">
        <v>2036</v>
      </c>
      <c r="B2888" s="96" t="s">
        <v>5027</v>
      </c>
      <c r="C2888" s="97" t="s">
        <v>2049</v>
      </c>
      <c r="D2888" s="148" t="s">
        <v>1201</v>
      </c>
      <c r="E2888" s="98" t="s">
        <v>2050</v>
      </c>
      <c r="F2888" s="93" t="s">
        <v>5031</v>
      </c>
      <c r="G2888" s="66">
        <v>1247.5</v>
      </c>
    </row>
    <row r="2889" spans="1:7" s="142" customFormat="1" ht="18" customHeight="1" x14ac:dyDescent="0.2">
      <c r="A2889" s="96" t="s">
        <v>2036</v>
      </c>
      <c r="B2889" s="96" t="s">
        <v>5027</v>
      </c>
      <c r="C2889" s="97" t="s">
        <v>2051</v>
      </c>
      <c r="D2889" s="148" t="s">
        <v>1201</v>
      </c>
      <c r="E2889" s="98" t="s">
        <v>2052</v>
      </c>
      <c r="F2889" s="93" t="s">
        <v>5031</v>
      </c>
      <c r="G2889" s="66">
        <v>1535.5</v>
      </c>
    </row>
    <row r="2890" spans="1:7" s="142" customFormat="1" ht="18" customHeight="1" x14ac:dyDescent="0.2">
      <c r="A2890" s="96" t="s">
        <v>2036</v>
      </c>
      <c r="B2890" s="96" t="s">
        <v>5027</v>
      </c>
      <c r="C2890" s="97" t="s">
        <v>2053</v>
      </c>
      <c r="D2890" s="148" t="s">
        <v>1201</v>
      </c>
      <c r="E2890" s="98" t="s">
        <v>2054</v>
      </c>
      <c r="F2890" s="93" t="s">
        <v>5031</v>
      </c>
      <c r="G2890" s="66">
        <v>2237.25</v>
      </c>
    </row>
    <row r="2891" spans="1:7" s="142" customFormat="1" ht="18" customHeight="1" x14ac:dyDescent="0.2">
      <c r="A2891" s="96" t="s">
        <v>2036</v>
      </c>
      <c r="B2891" s="96" t="s">
        <v>6494</v>
      </c>
      <c r="C2891" s="97" t="s">
        <v>2055</v>
      </c>
      <c r="D2891" s="148" t="s">
        <v>1182</v>
      </c>
      <c r="E2891" s="98" t="s">
        <v>2056</v>
      </c>
      <c r="F2891" s="93" t="s">
        <v>5868</v>
      </c>
      <c r="G2891" s="66">
        <v>1653</v>
      </c>
    </row>
    <row r="2892" spans="1:7" s="142" customFormat="1" ht="18" customHeight="1" x14ac:dyDescent="0.2">
      <c r="A2892" s="96" t="s">
        <v>2036</v>
      </c>
      <c r="B2892" s="96" t="s">
        <v>4974</v>
      </c>
      <c r="C2892" s="97" t="s">
        <v>2057</v>
      </c>
      <c r="D2892" s="148" t="s">
        <v>2058</v>
      </c>
      <c r="E2892" s="98" t="s">
        <v>2059</v>
      </c>
      <c r="F2892" s="93" t="s">
        <v>5038</v>
      </c>
      <c r="G2892" s="66">
        <v>9286</v>
      </c>
    </row>
    <row r="2893" spans="1:7" s="142" customFormat="1" ht="18" customHeight="1" x14ac:dyDescent="0.2">
      <c r="A2893" s="96" t="s">
        <v>2036</v>
      </c>
      <c r="B2893" s="96" t="s">
        <v>4974</v>
      </c>
      <c r="C2893" s="97" t="s">
        <v>2060</v>
      </c>
      <c r="D2893" s="148" t="s">
        <v>1977</v>
      </c>
      <c r="E2893" s="98" t="s">
        <v>2061</v>
      </c>
      <c r="F2893" s="93" t="s">
        <v>5038</v>
      </c>
      <c r="G2893" s="66">
        <v>2137.5</v>
      </c>
    </row>
    <row r="2894" spans="1:7" s="142" customFormat="1" ht="18" customHeight="1" x14ac:dyDescent="0.2">
      <c r="A2894" s="96" t="s">
        <v>2036</v>
      </c>
      <c r="B2894" s="96" t="s">
        <v>4974</v>
      </c>
      <c r="C2894" s="97" t="s">
        <v>2062</v>
      </c>
      <c r="D2894" s="148" t="s">
        <v>2063</v>
      </c>
      <c r="E2894" s="98" t="s">
        <v>2064</v>
      </c>
      <c r="F2894" s="93" t="s">
        <v>3371</v>
      </c>
      <c r="G2894" s="66">
        <v>9342.5</v>
      </c>
    </row>
    <row r="2895" spans="1:7" s="142" customFormat="1" ht="18" customHeight="1" x14ac:dyDescent="0.2">
      <c r="A2895" s="96" t="s">
        <v>2036</v>
      </c>
      <c r="B2895" s="96" t="s">
        <v>4974</v>
      </c>
      <c r="C2895" s="97" t="s">
        <v>2065</v>
      </c>
      <c r="D2895" s="148" t="s">
        <v>2063</v>
      </c>
      <c r="E2895" s="98" t="s">
        <v>2064</v>
      </c>
      <c r="F2895" s="93" t="s">
        <v>3371</v>
      </c>
      <c r="G2895" s="66">
        <v>2875.08</v>
      </c>
    </row>
    <row r="2896" spans="1:7" s="142" customFormat="1" ht="18" customHeight="1" x14ac:dyDescent="0.2">
      <c r="A2896" s="96" t="s">
        <v>2036</v>
      </c>
      <c r="B2896" s="96" t="s">
        <v>4974</v>
      </c>
      <c r="C2896" s="97" t="s">
        <v>2066</v>
      </c>
      <c r="D2896" s="148" t="s">
        <v>2067</v>
      </c>
      <c r="E2896" s="98" t="s">
        <v>2068</v>
      </c>
      <c r="F2896" s="93" t="s">
        <v>5397</v>
      </c>
      <c r="G2896" s="66">
        <v>1268</v>
      </c>
    </row>
    <row r="2897" spans="1:7" s="142" customFormat="1" ht="18" customHeight="1" x14ac:dyDescent="0.2">
      <c r="A2897" s="96" t="s">
        <v>2036</v>
      </c>
      <c r="B2897" s="96" t="s">
        <v>4974</v>
      </c>
      <c r="C2897" s="97" t="s">
        <v>2069</v>
      </c>
      <c r="D2897" s="148" t="s">
        <v>1980</v>
      </c>
      <c r="E2897" s="98" t="s">
        <v>2070</v>
      </c>
      <c r="F2897" s="93" t="s">
        <v>5397</v>
      </c>
      <c r="G2897" s="66">
        <v>1158</v>
      </c>
    </row>
    <row r="2898" spans="1:7" s="142" customFormat="1" ht="18" customHeight="1" x14ac:dyDescent="0.2">
      <c r="A2898" s="96" t="s">
        <v>2036</v>
      </c>
      <c r="B2898" s="96" t="s">
        <v>4974</v>
      </c>
      <c r="C2898" s="97" t="s">
        <v>2071</v>
      </c>
      <c r="D2898" s="148" t="s">
        <v>1980</v>
      </c>
      <c r="E2898" s="98" t="s">
        <v>2072</v>
      </c>
      <c r="F2898" s="93" t="s">
        <v>5397</v>
      </c>
      <c r="G2898" s="66">
        <v>3912</v>
      </c>
    </row>
    <row r="2899" spans="1:7" s="142" customFormat="1" ht="18" customHeight="1" x14ac:dyDescent="0.2">
      <c r="A2899" s="96" t="s">
        <v>2036</v>
      </c>
      <c r="B2899" s="96" t="s">
        <v>5079</v>
      </c>
      <c r="C2899" s="97" t="s">
        <v>2073</v>
      </c>
      <c r="D2899" s="148" t="s">
        <v>1983</v>
      </c>
      <c r="E2899" s="98" t="s">
        <v>2074</v>
      </c>
      <c r="F2899" s="93" t="s">
        <v>6591</v>
      </c>
      <c r="G2899" s="66" t="s">
        <v>4979</v>
      </c>
    </row>
    <row r="2900" spans="1:7" s="142" customFormat="1" ht="18" customHeight="1" x14ac:dyDescent="0.2">
      <c r="A2900" s="96" t="s">
        <v>2036</v>
      </c>
      <c r="B2900" s="96" t="s">
        <v>5010</v>
      </c>
      <c r="C2900" s="97" t="s">
        <v>2075</v>
      </c>
      <c r="D2900" s="148" t="s">
        <v>2076</v>
      </c>
      <c r="E2900" s="98" t="s">
        <v>2077</v>
      </c>
      <c r="F2900" s="93" t="s">
        <v>5135</v>
      </c>
      <c r="G2900" s="66">
        <v>410</v>
      </c>
    </row>
    <row r="2901" spans="1:7" s="142" customFormat="1" ht="18" customHeight="1" x14ac:dyDescent="0.2">
      <c r="A2901" s="96" t="s">
        <v>2036</v>
      </c>
      <c r="B2901" s="96" t="s">
        <v>5010</v>
      </c>
      <c r="C2901" s="97" t="s">
        <v>2078</v>
      </c>
      <c r="D2901" s="148" t="s">
        <v>2076</v>
      </c>
      <c r="E2901" s="98" t="s">
        <v>2079</v>
      </c>
      <c r="F2901" s="93" t="s">
        <v>5135</v>
      </c>
      <c r="G2901" s="66">
        <v>410</v>
      </c>
    </row>
    <row r="2902" spans="1:7" s="142" customFormat="1" ht="18" customHeight="1" x14ac:dyDescent="0.2">
      <c r="A2902" s="96" t="s">
        <v>2036</v>
      </c>
      <c r="B2902" s="96" t="s">
        <v>4980</v>
      </c>
      <c r="C2902" s="97" t="s">
        <v>2080</v>
      </c>
      <c r="D2902" s="148" t="s">
        <v>2081</v>
      </c>
      <c r="E2902" s="98" t="s">
        <v>2082</v>
      </c>
      <c r="F2902" s="93" t="s">
        <v>5135</v>
      </c>
      <c r="G2902" s="66">
        <v>2000</v>
      </c>
    </row>
    <row r="2903" spans="1:7" s="142" customFormat="1" ht="18" customHeight="1" x14ac:dyDescent="0.2">
      <c r="A2903" s="96" t="s">
        <v>2036</v>
      </c>
      <c r="B2903" s="96" t="s">
        <v>4980</v>
      </c>
      <c r="C2903" s="97" t="s">
        <v>2083</v>
      </c>
      <c r="D2903" s="148" t="s">
        <v>2084</v>
      </c>
      <c r="E2903" s="98" t="s">
        <v>2085</v>
      </c>
      <c r="F2903" s="93" t="s">
        <v>5135</v>
      </c>
      <c r="G2903" s="66">
        <v>700</v>
      </c>
    </row>
    <row r="2904" spans="1:7" s="142" customFormat="1" ht="18" customHeight="1" x14ac:dyDescent="0.2">
      <c r="A2904" s="96" t="s">
        <v>2036</v>
      </c>
      <c r="B2904" s="96" t="s">
        <v>4980</v>
      </c>
      <c r="C2904" s="97" t="s">
        <v>2086</v>
      </c>
      <c r="D2904" s="148" t="s">
        <v>1212</v>
      </c>
      <c r="E2904" s="98" t="s">
        <v>1908</v>
      </c>
      <c r="F2904" s="93" t="s">
        <v>5135</v>
      </c>
      <c r="G2904" s="66">
        <v>3358.32</v>
      </c>
    </row>
    <row r="2905" spans="1:7" s="142" customFormat="1" ht="18" customHeight="1" x14ac:dyDescent="0.2">
      <c r="A2905" s="96" t="s">
        <v>2036</v>
      </c>
      <c r="B2905" s="96" t="s">
        <v>5015</v>
      </c>
      <c r="C2905" s="97" t="s">
        <v>2087</v>
      </c>
      <c r="D2905" s="148" t="s">
        <v>1703</v>
      </c>
      <c r="E2905" s="98" t="s">
        <v>1704</v>
      </c>
      <c r="F2905" s="93" t="s">
        <v>1705</v>
      </c>
      <c r="G2905" s="66">
        <v>4495.5</v>
      </c>
    </row>
    <row r="2906" spans="1:7" s="142" customFormat="1" ht="18" customHeight="1" x14ac:dyDescent="0.2">
      <c r="A2906" s="96" t="s">
        <v>2036</v>
      </c>
      <c r="B2906" s="96" t="s">
        <v>5015</v>
      </c>
      <c r="C2906" s="97" t="s">
        <v>2088</v>
      </c>
      <c r="D2906" s="148" t="s">
        <v>1944</v>
      </c>
      <c r="E2906" s="98" t="s">
        <v>1945</v>
      </c>
      <c r="F2906" s="93" t="s">
        <v>6136</v>
      </c>
      <c r="G2906" s="66">
        <v>92080.25</v>
      </c>
    </row>
    <row r="2907" spans="1:7" s="142" customFormat="1" ht="18" customHeight="1" x14ac:dyDescent="0.2">
      <c r="A2907" s="96" t="s">
        <v>2036</v>
      </c>
      <c r="B2907" s="96" t="s">
        <v>5048</v>
      </c>
      <c r="C2907" s="97" t="s">
        <v>2089</v>
      </c>
      <c r="D2907" s="148" t="s">
        <v>2090</v>
      </c>
      <c r="E2907" s="98" t="s">
        <v>2091</v>
      </c>
      <c r="F2907" s="93" t="s">
        <v>5103</v>
      </c>
      <c r="G2907" s="66">
        <v>246.98</v>
      </c>
    </row>
    <row r="2908" spans="1:7" s="142" customFormat="1" ht="18" customHeight="1" x14ac:dyDescent="0.2">
      <c r="A2908" s="96" t="s">
        <v>2036</v>
      </c>
      <c r="B2908" s="96" t="s">
        <v>5048</v>
      </c>
      <c r="C2908" s="97" t="s">
        <v>2092</v>
      </c>
      <c r="D2908" s="148" t="s">
        <v>2090</v>
      </c>
      <c r="E2908" s="98" t="s">
        <v>2093</v>
      </c>
      <c r="F2908" s="93" t="s">
        <v>5103</v>
      </c>
      <c r="G2908" s="66">
        <v>1022.98</v>
      </c>
    </row>
    <row r="2909" spans="1:7" s="142" customFormat="1" ht="18" customHeight="1" x14ac:dyDescent="0.2">
      <c r="A2909" s="96" t="s">
        <v>2036</v>
      </c>
      <c r="B2909" s="96" t="s">
        <v>5048</v>
      </c>
      <c r="C2909" s="97" t="s">
        <v>2094</v>
      </c>
      <c r="D2909" s="148" t="s">
        <v>2095</v>
      </c>
      <c r="E2909" s="98" t="s">
        <v>2096</v>
      </c>
      <c r="F2909" s="93" t="s">
        <v>6001</v>
      </c>
      <c r="G2909" s="66">
        <v>739</v>
      </c>
    </row>
    <row r="2910" spans="1:7" s="142" customFormat="1" ht="18" customHeight="1" x14ac:dyDescent="0.2">
      <c r="A2910" s="96" t="s">
        <v>2036</v>
      </c>
      <c r="B2910" s="96" t="s">
        <v>5048</v>
      </c>
      <c r="C2910" s="97" t="s">
        <v>2097</v>
      </c>
      <c r="D2910" s="148" t="s">
        <v>2095</v>
      </c>
      <c r="E2910" s="148" t="s">
        <v>2098</v>
      </c>
      <c r="F2910" s="93" t="s">
        <v>6001</v>
      </c>
      <c r="G2910" s="66">
        <v>681.5</v>
      </c>
    </row>
    <row r="2911" spans="1:7" s="142" customFormat="1" ht="18" customHeight="1" x14ac:dyDescent="0.2">
      <c r="A2911" s="96" t="s">
        <v>2036</v>
      </c>
      <c r="B2911" s="96" t="s">
        <v>5048</v>
      </c>
      <c r="C2911" s="97" t="s">
        <v>2099</v>
      </c>
      <c r="D2911" s="148" t="s">
        <v>2095</v>
      </c>
      <c r="E2911" s="98" t="s">
        <v>2100</v>
      </c>
      <c r="F2911" s="93" t="s">
        <v>6001</v>
      </c>
      <c r="G2911" s="66">
        <v>750</v>
      </c>
    </row>
    <row r="2912" spans="1:7" s="142" customFormat="1" ht="18" customHeight="1" x14ac:dyDescent="0.2">
      <c r="A2912" s="96" t="s">
        <v>2036</v>
      </c>
      <c r="B2912" s="96" t="s">
        <v>5069</v>
      </c>
      <c r="C2912" s="97" t="s">
        <v>2101</v>
      </c>
      <c r="D2912" s="148" t="s">
        <v>1784</v>
      </c>
      <c r="E2912" s="98" t="s">
        <v>2102</v>
      </c>
      <c r="F2912" s="93" t="s">
        <v>5111</v>
      </c>
      <c r="G2912" s="66">
        <v>5397.5</v>
      </c>
    </row>
    <row r="2913" spans="1:7" s="141" customFormat="1" ht="18" customHeight="1" x14ac:dyDescent="0.2">
      <c r="A2913" s="134"/>
      <c r="B2913" s="135"/>
      <c r="C2913" s="136"/>
      <c r="D2913" s="137" t="s">
        <v>1949</v>
      </c>
      <c r="E2913" s="138"/>
      <c r="F2913" s="139"/>
      <c r="G2913" s="140">
        <f>SUM(G2881:G2912)</f>
        <v>158681.46000000002</v>
      </c>
    </row>
    <row r="2914" spans="1:7" s="67" customFormat="1" ht="18" customHeight="1" x14ac:dyDescent="0.2">
      <c r="A2914" s="96" t="s">
        <v>2103</v>
      </c>
      <c r="B2914" s="96" t="s">
        <v>4974</v>
      </c>
      <c r="C2914" s="97" t="s">
        <v>2104</v>
      </c>
      <c r="D2914" s="149" t="s">
        <v>2105</v>
      </c>
      <c r="E2914" s="146" t="s">
        <v>2106</v>
      </c>
      <c r="F2914" s="93" t="s">
        <v>5061</v>
      </c>
      <c r="G2914" s="66">
        <v>3421.5</v>
      </c>
    </row>
    <row r="2915" spans="1:7" s="67" customFormat="1" ht="18" customHeight="1" x14ac:dyDescent="0.2">
      <c r="A2915" s="96" t="s">
        <v>2103</v>
      </c>
      <c r="B2915" s="96" t="s">
        <v>4974</v>
      </c>
      <c r="C2915" s="97" t="s">
        <v>2107</v>
      </c>
      <c r="D2915" s="149" t="s">
        <v>2108</v>
      </c>
      <c r="E2915" s="146" t="s">
        <v>2109</v>
      </c>
      <c r="F2915" s="93" t="s">
        <v>5389</v>
      </c>
      <c r="G2915" s="66">
        <v>422.4</v>
      </c>
    </row>
    <row r="2916" spans="1:7" s="67" customFormat="1" ht="18" customHeight="1" x14ac:dyDescent="0.2">
      <c r="A2916" s="96" t="s">
        <v>2103</v>
      </c>
      <c r="B2916" s="96" t="s">
        <v>5062</v>
      </c>
      <c r="C2916" s="97" t="s">
        <v>2110</v>
      </c>
      <c r="D2916" s="149" t="s">
        <v>0</v>
      </c>
      <c r="E2916" s="146" t="s">
        <v>1</v>
      </c>
      <c r="F2916" s="93" t="s">
        <v>5275</v>
      </c>
      <c r="G2916" s="66">
        <v>4480</v>
      </c>
    </row>
    <row r="2917" spans="1:7" s="67" customFormat="1" ht="18" customHeight="1" x14ac:dyDescent="0.2">
      <c r="A2917" s="78" t="s">
        <v>2103</v>
      </c>
      <c r="B2917" s="78" t="s">
        <v>4994</v>
      </c>
      <c r="C2917" s="97" t="s">
        <v>2</v>
      </c>
      <c r="D2917" s="149" t="s">
        <v>1191</v>
      </c>
      <c r="E2917" s="146" t="s">
        <v>3</v>
      </c>
      <c r="F2917" s="93" t="s">
        <v>5989</v>
      </c>
      <c r="G2917" s="66">
        <v>650</v>
      </c>
    </row>
    <row r="2918" spans="1:7" s="67" customFormat="1" ht="18" customHeight="1" x14ac:dyDescent="0.2">
      <c r="A2918" s="78" t="s">
        <v>2103</v>
      </c>
      <c r="B2918" s="78" t="s">
        <v>4994</v>
      </c>
      <c r="C2918" s="97" t="s">
        <v>4</v>
      </c>
      <c r="D2918" s="149" t="s">
        <v>1191</v>
      </c>
      <c r="E2918" s="146" t="s">
        <v>5</v>
      </c>
      <c r="F2918" s="93" t="s">
        <v>5989</v>
      </c>
      <c r="G2918" s="66">
        <v>600</v>
      </c>
    </row>
    <row r="2919" spans="1:7" s="67" customFormat="1" ht="18" customHeight="1" x14ac:dyDescent="0.2">
      <c r="A2919" s="78" t="s">
        <v>2103</v>
      </c>
      <c r="B2919" s="78" t="s">
        <v>4994</v>
      </c>
      <c r="C2919" s="79" t="s">
        <v>6</v>
      </c>
      <c r="D2919" s="150" t="s">
        <v>7</v>
      </c>
      <c r="E2919" s="146" t="s">
        <v>8</v>
      </c>
      <c r="F2919" s="146" t="s">
        <v>5172</v>
      </c>
      <c r="G2919" s="66">
        <v>940</v>
      </c>
    </row>
    <row r="2920" spans="1:7" s="67" customFormat="1" ht="18" customHeight="1" x14ac:dyDescent="0.2">
      <c r="A2920" s="78" t="s">
        <v>2103</v>
      </c>
      <c r="B2920" s="78" t="s">
        <v>4994</v>
      </c>
      <c r="C2920" s="79" t="s">
        <v>9</v>
      </c>
      <c r="D2920" s="88" t="s">
        <v>10</v>
      </c>
      <c r="E2920" s="112" t="s">
        <v>11</v>
      </c>
      <c r="F2920" s="146" t="s">
        <v>6131</v>
      </c>
      <c r="G2920" s="66" t="s">
        <v>4979</v>
      </c>
    </row>
    <row r="2921" spans="1:7" s="67" customFormat="1" ht="18" customHeight="1" x14ac:dyDescent="0.2">
      <c r="A2921" s="78" t="s">
        <v>2103</v>
      </c>
      <c r="B2921" s="78" t="s">
        <v>4994</v>
      </c>
      <c r="C2921" s="79" t="s">
        <v>12</v>
      </c>
      <c r="D2921" s="88" t="s">
        <v>10</v>
      </c>
      <c r="E2921" s="112" t="s">
        <v>13</v>
      </c>
      <c r="F2921" s="146" t="s">
        <v>6131</v>
      </c>
      <c r="G2921" s="66" t="s">
        <v>4979</v>
      </c>
    </row>
    <row r="2922" spans="1:7" s="67" customFormat="1" ht="18" customHeight="1" x14ac:dyDescent="0.2">
      <c r="A2922" s="78" t="s">
        <v>2103</v>
      </c>
      <c r="B2922" s="78" t="s">
        <v>4994</v>
      </c>
      <c r="C2922" s="79" t="s">
        <v>14</v>
      </c>
      <c r="D2922" s="150" t="s">
        <v>15</v>
      </c>
      <c r="E2922" s="146" t="s">
        <v>16</v>
      </c>
      <c r="F2922" s="146" t="s">
        <v>5172</v>
      </c>
      <c r="G2922" s="66">
        <v>980</v>
      </c>
    </row>
    <row r="2923" spans="1:7" s="67" customFormat="1" ht="18" customHeight="1" x14ac:dyDescent="0.2">
      <c r="A2923" s="78" t="s">
        <v>2103</v>
      </c>
      <c r="B2923" s="78" t="s">
        <v>4994</v>
      </c>
      <c r="C2923" s="79" t="s">
        <v>17</v>
      </c>
      <c r="D2923" s="150" t="s">
        <v>18</v>
      </c>
      <c r="E2923" s="146" t="s">
        <v>19</v>
      </c>
      <c r="F2923" s="146" t="s">
        <v>5095</v>
      </c>
      <c r="G2923" s="66">
        <v>1230</v>
      </c>
    </row>
    <row r="2924" spans="1:7" s="67" customFormat="1" ht="18" customHeight="1" x14ac:dyDescent="0.2">
      <c r="A2924" s="78" t="s">
        <v>2103</v>
      </c>
      <c r="B2924" s="78" t="s">
        <v>5010</v>
      </c>
      <c r="C2924" s="79" t="s">
        <v>20</v>
      </c>
      <c r="D2924" s="150" t="s">
        <v>21</v>
      </c>
      <c r="E2924" s="146" t="s">
        <v>22</v>
      </c>
      <c r="F2924" s="146" t="s">
        <v>23</v>
      </c>
      <c r="G2924" s="66">
        <v>3560.92</v>
      </c>
    </row>
    <row r="2925" spans="1:7" s="67" customFormat="1" ht="18" customHeight="1" x14ac:dyDescent="0.2">
      <c r="A2925" s="78" t="s">
        <v>2103</v>
      </c>
      <c r="B2925" s="78" t="s">
        <v>5010</v>
      </c>
      <c r="C2925" s="79" t="s">
        <v>24</v>
      </c>
      <c r="D2925" s="150" t="s">
        <v>25</v>
      </c>
      <c r="E2925" s="146" t="s">
        <v>26</v>
      </c>
      <c r="F2925" s="146" t="s">
        <v>4180</v>
      </c>
      <c r="G2925" s="66">
        <v>1545</v>
      </c>
    </row>
    <row r="2926" spans="1:7" s="67" customFormat="1" ht="18" customHeight="1" x14ac:dyDescent="0.2">
      <c r="A2926" s="78" t="s">
        <v>2103</v>
      </c>
      <c r="B2926" s="78" t="s">
        <v>5048</v>
      </c>
      <c r="C2926" s="79" t="s">
        <v>27</v>
      </c>
      <c r="D2926" s="150" t="s">
        <v>28</v>
      </c>
      <c r="E2926" s="146" t="s">
        <v>29</v>
      </c>
      <c r="F2926" s="146" t="s">
        <v>4024</v>
      </c>
      <c r="G2926" s="66">
        <v>2220.61</v>
      </c>
    </row>
    <row r="2927" spans="1:7" s="67" customFormat="1" ht="18" customHeight="1" x14ac:dyDescent="0.2">
      <c r="A2927" s="78" t="s">
        <v>2103</v>
      </c>
      <c r="B2927" s="78" t="s">
        <v>5048</v>
      </c>
      <c r="C2927" s="79" t="s">
        <v>30</v>
      </c>
      <c r="D2927" s="88" t="s">
        <v>31</v>
      </c>
      <c r="E2927" s="112" t="s">
        <v>32</v>
      </c>
      <c r="F2927" s="146" t="s">
        <v>5198</v>
      </c>
      <c r="G2927" s="147">
        <v>731.79</v>
      </c>
    </row>
    <row r="2928" spans="1:7" s="67" customFormat="1" ht="18" customHeight="1" x14ac:dyDescent="0.2">
      <c r="A2928" s="78" t="s">
        <v>2103</v>
      </c>
      <c r="B2928" s="78" t="s">
        <v>5069</v>
      </c>
      <c r="C2928" s="79" t="s">
        <v>33</v>
      </c>
      <c r="D2928" s="88" t="s">
        <v>34</v>
      </c>
      <c r="E2928" s="112" t="s">
        <v>35</v>
      </c>
      <c r="F2928" s="146" t="s">
        <v>5073</v>
      </c>
      <c r="G2928" s="66" t="s">
        <v>4979</v>
      </c>
    </row>
    <row r="2929" spans="1:7" s="67" customFormat="1" ht="18" customHeight="1" x14ac:dyDescent="0.2">
      <c r="A2929" s="78" t="s">
        <v>2103</v>
      </c>
      <c r="B2929" s="78" t="s">
        <v>5069</v>
      </c>
      <c r="C2929" s="79" t="s">
        <v>36</v>
      </c>
      <c r="D2929" s="88" t="s">
        <v>1784</v>
      </c>
      <c r="E2929" s="112" t="s">
        <v>37</v>
      </c>
      <c r="F2929" s="146" t="s">
        <v>5111</v>
      </c>
      <c r="G2929" s="147">
        <v>5209.5</v>
      </c>
    </row>
    <row r="2930" spans="1:7" s="67" customFormat="1" ht="18" customHeight="1" x14ac:dyDescent="0.2">
      <c r="A2930" s="78" t="s">
        <v>2103</v>
      </c>
      <c r="B2930" s="78" t="s">
        <v>5069</v>
      </c>
      <c r="C2930" s="79" t="s">
        <v>38</v>
      </c>
      <c r="D2930" s="88" t="s">
        <v>1784</v>
      </c>
      <c r="E2930" s="112" t="s">
        <v>39</v>
      </c>
      <c r="F2930" s="146" t="s">
        <v>5111</v>
      </c>
      <c r="G2930" s="147">
        <v>2020</v>
      </c>
    </row>
    <row r="2931" spans="1:7" s="141" customFormat="1" ht="18" customHeight="1" x14ac:dyDescent="0.2">
      <c r="A2931" s="134"/>
      <c r="B2931" s="135"/>
      <c r="C2931" s="136"/>
      <c r="D2931" s="137" t="s">
        <v>40</v>
      </c>
      <c r="E2931" s="138"/>
      <c r="F2931" s="139"/>
      <c r="G2931" s="140">
        <f>SUM(G2914:G2930)</f>
        <v>28011.72</v>
      </c>
    </row>
    <row r="2932" spans="1:7" s="67" customFormat="1" ht="18" customHeight="1" x14ac:dyDescent="0.2">
      <c r="A2932" s="78" t="s">
        <v>41</v>
      </c>
      <c r="B2932" s="78" t="s">
        <v>5027</v>
      </c>
      <c r="C2932" s="79" t="s">
        <v>42</v>
      </c>
      <c r="D2932" s="150" t="s">
        <v>43</v>
      </c>
      <c r="E2932" s="146" t="s">
        <v>44</v>
      </c>
      <c r="F2932" s="146" t="s">
        <v>5238</v>
      </c>
      <c r="G2932" s="147">
        <v>3692</v>
      </c>
    </row>
    <row r="2933" spans="1:7" s="67" customFormat="1" ht="18" customHeight="1" x14ac:dyDescent="0.2">
      <c r="A2933" s="78" t="s">
        <v>41</v>
      </c>
      <c r="B2933" s="78" t="s">
        <v>5027</v>
      </c>
      <c r="C2933" s="79" t="s">
        <v>45</v>
      </c>
      <c r="D2933" s="150" t="s">
        <v>43</v>
      </c>
      <c r="E2933" s="146" t="s">
        <v>44</v>
      </c>
      <c r="F2933" s="146" t="s">
        <v>5238</v>
      </c>
      <c r="G2933" s="66">
        <v>15148.01</v>
      </c>
    </row>
    <row r="2934" spans="1:7" s="67" customFormat="1" ht="18" customHeight="1" x14ac:dyDescent="0.2">
      <c r="A2934" s="78" t="s">
        <v>41</v>
      </c>
      <c r="B2934" s="78" t="s">
        <v>5027</v>
      </c>
      <c r="C2934" s="79" t="s">
        <v>46</v>
      </c>
      <c r="D2934" s="150" t="s">
        <v>47</v>
      </c>
      <c r="E2934" s="146" t="s">
        <v>48</v>
      </c>
      <c r="F2934" s="146" t="s">
        <v>6704</v>
      </c>
      <c r="G2934" s="66">
        <v>10587.75</v>
      </c>
    </row>
    <row r="2935" spans="1:7" s="67" customFormat="1" ht="18" customHeight="1" x14ac:dyDescent="0.2">
      <c r="A2935" s="78" t="s">
        <v>41</v>
      </c>
      <c r="B2935" s="78" t="s">
        <v>5027</v>
      </c>
      <c r="C2935" s="79" t="s">
        <v>49</v>
      </c>
      <c r="D2935" s="150" t="s">
        <v>1955</v>
      </c>
      <c r="E2935" s="146" t="s">
        <v>50</v>
      </c>
      <c r="F2935" s="146" t="s">
        <v>5119</v>
      </c>
      <c r="G2935" s="66">
        <v>2148</v>
      </c>
    </row>
    <row r="2936" spans="1:7" s="67" customFormat="1" ht="18" customHeight="1" x14ac:dyDescent="0.2">
      <c r="A2936" s="78" t="s">
        <v>41</v>
      </c>
      <c r="B2936" s="78" t="s">
        <v>5027</v>
      </c>
      <c r="C2936" s="79" t="s">
        <v>51</v>
      </c>
      <c r="D2936" s="150" t="s">
        <v>1201</v>
      </c>
      <c r="E2936" s="146" t="s">
        <v>52</v>
      </c>
      <c r="F2936" s="146" t="s">
        <v>5031</v>
      </c>
      <c r="G2936" s="66">
        <v>670</v>
      </c>
    </row>
    <row r="2937" spans="1:7" s="67" customFormat="1" ht="18" customHeight="1" x14ac:dyDescent="0.2">
      <c r="A2937" s="78" t="s">
        <v>41</v>
      </c>
      <c r="B2937" s="78" t="s">
        <v>5027</v>
      </c>
      <c r="C2937" s="79" t="s">
        <v>53</v>
      </c>
      <c r="D2937" s="150" t="s">
        <v>1201</v>
      </c>
      <c r="E2937" s="146" t="s">
        <v>54</v>
      </c>
      <c r="F2937" s="146" t="s">
        <v>5031</v>
      </c>
      <c r="G2937" s="66">
        <v>790</v>
      </c>
    </row>
    <row r="2938" spans="1:7" s="67" customFormat="1" ht="18" customHeight="1" x14ac:dyDescent="0.2">
      <c r="A2938" s="78" t="s">
        <v>41</v>
      </c>
      <c r="B2938" s="78" t="s">
        <v>5027</v>
      </c>
      <c r="C2938" s="79" t="s">
        <v>55</v>
      </c>
      <c r="D2938" s="150" t="s">
        <v>1201</v>
      </c>
      <c r="E2938" s="146" t="s">
        <v>56</v>
      </c>
      <c r="F2938" s="146" t="s">
        <v>5031</v>
      </c>
      <c r="G2938" s="66">
        <v>654</v>
      </c>
    </row>
    <row r="2939" spans="1:7" s="67" customFormat="1" ht="18" customHeight="1" x14ac:dyDescent="0.2">
      <c r="A2939" s="78" t="s">
        <v>41</v>
      </c>
      <c r="B2939" s="78" t="s">
        <v>5027</v>
      </c>
      <c r="C2939" s="79" t="s">
        <v>57</v>
      </c>
      <c r="D2939" s="150" t="s">
        <v>1201</v>
      </c>
      <c r="E2939" s="146" t="s">
        <v>58</v>
      </c>
      <c r="F2939" s="146" t="s">
        <v>5031</v>
      </c>
      <c r="G2939" s="66">
        <v>1872</v>
      </c>
    </row>
    <row r="2940" spans="1:7" s="67" customFormat="1" ht="18" customHeight="1" x14ac:dyDescent="0.2">
      <c r="A2940" s="78" t="s">
        <v>41</v>
      </c>
      <c r="B2940" s="78" t="s">
        <v>5027</v>
      </c>
      <c r="C2940" s="79" t="s">
        <v>59</v>
      </c>
      <c r="D2940" s="150" t="s">
        <v>1201</v>
      </c>
      <c r="E2940" s="146" t="s">
        <v>60</v>
      </c>
      <c r="F2940" s="146" t="s">
        <v>5031</v>
      </c>
      <c r="G2940" s="66">
        <v>710</v>
      </c>
    </row>
    <row r="2941" spans="1:7" s="67" customFormat="1" ht="18" customHeight="1" x14ac:dyDescent="0.2">
      <c r="A2941" s="78" t="s">
        <v>41</v>
      </c>
      <c r="B2941" s="78" t="s">
        <v>5027</v>
      </c>
      <c r="C2941" s="79" t="s">
        <v>61</v>
      </c>
      <c r="D2941" s="150" t="s">
        <v>1201</v>
      </c>
      <c r="E2941" s="146" t="s">
        <v>62</v>
      </c>
      <c r="F2941" s="146" t="s">
        <v>5031</v>
      </c>
      <c r="G2941" s="66">
        <v>670</v>
      </c>
    </row>
    <row r="2942" spans="1:7" s="67" customFormat="1" ht="18" customHeight="1" x14ac:dyDescent="0.2">
      <c r="A2942" s="78" t="s">
        <v>41</v>
      </c>
      <c r="B2942" s="78" t="s">
        <v>5027</v>
      </c>
      <c r="C2942" s="79" t="s">
        <v>63</v>
      </c>
      <c r="D2942" s="150" t="s">
        <v>1201</v>
      </c>
      <c r="E2942" s="146" t="s">
        <v>64</v>
      </c>
      <c r="F2942" s="146" t="s">
        <v>5031</v>
      </c>
      <c r="G2942" s="66">
        <v>595</v>
      </c>
    </row>
    <row r="2943" spans="1:7" s="67" customFormat="1" ht="18" customHeight="1" x14ac:dyDescent="0.2">
      <c r="A2943" s="78" t="s">
        <v>41</v>
      </c>
      <c r="B2943" s="78" t="s">
        <v>5027</v>
      </c>
      <c r="C2943" s="79" t="s">
        <v>65</v>
      </c>
      <c r="D2943" s="150" t="s">
        <v>66</v>
      </c>
      <c r="E2943" s="146" t="s">
        <v>67</v>
      </c>
      <c r="F2943" s="146" t="s">
        <v>5210</v>
      </c>
      <c r="G2943" s="66">
        <v>2108</v>
      </c>
    </row>
    <row r="2944" spans="1:7" s="67" customFormat="1" ht="18" customHeight="1" x14ac:dyDescent="0.2">
      <c r="A2944" s="78" t="s">
        <v>41</v>
      </c>
      <c r="B2944" s="78" t="s">
        <v>5027</v>
      </c>
      <c r="C2944" s="79" t="s">
        <v>68</v>
      </c>
      <c r="D2944" s="150" t="s">
        <v>69</v>
      </c>
      <c r="E2944" s="146" t="s">
        <v>70</v>
      </c>
      <c r="F2944" s="146" t="s">
        <v>6704</v>
      </c>
      <c r="G2944" s="66">
        <v>3978.75</v>
      </c>
    </row>
    <row r="2945" spans="1:7" s="67" customFormat="1" ht="18" customHeight="1" x14ac:dyDescent="0.2">
      <c r="A2945" s="78" t="s">
        <v>41</v>
      </c>
      <c r="B2945" s="78" t="s">
        <v>5079</v>
      </c>
      <c r="C2945" s="79" t="s">
        <v>71</v>
      </c>
      <c r="D2945" s="150" t="s">
        <v>1983</v>
      </c>
      <c r="E2945" s="146" t="s">
        <v>72</v>
      </c>
      <c r="F2945" s="146" t="s">
        <v>6591</v>
      </c>
      <c r="G2945" s="66">
        <v>4497</v>
      </c>
    </row>
    <row r="2946" spans="1:7" s="67" customFormat="1" ht="18" customHeight="1" x14ac:dyDescent="0.2">
      <c r="A2946" s="78" t="s">
        <v>41</v>
      </c>
      <c r="B2946" s="78" t="s">
        <v>5062</v>
      </c>
      <c r="C2946" s="79" t="s">
        <v>73</v>
      </c>
      <c r="D2946" s="150" t="s">
        <v>74</v>
      </c>
      <c r="E2946" s="146" t="s">
        <v>75</v>
      </c>
      <c r="F2946" s="146" t="s">
        <v>5275</v>
      </c>
      <c r="G2946" s="66" t="s">
        <v>4979</v>
      </c>
    </row>
    <row r="2947" spans="1:7" s="67" customFormat="1" ht="18" customHeight="1" x14ac:dyDescent="0.2">
      <c r="A2947" s="78" t="s">
        <v>41</v>
      </c>
      <c r="B2947" s="78" t="s">
        <v>5062</v>
      </c>
      <c r="C2947" s="79" t="s">
        <v>76</v>
      </c>
      <c r="D2947" s="150" t="s">
        <v>74</v>
      </c>
      <c r="E2947" s="146" t="s">
        <v>77</v>
      </c>
      <c r="F2947" s="146" t="s">
        <v>5275</v>
      </c>
      <c r="G2947" s="66" t="s">
        <v>4979</v>
      </c>
    </row>
    <row r="2948" spans="1:7" s="67" customFormat="1" ht="18" customHeight="1" x14ac:dyDescent="0.2">
      <c r="A2948" s="78" t="s">
        <v>41</v>
      </c>
      <c r="B2948" s="78" t="s">
        <v>5062</v>
      </c>
      <c r="C2948" s="79" t="s">
        <v>78</v>
      </c>
      <c r="D2948" s="150" t="s">
        <v>79</v>
      </c>
      <c r="E2948" s="146" t="s">
        <v>80</v>
      </c>
      <c r="F2948" s="146" t="s">
        <v>6275</v>
      </c>
      <c r="G2948" s="66">
        <v>1450</v>
      </c>
    </row>
    <row r="2949" spans="1:7" s="67" customFormat="1" ht="18" customHeight="1" x14ac:dyDescent="0.2">
      <c r="A2949" s="78" t="s">
        <v>41</v>
      </c>
      <c r="B2949" s="78" t="s">
        <v>5062</v>
      </c>
      <c r="C2949" s="79" t="s">
        <v>81</v>
      </c>
      <c r="D2949" s="150" t="s">
        <v>79</v>
      </c>
      <c r="E2949" s="146" t="s">
        <v>82</v>
      </c>
      <c r="F2949" s="146" t="s">
        <v>6275</v>
      </c>
      <c r="G2949" s="66">
        <v>4725</v>
      </c>
    </row>
    <row r="2950" spans="1:7" s="67" customFormat="1" ht="18" customHeight="1" x14ac:dyDescent="0.2">
      <c r="A2950" s="78" t="s">
        <v>41</v>
      </c>
      <c r="B2950" s="78" t="s">
        <v>5062</v>
      </c>
      <c r="C2950" s="79" t="s">
        <v>83</v>
      </c>
      <c r="D2950" s="150" t="s">
        <v>79</v>
      </c>
      <c r="E2950" s="146" t="s">
        <v>84</v>
      </c>
      <c r="F2950" s="146" t="s">
        <v>6275</v>
      </c>
      <c r="G2950" s="66">
        <v>2590</v>
      </c>
    </row>
    <row r="2951" spans="1:7" s="67" customFormat="1" ht="18" customHeight="1" x14ac:dyDescent="0.2">
      <c r="A2951" s="78" t="s">
        <v>41</v>
      </c>
      <c r="B2951" s="78" t="s">
        <v>5062</v>
      </c>
      <c r="C2951" s="79" t="s">
        <v>85</v>
      </c>
      <c r="D2951" s="150" t="s">
        <v>79</v>
      </c>
      <c r="E2951" s="146" t="s">
        <v>86</v>
      </c>
      <c r="F2951" s="146" t="s">
        <v>6275</v>
      </c>
      <c r="G2951" s="66">
        <v>3930</v>
      </c>
    </row>
    <row r="2952" spans="1:7" s="67" customFormat="1" ht="18" customHeight="1" x14ac:dyDescent="0.2">
      <c r="A2952" s="78" t="s">
        <v>41</v>
      </c>
      <c r="B2952" s="78" t="s">
        <v>4994</v>
      </c>
      <c r="C2952" s="79" t="s">
        <v>87</v>
      </c>
      <c r="D2952" s="150" t="s">
        <v>88</v>
      </c>
      <c r="E2952" s="146" t="s">
        <v>89</v>
      </c>
      <c r="F2952" s="146" t="s">
        <v>6629</v>
      </c>
      <c r="G2952" s="66">
        <v>6300.5</v>
      </c>
    </row>
    <row r="2953" spans="1:7" s="67" customFormat="1" ht="18" customHeight="1" x14ac:dyDescent="0.2">
      <c r="A2953" s="78" t="s">
        <v>41</v>
      </c>
      <c r="B2953" s="78" t="s">
        <v>4994</v>
      </c>
      <c r="C2953" s="79" t="s">
        <v>90</v>
      </c>
      <c r="D2953" s="150" t="s">
        <v>88</v>
      </c>
      <c r="E2953" s="146" t="s">
        <v>89</v>
      </c>
      <c r="F2953" s="146" t="s">
        <v>6629</v>
      </c>
      <c r="G2953" s="66">
        <v>1087.5</v>
      </c>
    </row>
    <row r="2954" spans="1:7" s="67" customFormat="1" ht="18" customHeight="1" x14ac:dyDescent="0.2">
      <c r="A2954" s="78" t="s">
        <v>41</v>
      </c>
      <c r="B2954" s="78" t="s">
        <v>4994</v>
      </c>
      <c r="C2954" s="79" t="s">
        <v>91</v>
      </c>
      <c r="D2954" s="150" t="s">
        <v>92</v>
      </c>
      <c r="E2954" s="146" t="s">
        <v>93</v>
      </c>
      <c r="F2954" s="146" t="s">
        <v>6131</v>
      </c>
      <c r="G2954" s="66">
        <v>1450</v>
      </c>
    </row>
    <row r="2955" spans="1:7" s="67" customFormat="1" ht="18" customHeight="1" x14ac:dyDescent="0.2">
      <c r="A2955" s="78" t="s">
        <v>41</v>
      </c>
      <c r="B2955" s="78" t="s">
        <v>4994</v>
      </c>
      <c r="C2955" s="79" t="s">
        <v>94</v>
      </c>
      <c r="D2955" s="150" t="s">
        <v>95</v>
      </c>
      <c r="E2955" s="146" t="s">
        <v>96</v>
      </c>
      <c r="F2955" s="146" t="s">
        <v>97</v>
      </c>
      <c r="G2955" s="66">
        <v>1395</v>
      </c>
    </row>
    <row r="2956" spans="1:7" s="67" customFormat="1" ht="18" customHeight="1" x14ac:dyDescent="0.2">
      <c r="A2956" s="78" t="s">
        <v>41</v>
      </c>
      <c r="B2956" s="78" t="s">
        <v>4994</v>
      </c>
      <c r="C2956" s="79" t="s">
        <v>98</v>
      </c>
      <c r="D2956" s="150" t="s">
        <v>99</v>
      </c>
      <c r="E2956" s="146" t="s">
        <v>100</v>
      </c>
      <c r="F2956" s="146" t="s">
        <v>6131</v>
      </c>
      <c r="G2956" s="66">
        <v>900</v>
      </c>
    </row>
    <row r="2957" spans="1:7" s="67" customFormat="1" ht="18" customHeight="1" x14ac:dyDescent="0.2">
      <c r="A2957" s="78" t="s">
        <v>41</v>
      </c>
      <c r="B2957" s="78" t="s">
        <v>4994</v>
      </c>
      <c r="C2957" s="79" t="s">
        <v>101</v>
      </c>
      <c r="D2957" s="150" t="s">
        <v>102</v>
      </c>
      <c r="E2957" s="146" t="s">
        <v>103</v>
      </c>
      <c r="F2957" s="146" t="s">
        <v>5099</v>
      </c>
      <c r="G2957" s="66">
        <v>1750</v>
      </c>
    </row>
    <row r="2958" spans="1:7" s="67" customFormat="1" ht="18" customHeight="1" x14ac:dyDescent="0.2">
      <c r="A2958" s="78" t="s">
        <v>41</v>
      </c>
      <c r="B2958" s="78" t="s">
        <v>5010</v>
      </c>
      <c r="C2958" s="79" t="s">
        <v>104</v>
      </c>
      <c r="D2958" s="150" t="s">
        <v>105</v>
      </c>
      <c r="E2958" s="146" t="s">
        <v>106</v>
      </c>
      <c r="F2958" s="146" t="s">
        <v>5014</v>
      </c>
      <c r="G2958" s="66">
        <v>1875</v>
      </c>
    </row>
    <row r="2959" spans="1:7" s="67" customFormat="1" ht="18" customHeight="1" x14ac:dyDescent="0.2">
      <c r="A2959" s="78" t="s">
        <v>41</v>
      </c>
      <c r="B2959" s="78" t="s">
        <v>5010</v>
      </c>
      <c r="C2959" s="79" t="s">
        <v>107</v>
      </c>
      <c r="D2959" s="150" t="s">
        <v>1883</v>
      </c>
      <c r="E2959" s="146" t="s">
        <v>1884</v>
      </c>
      <c r="F2959" s="146" t="s">
        <v>5014</v>
      </c>
      <c r="G2959" s="66">
        <v>2796</v>
      </c>
    </row>
    <row r="2960" spans="1:7" s="67" customFormat="1" ht="18" customHeight="1" x14ac:dyDescent="0.2">
      <c r="A2960" s="78" t="s">
        <v>41</v>
      </c>
      <c r="B2960" s="78" t="s">
        <v>5010</v>
      </c>
      <c r="C2960" s="79" t="s">
        <v>108</v>
      </c>
      <c r="D2960" s="150" t="s">
        <v>109</v>
      </c>
      <c r="E2960" s="146" t="s">
        <v>1837</v>
      </c>
      <c r="F2960" s="146" t="s">
        <v>5014</v>
      </c>
      <c r="G2960" s="66">
        <v>1069</v>
      </c>
    </row>
    <row r="2961" spans="1:7" s="67" customFormat="1" ht="18" customHeight="1" x14ac:dyDescent="0.2">
      <c r="A2961" s="78" t="s">
        <v>41</v>
      </c>
      <c r="B2961" s="78" t="s">
        <v>4980</v>
      </c>
      <c r="C2961" s="79" t="s">
        <v>110</v>
      </c>
      <c r="D2961" s="150" t="s">
        <v>1212</v>
      </c>
      <c r="E2961" s="146" t="s">
        <v>1898</v>
      </c>
      <c r="F2961" s="146" t="s">
        <v>5135</v>
      </c>
      <c r="G2961" s="66">
        <v>2000</v>
      </c>
    </row>
    <row r="2962" spans="1:7" s="67" customFormat="1" ht="18" customHeight="1" x14ac:dyDescent="0.2">
      <c r="A2962" s="78" t="s">
        <v>41</v>
      </c>
      <c r="B2962" s="78" t="s">
        <v>4980</v>
      </c>
      <c r="C2962" s="79" t="s">
        <v>111</v>
      </c>
      <c r="D2962" s="150" t="s">
        <v>2188</v>
      </c>
      <c r="E2962" s="146" t="s">
        <v>112</v>
      </c>
      <c r="F2962" s="146" t="s">
        <v>5008</v>
      </c>
      <c r="G2962" s="66">
        <v>1321</v>
      </c>
    </row>
    <row r="2963" spans="1:7" s="67" customFormat="1" ht="18" customHeight="1" x14ac:dyDescent="0.2">
      <c r="A2963" s="78" t="s">
        <v>41</v>
      </c>
      <c r="B2963" s="78" t="s">
        <v>4980</v>
      </c>
      <c r="C2963" s="79" t="s">
        <v>113</v>
      </c>
      <c r="D2963" s="150" t="s">
        <v>4469</v>
      </c>
      <c r="E2963" s="146" t="s">
        <v>114</v>
      </c>
      <c r="F2963" s="146" t="s">
        <v>5008</v>
      </c>
      <c r="G2963" s="66">
        <v>961</v>
      </c>
    </row>
    <row r="2964" spans="1:7" s="67" customFormat="1" ht="18" customHeight="1" x14ac:dyDescent="0.2">
      <c r="A2964" s="78" t="s">
        <v>41</v>
      </c>
      <c r="B2964" s="78" t="s">
        <v>4980</v>
      </c>
      <c r="C2964" s="79" t="s">
        <v>115</v>
      </c>
      <c r="D2964" s="150" t="s">
        <v>2206</v>
      </c>
      <c r="E2964" s="146" t="s">
        <v>116</v>
      </c>
      <c r="F2964" s="146" t="s">
        <v>5008</v>
      </c>
      <c r="G2964" s="66">
        <v>1027</v>
      </c>
    </row>
    <row r="2965" spans="1:7" s="67" customFormat="1" ht="18" customHeight="1" x14ac:dyDescent="0.2">
      <c r="A2965" s="78" t="s">
        <v>41</v>
      </c>
      <c r="B2965" s="78" t="s">
        <v>5048</v>
      </c>
      <c r="C2965" s="79" t="s">
        <v>117</v>
      </c>
      <c r="D2965" s="150" t="s">
        <v>118</v>
      </c>
      <c r="E2965" s="146" t="s">
        <v>119</v>
      </c>
      <c r="F2965" s="146" t="s">
        <v>5052</v>
      </c>
      <c r="G2965" s="66">
        <v>350</v>
      </c>
    </row>
    <row r="2966" spans="1:7" s="67" customFormat="1" ht="18" customHeight="1" x14ac:dyDescent="0.2">
      <c r="A2966" s="78" t="s">
        <v>41</v>
      </c>
      <c r="B2966" s="78" t="s">
        <v>5048</v>
      </c>
      <c r="C2966" s="79" t="s">
        <v>120</v>
      </c>
      <c r="D2966" s="150" t="s">
        <v>2095</v>
      </c>
      <c r="E2966" s="146" t="s">
        <v>121</v>
      </c>
      <c r="F2966" s="146" t="s">
        <v>6001</v>
      </c>
      <c r="G2966" s="66">
        <v>3059</v>
      </c>
    </row>
    <row r="2967" spans="1:7" s="67" customFormat="1" ht="18" customHeight="1" x14ac:dyDescent="0.2">
      <c r="A2967" s="78" t="s">
        <v>41</v>
      </c>
      <c r="B2967" s="78" t="s">
        <v>5048</v>
      </c>
      <c r="C2967" s="79" t="s">
        <v>122</v>
      </c>
      <c r="D2967" s="150" t="s">
        <v>123</v>
      </c>
      <c r="E2967" s="146" t="s">
        <v>124</v>
      </c>
      <c r="F2967" s="146" t="s">
        <v>5052</v>
      </c>
      <c r="G2967" s="66">
        <v>600</v>
      </c>
    </row>
    <row r="2968" spans="1:7" s="67" customFormat="1" ht="18" customHeight="1" x14ac:dyDescent="0.2">
      <c r="A2968" s="78" t="s">
        <v>41</v>
      </c>
      <c r="B2968" s="78" t="s">
        <v>5048</v>
      </c>
      <c r="C2968" s="79" t="s">
        <v>125</v>
      </c>
      <c r="D2968" s="150" t="s">
        <v>126</v>
      </c>
      <c r="E2968" s="146" t="s">
        <v>127</v>
      </c>
      <c r="F2968" s="146" t="s">
        <v>128</v>
      </c>
      <c r="G2968" s="66">
        <v>184.18</v>
      </c>
    </row>
    <row r="2969" spans="1:7" s="67" customFormat="1" ht="18" customHeight="1" x14ac:dyDescent="0.2">
      <c r="A2969" s="78" t="s">
        <v>41</v>
      </c>
      <c r="B2969" s="78" t="s">
        <v>5069</v>
      </c>
      <c r="C2969" s="79" t="s">
        <v>129</v>
      </c>
      <c r="D2969" s="150" t="s">
        <v>34</v>
      </c>
      <c r="E2969" s="146" t="s">
        <v>130</v>
      </c>
      <c r="F2969" s="146" t="s">
        <v>5073</v>
      </c>
      <c r="G2969" s="66">
        <v>4962.75</v>
      </c>
    </row>
    <row r="2970" spans="1:7" s="151" customFormat="1" ht="18" customHeight="1" x14ac:dyDescent="0.2">
      <c r="A2970" s="134"/>
      <c r="B2970" s="135"/>
      <c r="C2970" s="136"/>
      <c r="D2970" s="137" t="s">
        <v>131</v>
      </c>
      <c r="E2970" s="138"/>
      <c r="F2970" s="139"/>
      <c r="G2970" s="140">
        <f>SUM(G2932:G2969)</f>
        <v>93903.44</v>
      </c>
    </row>
    <row r="2971" spans="1:7" s="67" customFormat="1" ht="18" customHeight="1" x14ac:dyDescent="0.2">
      <c r="A2971" s="78" t="s">
        <v>132</v>
      </c>
      <c r="B2971" s="78" t="s">
        <v>5027</v>
      </c>
      <c r="C2971" s="79" t="s">
        <v>133</v>
      </c>
      <c r="D2971" s="150" t="s">
        <v>134</v>
      </c>
      <c r="E2971" s="146" t="s">
        <v>135</v>
      </c>
      <c r="F2971" s="146" t="s">
        <v>5210</v>
      </c>
      <c r="G2971" s="66">
        <v>3242</v>
      </c>
    </row>
    <row r="2972" spans="1:7" s="67" customFormat="1" ht="18" customHeight="1" x14ac:dyDescent="0.2">
      <c r="A2972" s="78" t="s">
        <v>132</v>
      </c>
      <c r="B2972" s="78" t="s">
        <v>5027</v>
      </c>
      <c r="C2972" s="79" t="s">
        <v>136</v>
      </c>
      <c r="D2972" s="150" t="s">
        <v>134</v>
      </c>
      <c r="E2972" s="146" t="s">
        <v>137</v>
      </c>
      <c r="F2972" s="146" t="s">
        <v>5210</v>
      </c>
      <c r="G2972" s="66">
        <v>3474</v>
      </c>
    </row>
    <row r="2973" spans="1:7" s="67" customFormat="1" ht="18" customHeight="1" x14ac:dyDescent="0.2">
      <c r="A2973" s="78" t="s">
        <v>132</v>
      </c>
      <c r="B2973" s="78" t="s">
        <v>5027</v>
      </c>
      <c r="C2973" s="79" t="s">
        <v>138</v>
      </c>
      <c r="D2973" s="150" t="s">
        <v>139</v>
      </c>
      <c r="E2973" s="146" t="s">
        <v>140</v>
      </c>
      <c r="F2973" s="146" t="s">
        <v>5168</v>
      </c>
      <c r="G2973" s="66">
        <v>7328.42</v>
      </c>
    </row>
    <row r="2974" spans="1:7" s="67" customFormat="1" ht="18" customHeight="1" x14ac:dyDescent="0.2">
      <c r="A2974" s="96" t="s">
        <v>132</v>
      </c>
      <c r="B2974" s="96" t="s">
        <v>5027</v>
      </c>
      <c r="C2974" s="97" t="s">
        <v>141</v>
      </c>
      <c r="D2974" s="149" t="s">
        <v>1955</v>
      </c>
      <c r="E2974" s="146" t="s">
        <v>142</v>
      </c>
      <c r="F2974" s="93" t="s">
        <v>5031</v>
      </c>
      <c r="G2974" s="66">
        <v>3064.7</v>
      </c>
    </row>
    <row r="2975" spans="1:7" s="67" customFormat="1" ht="18" customHeight="1" x14ac:dyDescent="0.2">
      <c r="A2975" s="96" t="s">
        <v>132</v>
      </c>
      <c r="B2975" s="96" t="s">
        <v>5027</v>
      </c>
      <c r="C2975" s="97" t="s">
        <v>143</v>
      </c>
      <c r="D2975" s="149" t="s">
        <v>1693</v>
      </c>
      <c r="E2975" s="146" t="s">
        <v>144</v>
      </c>
      <c r="F2975" s="93" t="s">
        <v>5210</v>
      </c>
      <c r="G2975" s="66">
        <v>8227.65</v>
      </c>
    </row>
    <row r="2976" spans="1:7" s="67" customFormat="1" ht="18" customHeight="1" x14ac:dyDescent="0.2">
      <c r="A2976" s="96" t="s">
        <v>132</v>
      </c>
      <c r="B2976" s="96" t="s">
        <v>5027</v>
      </c>
      <c r="C2976" s="97" t="s">
        <v>145</v>
      </c>
      <c r="D2976" s="149" t="s">
        <v>1201</v>
      </c>
      <c r="E2976" s="146" t="s">
        <v>146</v>
      </c>
      <c r="F2976" s="93" t="s">
        <v>5031</v>
      </c>
      <c r="G2976" s="66">
        <v>6498</v>
      </c>
    </row>
    <row r="2977" spans="1:7" s="67" customFormat="1" ht="18" customHeight="1" x14ac:dyDescent="0.2">
      <c r="A2977" s="96" t="s">
        <v>132</v>
      </c>
      <c r="B2977" s="96" t="s">
        <v>5027</v>
      </c>
      <c r="C2977" s="97" t="s">
        <v>147</v>
      </c>
      <c r="D2977" s="149" t="s">
        <v>148</v>
      </c>
      <c r="E2977" s="146" t="s">
        <v>149</v>
      </c>
      <c r="F2977" s="93" t="s">
        <v>3813</v>
      </c>
      <c r="G2977" s="66">
        <v>3708</v>
      </c>
    </row>
    <row r="2978" spans="1:7" s="67" customFormat="1" ht="18" customHeight="1" x14ac:dyDescent="0.2">
      <c r="A2978" s="96" t="s">
        <v>132</v>
      </c>
      <c r="B2978" s="96" t="s">
        <v>5027</v>
      </c>
      <c r="C2978" s="97" t="s">
        <v>150</v>
      </c>
      <c r="D2978" s="149" t="s">
        <v>1797</v>
      </c>
      <c r="E2978" s="146" t="s">
        <v>151</v>
      </c>
      <c r="F2978" s="93" t="s">
        <v>5210</v>
      </c>
      <c r="G2978" s="66">
        <v>7366</v>
      </c>
    </row>
    <row r="2979" spans="1:7" s="67" customFormat="1" ht="18" customHeight="1" x14ac:dyDescent="0.2">
      <c r="A2979" s="96" t="s">
        <v>132</v>
      </c>
      <c r="B2979" s="96" t="s">
        <v>5027</v>
      </c>
      <c r="C2979" s="97" t="s">
        <v>152</v>
      </c>
      <c r="D2979" s="149" t="s">
        <v>153</v>
      </c>
      <c r="E2979" s="146" t="s">
        <v>154</v>
      </c>
      <c r="F2979" s="93" t="s">
        <v>6060</v>
      </c>
      <c r="G2979" s="66">
        <v>1447.75</v>
      </c>
    </row>
    <row r="2980" spans="1:7" s="67" customFormat="1" ht="18" customHeight="1" x14ac:dyDescent="0.2">
      <c r="A2980" s="96" t="s">
        <v>132</v>
      </c>
      <c r="B2980" s="96" t="s">
        <v>6494</v>
      </c>
      <c r="C2980" s="97" t="s">
        <v>155</v>
      </c>
      <c r="D2980" s="149" t="s">
        <v>1974</v>
      </c>
      <c r="E2980" s="146" t="s">
        <v>156</v>
      </c>
      <c r="F2980" s="93" t="s">
        <v>4701</v>
      </c>
      <c r="G2980" s="66">
        <v>3540.5</v>
      </c>
    </row>
    <row r="2981" spans="1:7" s="67" customFormat="1" ht="18" customHeight="1" x14ac:dyDescent="0.2">
      <c r="A2981" s="96" t="s">
        <v>132</v>
      </c>
      <c r="B2981" s="96" t="s">
        <v>6494</v>
      </c>
      <c r="C2981" s="97" t="s">
        <v>157</v>
      </c>
      <c r="D2981" s="149" t="s">
        <v>1182</v>
      </c>
      <c r="E2981" s="146" t="s">
        <v>2056</v>
      </c>
      <c r="F2981" s="93" t="s">
        <v>5868</v>
      </c>
      <c r="G2981" s="66">
        <v>4771.34</v>
      </c>
    </row>
    <row r="2982" spans="1:7" s="67" customFormat="1" ht="18" customHeight="1" x14ac:dyDescent="0.2">
      <c r="A2982" s="96" t="s">
        <v>132</v>
      </c>
      <c r="B2982" s="96" t="s">
        <v>6494</v>
      </c>
      <c r="C2982" s="97" t="s">
        <v>158</v>
      </c>
      <c r="D2982" s="149" t="s">
        <v>1182</v>
      </c>
      <c r="E2982" s="146" t="s">
        <v>159</v>
      </c>
      <c r="F2982" s="93" t="s">
        <v>5868</v>
      </c>
      <c r="G2982" s="66">
        <v>6117.52</v>
      </c>
    </row>
    <row r="2983" spans="1:7" s="67" customFormat="1" ht="18" customHeight="1" x14ac:dyDescent="0.2">
      <c r="A2983" s="96" t="s">
        <v>132</v>
      </c>
      <c r="B2983" s="96" t="s">
        <v>6494</v>
      </c>
      <c r="C2983" s="97" t="s">
        <v>160</v>
      </c>
      <c r="D2983" s="149" t="s">
        <v>1182</v>
      </c>
      <c r="E2983" s="146" t="s">
        <v>1183</v>
      </c>
      <c r="F2983" s="93" t="s">
        <v>5868</v>
      </c>
      <c r="G2983" s="66">
        <v>13000.58</v>
      </c>
    </row>
    <row r="2984" spans="1:7" s="67" customFormat="1" ht="18" customHeight="1" x14ac:dyDescent="0.2">
      <c r="A2984" s="96" t="s">
        <v>132</v>
      </c>
      <c r="B2984" s="96" t="s">
        <v>4974</v>
      </c>
      <c r="C2984" s="97" t="s">
        <v>161</v>
      </c>
      <c r="D2984" s="149" t="s">
        <v>1811</v>
      </c>
      <c r="E2984" s="146" t="s">
        <v>162</v>
      </c>
      <c r="F2984" s="93" t="s">
        <v>4978</v>
      </c>
      <c r="G2984" s="66">
        <v>2640</v>
      </c>
    </row>
    <row r="2985" spans="1:7" s="67" customFormat="1" ht="18" customHeight="1" x14ac:dyDescent="0.2">
      <c r="A2985" s="96" t="s">
        <v>132</v>
      </c>
      <c r="B2985" s="96" t="s">
        <v>4974</v>
      </c>
      <c r="C2985" s="97" t="s">
        <v>163</v>
      </c>
      <c r="D2985" s="149" t="s">
        <v>1811</v>
      </c>
      <c r="E2985" s="146" t="s">
        <v>164</v>
      </c>
      <c r="F2985" s="93" t="s">
        <v>4978</v>
      </c>
      <c r="G2985" s="66">
        <v>5645</v>
      </c>
    </row>
    <row r="2986" spans="1:7" s="67" customFormat="1" ht="18" customHeight="1" x14ac:dyDescent="0.2">
      <c r="A2986" s="96" t="s">
        <v>132</v>
      </c>
      <c r="B2986" s="96" t="s">
        <v>4974</v>
      </c>
      <c r="C2986" s="97" t="s">
        <v>165</v>
      </c>
      <c r="D2986" s="149" t="s">
        <v>1811</v>
      </c>
      <c r="E2986" s="146" t="s">
        <v>1812</v>
      </c>
      <c r="F2986" s="93" t="s">
        <v>4978</v>
      </c>
      <c r="G2986" s="66">
        <v>5697.5</v>
      </c>
    </row>
    <row r="2987" spans="1:7" s="67" customFormat="1" ht="18" customHeight="1" x14ac:dyDescent="0.2">
      <c r="A2987" s="96" t="s">
        <v>132</v>
      </c>
      <c r="B2987" s="96" t="s">
        <v>4974</v>
      </c>
      <c r="C2987" s="97" t="s">
        <v>166</v>
      </c>
      <c r="D2987" s="149" t="s">
        <v>167</v>
      </c>
      <c r="E2987" s="146" t="s">
        <v>168</v>
      </c>
      <c r="F2987" s="93" t="s">
        <v>5397</v>
      </c>
      <c r="G2987" s="66">
        <v>5065.1000000000004</v>
      </c>
    </row>
    <row r="2988" spans="1:7" s="67" customFormat="1" ht="18" customHeight="1" x14ac:dyDescent="0.2">
      <c r="A2988" s="96" t="s">
        <v>132</v>
      </c>
      <c r="B2988" s="96" t="s">
        <v>4974</v>
      </c>
      <c r="C2988" s="97" t="s">
        <v>169</v>
      </c>
      <c r="D2988" s="149" t="s">
        <v>170</v>
      </c>
      <c r="E2988" s="146" t="s">
        <v>171</v>
      </c>
      <c r="F2988" s="93" t="s">
        <v>4978</v>
      </c>
      <c r="G2988" s="66">
        <v>2382</v>
      </c>
    </row>
    <row r="2989" spans="1:7" s="67" customFormat="1" ht="18" customHeight="1" x14ac:dyDescent="0.2">
      <c r="A2989" s="96" t="s">
        <v>132</v>
      </c>
      <c r="B2989" s="96" t="s">
        <v>4974</v>
      </c>
      <c r="C2989" s="97" t="s">
        <v>172</v>
      </c>
      <c r="D2989" s="149" t="s">
        <v>173</v>
      </c>
      <c r="E2989" s="146" t="s">
        <v>174</v>
      </c>
      <c r="F2989" s="93" t="s">
        <v>5389</v>
      </c>
      <c r="G2989" s="66">
        <v>1469970.62</v>
      </c>
    </row>
    <row r="2990" spans="1:7" s="67" customFormat="1" ht="18" customHeight="1" x14ac:dyDescent="0.2">
      <c r="A2990" s="96" t="s">
        <v>132</v>
      </c>
      <c r="B2990" s="96" t="s">
        <v>4974</v>
      </c>
      <c r="C2990" s="97" t="s">
        <v>175</v>
      </c>
      <c r="D2990" s="149" t="s">
        <v>1743</v>
      </c>
      <c r="E2990" s="146" t="s">
        <v>176</v>
      </c>
      <c r="F2990" s="93" t="s">
        <v>5123</v>
      </c>
      <c r="G2990" s="66">
        <v>2125</v>
      </c>
    </row>
    <row r="2991" spans="1:7" s="67" customFormat="1" ht="18" customHeight="1" x14ac:dyDescent="0.2">
      <c r="A2991" s="96" t="s">
        <v>132</v>
      </c>
      <c r="B2991" s="96" t="s">
        <v>4974</v>
      </c>
      <c r="C2991" s="97" t="s">
        <v>177</v>
      </c>
      <c r="D2991" s="149" t="s">
        <v>178</v>
      </c>
      <c r="E2991" s="146" t="s">
        <v>179</v>
      </c>
      <c r="F2991" s="93" t="s">
        <v>6166</v>
      </c>
      <c r="G2991" s="66">
        <v>67591.850000000006</v>
      </c>
    </row>
    <row r="2992" spans="1:7" s="67" customFormat="1" ht="18" customHeight="1" x14ac:dyDescent="0.2">
      <c r="A2992" s="96" t="s">
        <v>132</v>
      </c>
      <c r="B2992" s="96" t="s">
        <v>4974</v>
      </c>
      <c r="C2992" s="97" t="s">
        <v>180</v>
      </c>
      <c r="D2992" s="149" t="s">
        <v>181</v>
      </c>
      <c r="E2992" s="146" t="s">
        <v>182</v>
      </c>
      <c r="F2992" s="93" t="s">
        <v>4978</v>
      </c>
      <c r="G2992" s="66">
        <v>6470</v>
      </c>
    </row>
    <row r="2993" spans="1:7" s="67" customFormat="1" ht="18" customHeight="1" x14ac:dyDescent="0.2">
      <c r="A2993" s="96" t="s">
        <v>132</v>
      </c>
      <c r="B2993" s="96" t="s">
        <v>4974</v>
      </c>
      <c r="C2993" s="97" t="s">
        <v>183</v>
      </c>
      <c r="D2993" s="149" t="s">
        <v>184</v>
      </c>
      <c r="E2993" s="146" t="s">
        <v>185</v>
      </c>
      <c r="F2993" s="93" t="s">
        <v>4978</v>
      </c>
      <c r="G2993" s="66">
        <v>1191025.97</v>
      </c>
    </row>
    <row r="2994" spans="1:7" s="67" customFormat="1" ht="18" customHeight="1" x14ac:dyDescent="0.2">
      <c r="A2994" s="96" t="s">
        <v>132</v>
      </c>
      <c r="B2994" s="96" t="s">
        <v>4974</v>
      </c>
      <c r="C2994" s="97" t="s">
        <v>186</v>
      </c>
      <c r="D2994" s="149" t="s">
        <v>187</v>
      </c>
      <c r="E2994" s="146" t="s">
        <v>188</v>
      </c>
      <c r="F2994" s="93" t="s">
        <v>6683</v>
      </c>
      <c r="G2994" s="66">
        <v>32159.58</v>
      </c>
    </row>
    <row r="2995" spans="1:7" s="67" customFormat="1" ht="18" customHeight="1" x14ac:dyDescent="0.2">
      <c r="A2995" s="96" t="s">
        <v>132</v>
      </c>
      <c r="B2995" s="96" t="s">
        <v>6121</v>
      </c>
      <c r="C2995" s="97" t="s">
        <v>189</v>
      </c>
      <c r="D2995" s="149" t="s">
        <v>190</v>
      </c>
      <c r="E2995" s="146" t="s">
        <v>191</v>
      </c>
      <c r="F2995" s="93" t="s">
        <v>6371</v>
      </c>
      <c r="G2995" s="66">
        <v>11889.13</v>
      </c>
    </row>
    <row r="2996" spans="1:7" s="67" customFormat="1" ht="18" customHeight="1" x14ac:dyDescent="0.2">
      <c r="A2996" s="96" t="s">
        <v>132</v>
      </c>
      <c r="B2996" s="96" t="s">
        <v>6121</v>
      </c>
      <c r="C2996" s="97" t="s">
        <v>192</v>
      </c>
      <c r="D2996" s="149" t="s">
        <v>193</v>
      </c>
      <c r="E2996" s="146" t="s">
        <v>194</v>
      </c>
      <c r="F2996" s="93" t="s">
        <v>6242</v>
      </c>
      <c r="G2996" s="66">
        <v>19640.400000000001</v>
      </c>
    </row>
    <row r="2997" spans="1:7" s="67" customFormat="1" ht="18" customHeight="1" x14ac:dyDescent="0.2">
      <c r="A2997" s="96" t="s">
        <v>132</v>
      </c>
      <c r="B2997" s="96" t="s">
        <v>6121</v>
      </c>
      <c r="C2997" s="97" t="s">
        <v>195</v>
      </c>
      <c r="D2997" s="149" t="s">
        <v>3978</v>
      </c>
      <c r="E2997" s="146" t="s">
        <v>196</v>
      </c>
      <c r="F2997" s="93" t="s">
        <v>6371</v>
      </c>
      <c r="G2997" s="66">
        <v>13865.26</v>
      </c>
    </row>
    <row r="2998" spans="1:7" s="67" customFormat="1" ht="18" customHeight="1" x14ac:dyDescent="0.2">
      <c r="A2998" s="78" t="s">
        <v>132</v>
      </c>
      <c r="B2998" s="78" t="s">
        <v>6121</v>
      </c>
      <c r="C2998" s="79" t="s">
        <v>197</v>
      </c>
      <c r="D2998" s="150" t="s">
        <v>3978</v>
      </c>
      <c r="E2998" s="146" t="s">
        <v>196</v>
      </c>
      <c r="F2998" s="146" t="s">
        <v>6371</v>
      </c>
      <c r="G2998" s="66">
        <v>7087.79</v>
      </c>
    </row>
    <row r="2999" spans="1:7" s="67" customFormat="1" ht="18" customHeight="1" x14ac:dyDescent="0.2">
      <c r="A2999" s="78" t="s">
        <v>132</v>
      </c>
      <c r="B2999" s="78" t="s">
        <v>5079</v>
      </c>
      <c r="C2999" s="79" t="s">
        <v>198</v>
      </c>
      <c r="D2999" s="150" t="s">
        <v>199</v>
      </c>
      <c r="E2999" s="146" t="s">
        <v>200</v>
      </c>
      <c r="F2999" s="146" t="s">
        <v>7082</v>
      </c>
      <c r="G2999" s="66">
        <v>2602.5</v>
      </c>
    </row>
    <row r="3000" spans="1:7" s="67" customFormat="1" ht="18" customHeight="1" x14ac:dyDescent="0.2">
      <c r="A3000" s="96" t="s">
        <v>132</v>
      </c>
      <c r="B3000" s="96" t="s">
        <v>5079</v>
      </c>
      <c r="C3000" s="79" t="s">
        <v>201</v>
      </c>
      <c r="D3000" s="149" t="s">
        <v>1983</v>
      </c>
      <c r="E3000" s="146" t="s">
        <v>202</v>
      </c>
      <c r="F3000" s="93" t="s">
        <v>6591</v>
      </c>
      <c r="G3000" s="66">
        <v>3622.5</v>
      </c>
    </row>
    <row r="3001" spans="1:7" s="67" customFormat="1" ht="18" customHeight="1" x14ac:dyDescent="0.2">
      <c r="A3001" s="96" t="s">
        <v>132</v>
      </c>
      <c r="B3001" s="96" t="s">
        <v>5079</v>
      </c>
      <c r="C3001" s="79" t="s">
        <v>203</v>
      </c>
      <c r="D3001" s="149" t="s">
        <v>1983</v>
      </c>
      <c r="E3001" s="146" t="s">
        <v>204</v>
      </c>
      <c r="F3001" s="93" t="s">
        <v>6591</v>
      </c>
      <c r="G3001" s="66">
        <v>2557.5</v>
      </c>
    </row>
    <row r="3002" spans="1:7" s="67" customFormat="1" ht="18" customHeight="1" x14ac:dyDescent="0.2">
      <c r="A3002" s="96" t="s">
        <v>132</v>
      </c>
      <c r="B3002" s="96" t="s">
        <v>5079</v>
      </c>
      <c r="C3002" s="97" t="s">
        <v>205</v>
      </c>
      <c r="D3002" s="149" t="s">
        <v>1983</v>
      </c>
      <c r="E3002" s="146" t="s">
        <v>206</v>
      </c>
      <c r="F3002" s="93" t="s">
        <v>6591</v>
      </c>
      <c r="G3002" s="66">
        <v>1559.15</v>
      </c>
    </row>
    <row r="3003" spans="1:7" s="67" customFormat="1" ht="18" customHeight="1" x14ac:dyDescent="0.2">
      <c r="A3003" s="96" t="s">
        <v>132</v>
      </c>
      <c r="B3003" s="96" t="s">
        <v>5062</v>
      </c>
      <c r="C3003" s="97" t="s">
        <v>207</v>
      </c>
      <c r="D3003" s="149" t="s">
        <v>74</v>
      </c>
      <c r="E3003" s="146" t="s">
        <v>208</v>
      </c>
      <c r="F3003" s="93" t="s">
        <v>5275</v>
      </c>
      <c r="G3003" s="66">
        <v>2150</v>
      </c>
    </row>
    <row r="3004" spans="1:7" s="67" customFormat="1" ht="18" customHeight="1" x14ac:dyDescent="0.2">
      <c r="A3004" s="96" t="s">
        <v>132</v>
      </c>
      <c r="B3004" s="96" t="s">
        <v>5062</v>
      </c>
      <c r="C3004" s="97" t="s">
        <v>209</v>
      </c>
      <c r="D3004" s="149" t="s">
        <v>1819</v>
      </c>
      <c r="E3004" s="146" t="s">
        <v>210</v>
      </c>
      <c r="F3004" s="93" t="s">
        <v>6607</v>
      </c>
      <c r="G3004" s="66">
        <v>1933.2</v>
      </c>
    </row>
    <row r="3005" spans="1:7" s="67" customFormat="1" ht="18" customHeight="1" x14ac:dyDescent="0.2">
      <c r="A3005" s="96" t="s">
        <v>132</v>
      </c>
      <c r="B3005" s="96" t="s">
        <v>5062</v>
      </c>
      <c r="C3005" s="97" t="s">
        <v>211</v>
      </c>
      <c r="D3005" s="149" t="s">
        <v>1819</v>
      </c>
      <c r="E3005" s="146" t="s">
        <v>212</v>
      </c>
      <c r="F3005" s="93" t="s">
        <v>6607</v>
      </c>
      <c r="G3005" s="66">
        <v>1699.2</v>
      </c>
    </row>
    <row r="3006" spans="1:7" s="67" customFormat="1" ht="18" customHeight="1" x14ac:dyDescent="0.2">
      <c r="A3006" s="96" t="s">
        <v>132</v>
      </c>
      <c r="B3006" s="96" t="s">
        <v>5062</v>
      </c>
      <c r="C3006" s="97" t="s">
        <v>213</v>
      </c>
      <c r="D3006" s="149" t="s">
        <v>1819</v>
      </c>
      <c r="E3006" s="146" t="s">
        <v>214</v>
      </c>
      <c r="F3006" s="93" t="s">
        <v>6607</v>
      </c>
      <c r="G3006" s="66">
        <v>512</v>
      </c>
    </row>
    <row r="3007" spans="1:7" s="67" customFormat="1" ht="18" customHeight="1" x14ac:dyDescent="0.2">
      <c r="A3007" s="96" t="s">
        <v>132</v>
      </c>
      <c r="B3007" s="96" t="s">
        <v>5062</v>
      </c>
      <c r="C3007" s="97" t="s">
        <v>215</v>
      </c>
      <c r="D3007" s="149" t="s">
        <v>1819</v>
      </c>
      <c r="E3007" s="146" t="s">
        <v>216</v>
      </c>
      <c r="F3007" s="93" t="s">
        <v>6607</v>
      </c>
      <c r="G3007" s="66">
        <v>780</v>
      </c>
    </row>
    <row r="3008" spans="1:7" s="67" customFormat="1" ht="18" customHeight="1" x14ac:dyDescent="0.2">
      <c r="A3008" s="96" t="s">
        <v>132</v>
      </c>
      <c r="B3008" s="96" t="s">
        <v>5062</v>
      </c>
      <c r="C3008" s="97" t="s">
        <v>217</v>
      </c>
      <c r="D3008" s="149" t="s">
        <v>1977</v>
      </c>
      <c r="E3008" s="146" t="s">
        <v>218</v>
      </c>
      <c r="F3008" s="93" t="s">
        <v>6201</v>
      </c>
      <c r="G3008" s="66">
        <v>9290.7999999999993</v>
      </c>
    </row>
    <row r="3009" spans="1:7" s="67" customFormat="1" ht="18" customHeight="1" x14ac:dyDescent="0.2">
      <c r="A3009" s="96" t="s">
        <v>132</v>
      </c>
      <c r="B3009" s="96" t="s">
        <v>5062</v>
      </c>
      <c r="C3009" s="97" t="s">
        <v>219</v>
      </c>
      <c r="D3009" s="149" t="s">
        <v>220</v>
      </c>
      <c r="E3009" s="146" t="s">
        <v>221</v>
      </c>
      <c r="F3009" s="93" t="s">
        <v>6607</v>
      </c>
      <c r="G3009" s="66">
        <v>2675</v>
      </c>
    </row>
    <row r="3010" spans="1:7" s="67" customFormat="1" ht="18" customHeight="1" x14ac:dyDescent="0.2">
      <c r="A3010" s="96" t="s">
        <v>132</v>
      </c>
      <c r="B3010" s="96" t="s">
        <v>5062</v>
      </c>
      <c r="C3010" s="97" t="s">
        <v>222</v>
      </c>
      <c r="D3010" s="149" t="s">
        <v>79</v>
      </c>
      <c r="E3010" s="146" t="s">
        <v>223</v>
      </c>
      <c r="F3010" s="93" t="s">
        <v>6275</v>
      </c>
      <c r="G3010" s="66">
        <v>2320.2800000000002</v>
      </c>
    </row>
    <row r="3011" spans="1:7" s="67" customFormat="1" ht="18" customHeight="1" x14ac:dyDescent="0.2">
      <c r="A3011" s="96" t="s">
        <v>132</v>
      </c>
      <c r="B3011" s="96" t="s">
        <v>5062</v>
      </c>
      <c r="C3011" s="97" t="s">
        <v>224</v>
      </c>
      <c r="D3011" s="149" t="s">
        <v>79</v>
      </c>
      <c r="E3011" s="146" t="s">
        <v>225</v>
      </c>
      <c r="F3011" s="93" t="s">
        <v>6275</v>
      </c>
      <c r="G3011" s="66">
        <v>2381.5500000000002</v>
      </c>
    </row>
    <row r="3012" spans="1:7" s="67" customFormat="1" ht="18" customHeight="1" x14ac:dyDescent="0.2">
      <c r="A3012" s="96" t="s">
        <v>132</v>
      </c>
      <c r="B3012" s="96" t="s">
        <v>5062</v>
      </c>
      <c r="C3012" s="97" t="s">
        <v>226</v>
      </c>
      <c r="D3012" s="149" t="s">
        <v>79</v>
      </c>
      <c r="E3012" s="146" t="s">
        <v>227</v>
      </c>
      <c r="F3012" s="93" t="s">
        <v>6275</v>
      </c>
      <c r="G3012" s="66">
        <v>2632.96</v>
      </c>
    </row>
    <row r="3013" spans="1:7" s="67" customFormat="1" ht="18" customHeight="1" x14ac:dyDescent="0.2">
      <c r="A3013" s="96" t="s">
        <v>132</v>
      </c>
      <c r="B3013" s="96" t="s">
        <v>5062</v>
      </c>
      <c r="C3013" s="97" t="s">
        <v>228</v>
      </c>
      <c r="D3013" s="149" t="s">
        <v>229</v>
      </c>
      <c r="E3013" s="146" t="s">
        <v>230</v>
      </c>
      <c r="F3013" s="93" t="s">
        <v>6271</v>
      </c>
      <c r="G3013" s="66">
        <v>2816</v>
      </c>
    </row>
    <row r="3014" spans="1:7" s="67" customFormat="1" ht="18" customHeight="1" x14ac:dyDescent="0.2">
      <c r="A3014" s="96" t="s">
        <v>132</v>
      </c>
      <c r="B3014" s="96" t="s">
        <v>5062</v>
      </c>
      <c r="C3014" s="97" t="s">
        <v>231</v>
      </c>
      <c r="D3014" s="149" t="s">
        <v>229</v>
      </c>
      <c r="E3014" s="146" t="s">
        <v>232</v>
      </c>
      <c r="F3014" s="93" t="s">
        <v>6271</v>
      </c>
      <c r="G3014" s="66">
        <v>1813</v>
      </c>
    </row>
    <row r="3015" spans="1:7" s="67" customFormat="1" ht="18" customHeight="1" x14ac:dyDescent="0.2">
      <c r="A3015" s="96" t="s">
        <v>132</v>
      </c>
      <c r="B3015" s="96" t="s">
        <v>5062</v>
      </c>
      <c r="C3015" s="97" t="s">
        <v>233</v>
      </c>
      <c r="D3015" s="149" t="s">
        <v>229</v>
      </c>
      <c r="E3015" s="146" t="s">
        <v>234</v>
      </c>
      <c r="F3015" s="93" t="s">
        <v>6271</v>
      </c>
      <c r="G3015" s="66">
        <v>1984</v>
      </c>
    </row>
    <row r="3016" spans="1:7" s="67" customFormat="1" ht="18" customHeight="1" x14ac:dyDescent="0.2">
      <c r="A3016" s="96" t="s">
        <v>132</v>
      </c>
      <c r="B3016" s="96" t="s">
        <v>5062</v>
      </c>
      <c r="C3016" s="97" t="s">
        <v>235</v>
      </c>
      <c r="D3016" s="149" t="s">
        <v>236</v>
      </c>
      <c r="E3016" s="146" t="s">
        <v>237</v>
      </c>
      <c r="F3016" s="93" t="s">
        <v>6275</v>
      </c>
      <c r="G3016" s="66">
        <v>1984</v>
      </c>
    </row>
    <row r="3017" spans="1:7" s="67" customFormat="1" ht="18" customHeight="1" x14ac:dyDescent="0.2">
      <c r="A3017" s="96" t="s">
        <v>132</v>
      </c>
      <c r="B3017" s="96" t="s">
        <v>5062</v>
      </c>
      <c r="C3017" s="97" t="s">
        <v>238</v>
      </c>
      <c r="D3017" s="149" t="s">
        <v>239</v>
      </c>
      <c r="E3017" s="146" t="s">
        <v>240</v>
      </c>
      <c r="F3017" s="93" t="s">
        <v>6275</v>
      </c>
      <c r="G3017" s="66">
        <v>1800</v>
      </c>
    </row>
    <row r="3018" spans="1:7" s="67" customFormat="1" ht="18" customHeight="1" x14ac:dyDescent="0.2">
      <c r="A3018" s="96" t="s">
        <v>132</v>
      </c>
      <c r="B3018" s="96" t="s">
        <v>5062</v>
      </c>
      <c r="C3018" s="97" t="s">
        <v>241</v>
      </c>
      <c r="D3018" s="149" t="s">
        <v>242</v>
      </c>
      <c r="E3018" s="146" t="s">
        <v>243</v>
      </c>
      <c r="F3018" s="93" t="s">
        <v>5088</v>
      </c>
      <c r="G3018" s="66">
        <v>8563.43</v>
      </c>
    </row>
    <row r="3019" spans="1:7" s="67" customFormat="1" ht="18" customHeight="1" x14ac:dyDescent="0.2">
      <c r="A3019" s="96" t="s">
        <v>132</v>
      </c>
      <c r="B3019" s="96" t="s">
        <v>5062</v>
      </c>
      <c r="C3019" s="97" t="s">
        <v>244</v>
      </c>
      <c r="D3019" s="149" t="s">
        <v>245</v>
      </c>
      <c r="E3019" s="146" t="s">
        <v>246</v>
      </c>
      <c r="F3019" s="93" t="s">
        <v>2113</v>
      </c>
      <c r="G3019" s="66">
        <v>1625</v>
      </c>
    </row>
    <row r="3020" spans="1:7" s="67" customFormat="1" ht="18" customHeight="1" x14ac:dyDescent="0.2">
      <c r="A3020" s="96" t="s">
        <v>132</v>
      </c>
      <c r="B3020" s="96" t="s">
        <v>4994</v>
      </c>
      <c r="C3020" s="97" t="s">
        <v>247</v>
      </c>
      <c r="D3020" s="149" t="s">
        <v>248</v>
      </c>
      <c r="E3020" s="146" t="s">
        <v>249</v>
      </c>
      <c r="F3020" s="93" t="s">
        <v>6131</v>
      </c>
      <c r="G3020" s="66">
        <v>1000</v>
      </c>
    </row>
    <row r="3021" spans="1:7" s="67" customFormat="1" ht="18" customHeight="1" x14ac:dyDescent="0.2">
      <c r="A3021" s="96" t="s">
        <v>132</v>
      </c>
      <c r="B3021" s="96" t="s">
        <v>4994</v>
      </c>
      <c r="C3021" s="97" t="s">
        <v>250</v>
      </c>
      <c r="D3021" s="149" t="s">
        <v>251</v>
      </c>
      <c r="E3021" s="146" t="s">
        <v>252</v>
      </c>
      <c r="F3021" s="93" t="s">
        <v>253</v>
      </c>
      <c r="G3021" s="66">
        <v>2200</v>
      </c>
    </row>
    <row r="3022" spans="1:7" s="67" customFormat="1" ht="18" customHeight="1" x14ac:dyDescent="0.2">
      <c r="A3022" s="96" t="s">
        <v>132</v>
      </c>
      <c r="B3022" s="96" t="s">
        <v>4994</v>
      </c>
      <c r="C3022" s="97" t="s">
        <v>254</v>
      </c>
      <c r="D3022" s="149" t="s">
        <v>255</v>
      </c>
      <c r="E3022" s="146" t="s">
        <v>256</v>
      </c>
      <c r="F3022" s="93" t="s">
        <v>5004</v>
      </c>
      <c r="G3022" s="66">
        <v>150</v>
      </c>
    </row>
    <row r="3023" spans="1:7" s="67" customFormat="1" ht="18" customHeight="1" x14ac:dyDescent="0.2">
      <c r="A3023" s="96" t="s">
        <v>132</v>
      </c>
      <c r="B3023" s="96" t="s">
        <v>4994</v>
      </c>
      <c r="C3023" s="97" t="s">
        <v>257</v>
      </c>
      <c r="D3023" s="149" t="s">
        <v>258</v>
      </c>
      <c r="E3023" s="146" t="s">
        <v>259</v>
      </c>
      <c r="F3023" s="93" t="s">
        <v>6131</v>
      </c>
      <c r="G3023" s="66">
        <v>33513.51</v>
      </c>
    </row>
    <row r="3024" spans="1:7" s="67" customFormat="1" ht="18" customHeight="1" x14ac:dyDescent="0.2">
      <c r="A3024" s="96" t="s">
        <v>132</v>
      </c>
      <c r="B3024" s="96" t="s">
        <v>4994</v>
      </c>
      <c r="C3024" s="97" t="s">
        <v>260</v>
      </c>
      <c r="D3024" s="149" t="s">
        <v>261</v>
      </c>
      <c r="E3024" s="146" t="s">
        <v>262</v>
      </c>
      <c r="F3024" s="93" t="s">
        <v>6286</v>
      </c>
      <c r="G3024" s="66">
        <v>2009</v>
      </c>
    </row>
    <row r="3025" spans="1:7" s="67" customFormat="1" ht="18" customHeight="1" x14ac:dyDescent="0.2">
      <c r="A3025" s="96" t="s">
        <v>132</v>
      </c>
      <c r="B3025" s="96" t="s">
        <v>4994</v>
      </c>
      <c r="C3025" s="97" t="s">
        <v>263</v>
      </c>
      <c r="D3025" s="149" t="s">
        <v>264</v>
      </c>
      <c r="E3025" s="146" t="s">
        <v>265</v>
      </c>
      <c r="F3025" s="93" t="s">
        <v>5989</v>
      </c>
      <c r="G3025" s="66">
        <v>11785.75</v>
      </c>
    </row>
    <row r="3026" spans="1:7" s="67" customFormat="1" ht="18" customHeight="1" x14ac:dyDescent="0.2">
      <c r="A3026" s="96" t="s">
        <v>132</v>
      </c>
      <c r="B3026" s="96" t="s">
        <v>5010</v>
      </c>
      <c r="C3026" s="97" t="s">
        <v>266</v>
      </c>
      <c r="D3026" s="149" t="s">
        <v>1698</v>
      </c>
      <c r="E3026" s="146" t="s">
        <v>267</v>
      </c>
      <c r="F3026" s="93" t="s">
        <v>6767</v>
      </c>
      <c r="G3026" s="66">
        <v>432</v>
      </c>
    </row>
    <row r="3027" spans="1:7" s="67" customFormat="1" ht="18" customHeight="1" x14ac:dyDescent="0.2">
      <c r="A3027" s="96" t="s">
        <v>132</v>
      </c>
      <c r="B3027" s="96" t="s">
        <v>5010</v>
      </c>
      <c r="C3027" s="97" t="s">
        <v>268</v>
      </c>
      <c r="D3027" s="149" t="s">
        <v>269</v>
      </c>
      <c r="E3027" s="146" t="s">
        <v>270</v>
      </c>
      <c r="F3027" s="93" t="s">
        <v>5014</v>
      </c>
      <c r="G3027" s="66">
        <v>2913.25</v>
      </c>
    </row>
    <row r="3028" spans="1:7" s="67" customFormat="1" ht="18" customHeight="1" x14ac:dyDescent="0.2">
      <c r="A3028" s="96" t="s">
        <v>132</v>
      </c>
      <c r="B3028" s="96" t="s">
        <v>5010</v>
      </c>
      <c r="C3028" s="97" t="s">
        <v>271</v>
      </c>
      <c r="D3028" s="149" t="s">
        <v>272</v>
      </c>
      <c r="E3028" s="146" t="s">
        <v>273</v>
      </c>
      <c r="F3028" s="93" t="s">
        <v>4180</v>
      </c>
      <c r="G3028" s="66">
        <v>3750</v>
      </c>
    </row>
    <row r="3029" spans="1:7" s="67" customFormat="1" ht="18" customHeight="1" x14ac:dyDescent="0.2">
      <c r="A3029" s="96" t="s">
        <v>132</v>
      </c>
      <c r="B3029" s="96" t="s">
        <v>5010</v>
      </c>
      <c r="C3029" s="97" t="s">
        <v>274</v>
      </c>
      <c r="D3029" s="149" t="s">
        <v>275</v>
      </c>
      <c r="E3029" s="146" t="s">
        <v>276</v>
      </c>
      <c r="F3029" s="93" t="s">
        <v>5014</v>
      </c>
      <c r="G3029" s="66">
        <v>2775</v>
      </c>
    </row>
    <row r="3030" spans="1:7" s="67" customFormat="1" ht="18" customHeight="1" x14ac:dyDescent="0.2">
      <c r="A3030" s="96" t="s">
        <v>132</v>
      </c>
      <c r="B3030" s="96" t="s">
        <v>5010</v>
      </c>
      <c r="C3030" s="97" t="s">
        <v>277</v>
      </c>
      <c r="D3030" s="149" t="s">
        <v>278</v>
      </c>
      <c r="E3030" s="146" t="s">
        <v>279</v>
      </c>
      <c r="F3030" s="93" t="s">
        <v>5014</v>
      </c>
      <c r="G3030" s="66">
        <v>2647</v>
      </c>
    </row>
    <row r="3031" spans="1:7" s="67" customFormat="1" ht="18" customHeight="1" x14ac:dyDescent="0.2">
      <c r="A3031" s="96" t="s">
        <v>132</v>
      </c>
      <c r="B3031" s="96" t="s">
        <v>5010</v>
      </c>
      <c r="C3031" s="97" t="s">
        <v>280</v>
      </c>
      <c r="D3031" s="149" t="s">
        <v>281</v>
      </c>
      <c r="E3031" s="146" t="s">
        <v>282</v>
      </c>
      <c r="F3031" s="93" t="s">
        <v>3839</v>
      </c>
      <c r="G3031" s="66">
        <v>4150</v>
      </c>
    </row>
    <row r="3032" spans="1:7" s="67" customFormat="1" ht="18" customHeight="1" x14ac:dyDescent="0.2">
      <c r="A3032" s="96" t="s">
        <v>132</v>
      </c>
      <c r="B3032" s="96" t="s">
        <v>5010</v>
      </c>
      <c r="C3032" s="97" t="s">
        <v>283</v>
      </c>
      <c r="D3032" s="149" t="s">
        <v>284</v>
      </c>
      <c r="E3032" s="146" t="s">
        <v>285</v>
      </c>
      <c r="F3032" s="93" t="s">
        <v>4180</v>
      </c>
      <c r="G3032" s="66" t="s">
        <v>4979</v>
      </c>
    </row>
    <row r="3033" spans="1:7" s="67" customFormat="1" ht="18" customHeight="1" x14ac:dyDescent="0.2">
      <c r="A3033" s="96" t="s">
        <v>132</v>
      </c>
      <c r="B3033" s="96" t="s">
        <v>5010</v>
      </c>
      <c r="C3033" s="97" t="s">
        <v>286</v>
      </c>
      <c r="D3033" s="149" t="s">
        <v>287</v>
      </c>
      <c r="E3033" s="146" t="s">
        <v>288</v>
      </c>
      <c r="F3033" s="93" t="s">
        <v>6409</v>
      </c>
      <c r="G3033" s="66">
        <v>720</v>
      </c>
    </row>
    <row r="3034" spans="1:7" s="67" customFormat="1" ht="18" customHeight="1" x14ac:dyDescent="0.2">
      <c r="A3034" s="96" t="s">
        <v>132</v>
      </c>
      <c r="B3034" s="96" t="s">
        <v>5010</v>
      </c>
      <c r="C3034" s="97" t="s">
        <v>289</v>
      </c>
      <c r="D3034" s="149" t="s">
        <v>242</v>
      </c>
      <c r="E3034" s="146" t="s">
        <v>290</v>
      </c>
      <c r="F3034" s="93" t="s">
        <v>5014</v>
      </c>
      <c r="G3034" s="66">
        <v>2050</v>
      </c>
    </row>
    <row r="3035" spans="1:7" s="67" customFormat="1" ht="18" customHeight="1" x14ac:dyDescent="0.2">
      <c r="A3035" s="96" t="s">
        <v>132</v>
      </c>
      <c r="B3035" s="96" t="s">
        <v>5010</v>
      </c>
      <c r="C3035" s="97" t="s">
        <v>291</v>
      </c>
      <c r="D3035" s="149" t="s">
        <v>292</v>
      </c>
      <c r="E3035" s="146" t="s">
        <v>293</v>
      </c>
      <c r="F3035" s="93" t="s">
        <v>294</v>
      </c>
      <c r="G3035" s="66">
        <v>170</v>
      </c>
    </row>
    <row r="3036" spans="1:7" s="67" customFormat="1" ht="18" customHeight="1" x14ac:dyDescent="0.2">
      <c r="A3036" s="96" t="s">
        <v>132</v>
      </c>
      <c r="B3036" s="96" t="s">
        <v>4980</v>
      </c>
      <c r="C3036" s="97" t="s">
        <v>295</v>
      </c>
      <c r="D3036" s="149" t="s">
        <v>296</v>
      </c>
      <c r="E3036" s="146" t="s">
        <v>297</v>
      </c>
      <c r="F3036" s="93" t="s">
        <v>4984</v>
      </c>
      <c r="G3036" s="66">
        <v>26491.65</v>
      </c>
    </row>
    <row r="3037" spans="1:7" s="67" customFormat="1" ht="18" customHeight="1" x14ac:dyDescent="0.2">
      <c r="A3037" s="96" t="s">
        <v>132</v>
      </c>
      <c r="B3037" s="96" t="s">
        <v>4980</v>
      </c>
      <c r="C3037" s="97" t="s">
        <v>298</v>
      </c>
      <c r="D3037" s="149" t="s">
        <v>1844</v>
      </c>
      <c r="E3037" s="146" t="s">
        <v>299</v>
      </c>
      <c r="F3037" s="93" t="s">
        <v>4984</v>
      </c>
      <c r="G3037" s="66">
        <v>649.26</v>
      </c>
    </row>
    <row r="3038" spans="1:7" s="67" customFormat="1" ht="18" customHeight="1" x14ac:dyDescent="0.2">
      <c r="A3038" s="96" t="s">
        <v>132</v>
      </c>
      <c r="B3038" s="96" t="s">
        <v>4980</v>
      </c>
      <c r="C3038" s="97" t="s">
        <v>300</v>
      </c>
      <c r="D3038" s="149" t="s">
        <v>301</v>
      </c>
      <c r="E3038" s="146" t="s">
        <v>302</v>
      </c>
      <c r="F3038" s="93" t="s">
        <v>5151</v>
      </c>
      <c r="G3038" s="66">
        <v>1190</v>
      </c>
    </row>
    <row r="3039" spans="1:7" s="67" customFormat="1" ht="18" customHeight="1" x14ac:dyDescent="0.2">
      <c r="A3039" s="96" t="s">
        <v>132</v>
      </c>
      <c r="B3039" s="96" t="s">
        <v>4980</v>
      </c>
      <c r="C3039" s="97" t="s">
        <v>303</v>
      </c>
      <c r="D3039" s="149" t="s">
        <v>296</v>
      </c>
      <c r="E3039" s="146" t="s">
        <v>304</v>
      </c>
      <c r="F3039" s="93" t="s">
        <v>4984</v>
      </c>
      <c r="G3039" s="66">
        <v>135</v>
      </c>
    </row>
    <row r="3040" spans="1:7" s="67" customFormat="1" ht="18" customHeight="1" x14ac:dyDescent="0.2">
      <c r="A3040" s="96" t="s">
        <v>132</v>
      </c>
      <c r="B3040" s="96" t="s">
        <v>5048</v>
      </c>
      <c r="C3040" s="97" t="s">
        <v>305</v>
      </c>
      <c r="D3040" s="149" t="s">
        <v>306</v>
      </c>
      <c r="E3040" s="146" t="s">
        <v>307</v>
      </c>
      <c r="F3040" s="93" t="s">
        <v>5198</v>
      </c>
      <c r="G3040" s="66">
        <v>503</v>
      </c>
    </row>
    <row r="3041" spans="1:64" s="67" customFormat="1" ht="18" customHeight="1" x14ac:dyDescent="0.2">
      <c r="A3041" s="96" t="s">
        <v>132</v>
      </c>
      <c r="B3041" s="96" t="s">
        <v>5048</v>
      </c>
      <c r="C3041" s="97" t="s">
        <v>308</v>
      </c>
      <c r="D3041" s="149" t="s">
        <v>309</v>
      </c>
      <c r="E3041" s="146" t="s">
        <v>310</v>
      </c>
      <c r="F3041" s="93" t="s">
        <v>6237</v>
      </c>
      <c r="G3041" s="66">
        <v>360</v>
      </c>
    </row>
    <row r="3042" spans="1:64" s="67" customFormat="1" ht="18" customHeight="1" x14ac:dyDescent="0.2">
      <c r="A3042" s="96" t="s">
        <v>132</v>
      </c>
      <c r="B3042" s="96" t="s">
        <v>5048</v>
      </c>
      <c r="C3042" s="97" t="s">
        <v>311</v>
      </c>
      <c r="D3042" s="149" t="s">
        <v>312</v>
      </c>
      <c r="E3042" s="146" t="s">
        <v>313</v>
      </c>
      <c r="F3042" s="93" t="s">
        <v>5103</v>
      </c>
      <c r="G3042" s="66">
        <v>1742.52</v>
      </c>
    </row>
    <row r="3043" spans="1:64" s="67" customFormat="1" ht="18" customHeight="1" x14ac:dyDescent="0.2">
      <c r="A3043" s="96" t="s">
        <v>132</v>
      </c>
      <c r="B3043" s="96" t="s">
        <v>5069</v>
      </c>
      <c r="C3043" s="97" t="s">
        <v>314</v>
      </c>
      <c r="D3043" s="149" t="s">
        <v>315</v>
      </c>
      <c r="E3043" s="146" t="s">
        <v>316</v>
      </c>
      <c r="F3043" s="93" t="s">
        <v>5111</v>
      </c>
      <c r="G3043" s="66">
        <v>2707.5</v>
      </c>
    </row>
    <row r="3044" spans="1:64" s="67" customFormat="1" ht="18" customHeight="1" x14ac:dyDescent="0.2">
      <c r="A3044" s="96" t="s">
        <v>132</v>
      </c>
      <c r="B3044" s="96" t="s">
        <v>5069</v>
      </c>
      <c r="C3044" s="97" t="s">
        <v>317</v>
      </c>
      <c r="D3044" s="149" t="s">
        <v>318</v>
      </c>
      <c r="E3044" s="146" t="s">
        <v>319</v>
      </c>
      <c r="F3044" s="93" t="s">
        <v>5111</v>
      </c>
      <c r="G3044" s="66">
        <v>14570</v>
      </c>
    </row>
    <row r="3045" spans="1:64" s="67" customFormat="1" ht="18" customHeight="1" x14ac:dyDescent="0.2">
      <c r="A3045" s="96" t="s">
        <v>132</v>
      </c>
      <c r="B3045" s="96" t="s">
        <v>5069</v>
      </c>
      <c r="C3045" s="97" t="s">
        <v>320</v>
      </c>
      <c r="D3045" s="149" t="s">
        <v>1784</v>
      </c>
      <c r="E3045" s="146" t="s">
        <v>321</v>
      </c>
      <c r="F3045" s="93" t="s">
        <v>5111</v>
      </c>
      <c r="G3045" s="66">
        <v>14350.5</v>
      </c>
    </row>
    <row r="3046" spans="1:64" s="67" customFormat="1" ht="18" customHeight="1" x14ac:dyDescent="0.2">
      <c r="A3046" s="96" t="s">
        <v>132</v>
      </c>
      <c r="B3046" s="96" t="s">
        <v>5069</v>
      </c>
      <c r="C3046" s="97" t="s">
        <v>322</v>
      </c>
      <c r="D3046" s="149" t="s">
        <v>1784</v>
      </c>
      <c r="E3046" s="146" t="s">
        <v>323</v>
      </c>
      <c r="F3046" s="93" t="s">
        <v>5111</v>
      </c>
      <c r="G3046" s="66">
        <v>15645</v>
      </c>
    </row>
    <row r="3047" spans="1:64" s="2" customFormat="1" ht="24" customHeight="1" x14ac:dyDescent="0.2">
      <c r="A3047" s="3"/>
      <c r="B3047" s="3"/>
      <c r="C3047" s="4"/>
      <c r="D3047" s="3"/>
      <c r="E3047" s="3"/>
      <c r="F3047" s="5"/>
      <c r="G3047" s="6"/>
      <c r="H3047" s="1"/>
      <c r="I3047" s="1"/>
      <c r="J3047" s="1"/>
      <c r="K3047" s="1"/>
      <c r="L3047" s="1"/>
      <c r="M3047" s="1"/>
      <c r="N3047" s="1"/>
      <c r="O3047" s="1"/>
      <c r="P3047" s="1"/>
      <c r="Q3047" s="1"/>
      <c r="R3047" s="1"/>
      <c r="S3047" s="1"/>
      <c r="T3047" s="1"/>
      <c r="U3047" s="1"/>
      <c r="V3047" s="1"/>
      <c r="W3047" s="1"/>
      <c r="X3047" s="1"/>
      <c r="Y3047" s="1"/>
      <c r="Z3047" s="1"/>
      <c r="AA3047" s="1"/>
      <c r="AB3047" s="1"/>
      <c r="AC3047" s="1"/>
      <c r="AD3047" s="1"/>
      <c r="AE3047" s="1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</row>
  </sheetData>
  <autoFilter ref="A1:G3047" xr:uid="{51B17CC7-3CAA-44DC-9D1E-C385CE043265}"/>
  <phoneticPr fontId="0" type="noConversion"/>
  <printOptions horizontalCentered="1"/>
  <pageMargins left="0.7" right="0.3" top="1" bottom="0.6" header="0.5" footer="0.4"/>
  <pageSetup scale="95" orientation="portrait" r:id="rId1"/>
  <headerFooter alignWithMargins="0">
    <oddHeader>&amp;L&amp;"Arial,Bold"&amp;14&amp;ESection 4.5 - SITE REMEDIATION&amp;E
&amp;12Agency Item #4.5.0.004,. State-Managed Abandoned Site Cleanup Code Files&amp;R&amp;8(&amp;P OF &amp;N)</oddHeader>
    <oddFooter>&amp;L&amp;"Arial,Bold"&amp;8&amp;D - &amp;T  &amp;"Arial,Regular" [&amp;F]</oddFooter>
  </headerFooter>
  <rowBreaks count="3" manualBreakCount="3">
    <brk id="1941" max="16383" man="1"/>
    <brk id="2332" max="16383" man="1"/>
    <brk id="27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C99EC-547E-41BE-B2D3-467A867377BE}">
  <dimension ref="A1:Y320"/>
  <sheetViews>
    <sheetView zoomScaleNormal="100" zoomScaleSheetLayoutView="100" workbookViewId="0">
      <pane ySplit="1" topLeftCell="A2" activePane="bottomLeft" state="frozen"/>
      <selection pane="bottomLeft" activeCell="L10" sqref="L10"/>
    </sheetView>
  </sheetViews>
  <sheetFormatPr defaultRowHeight="12.75" x14ac:dyDescent="0.15"/>
  <cols>
    <col min="1" max="1" width="11.5703125" style="19" customWidth="1"/>
    <col min="2" max="2" width="7.42578125" style="19" customWidth="1"/>
    <col min="3" max="3" width="9.7109375" style="19" customWidth="1"/>
    <col min="4" max="4" width="37.5703125" style="20" bestFit="1" customWidth="1"/>
    <col min="5" max="5" width="37.28515625" style="20" bestFit="1" customWidth="1"/>
    <col min="6" max="6" width="12" style="20" bestFit="1" customWidth="1"/>
    <col min="7" max="7" width="19.85546875" style="21" bestFit="1" customWidth="1"/>
    <col min="8" max="11" width="10.140625" style="10" customWidth="1"/>
    <col min="12" max="16384" width="9.140625" style="10"/>
  </cols>
  <sheetData>
    <row r="1" spans="1:21" s="161" customFormat="1" ht="18" customHeight="1" x14ac:dyDescent="0.2">
      <c r="A1" s="129" t="s">
        <v>7153</v>
      </c>
      <c r="B1" s="129" t="s">
        <v>13408</v>
      </c>
      <c r="C1" s="129" t="s">
        <v>13409</v>
      </c>
      <c r="D1" s="157" t="s">
        <v>13410</v>
      </c>
      <c r="E1" s="158" t="s">
        <v>1175</v>
      </c>
      <c r="F1" s="157" t="s">
        <v>4971</v>
      </c>
      <c r="G1" s="159" t="s">
        <v>1176</v>
      </c>
      <c r="H1" s="160"/>
    </row>
    <row r="2" spans="1:21" s="9" customFormat="1" ht="18.95" customHeight="1" x14ac:dyDescent="0.15">
      <c r="A2" s="95" t="s">
        <v>7154</v>
      </c>
      <c r="B2" s="95" t="s">
        <v>6121</v>
      </c>
      <c r="C2" s="95" t="s">
        <v>7155</v>
      </c>
      <c r="D2" s="165" t="s">
        <v>7156</v>
      </c>
      <c r="E2" s="162" t="s">
        <v>7157</v>
      </c>
      <c r="F2" s="162" t="s">
        <v>6242</v>
      </c>
      <c r="G2" s="163">
        <v>8266.1</v>
      </c>
      <c r="U2" s="10"/>
    </row>
    <row r="3" spans="1:21" s="9" customFormat="1" ht="18.95" customHeight="1" x14ac:dyDescent="0.15">
      <c r="A3" s="95" t="s">
        <v>7154</v>
      </c>
      <c r="B3" s="95" t="s">
        <v>6121</v>
      </c>
      <c r="C3" s="95" t="s">
        <v>7158</v>
      </c>
      <c r="D3" s="165" t="s">
        <v>7159</v>
      </c>
      <c r="E3" s="162" t="s">
        <v>7160</v>
      </c>
      <c r="F3" s="162" t="s">
        <v>6371</v>
      </c>
      <c r="G3" s="163">
        <v>3422.09</v>
      </c>
      <c r="U3" s="10"/>
    </row>
    <row r="4" spans="1:21" s="9" customFormat="1" ht="18.95" customHeight="1" x14ac:dyDescent="0.15">
      <c r="A4" s="95" t="s">
        <v>7154</v>
      </c>
      <c r="B4" s="95" t="s">
        <v>5062</v>
      </c>
      <c r="C4" s="95" t="s">
        <v>7161</v>
      </c>
      <c r="D4" s="165" t="s">
        <v>79</v>
      </c>
      <c r="E4" s="162" t="s">
        <v>7162</v>
      </c>
      <c r="F4" s="162" t="s">
        <v>6275</v>
      </c>
      <c r="G4" s="163">
        <v>3115</v>
      </c>
      <c r="U4" s="10"/>
    </row>
    <row r="5" spans="1:21" s="9" customFormat="1" ht="18.95" customHeight="1" x14ac:dyDescent="0.15">
      <c r="A5" s="95" t="s">
        <v>7154</v>
      </c>
      <c r="B5" s="95" t="s">
        <v>5062</v>
      </c>
      <c r="C5" s="95" t="s">
        <v>7163</v>
      </c>
      <c r="D5" s="165" t="s">
        <v>79</v>
      </c>
      <c r="E5" s="162" t="s">
        <v>7164</v>
      </c>
      <c r="F5" s="162" t="s">
        <v>6275</v>
      </c>
      <c r="G5" s="163">
        <v>4590</v>
      </c>
      <c r="U5" s="10"/>
    </row>
    <row r="6" spans="1:21" s="9" customFormat="1" ht="18.95" customHeight="1" x14ac:dyDescent="0.15">
      <c r="A6" s="95" t="s">
        <v>7154</v>
      </c>
      <c r="B6" s="95" t="s">
        <v>5015</v>
      </c>
      <c r="C6" s="95" t="s">
        <v>7165</v>
      </c>
      <c r="D6" s="165" t="s">
        <v>2000</v>
      </c>
      <c r="E6" s="162" t="s">
        <v>7166</v>
      </c>
      <c r="F6" s="162" t="s">
        <v>6136</v>
      </c>
      <c r="G6" s="163">
        <v>794.85</v>
      </c>
      <c r="U6" s="10"/>
    </row>
    <row r="7" spans="1:21" s="9" customFormat="1" ht="18.95" customHeight="1" x14ac:dyDescent="0.15">
      <c r="A7" s="95" t="s">
        <v>7167</v>
      </c>
      <c r="B7" s="95" t="s">
        <v>5027</v>
      </c>
      <c r="C7" s="95" t="s">
        <v>7168</v>
      </c>
      <c r="D7" s="165" t="s">
        <v>7169</v>
      </c>
      <c r="E7" s="162" t="s">
        <v>7170</v>
      </c>
      <c r="F7" s="162" t="s">
        <v>5168</v>
      </c>
      <c r="G7" s="163">
        <v>3723</v>
      </c>
      <c r="U7" s="10"/>
    </row>
    <row r="8" spans="1:21" s="9" customFormat="1" ht="18.95" customHeight="1" x14ac:dyDescent="0.15">
      <c r="A8" s="95" t="s">
        <v>7167</v>
      </c>
      <c r="B8" s="95" t="s">
        <v>5079</v>
      </c>
      <c r="C8" s="95" t="s">
        <v>7171</v>
      </c>
      <c r="D8" s="165" t="s">
        <v>7172</v>
      </c>
      <c r="E8" s="162" t="s">
        <v>7173</v>
      </c>
      <c r="F8" s="162" t="s">
        <v>5083</v>
      </c>
      <c r="G8" s="163">
        <v>3030</v>
      </c>
      <c r="U8" s="10"/>
    </row>
    <row r="9" spans="1:21" s="9" customFormat="1" ht="18.95" customHeight="1" x14ac:dyDescent="0.15">
      <c r="A9" s="95" t="s">
        <v>7167</v>
      </c>
      <c r="B9" s="95" t="s">
        <v>5079</v>
      </c>
      <c r="C9" s="95" t="s">
        <v>7174</v>
      </c>
      <c r="D9" s="165" t="s">
        <v>7172</v>
      </c>
      <c r="E9" s="162" t="s">
        <v>7175</v>
      </c>
      <c r="F9" s="162" t="s">
        <v>5083</v>
      </c>
      <c r="G9" s="163">
        <v>1373.75</v>
      </c>
      <c r="U9" s="10"/>
    </row>
    <row r="10" spans="1:21" s="9" customFormat="1" ht="18.95" customHeight="1" x14ac:dyDescent="0.15">
      <c r="A10" s="95" t="s">
        <v>7167</v>
      </c>
      <c r="B10" s="95" t="s">
        <v>5079</v>
      </c>
      <c r="C10" s="95" t="s">
        <v>7176</v>
      </c>
      <c r="D10" s="165" t="s">
        <v>7172</v>
      </c>
      <c r="E10" s="162" t="s">
        <v>7177</v>
      </c>
      <c r="F10" s="162" t="s">
        <v>5083</v>
      </c>
      <c r="G10" s="163">
        <v>1110</v>
      </c>
      <c r="U10" s="10"/>
    </row>
    <row r="11" spans="1:21" s="9" customFormat="1" ht="18.95" customHeight="1" x14ac:dyDescent="0.15">
      <c r="A11" s="95" t="s">
        <v>7167</v>
      </c>
      <c r="B11" s="95" t="s">
        <v>5079</v>
      </c>
      <c r="C11" s="95" t="s">
        <v>7178</v>
      </c>
      <c r="D11" s="165" t="s">
        <v>7172</v>
      </c>
      <c r="E11" s="162" t="s">
        <v>7179</v>
      </c>
      <c r="F11" s="162" t="s">
        <v>5083</v>
      </c>
      <c r="G11" s="163">
        <v>1137</v>
      </c>
      <c r="U11" s="10"/>
    </row>
    <row r="12" spans="1:21" s="9" customFormat="1" ht="18.95" customHeight="1" x14ac:dyDescent="0.15">
      <c r="A12" s="95" t="s">
        <v>7167</v>
      </c>
      <c r="B12" s="95" t="s">
        <v>5079</v>
      </c>
      <c r="C12" s="95" t="s">
        <v>7180</v>
      </c>
      <c r="D12" s="165" t="s">
        <v>7172</v>
      </c>
      <c r="E12" s="162" t="s">
        <v>7181</v>
      </c>
      <c r="F12" s="162" t="s">
        <v>5083</v>
      </c>
      <c r="G12" s="163">
        <v>1265</v>
      </c>
      <c r="U12" s="10"/>
    </row>
    <row r="13" spans="1:21" s="9" customFormat="1" ht="18.95" customHeight="1" x14ac:dyDescent="0.15">
      <c r="A13" s="95" t="s">
        <v>7167</v>
      </c>
      <c r="B13" s="95" t="s">
        <v>4994</v>
      </c>
      <c r="C13" s="95" t="s">
        <v>7182</v>
      </c>
      <c r="D13" s="165" t="s">
        <v>7183</v>
      </c>
      <c r="E13" s="162" t="s">
        <v>7184</v>
      </c>
      <c r="F13" s="162" t="s">
        <v>5099</v>
      </c>
      <c r="G13" s="163">
        <v>1925</v>
      </c>
      <c r="U13" s="10"/>
    </row>
    <row r="14" spans="1:21" s="9" customFormat="1" ht="18.95" customHeight="1" x14ac:dyDescent="0.15">
      <c r="A14" s="95" t="s">
        <v>7167</v>
      </c>
      <c r="B14" s="95" t="s">
        <v>5010</v>
      </c>
      <c r="C14" s="95" t="s">
        <v>7185</v>
      </c>
      <c r="D14" s="165" t="s">
        <v>7186</v>
      </c>
      <c r="E14" s="162" t="s">
        <v>7187</v>
      </c>
      <c r="F14" s="162" t="s">
        <v>5014</v>
      </c>
      <c r="G14" s="163">
        <v>1223.5</v>
      </c>
      <c r="U14" s="10"/>
    </row>
    <row r="15" spans="1:21" s="9" customFormat="1" ht="18.95" customHeight="1" x14ac:dyDescent="0.15">
      <c r="A15" s="95" t="s">
        <v>7167</v>
      </c>
      <c r="B15" s="95" t="s">
        <v>5010</v>
      </c>
      <c r="C15" s="95" t="s">
        <v>7188</v>
      </c>
      <c r="D15" s="165" t="s">
        <v>7186</v>
      </c>
      <c r="E15" s="162" t="s">
        <v>7189</v>
      </c>
      <c r="F15" s="162" t="s">
        <v>5014</v>
      </c>
      <c r="G15" s="163">
        <v>1562.5</v>
      </c>
      <c r="U15" s="10"/>
    </row>
    <row r="16" spans="1:21" s="9" customFormat="1" ht="18.95" customHeight="1" x14ac:dyDescent="0.15">
      <c r="A16" s="95" t="s">
        <v>7167</v>
      </c>
      <c r="B16" s="95" t="s">
        <v>5010</v>
      </c>
      <c r="C16" s="95" t="s">
        <v>7190</v>
      </c>
      <c r="D16" s="165" t="s">
        <v>7191</v>
      </c>
      <c r="E16" s="162" t="s">
        <v>7192</v>
      </c>
      <c r="F16" s="162" t="s">
        <v>2546</v>
      </c>
      <c r="G16" s="163">
        <v>1093.25</v>
      </c>
      <c r="U16" s="10"/>
    </row>
    <row r="17" spans="1:21" s="9" customFormat="1" ht="18.95" customHeight="1" x14ac:dyDescent="0.15">
      <c r="A17" s="95" t="s">
        <v>7167</v>
      </c>
      <c r="B17" s="95" t="s">
        <v>5048</v>
      </c>
      <c r="C17" s="95" t="s">
        <v>7193</v>
      </c>
      <c r="D17" s="165" t="s">
        <v>7194</v>
      </c>
      <c r="E17" s="162" t="s">
        <v>7195</v>
      </c>
      <c r="F17" s="162" t="s">
        <v>5103</v>
      </c>
      <c r="G17" s="163">
        <v>474.51</v>
      </c>
      <c r="U17" s="10"/>
    </row>
    <row r="18" spans="1:21" s="9" customFormat="1" ht="18.95" customHeight="1" x14ac:dyDescent="0.15">
      <c r="A18" s="95" t="s">
        <v>7196</v>
      </c>
      <c r="B18" s="95" t="s">
        <v>4974</v>
      </c>
      <c r="C18" s="95" t="s">
        <v>7197</v>
      </c>
      <c r="D18" s="165" t="s">
        <v>7198</v>
      </c>
      <c r="E18" s="162" t="s">
        <v>7199</v>
      </c>
      <c r="F18" s="162" t="s">
        <v>7082</v>
      </c>
      <c r="G18" s="164">
        <v>2690.5</v>
      </c>
      <c r="U18" s="10"/>
    </row>
    <row r="19" spans="1:21" s="9" customFormat="1" ht="18.95" customHeight="1" x14ac:dyDescent="0.15">
      <c r="A19" s="95" t="s">
        <v>7196</v>
      </c>
      <c r="B19" s="95" t="s">
        <v>4974</v>
      </c>
      <c r="C19" s="95" t="s">
        <v>7200</v>
      </c>
      <c r="D19" s="165" t="s">
        <v>173</v>
      </c>
      <c r="E19" s="162" t="s">
        <v>174</v>
      </c>
      <c r="F19" s="162" t="s">
        <v>5389</v>
      </c>
      <c r="G19" s="163">
        <v>19726.740000000002</v>
      </c>
      <c r="U19" s="10"/>
    </row>
    <row r="20" spans="1:21" s="9" customFormat="1" ht="29.25" customHeight="1" x14ac:dyDescent="0.15">
      <c r="A20" s="95" t="s">
        <v>7196</v>
      </c>
      <c r="B20" s="95" t="s">
        <v>6121</v>
      </c>
      <c r="C20" s="95" t="s">
        <v>7201</v>
      </c>
      <c r="D20" s="165" t="s">
        <v>7202</v>
      </c>
      <c r="E20" s="162" t="s">
        <v>7203</v>
      </c>
      <c r="F20" s="162" t="s">
        <v>4777</v>
      </c>
      <c r="G20" s="163">
        <v>57534.36</v>
      </c>
      <c r="U20" s="10"/>
    </row>
    <row r="21" spans="1:21" s="9" customFormat="1" ht="18.95" customHeight="1" x14ac:dyDescent="0.15">
      <c r="A21" s="95" t="s">
        <v>7196</v>
      </c>
      <c r="B21" s="95" t="s">
        <v>4994</v>
      </c>
      <c r="C21" s="95" t="s">
        <v>7204</v>
      </c>
      <c r="D21" s="165" t="s">
        <v>7205</v>
      </c>
      <c r="E21" s="162" t="s">
        <v>7206</v>
      </c>
      <c r="F21" s="162" t="s">
        <v>5127</v>
      </c>
      <c r="G21" s="164">
        <v>1475</v>
      </c>
      <c r="U21" s="10"/>
    </row>
    <row r="22" spans="1:21" s="9" customFormat="1" ht="18.95" customHeight="1" x14ac:dyDescent="0.15">
      <c r="A22" s="95" t="s">
        <v>7196</v>
      </c>
      <c r="B22" s="95" t="s">
        <v>4994</v>
      </c>
      <c r="C22" s="95" t="s">
        <v>7207</v>
      </c>
      <c r="D22" s="165" t="s">
        <v>7208</v>
      </c>
      <c r="E22" s="162" t="s">
        <v>7209</v>
      </c>
      <c r="F22" s="162" t="s">
        <v>5989</v>
      </c>
      <c r="G22" s="164">
        <v>1470</v>
      </c>
      <c r="U22" s="10"/>
    </row>
    <row r="23" spans="1:21" s="9" customFormat="1" ht="18.95" customHeight="1" x14ac:dyDescent="0.15">
      <c r="A23" s="95" t="s">
        <v>7196</v>
      </c>
      <c r="B23" s="95" t="s">
        <v>4980</v>
      </c>
      <c r="C23" s="95" t="s">
        <v>7210</v>
      </c>
      <c r="D23" s="165" t="s">
        <v>7211</v>
      </c>
      <c r="E23" s="162" t="s">
        <v>7212</v>
      </c>
      <c r="F23" s="162" t="s">
        <v>5151</v>
      </c>
      <c r="G23" s="164">
        <v>37116.449999999997</v>
      </c>
      <c r="U23" s="10"/>
    </row>
    <row r="24" spans="1:21" s="9" customFormat="1" ht="18.95" customHeight="1" x14ac:dyDescent="0.15">
      <c r="A24" s="95" t="s">
        <v>7196</v>
      </c>
      <c r="B24" s="95" t="s">
        <v>4980</v>
      </c>
      <c r="C24" s="95" t="s">
        <v>7213</v>
      </c>
      <c r="D24" s="165" t="s">
        <v>7214</v>
      </c>
      <c r="E24" s="162" t="s">
        <v>7215</v>
      </c>
      <c r="F24" s="162" t="s">
        <v>7109</v>
      </c>
      <c r="G24" s="163">
        <v>3438.5</v>
      </c>
      <c r="U24" s="10"/>
    </row>
    <row r="25" spans="1:21" s="9" customFormat="1" ht="18.95" customHeight="1" x14ac:dyDescent="0.15">
      <c r="A25" s="95" t="s">
        <v>7196</v>
      </c>
      <c r="B25" s="95" t="s">
        <v>5069</v>
      </c>
      <c r="C25" s="95" t="s">
        <v>7216</v>
      </c>
      <c r="D25" s="165" t="s">
        <v>1784</v>
      </c>
      <c r="E25" s="162" t="s">
        <v>7217</v>
      </c>
      <c r="F25" s="162" t="s">
        <v>5111</v>
      </c>
      <c r="G25" s="163">
        <v>7477.42</v>
      </c>
      <c r="U25" s="10"/>
    </row>
    <row r="26" spans="1:21" s="9" customFormat="1" ht="18.95" customHeight="1" x14ac:dyDescent="0.15">
      <c r="A26" s="95" t="s">
        <v>7196</v>
      </c>
      <c r="B26" s="95" t="s">
        <v>5062</v>
      </c>
      <c r="C26" s="95" t="s">
        <v>7218</v>
      </c>
      <c r="D26" s="165" t="s">
        <v>7219</v>
      </c>
      <c r="E26" s="162" t="s">
        <v>7220</v>
      </c>
      <c r="F26" s="162" t="s">
        <v>5275</v>
      </c>
      <c r="G26" s="163" t="s">
        <v>4979</v>
      </c>
      <c r="U26" s="10"/>
    </row>
    <row r="27" spans="1:21" s="9" customFormat="1" ht="18.95" customHeight="1" x14ac:dyDescent="0.15">
      <c r="A27" s="95" t="s">
        <v>7221</v>
      </c>
      <c r="B27" s="95" t="s">
        <v>4974</v>
      </c>
      <c r="C27" s="95" t="s">
        <v>7222</v>
      </c>
      <c r="D27" s="165" t="s">
        <v>7223</v>
      </c>
      <c r="E27" s="162" t="s">
        <v>7224</v>
      </c>
      <c r="F27" s="162" t="s">
        <v>4993</v>
      </c>
      <c r="G27" s="163">
        <v>3370.75</v>
      </c>
      <c r="I27" s="11"/>
      <c r="J27" s="12"/>
      <c r="K27" s="11"/>
      <c r="L27" s="13"/>
      <c r="M27" s="11"/>
      <c r="N27" s="13"/>
      <c r="O27" s="11"/>
      <c r="P27" s="13"/>
      <c r="Q27" s="11"/>
      <c r="R27" s="13"/>
      <c r="S27" s="11"/>
      <c r="T27" s="13"/>
      <c r="U27" s="10"/>
    </row>
    <row r="28" spans="1:21" s="9" customFormat="1" ht="18.95" customHeight="1" x14ac:dyDescent="0.15">
      <c r="A28" s="95" t="s">
        <v>7221</v>
      </c>
      <c r="B28" s="95" t="s">
        <v>4974</v>
      </c>
      <c r="C28" s="95" t="s">
        <v>7225</v>
      </c>
      <c r="D28" s="165" t="s">
        <v>173</v>
      </c>
      <c r="E28" s="162" t="s">
        <v>174</v>
      </c>
      <c r="F28" s="162" t="s">
        <v>5389</v>
      </c>
      <c r="G28" s="163">
        <v>7303</v>
      </c>
      <c r="I28" s="11"/>
      <c r="J28" s="13"/>
      <c r="K28" s="11"/>
      <c r="L28" s="13"/>
      <c r="M28" s="11"/>
      <c r="N28" s="13"/>
      <c r="O28" s="11"/>
      <c r="P28" s="13"/>
      <c r="Q28" s="11"/>
      <c r="R28" s="13"/>
      <c r="S28" s="11"/>
      <c r="T28" s="13"/>
      <c r="U28" s="10"/>
    </row>
    <row r="29" spans="1:21" s="9" customFormat="1" ht="18.95" customHeight="1" x14ac:dyDescent="0.15">
      <c r="A29" s="95" t="s">
        <v>7221</v>
      </c>
      <c r="B29" s="95" t="s">
        <v>4974</v>
      </c>
      <c r="C29" s="95" t="s">
        <v>7226</v>
      </c>
      <c r="D29" s="165" t="s">
        <v>2067</v>
      </c>
      <c r="E29" s="162" t="s">
        <v>7227</v>
      </c>
      <c r="F29" s="162" t="s">
        <v>5397</v>
      </c>
      <c r="G29" s="190">
        <v>1560.5</v>
      </c>
      <c r="H29" s="192"/>
      <c r="I29" s="11"/>
      <c r="J29" s="13"/>
      <c r="K29" s="11"/>
      <c r="L29" s="13"/>
      <c r="M29" s="11"/>
      <c r="N29" s="13"/>
      <c r="O29" s="11"/>
      <c r="P29" s="13"/>
      <c r="Q29" s="11"/>
      <c r="R29" s="13"/>
      <c r="S29" s="11"/>
      <c r="T29" s="13"/>
      <c r="U29" s="10"/>
    </row>
    <row r="30" spans="1:21" s="9" customFormat="1" ht="18.95" customHeight="1" x14ac:dyDescent="0.15">
      <c r="A30" s="95" t="s">
        <v>7221</v>
      </c>
      <c r="B30" s="95" t="s">
        <v>6121</v>
      </c>
      <c r="C30" s="95" t="s">
        <v>7228</v>
      </c>
      <c r="D30" s="165" t="s">
        <v>7229</v>
      </c>
      <c r="E30" s="162" t="s">
        <v>7230</v>
      </c>
      <c r="F30" s="162" t="s">
        <v>7231</v>
      </c>
      <c r="G30" s="163">
        <v>8308.5</v>
      </c>
      <c r="I30" s="11"/>
      <c r="J30" s="13"/>
      <c r="K30" s="11"/>
      <c r="L30" s="13"/>
      <c r="M30" s="11"/>
      <c r="N30" s="13"/>
      <c r="O30" s="11"/>
      <c r="P30" s="13"/>
      <c r="Q30" s="11"/>
      <c r="R30" s="13"/>
      <c r="S30" s="11"/>
      <c r="T30" s="13"/>
      <c r="U30" s="10"/>
    </row>
    <row r="31" spans="1:21" s="9" customFormat="1" ht="18.95" customHeight="1" x14ac:dyDescent="0.15">
      <c r="A31" s="95" t="s">
        <v>7221</v>
      </c>
      <c r="B31" s="95" t="s">
        <v>6121</v>
      </c>
      <c r="C31" s="95" t="s">
        <v>7232</v>
      </c>
      <c r="D31" s="165" t="s">
        <v>7229</v>
      </c>
      <c r="E31" s="162" t="s">
        <v>7233</v>
      </c>
      <c r="F31" s="162" t="s">
        <v>7231</v>
      </c>
      <c r="G31" s="163">
        <v>10019</v>
      </c>
      <c r="I31" s="11"/>
      <c r="J31" s="13"/>
      <c r="K31" s="11"/>
      <c r="L31" s="13"/>
      <c r="M31" s="11"/>
      <c r="N31" s="13"/>
      <c r="O31" s="11"/>
      <c r="P31" s="13"/>
      <c r="Q31" s="11"/>
      <c r="R31" s="13"/>
      <c r="S31" s="11"/>
      <c r="T31" s="13"/>
      <c r="U31" s="10"/>
    </row>
    <row r="32" spans="1:21" s="9" customFormat="1" ht="18.95" customHeight="1" x14ac:dyDescent="0.15">
      <c r="A32" s="95" t="s">
        <v>7221</v>
      </c>
      <c r="B32" s="95" t="s">
        <v>6121</v>
      </c>
      <c r="C32" s="95" t="s">
        <v>7234</v>
      </c>
      <c r="D32" s="165" t="s">
        <v>1822</v>
      </c>
      <c r="E32" s="162" t="s">
        <v>1823</v>
      </c>
      <c r="F32" s="162" t="s">
        <v>6447</v>
      </c>
      <c r="G32" s="163">
        <v>15792.25</v>
      </c>
      <c r="I32" s="11"/>
      <c r="J32" s="13"/>
      <c r="K32" s="11"/>
      <c r="L32" s="13"/>
      <c r="M32" s="11"/>
      <c r="N32" s="13"/>
      <c r="O32" s="11"/>
      <c r="P32" s="13"/>
      <c r="Q32" s="11"/>
      <c r="R32" s="13"/>
      <c r="S32" s="11"/>
      <c r="T32" s="13"/>
      <c r="U32" s="10"/>
    </row>
    <row r="33" spans="1:21" s="9" customFormat="1" ht="18.95" customHeight="1" x14ac:dyDescent="0.15">
      <c r="A33" s="95" t="s">
        <v>7221</v>
      </c>
      <c r="B33" s="95" t="s">
        <v>6121</v>
      </c>
      <c r="C33" s="95" t="s">
        <v>7235</v>
      </c>
      <c r="D33" s="165" t="s">
        <v>7236</v>
      </c>
      <c r="E33" s="162" t="s">
        <v>7237</v>
      </c>
      <c r="F33" s="162" t="s">
        <v>7231</v>
      </c>
      <c r="G33" s="163">
        <v>2095.5</v>
      </c>
      <c r="I33" s="11"/>
      <c r="J33" s="13"/>
      <c r="K33" s="11"/>
      <c r="L33" s="12"/>
      <c r="M33" s="11"/>
      <c r="N33" s="13"/>
      <c r="O33" s="11"/>
      <c r="P33" s="13"/>
      <c r="Q33" s="11"/>
      <c r="R33" s="13"/>
      <c r="S33" s="11"/>
      <c r="T33" s="13"/>
      <c r="U33" s="10"/>
    </row>
    <row r="34" spans="1:21" s="9" customFormat="1" ht="18.95" customHeight="1" x14ac:dyDescent="0.15">
      <c r="A34" s="95" t="s">
        <v>7221</v>
      </c>
      <c r="B34" s="95" t="s">
        <v>6121</v>
      </c>
      <c r="C34" s="95" t="s">
        <v>7238</v>
      </c>
      <c r="D34" s="165" t="s">
        <v>7211</v>
      </c>
      <c r="E34" s="162" t="s">
        <v>7212</v>
      </c>
      <c r="F34" s="162" t="s">
        <v>5151</v>
      </c>
      <c r="G34" s="163">
        <v>12293.14</v>
      </c>
      <c r="I34" s="11"/>
      <c r="J34" s="13"/>
      <c r="K34" s="11"/>
      <c r="L34" s="12"/>
      <c r="M34" s="11"/>
      <c r="N34" s="13"/>
      <c r="O34" s="11"/>
      <c r="P34" s="13"/>
      <c r="Q34" s="11"/>
      <c r="R34" s="13"/>
      <c r="S34" s="11"/>
      <c r="T34" s="13"/>
      <c r="U34" s="10"/>
    </row>
    <row r="35" spans="1:21" s="9" customFormat="1" ht="18.95" customHeight="1" x14ac:dyDescent="0.15">
      <c r="A35" s="95" t="s">
        <v>7221</v>
      </c>
      <c r="B35" s="95" t="s">
        <v>4980</v>
      </c>
      <c r="C35" s="95" t="s">
        <v>7239</v>
      </c>
      <c r="D35" s="165" t="s">
        <v>1825</v>
      </c>
      <c r="E35" s="162" t="s">
        <v>7240</v>
      </c>
      <c r="F35" s="162" t="s">
        <v>5135</v>
      </c>
      <c r="G35" s="163">
        <v>1750</v>
      </c>
      <c r="I35" s="11"/>
      <c r="J35" s="13"/>
      <c r="K35" s="11"/>
      <c r="L35" s="13"/>
      <c r="M35" s="11"/>
      <c r="N35" s="13"/>
      <c r="O35" s="11"/>
      <c r="P35" s="13"/>
      <c r="Q35" s="11"/>
      <c r="R35" s="13"/>
      <c r="S35" s="11"/>
      <c r="T35" s="13"/>
      <c r="U35" s="10"/>
    </row>
    <row r="36" spans="1:21" s="9" customFormat="1" ht="18.95" customHeight="1" x14ac:dyDescent="0.15">
      <c r="A36" s="95" t="s">
        <v>7221</v>
      </c>
      <c r="B36" s="95" t="s">
        <v>5048</v>
      </c>
      <c r="C36" s="95" t="s">
        <v>7241</v>
      </c>
      <c r="D36" s="165" t="s">
        <v>7242</v>
      </c>
      <c r="E36" s="162" t="s">
        <v>7243</v>
      </c>
      <c r="F36" s="162" t="s">
        <v>5181</v>
      </c>
      <c r="G36" s="163">
        <v>472.06</v>
      </c>
      <c r="I36" s="11"/>
      <c r="J36" s="13"/>
      <c r="K36" s="11"/>
      <c r="L36" s="13"/>
      <c r="M36" s="11"/>
      <c r="N36" s="13"/>
      <c r="O36" s="11"/>
      <c r="P36" s="13"/>
      <c r="Q36" s="11"/>
      <c r="R36" s="13"/>
      <c r="S36" s="11"/>
      <c r="T36" s="13"/>
      <c r="U36" s="10"/>
    </row>
    <row r="37" spans="1:21" s="9" customFormat="1" ht="18.95" customHeight="1" x14ac:dyDescent="0.15">
      <c r="A37" s="95" t="s">
        <v>7244</v>
      </c>
      <c r="B37" s="95" t="s">
        <v>4974</v>
      </c>
      <c r="C37" s="95" t="s">
        <v>7245</v>
      </c>
      <c r="D37" s="165" t="s">
        <v>7246</v>
      </c>
      <c r="E37" s="162" t="s">
        <v>7247</v>
      </c>
      <c r="F37" s="162" t="s">
        <v>5397</v>
      </c>
      <c r="G37" s="163">
        <v>414</v>
      </c>
      <c r="I37" s="11"/>
      <c r="J37" s="13"/>
      <c r="K37" s="11"/>
      <c r="L37" s="13"/>
      <c r="M37" s="11"/>
      <c r="N37" s="13"/>
      <c r="O37" s="11"/>
      <c r="P37" s="13"/>
      <c r="Q37" s="11"/>
      <c r="R37" s="13"/>
      <c r="S37" s="11"/>
      <c r="T37" s="13"/>
      <c r="U37" s="10"/>
    </row>
    <row r="38" spans="1:21" s="9" customFormat="1" ht="18.95" customHeight="1" x14ac:dyDescent="0.15">
      <c r="A38" s="95" t="s">
        <v>7244</v>
      </c>
      <c r="B38" s="95" t="s">
        <v>4974</v>
      </c>
      <c r="C38" s="95" t="s">
        <v>7248</v>
      </c>
      <c r="D38" s="165" t="s">
        <v>1685</v>
      </c>
      <c r="E38" s="162" t="s">
        <v>1814</v>
      </c>
      <c r="F38" s="162" t="s">
        <v>5389</v>
      </c>
      <c r="G38" s="163">
        <v>4570.2</v>
      </c>
      <c r="I38" s="11"/>
      <c r="J38" s="13"/>
      <c r="K38" s="11"/>
      <c r="L38" s="13"/>
      <c r="M38" s="11"/>
      <c r="N38" s="13"/>
      <c r="O38" s="11"/>
      <c r="P38" s="13"/>
      <c r="Q38" s="11"/>
      <c r="R38" s="13"/>
      <c r="S38" s="11"/>
      <c r="T38" s="13"/>
      <c r="U38" s="10"/>
    </row>
    <row r="39" spans="1:21" s="9" customFormat="1" ht="18.95" customHeight="1" x14ac:dyDescent="0.15">
      <c r="A39" s="95" t="s">
        <v>7244</v>
      </c>
      <c r="B39" s="95" t="s">
        <v>4974</v>
      </c>
      <c r="C39" s="95" t="s">
        <v>7249</v>
      </c>
      <c r="D39" s="165" t="s">
        <v>7250</v>
      </c>
      <c r="E39" s="162" t="s">
        <v>7251</v>
      </c>
      <c r="F39" s="162" t="s">
        <v>5397</v>
      </c>
      <c r="G39" s="163">
        <v>2983.5</v>
      </c>
      <c r="I39" s="11"/>
      <c r="J39" s="13"/>
      <c r="K39" s="11"/>
      <c r="L39" s="13"/>
      <c r="M39" s="11"/>
      <c r="N39" s="13"/>
      <c r="O39" s="11"/>
      <c r="P39" s="13"/>
      <c r="Q39" s="11"/>
      <c r="R39" s="13"/>
      <c r="S39" s="11"/>
      <c r="T39" s="13"/>
      <c r="U39" s="10"/>
    </row>
    <row r="40" spans="1:21" s="9" customFormat="1" ht="18.95" customHeight="1" x14ac:dyDescent="0.15">
      <c r="A40" s="95" t="s">
        <v>7244</v>
      </c>
      <c r="B40" s="95" t="s">
        <v>4974</v>
      </c>
      <c r="C40" s="95" t="s">
        <v>7252</v>
      </c>
      <c r="D40" s="165" t="s">
        <v>7253</v>
      </c>
      <c r="E40" s="162" t="s">
        <v>7254</v>
      </c>
      <c r="F40" s="162" t="s">
        <v>5214</v>
      </c>
      <c r="G40" s="163">
        <v>3186</v>
      </c>
      <c r="I40" s="11"/>
      <c r="J40" s="13"/>
      <c r="K40" s="11"/>
      <c r="L40" s="13"/>
      <c r="M40" s="11"/>
      <c r="N40" s="13"/>
      <c r="O40" s="11"/>
      <c r="P40" s="13"/>
      <c r="Q40" s="11"/>
      <c r="R40" s="13"/>
      <c r="S40" s="11"/>
      <c r="T40" s="13"/>
      <c r="U40" s="10"/>
    </row>
    <row r="41" spans="1:21" s="9" customFormat="1" ht="18.95" customHeight="1" x14ac:dyDescent="0.15">
      <c r="A41" s="95" t="s">
        <v>7244</v>
      </c>
      <c r="B41" s="95" t="s">
        <v>6121</v>
      </c>
      <c r="C41" s="95" t="s">
        <v>7255</v>
      </c>
      <c r="D41" s="165" t="s">
        <v>7256</v>
      </c>
      <c r="E41" s="162" t="s">
        <v>7257</v>
      </c>
      <c r="F41" s="162" t="s">
        <v>6447</v>
      </c>
      <c r="G41" s="163">
        <v>4361</v>
      </c>
      <c r="I41" s="11"/>
      <c r="J41" s="13"/>
      <c r="K41" s="11"/>
      <c r="L41" s="13"/>
      <c r="M41" s="11"/>
      <c r="N41" s="13"/>
      <c r="O41" s="11"/>
      <c r="P41" s="13"/>
      <c r="Q41" s="11"/>
      <c r="R41" s="13"/>
      <c r="S41" s="11"/>
      <c r="T41" s="13"/>
      <c r="U41" s="10"/>
    </row>
    <row r="42" spans="1:21" s="9" customFormat="1" ht="18.95" customHeight="1" x14ac:dyDescent="0.15">
      <c r="A42" s="95" t="s">
        <v>7244</v>
      </c>
      <c r="B42" s="95" t="s">
        <v>5062</v>
      </c>
      <c r="C42" s="95" t="s">
        <v>7258</v>
      </c>
      <c r="D42" s="165" t="s">
        <v>7259</v>
      </c>
      <c r="E42" s="162" t="s">
        <v>7260</v>
      </c>
      <c r="F42" s="162" t="s">
        <v>5275</v>
      </c>
      <c r="G42" s="163">
        <v>2490.67</v>
      </c>
      <c r="I42" s="11"/>
      <c r="J42" s="13"/>
      <c r="K42" s="11"/>
      <c r="L42" s="13"/>
      <c r="M42" s="11"/>
      <c r="N42" s="13"/>
      <c r="O42" s="11"/>
      <c r="P42" s="13"/>
      <c r="Q42" s="11"/>
      <c r="R42" s="13"/>
      <c r="S42" s="11"/>
      <c r="T42" s="13"/>
      <c r="U42" s="10"/>
    </row>
    <row r="43" spans="1:21" s="9" customFormat="1" ht="18.95" customHeight="1" x14ac:dyDescent="0.15">
      <c r="A43" s="95" t="s">
        <v>7244</v>
      </c>
      <c r="B43" s="95" t="s">
        <v>5010</v>
      </c>
      <c r="C43" s="95" t="s">
        <v>7261</v>
      </c>
      <c r="D43" s="165" t="s">
        <v>7262</v>
      </c>
      <c r="E43" s="162" t="s">
        <v>7263</v>
      </c>
      <c r="F43" s="162" t="s">
        <v>5042</v>
      </c>
      <c r="G43" s="163">
        <v>300</v>
      </c>
      <c r="I43" s="11"/>
      <c r="J43" s="13"/>
      <c r="K43" s="11"/>
      <c r="L43" s="13"/>
      <c r="M43" s="11"/>
      <c r="N43" s="13"/>
      <c r="O43" s="11"/>
      <c r="P43" s="13"/>
      <c r="Q43" s="11"/>
      <c r="R43" s="13"/>
      <c r="S43" s="11"/>
      <c r="T43" s="13"/>
      <c r="U43" s="10"/>
    </row>
    <row r="44" spans="1:21" s="9" customFormat="1" ht="18.95" customHeight="1" x14ac:dyDescent="0.15">
      <c r="A44" s="95" t="s">
        <v>7244</v>
      </c>
      <c r="B44" s="95" t="s">
        <v>4980</v>
      </c>
      <c r="C44" s="95" t="s">
        <v>7264</v>
      </c>
      <c r="D44" s="165" t="s">
        <v>2084</v>
      </c>
      <c r="E44" s="162" t="s">
        <v>2085</v>
      </c>
      <c r="F44" s="162" t="s">
        <v>5135</v>
      </c>
      <c r="G44" s="163">
        <v>2860</v>
      </c>
      <c r="I44" s="11"/>
      <c r="J44" s="13"/>
      <c r="K44" s="11"/>
      <c r="L44" s="13"/>
      <c r="M44" s="11"/>
      <c r="N44" s="13"/>
      <c r="O44" s="11"/>
      <c r="P44" s="13"/>
      <c r="Q44" s="11"/>
      <c r="R44" s="13"/>
      <c r="S44" s="11"/>
      <c r="T44" s="13"/>
      <c r="U44" s="10"/>
    </row>
    <row r="45" spans="1:21" s="9" customFormat="1" ht="18.95" customHeight="1" x14ac:dyDescent="0.15">
      <c r="A45" s="95" t="s">
        <v>7244</v>
      </c>
      <c r="B45" s="95" t="s">
        <v>4980</v>
      </c>
      <c r="C45" s="95" t="s">
        <v>7265</v>
      </c>
      <c r="D45" s="165" t="s">
        <v>2084</v>
      </c>
      <c r="E45" s="162" t="s">
        <v>7266</v>
      </c>
      <c r="F45" s="162" t="s">
        <v>5135</v>
      </c>
      <c r="G45" s="163">
        <v>1284</v>
      </c>
      <c r="I45" s="11"/>
      <c r="J45" s="13"/>
      <c r="K45" s="11"/>
      <c r="L45" s="13"/>
      <c r="M45" s="11"/>
      <c r="N45" s="13"/>
      <c r="O45" s="11"/>
      <c r="P45" s="13"/>
      <c r="Q45" s="11"/>
      <c r="R45" s="13"/>
      <c r="S45" s="11"/>
      <c r="T45" s="13"/>
      <c r="U45" s="10"/>
    </row>
    <row r="46" spans="1:21" s="9" customFormat="1" ht="18.95" customHeight="1" x14ac:dyDescent="0.15">
      <c r="A46" s="95" t="s">
        <v>7267</v>
      </c>
      <c r="B46" s="95" t="s">
        <v>5027</v>
      </c>
      <c r="C46" s="95" t="s">
        <v>7268</v>
      </c>
      <c r="D46" s="165" t="s">
        <v>7269</v>
      </c>
      <c r="E46" s="162" t="s">
        <v>7270</v>
      </c>
      <c r="F46" s="162" t="s">
        <v>5031</v>
      </c>
      <c r="G46" s="163">
        <v>3258.5</v>
      </c>
      <c r="I46" s="11"/>
      <c r="J46" s="12"/>
      <c r="K46" s="11"/>
      <c r="L46" s="13"/>
      <c r="M46" s="11"/>
      <c r="N46" s="13"/>
      <c r="O46" s="11"/>
      <c r="P46" s="13"/>
      <c r="Q46" s="11"/>
      <c r="R46" s="13"/>
      <c r="S46" s="11"/>
      <c r="T46" s="13"/>
      <c r="U46" s="10"/>
    </row>
    <row r="47" spans="1:21" s="9" customFormat="1" ht="18.95" customHeight="1" x14ac:dyDescent="0.15">
      <c r="A47" s="95" t="s">
        <v>7267</v>
      </c>
      <c r="B47" s="95" t="s">
        <v>5027</v>
      </c>
      <c r="C47" s="95" t="s">
        <v>7271</v>
      </c>
      <c r="D47" s="165" t="s">
        <v>7272</v>
      </c>
      <c r="E47" s="162" t="s">
        <v>7273</v>
      </c>
      <c r="F47" s="162" t="s">
        <v>5238</v>
      </c>
      <c r="G47" s="163">
        <v>5561</v>
      </c>
      <c r="I47" s="11"/>
      <c r="J47" s="13"/>
      <c r="K47" s="11"/>
      <c r="L47" s="13"/>
      <c r="M47" s="11"/>
      <c r="N47" s="13"/>
      <c r="O47" s="11"/>
      <c r="P47" s="13"/>
      <c r="Q47" s="11"/>
      <c r="R47" s="13"/>
      <c r="S47" s="11"/>
      <c r="T47" s="13"/>
      <c r="U47" s="10"/>
    </row>
    <row r="48" spans="1:21" s="9" customFormat="1" ht="18.95" customHeight="1" x14ac:dyDescent="0.15">
      <c r="A48" s="95" t="s">
        <v>7267</v>
      </c>
      <c r="B48" s="95" t="s">
        <v>4974</v>
      </c>
      <c r="C48" s="95" t="s">
        <v>7274</v>
      </c>
      <c r="D48" s="165" t="s">
        <v>1811</v>
      </c>
      <c r="E48" s="162" t="s">
        <v>7275</v>
      </c>
      <c r="F48" s="162" t="s">
        <v>4978</v>
      </c>
      <c r="G48" s="163">
        <v>6305</v>
      </c>
      <c r="I48" s="11"/>
      <c r="J48" s="13"/>
      <c r="K48" s="11"/>
      <c r="L48" s="13"/>
      <c r="M48" s="11"/>
      <c r="N48" s="13"/>
      <c r="O48" s="11"/>
      <c r="P48" s="13"/>
      <c r="Q48" s="11"/>
      <c r="R48" s="13"/>
      <c r="S48" s="11"/>
      <c r="T48" s="13"/>
      <c r="U48" s="10"/>
    </row>
    <row r="49" spans="1:21" s="9" customFormat="1" ht="18.95" customHeight="1" x14ac:dyDescent="0.15">
      <c r="A49" s="95" t="s">
        <v>7267</v>
      </c>
      <c r="B49" s="95" t="s">
        <v>4974</v>
      </c>
      <c r="C49" s="95" t="s">
        <v>7276</v>
      </c>
      <c r="D49" s="165" t="s">
        <v>7277</v>
      </c>
      <c r="E49" s="162" t="s">
        <v>7278</v>
      </c>
      <c r="F49" s="162" t="s">
        <v>2752</v>
      </c>
      <c r="G49" s="163">
        <v>1440.41</v>
      </c>
      <c r="I49" s="11"/>
      <c r="J49" s="12"/>
      <c r="K49" s="11"/>
      <c r="L49" s="13"/>
      <c r="M49" s="11"/>
      <c r="N49" s="13"/>
      <c r="O49" s="11"/>
      <c r="P49" s="13"/>
      <c r="Q49" s="11"/>
      <c r="R49" s="13"/>
      <c r="S49" s="11"/>
      <c r="T49" s="13"/>
      <c r="U49" s="10"/>
    </row>
    <row r="50" spans="1:21" s="9" customFormat="1" ht="18.95" customHeight="1" x14ac:dyDescent="0.15">
      <c r="A50" s="95" t="s">
        <v>7267</v>
      </c>
      <c r="B50" s="95" t="s">
        <v>6121</v>
      </c>
      <c r="C50" s="95" t="s">
        <v>7279</v>
      </c>
      <c r="D50" s="165" t="s">
        <v>7280</v>
      </c>
      <c r="E50" s="162" t="s">
        <v>7281</v>
      </c>
      <c r="F50" s="162" t="s">
        <v>6242</v>
      </c>
      <c r="G50" s="163">
        <v>1224</v>
      </c>
      <c r="I50" s="11"/>
      <c r="J50" s="13"/>
      <c r="K50" s="11"/>
      <c r="L50" s="13"/>
      <c r="M50" s="11"/>
      <c r="N50" s="13"/>
      <c r="O50" s="11"/>
      <c r="P50" s="13"/>
      <c r="Q50" s="11"/>
      <c r="R50" s="13"/>
      <c r="S50" s="11"/>
      <c r="T50" s="13"/>
      <c r="U50" s="10"/>
    </row>
    <row r="51" spans="1:21" s="9" customFormat="1" ht="18.95" customHeight="1" x14ac:dyDescent="0.15">
      <c r="A51" s="95" t="s">
        <v>7267</v>
      </c>
      <c r="B51" s="95" t="s">
        <v>4994</v>
      </c>
      <c r="C51" s="95" t="s">
        <v>7282</v>
      </c>
      <c r="D51" s="165" t="s">
        <v>7205</v>
      </c>
      <c r="E51" s="162" t="s">
        <v>7283</v>
      </c>
      <c r="F51" s="162" t="s">
        <v>5127</v>
      </c>
      <c r="G51" s="163">
        <v>330</v>
      </c>
      <c r="I51" s="11"/>
      <c r="J51" s="13"/>
      <c r="K51" s="11"/>
      <c r="L51" s="13"/>
      <c r="M51" s="11"/>
      <c r="N51" s="13"/>
      <c r="O51" s="11"/>
      <c r="P51" s="13"/>
      <c r="Q51" s="11"/>
      <c r="R51" s="13"/>
      <c r="S51" s="11"/>
      <c r="T51" s="13"/>
      <c r="U51" s="10"/>
    </row>
    <row r="52" spans="1:21" s="9" customFormat="1" ht="18.95" customHeight="1" x14ac:dyDescent="0.15">
      <c r="A52" s="95" t="s">
        <v>7267</v>
      </c>
      <c r="B52" s="95" t="s">
        <v>4994</v>
      </c>
      <c r="C52" s="95" t="s">
        <v>7284</v>
      </c>
      <c r="D52" s="165" t="s">
        <v>7285</v>
      </c>
      <c r="E52" s="162" t="s">
        <v>7286</v>
      </c>
      <c r="F52" s="162" t="s">
        <v>6629</v>
      </c>
      <c r="G52" s="163">
        <v>3150</v>
      </c>
      <c r="I52" s="11"/>
      <c r="J52" s="13"/>
      <c r="K52" s="11"/>
      <c r="L52" s="13"/>
      <c r="M52" s="11"/>
      <c r="N52" s="13"/>
      <c r="O52" s="11"/>
      <c r="P52" s="13"/>
      <c r="Q52" s="11"/>
      <c r="R52" s="13"/>
      <c r="S52" s="11"/>
      <c r="T52" s="13"/>
      <c r="U52" s="10"/>
    </row>
    <row r="53" spans="1:21" s="9" customFormat="1" ht="18.95" customHeight="1" x14ac:dyDescent="0.15">
      <c r="A53" s="95" t="s">
        <v>7267</v>
      </c>
      <c r="B53" s="95" t="s">
        <v>5010</v>
      </c>
      <c r="C53" s="95" t="s">
        <v>7287</v>
      </c>
      <c r="D53" s="165" t="s">
        <v>7288</v>
      </c>
      <c r="E53" s="162" t="s">
        <v>7289</v>
      </c>
      <c r="F53" s="162" t="s">
        <v>5014</v>
      </c>
      <c r="G53" s="163">
        <v>4420</v>
      </c>
      <c r="I53" s="11"/>
      <c r="J53" s="13"/>
      <c r="K53" s="11"/>
      <c r="L53" s="13"/>
      <c r="M53" s="11"/>
      <c r="N53" s="13"/>
      <c r="O53" s="11"/>
      <c r="P53" s="13"/>
      <c r="Q53" s="11"/>
      <c r="R53" s="13"/>
      <c r="S53" s="11"/>
      <c r="T53" s="13"/>
      <c r="U53" s="10"/>
    </row>
    <row r="54" spans="1:21" s="9" customFormat="1" ht="18.95" customHeight="1" x14ac:dyDescent="0.15">
      <c r="A54" s="95" t="s">
        <v>7267</v>
      </c>
      <c r="B54" s="95" t="s">
        <v>5010</v>
      </c>
      <c r="C54" s="95" t="s">
        <v>7290</v>
      </c>
      <c r="D54" s="165" t="s">
        <v>7291</v>
      </c>
      <c r="E54" s="162" t="s">
        <v>7292</v>
      </c>
      <c r="F54" s="162" t="s">
        <v>5412</v>
      </c>
      <c r="G54" s="163">
        <v>7456</v>
      </c>
      <c r="I54" s="11"/>
      <c r="J54" s="13"/>
      <c r="K54" s="11"/>
      <c r="L54" s="13"/>
      <c r="M54" s="11"/>
      <c r="N54" s="13"/>
      <c r="O54" s="11"/>
      <c r="P54" s="13"/>
      <c r="Q54" s="11"/>
      <c r="R54" s="13"/>
      <c r="S54" s="11"/>
      <c r="T54" s="13"/>
      <c r="U54" s="10"/>
    </row>
    <row r="55" spans="1:21" s="9" customFormat="1" ht="18.95" customHeight="1" x14ac:dyDescent="0.15">
      <c r="A55" s="95" t="s">
        <v>7267</v>
      </c>
      <c r="B55" s="95" t="s">
        <v>5010</v>
      </c>
      <c r="C55" s="95" t="s">
        <v>7293</v>
      </c>
      <c r="D55" s="165" t="s">
        <v>7294</v>
      </c>
      <c r="E55" s="162" t="s">
        <v>7295</v>
      </c>
      <c r="F55" s="162" t="s">
        <v>4180</v>
      </c>
      <c r="G55" s="163">
        <v>350</v>
      </c>
      <c r="I55" s="11"/>
      <c r="J55" s="13"/>
      <c r="K55" s="11"/>
      <c r="L55" s="13"/>
      <c r="M55" s="11"/>
      <c r="N55" s="13"/>
      <c r="O55" s="11"/>
      <c r="P55" s="13"/>
      <c r="Q55" s="11"/>
      <c r="R55" s="13"/>
      <c r="S55" s="11"/>
      <c r="T55" s="13"/>
      <c r="U55" s="10"/>
    </row>
    <row r="56" spans="1:21" s="9" customFormat="1" ht="18.95" customHeight="1" x14ac:dyDescent="0.15">
      <c r="A56" s="95" t="s">
        <v>7267</v>
      </c>
      <c r="B56" s="95" t="s">
        <v>5010</v>
      </c>
      <c r="C56" s="95" t="s">
        <v>7296</v>
      </c>
      <c r="D56" s="165" t="s">
        <v>292</v>
      </c>
      <c r="E56" s="162" t="s">
        <v>7297</v>
      </c>
      <c r="F56" s="162" t="s">
        <v>294</v>
      </c>
      <c r="G56" s="163">
        <v>3586.59</v>
      </c>
      <c r="I56" s="11"/>
      <c r="J56" s="13"/>
      <c r="K56" s="11"/>
      <c r="L56" s="12"/>
      <c r="M56" s="11"/>
      <c r="N56" s="13"/>
      <c r="O56" s="11"/>
      <c r="P56" s="13"/>
      <c r="Q56" s="11"/>
      <c r="R56" s="13"/>
      <c r="S56" s="11"/>
      <c r="T56" s="13"/>
      <c r="U56" s="10"/>
    </row>
    <row r="57" spans="1:21" s="9" customFormat="1" ht="18.95" customHeight="1" x14ac:dyDescent="0.15">
      <c r="A57" s="95" t="s">
        <v>7267</v>
      </c>
      <c r="B57" s="95" t="s">
        <v>4980</v>
      </c>
      <c r="C57" s="95" t="s">
        <v>7298</v>
      </c>
      <c r="D57" s="165" t="s">
        <v>1179</v>
      </c>
      <c r="E57" s="162" t="s">
        <v>7299</v>
      </c>
      <c r="F57" s="162" t="s">
        <v>5135</v>
      </c>
      <c r="G57" s="163">
        <v>2837</v>
      </c>
      <c r="I57" s="11"/>
      <c r="J57" s="12"/>
      <c r="K57" s="11"/>
      <c r="L57" s="13"/>
      <c r="M57" s="11"/>
      <c r="N57" s="13"/>
      <c r="O57" s="11"/>
      <c r="P57" s="13"/>
      <c r="Q57" s="11"/>
      <c r="R57" s="13"/>
      <c r="S57" s="11"/>
      <c r="T57" s="13"/>
      <c r="U57" s="10"/>
    </row>
    <row r="58" spans="1:21" s="9" customFormat="1" ht="18.95" customHeight="1" x14ac:dyDescent="0.15">
      <c r="A58" s="95" t="s">
        <v>7267</v>
      </c>
      <c r="B58" s="95" t="s">
        <v>4980</v>
      </c>
      <c r="C58" s="95" t="s">
        <v>7300</v>
      </c>
      <c r="D58" s="165" t="s">
        <v>7301</v>
      </c>
      <c r="E58" s="162" t="s">
        <v>7302</v>
      </c>
      <c r="F58" s="162" t="s">
        <v>5198</v>
      </c>
      <c r="G58" s="163">
        <v>2909.37</v>
      </c>
      <c r="I58" s="11"/>
      <c r="J58" s="13"/>
      <c r="K58" s="11"/>
      <c r="L58" s="13"/>
      <c r="M58" s="11"/>
      <c r="N58" s="13"/>
      <c r="O58" s="11"/>
      <c r="P58" s="13"/>
      <c r="Q58" s="11"/>
      <c r="R58" s="13"/>
      <c r="S58" s="11"/>
      <c r="T58" s="13"/>
      <c r="U58" s="10"/>
    </row>
    <row r="59" spans="1:21" s="9" customFormat="1" ht="18.95" customHeight="1" x14ac:dyDescent="0.15">
      <c r="A59" s="95" t="s">
        <v>7267</v>
      </c>
      <c r="B59" s="95" t="s">
        <v>5048</v>
      </c>
      <c r="C59" s="95" t="s">
        <v>7303</v>
      </c>
      <c r="D59" s="165" t="s">
        <v>7304</v>
      </c>
      <c r="E59" s="162" t="s">
        <v>7305</v>
      </c>
      <c r="F59" s="162" t="s">
        <v>5103</v>
      </c>
      <c r="G59" s="163">
        <v>711</v>
      </c>
      <c r="I59" s="11"/>
      <c r="J59" s="13"/>
      <c r="K59" s="11"/>
      <c r="L59" s="13"/>
      <c r="M59" s="11"/>
      <c r="N59" s="13"/>
      <c r="O59" s="11"/>
      <c r="P59" s="13"/>
      <c r="Q59" s="11"/>
      <c r="R59" s="13"/>
      <c r="S59" s="11"/>
      <c r="T59" s="13"/>
      <c r="U59" s="10"/>
    </row>
    <row r="60" spans="1:21" s="9" customFormat="1" ht="18.95" customHeight="1" x14ac:dyDescent="0.15">
      <c r="A60" s="95" t="s">
        <v>7307</v>
      </c>
      <c r="B60" s="95" t="s">
        <v>5027</v>
      </c>
      <c r="C60" s="95" t="s">
        <v>7308</v>
      </c>
      <c r="D60" s="165" t="s">
        <v>1201</v>
      </c>
      <c r="E60" s="162" t="s">
        <v>7309</v>
      </c>
      <c r="F60" s="162" t="s">
        <v>5031</v>
      </c>
      <c r="G60" s="163">
        <v>490</v>
      </c>
      <c r="I60" s="11"/>
      <c r="J60" s="13"/>
      <c r="K60" s="11"/>
      <c r="L60" s="13"/>
      <c r="M60" s="11"/>
      <c r="N60" s="13"/>
      <c r="O60" s="11"/>
      <c r="P60" s="13"/>
      <c r="Q60" s="11"/>
      <c r="R60" s="13"/>
      <c r="S60" s="11"/>
      <c r="T60" s="13"/>
      <c r="U60" s="10"/>
    </row>
    <row r="61" spans="1:21" s="9" customFormat="1" ht="18.95" customHeight="1" x14ac:dyDescent="0.15">
      <c r="A61" s="95" t="s">
        <v>7307</v>
      </c>
      <c r="B61" s="95" t="s">
        <v>4974</v>
      </c>
      <c r="C61" s="95" t="s">
        <v>7310</v>
      </c>
      <c r="D61" s="165" t="s">
        <v>7311</v>
      </c>
      <c r="E61" s="162" t="s">
        <v>168</v>
      </c>
      <c r="F61" s="162" t="s">
        <v>5397</v>
      </c>
      <c r="G61" s="163">
        <v>1886.54</v>
      </c>
      <c r="I61" s="11"/>
      <c r="J61" s="13"/>
      <c r="K61" s="11"/>
      <c r="L61" s="13"/>
      <c r="M61" s="11"/>
      <c r="N61" s="13"/>
      <c r="O61" s="11"/>
      <c r="P61" s="13"/>
      <c r="Q61" s="11"/>
      <c r="R61" s="13"/>
      <c r="S61" s="11"/>
      <c r="T61" s="13"/>
      <c r="U61" s="10"/>
    </row>
    <row r="62" spans="1:21" s="9" customFormat="1" ht="18.95" customHeight="1" x14ac:dyDescent="0.15">
      <c r="A62" s="95" t="s">
        <v>7307</v>
      </c>
      <c r="B62" s="95" t="s">
        <v>4974</v>
      </c>
      <c r="C62" s="95" t="s">
        <v>7312</v>
      </c>
      <c r="D62" s="165" t="s">
        <v>7313</v>
      </c>
      <c r="E62" s="162" t="s">
        <v>7314</v>
      </c>
      <c r="F62" s="162" t="s">
        <v>5317</v>
      </c>
      <c r="G62" s="163">
        <v>10844.26</v>
      </c>
      <c r="I62" s="11"/>
      <c r="J62" s="12"/>
      <c r="K62" s="11"/>
      <c r="L62" s="13"/>
      <c r="M62" s="11"/>
      <c r="N62" s="13"/>
      <c r="O62" s="11"/>
      <c r="P62" s="13"/>
      <c r="Q62" s="11"/>
      <c r="R62" s="13"/>
      <c r="S62" s="11"/>
      <c r="T62" s="13"/>
      <c r="U62" s="10"/>
    </row>
    <row r="63" spans="1:21" s="9" customFormat="1" ht="18.95" customHeight="1" x14ac:dyDescent="0.15">
      <c r="A63" s="95" t="s">
        <v>7307</v>
      </c>
      <c r="B63" s="95" t="s">
        <v>4974</v>
      </c>
      <c r="C63" s="95" t="s">
        <v>7315</v>
      </c>
      <c r="D63" s="165" t="s">
        <v>7313</v>
      </c>
      <c r="E63" s="162" t="s">
        <v>7314</v>
      </c>
      <c r="F63" s="162" t="s">
        <v>5317</v>
      </c>
      <c r="G63" s="163">
        <v>654</v>
      </c>
      <c r="I63" s="11"/>
      <c r="J63" s="13"/>
      <c r="K63" s="11"/>
      <c r="L63" s="13"/>
      <c r="M63" s="11"/>
      <c r="N63" s="13"/>
      <c r="O63" s="11"/>
      <c r="P63" s="13"/>
      <c r="Q63" s="11"/>
      <c r="R63" s="13"/>
      <c r="S63" s="11"/>
      <c r="T63" s="13"/>
      <c r="U63" s="10"/>
    </row>
    <row r="64" spans="1:21" s="9" customFormat="1" ht="18.95" customHeight="1" x14ac:dyDescent="0.15">
      <c r="A64" s="95" t="s">
        <v>7307</v>
      </c>
      <c r="B64" s="95" t="s">
        <v>4974</v>
      </c>
      <c r="C64" s="95" t="s">
        <v>7316</v>
      </c>
      <c r="D64" s="165" t="s">
        <v>109</v>
      </c>
      <c r="E64" s="162" t="s">
        <v>7317</v>
      </c>
      <c r="F64" s="162" t="s">
        <v>4993</v>
      </c>
      <c r="G64" s="163">
        <v>1414.79</v>
      </c>
      <c r="I64" s="11"/>
      <c r="J64" s="12"/>
      <c r="K64" s="11"/>
      <c r="L64" s="13"/>
      <c r="M64" s="11"/>
      <c r="N64" s="13"/>
      <c r="O64" s="11"/>
      <c r="P64" s="13"/>
      <c r="Q64" s="11"/>
      <c r="R64" s="13"/>
      <c r="S64" s="11"/>
      <c r="T64" s="13"/>
      <c r="U64" s="10"/>
    </row>
    <row r="65" spans="1:21" s="9" customFormat="1" ht="18.95" customHeight="1" x14ac:dyDescent="0.15">
      <c r="A65" s="95" t="s">
        <v>7307</v>
      </c>
      <c r="B65" s="95" t="s">
        <v>4974</v>
      </c>
      <c r="C65" s="95" t="s">
        <v>7318</v>
      </c>
      <c r="D65" s="165" t="s">
        <v>7319</v>
      </c>
      <c r="E65" s="162" t="s">
        <v>7320</v>
      </c>
      <c r="F65" s="162" t="s">
        <v>5038</v>
      </c>
      <c r="G65" s="163">
        <v>14471.25</v>
      </c>
      <c r="I65" s="11"/>
      <c r="J65" s="12"/>
      <c r="K65" s="11"/>
      <c r="L65" s="13"/>
      <c r="M65" s="11"/>
      <c r="N65" s="13"/>
      <c r="O65" s="11"/>
      <c r="P65" s="13"/>
      <c r="Q65" s="11"/>
      <c r="R65" s="13"/>
      <c r="S65" s="11"/>
      <c r="T65" s="13"/>
      <c r="U65" s="10"/>
    </row>
    <row r="66" spans="1:21" s="9" customFormat="1" ht="18.95" customHeight="1" x14ac:dyDescent="0.15">
      <c r="A66" s="95" t="s">
        <v>7307</v>
      </c>
      <c r="B66" s="95" t="s">
        <v>5010</v>
      </c>
      <c r="C66" s="95" t="s">
        <v>7321</v>
      </c>
      <c r="D66" s="165" t="s">
        <v>7322</v>
      </c>
      <c r="E66" s="162" t="s">
        <v>7323</v>
      </c>
      <c r="F66" s="162" t="s">
        <v>5412</v>
      </c>
      <c r="G66" s="163">
        <v>2879</v>
      </c>
      <c r="I66" s="11"/>
      <c r="J66" s="13"/>
      <c r="K66" s="11"/>
      <c r="L66" s="13"/>
      <c r="M66" s="11"/>
      <c r="N66" s="13"/>
      <c r="O66" s="11"/>
      <c r="P66" s="13"/>
      <c r="Q66" s="11"/>
      <c r="R66" s="13"/>
      <c r="S66" s="11"/>
      <c r="T66" s="13"/>
      <c r="U66" s="10"/>
    </row>
    <row r="67" spans="1:21" s="9" customFormat="1" ht="18.95" customHeight="1" x14ac:dyDescent="0.15">
      <c r="A67" s="95" t="s">
        <v>7307</v>
      </c>
      <c r="B67" s="95" t="s">
        <v>5048</v>
      </c>
      <c r="C67" s="95" t="s">
        <v>7324</v>
      </c>
      <c r="D67" s="165" t="s">
        <v>1191</v>
      </c>
      <c r="E67" s="162" t="s">
        <v>7325</v>
      </c>
      <c r="F67" s="162" t="s">
        <v>5103</v>
      </c>
      <c r="G67" s="163">
        <v>763.83</v>
      </c>
      <c r="I67" s="11"/>
      <c r="J67" s="13"/>
      <c r="K67" s="11"/>
      <c r="L67" s="13"/>
      <c r="M67" s="11"/>
      <c r="N67" s="13"/>
      <c r="O67" s="11"/>
      <c r="P67" s="13"/>
      <c r="Q67" s="11"/>
      <c r="R67" s="13"/>
      <c r="S67" s="11"/>
      <c r="T67" s="13"/>
      <c r="U67" s="10"/>
    </row>
    <row r="68" spans="1:21" s="9" customFormat="1" ht="18.95" customHeight="1" x14ac:dyDescent="0.15">
      <c r="A68" s="95" t="s">
        <v>7326</v>
      </c>
      <c r="B68" s="95" t="s">
        <v>5027</v>
      </c>
      <c r="C68" s="95" t="s">
        <v>7327</v>
      </c>
      <c r="D68" s="165" t="s">
        <v>1201</v>
      </c>
      <c r="E68" s="162" t="s">
        <v>7328</v>
      </c>
      <c r="F68" s="162" t="s">
        <v>6042</v>
      </c>
      <c r="G68" s="163">
        <v>5202.03</v>
      </c>
      <c r="I68" s="11"/>
      <c r="J68" s="13"/>
      <c r="K68" s="11"/>
      <c r="L68" s="13"/>
      <c r="M68" s="11"/>
      <c r="N68" s="13"/>
      <c r="O68" s="11"/>
      <c r="P68" s="13"/>
      <c r="Q68" s="11"/>
      <c r="R68" s="13"/>
      <c r="S68" s="11"/>
      <c r="T68" s="13"/>
      <c r="U68" s="10"/>
    </row>
    <row r="69" spans="1:21" s="9" customFormat="1" ht="18.95" customHeight="1" x14ac:dyDescent="0.15">
      <c r="A69" s="95" t="s">
        <v>7326</v>
      </c>
      <c r="B69" s="95" t="s">
        <v>5027</v>
      </c>
      <c r="C69" s="95" t="s">
        <v>7329</v>
      </c>
      <c r="D69" s="165" t="s">
        <v>1201</v>
      </c>
      <c r="E69" s="162" t="s">
        <v>7330</v>
      </c>
      <c r="F69" s="162" t="s">
        <v>6042</v>
      </c>
      <c r="G69" s="190">
        <v>1925.56</v>
      </c>
      <c r="H69" s="192"/>
      <c r="I69" s="11"/>
      <c r="J69" s="13"/>
      <c r="K69" s="11"/>
      <c r="L69" s="13"/>
      <c r="M69" s="11"/>
      <c r="N69" s="13"/>
      <c r="O69" s="11"/>
      <c r="P69" s="13"/>
      <c r="Q69" s="11"/>
      <c r="R69" s="13"/>
      <c r="S69" s="11"/>
      <c r="T69" s="13"/>
      <c r="U69" s="10"/>
    </row>
    <row r="70" spans="1:21" s="9" customFormat="1" ht="18.95" customHeight="1" x14ac:dyDescent="0.15">
      <c r="A70" s="95" t="s">
        <v>7326</v>
      </c>
      <c r="B70" s="95" t="s">
        <v>5027</v>
      </c>
      <c r="C70" s="95" t="s">
        <v>7331</v>
      </c>
      <c r="D70" s="165" t="s">
        <v>1201</v>
      </c>
      <c r="E70" s="162" t="s">
        <v>7332</v>
      </c>
      <c r="F70" s="162" t="s">
        <v>5031</v>
      </c>
      <c r="G70" s="163">
        <v>942.5</v>
      </c>
      <c r="I70" s="11"/>
      <c r="J70" s="13"/>
      <c r="K70" s="11"/>
      <c r="L70" s="13"/>
      <c r="M70" s="11"/>
      <c r="N70" s="13"/>
      <c r="O70" s="11"/>
      <c r="P70" s="13"/>
      <c r="Q70" s="11"/>
      <c r="R70" s="13"/>
      <c r="S70" s="11"/>
      <c r="T70" s="13"/>
      <c r="U70" s="10"/>
    </row>
    <row r="71" spans="1:21" s="9" customFormat="1" ht="18.95" customHeight="1" x14ac:dyDescent="0.15">
      <c r="A71" s="95" t="s">
        <v>7326</v>
      </c>
      <c r="B71" s="95" t="s">
        <v>5027</v>
      </c>
      <c r="C71" s="95" t="s">
        <v>7333</v>
      </c>
      <c r="D71" s="165" t="s">
        <v>1201</v>
      </c>
      <c r="E71" s="162" t="s">
        <v>7334</v>
      </c>
      <c r="F71" s="162" t="s">
        <v>5031</v>
      </c>
      <c r="G71" s="163">
        <v>2402.5</v>
      </c>
      <c r="I71" s="11"/>
      <c r="J71" s="13"/>
      <c r="K71" s="11"/>
      <c r="L71" s="13"/>
      <c r="M71" s="11"/>
      <c r="N71" s="13"/>
      <c r="O71" s="11"/>
      <c r="P71" s="13"/>
      <c r="Q71" s="11"/>
      <c r="R71" s="13"/>
      <c r="S71" s="11"/>
      <c r="T71" s="13"/>
      <c r="U71" s="10"/>
    </row>
    <row r="72" spans="1:21" s="9" customFormat="1" ht="18.95" customHeight="1" x14ac:dyDescent="0.15">
      <c r="A72" s="95" t="s">
        <v>7326</v>
      </c>
      <c r="B72" s="95" t="s">
        <v>5027</v>
      </c>
      <c r="C72" s="95" t="s">
        <v>7335</v>
      </c>
      <c r="D72" s="165" t="s">
        <v>1201</v>
      </c>
      <c r="E72" s="162" t="s">
        <v>7336</v>
      </c>
      <c r="F72" s="162" t="s">
        <v>5031</v>
      </c>
      <c r="G72" s="163">
        <v>790</v>
      </c>
      <c r="I72" s="11"/>
      <c r="J72" s="13"/>
      <c r="K72" s="11"/>
      <c r="L72" s="13"/>
      <c r="M72" s="11"/>
      <c r="N72" s="13"/>
      <c r="O72" s="11"/>
      <c r="P72" s="13"/>
      <c r="Q72" s="11"/>
      <c r="R72" s="13"/>
      <c r="S72" s="11"/>
      <c r="T72" s="13"/>
      <c r="U72" s="10"/>
    </row>
    <row r="73" spans="1:21" s="9" customFormat="1" ht="18.95" customHeight="1" x14ac:dyDescent="0.15">
      <c r="A73" s="95" t="s">
        <v>7326</v>
      </c>
      <c r="B73" s="95" t="s">
        <v>5027</v>
      </c>
      <c r="C73" s="95" t="s">
        <v>7337</v>
      </c>
      <c r="D73" s="165" t="s">
        <v>1201</v>
      </c>
      <c r="E73" s="162" t="s">
        <v>7338</v>
      </c>
      <c r="F73" s="162" t="s">
        <v>5031</v>
      </c>
      <c r="G73" s="163">
        <v>2431.54</v>
      </c>
      <c r="I73" s="11"/>
      <c r="J73" s="13"/>
      <c r="K73" s="11"/>
      <c r="L73" s="13"/>
      <c r="M73" s="11"/>
      <c r="N73" s="13"/>
      <c r="O73" s="11"/>
      <c r="P73" s="13"/>
      <c r="Q73" s="11"/>
      <c r="R73" s="13"/>
      <c r="S73" s="11"/>
      <c r="T73" s="13"/>
      <c r="U73" s="10"/>
    </row>
    <row r="74" spans="1:21" s="9" customFormat="1" ht="18.95" customHeight="1" x14ac:dyDescent="0.15">
      <c r="A74" s="95" t="s">
        <v>7326</v>
      </c>
      <c r="B74" s="95" t="s">
        <v>5027</v>
      </c>
      <c r="C74" s="95" t="s">
        <v>7339</v>
      </c>
      <c r="D74" s="165" t="s">
        <v>1201</v>
      </c>
      <c r="E74" s="162" t="s">
        <v>7340</v>
      </c>
      <c r="F74" s="162" t="s">
        <v>5031</v>
      </c>
      <c r="G74" s="163">
        <v>2162.5</v>
      </c>
      <c r="I74" s="11"/>
      <c r="J74" s="13"/>
      <c r="K74" s="11"/>
      <c r="L74" s="13"/>
      <c r="M74" s="11"/>
      <c r="N74" s="13"/>
      <c r="O74" s="11"/>
      <c r="P74" s="13"/>
      <c r="Q74" s="11"/>
      <c r="R74" s="13"/>
      <c r="S74" s="11"/>
      <c r="T74" s="13"/>
      <c r="U74" s="10"/>
    </row>
    <row r="75" spans="1:21" s="9" customFormat="1" ht="18.95" customHeight="1" x14ac:dyDescent="0.15">
      <c r="A75" s="95" t="s">
        <v>7326</v>
      </c>
      <c r="B75" s="95" t="s">
        <v>5027</v>
      </c>
      <c r="C75" s="95" t="s">
        <v>7341</v>
      </c>
      <c r="D75" s="165" t="s">
        <v>1201</v>
      </c>
      <c r="E75" s="162" t="s">
        <v>7342</v>
      </c>
      <c r="F75" s="162" t="s">
        <v>5031</v>
      </c>
      <c r="G75" s="163">
        <v>5947.5</v>
      </c>
      <c r="I75" s="11"/>
      <c r="J75" s="13"/>
      <c r="K75" s="11"/>
      <c r="L75" s="13"/>
      <c r="M75" s="11"/>
      <c r="N75" s="13"/>
      <c r="O75" s="11"/>
      <c r="P75" s="13"/>
      <c r="Q75" s="11"/>
      <c r="R75" s="13"/>
      <c r="S75" s="11"/>
      <c r="T75" s="13"/>
      <c r="U75" s="10"/>
    </row>
    <row r="76" spans="1:21" s="9" customFormat="1" ht="18.95" customHeight="1" x14ac:dyDescent="0.15">
      <c r="A76" s="95" t="s">
        <v>7326</v>
      </c>
      <c r="B76" s="95" t="s">
        <v>5027</v>
      </c>
      <c r="C76" s="95" t="s">
        <v>7343</v>
      </c>
      <c r="D76" s="165" t="s">
        <v>7344</v>
      </c>
      <c r="E76" s="162" t="s">
        <v>7345</v>
      </c>
      <c r="F76" s="162" t="s">
        <v>5031</v>
      </c>
      <c r="G76" s="163">
        <v>8948.57</v>
      </c>
      <c r="I76" s="11"/>
      <c r="J76" s="13"/>
      <c r="K76" s="11"/>
      <c r="L76" s="13"/>
      <c r="M76" s="11"/>
      <c r="N76" s="13"/>
      <c r="O76" s="11"/>
      <c r="P76" s="13"/>
      <c r="Q76" s="11"/>
      <c r="R76" s="13"/>
      <c r="S76" s="11"/>
      <c r="T76" s="13"/>
      <c r="U76" s="10"/>
    </row>
    <row r="77" spans="1:21" s="9" customFormat="1" ht="18.95" customHeight="1" x14ac:dyDescent="0.15">
      <c r="A77" s="95" t="s">
        <v>7326</v>
      </c>
      <c r="B77" s="95" t="s">
        <v>4974</v>
      </c>
      <c r="C77" s="95" t="s">
        <v>7346</v>
      </c>
      <c r="D77" s="165" t="s">
        <v>7347</v>
      </c>
      <c r="E77" s="162" t="s">
        <v>7348</v>
      </c>
      <c r="F77" s="162" t="s">
        <v>7126</v>
      </c>
      <c r="G77" s="163">
        <v>1998.03</v>
      </c>
      <c r="I77" s="11"/>
      <c r="J77" s="12"/>
      <c r="K77" s="11"/>
      <c r="L77" s="13"/>
      <c r="M77" s="11"/>
      <c r="N77" s="13"/>
      <c r="O77" s="11"/>
      <c r="P77" s="13"/>
      <c r="Q77" s="11"/>
      <c r="R77" s="13"/>
      <c r="S77" s="11"/>
      <c r="T77" s="13"/>
      <c r="U77" s="10"/>
    </row>
    <row r="78" spans="1:21" s="9" customFormat="1" ht="18.95" customHeight="1" x14ac:dyDescent="0.15">
      <c r="A78" s="95" t="s">
        <v>7326</v>
      </c>
      <c r="B78" s="95" t="s">
        <v>6121</v>
      </c>
      <c r="C78" s="95" t="s">
        <v>7349</v>
      </c>
      <c r="D78" s="165" t="s">
        <v>7229</v>
      </c>
      <c r="E78" s="162" t="s">
        <v>7350</v>
      </c>
      <c r="F78" s="162" t="s">
        <v>3775</v>
      </c>
      <c r="G78" s="163">
        <v>10589.5</v>
      </c>
      <c r="I78" s="11"/>
      <c r="J78" s="13"/>
      <c r="K78" s="11"/>
      <c r="L78" s="13"/>
      <c r="M78" s="11"/>
      <c r="N78" s="13"/>
      <c r="O78" s="11"/>
      <c r="P78" s="13"/>
      <c r="Q78" s="11"/>
      <c r="R78" s="13"/>
      <c r="S78" s="11"/>
      <c r="T78" s="13"/>
      <c r="U78" s="10"/>
    </row>
    <row r="79" spans="1:21" s="9" customFormat="1" ht="18.95" customHeight="1" x14ac:dyDescent="0.15">
      <c r="A79" s="95" t="s">
        <v>7326</v>
      </c>
      <c r="B79" s="95" t="s">
        <v>6121</v>
      </c>
      <c r="C79" s="95" t="s">
        <v>7351</v>
      </c>
      <c r="D79" s="165" t="s">
        <v>7352</v>
      </c>
      <c r="E79" s="162" t="s">
        <v>7353</v>
      </c>
      <c r="F79" s="162" t="s">
        <v>6242</v>
      </c>
      <c r="G79" s="163">
        <v>700</v>
      </c>
      <c r="I79" s="11"/>
      <c r="J79" s="13"/>
      <c r="K79" s="11"/>
      <c r="L79" s="13"/>
      <c r="M79" s="11"/>
      <c r="N79" s="13"/>
      <c r="O79" s="11"/>
      <c r="P79" s="13"/>
      <c r="Q79" s="11"/>
      <c r="R79" s="13"/>
      <c r="S79" s="11"/>
      <c r="T79" s="13"/>
      <c r="U79" s="10"/>
    </row>
    <row r="80" spans="1:21" s="9" customFormat="1" ht="18.95" customHeight="1" x14ac:dyDescent="0.15">
      <c r="A80" s="95" t="s">
        <v>7326</v>
      </c>
      <c r="B80" s="95" t="s">
        <v>4994</v>
      </c>
      <c r="C80" s="95" t="s">
        <v>7354</v>
      </c>
      <c r="D80" s="165" t="s">
        <v>7355</v>
      </c>
      <c r="E80" s="162" t="s">
        <v>7356</v>
      </c>
      <c r="F80" s="162" t="s">
        <v>6152</v>
      </c>
      <c r="G80" s="163">
        <v>1243.75</v>
      </c>
      <c r="I80" s="11"/>
      <c r="J80" s="13"/>
      <c r="K80" s="11"/>
      <c r="L80" s="13"/>
      <c r="M80" s="11"/>
      <c r="N80" s="13"/>
      <c r="O80" s="11"/>
      <c r="P80" s="13"/>
      <c r="Q80" s="11"/>
      <c r="R80" s="13"/>
      <c r="S80" s="11"/>
      <c r="T80" s="13"/>
      <c r="U80" s="10"/>
    </row>
    <row r="81" spans="1:21" s="9" customFormat="1" ht="18.95" customHeight="1" x14ac:dyDescent="0.15">
      <c r="A81" s="95" t="s">
        <v>7326</v>
      </c>
      <c r="B81" s="95" t="s">
        <v>4994</v>
      </c>
      <c r="C81" s="95" t="s">
        <v>7357</v>
      </c>
      <c r="D81" s="165" t="s">
        <v>7355</v>
      </c>
      <c r="E81" s="162" t="s">
        <v>7358</v>
      </c>
      <c r="F81" s="162" t="s">
        <v>6152</v>
      </c>
      <c r="G81" s="163">
        <v>1253.55</v>
      </c>
      <c r="I81" s="11"/>
      <c r="J81" s="13"/>
      <c r="K81" s="11"/>
      <c r="L81" s="13"/>
      <c r="M81" s="11"/>
      <c r="N81" s="13"/>
      <c r="O81" s="11"/>
      <c r="P81" s="13"/>
      <c r="Q81" s="11"/>
      <c r="R81" s="13"/>
      <c r="S81" s="11"/>
      <c r="T81" s="13"/>
      <c r="U81" s="10"/>
    </row>
    <row r="82" spans="1:21" s="9" customFormat="1" ht="18.95" customHeight="1" x14ac:dyDescent="0.15">
      <c r="A82" s="95" t="s">
        <v>7326</v>
      </c>
      <c r="B82" s="95" t="s">
        <v>4994</v>
      </c>
      <c r="C82" s="95" t="s">
        <v>7359</v>
      </c>
      <c r="D82" s="165" t="s">
        <v>7360</v>
      </c>
      <c r="E82" s="162" t="s">
        <v>7361</v>
      </c>
      <c r="F82" s="162" t="s">
        <v>6131</v>
      </c>
      <c r="G82" s="163">
        <v>2911.6</v>
      </c>
      <c r="I82" s="11"/>
      <c r="J82" s="13"/>
      <c r="K82" s="11"/>
      <c r="L82" s="13"/>
      <c r="M82" s="11"/>
      <c r="N82" s="13"/>
      <c r="O82" s="11"/>
      <c r="P82" s="13"/>
      <c r="Q82" s="11"/>
      <c r="R82" s="13"/>
      <c r="S82" s="11"/>
      <c r="T82" s="13"/>
      <c r="U82" s="10"/>
    </row>
    <row r="83" spans="1:21" s="9" customFormat="1" ht="18.95" customHeight="1" x14ac:dyDescent="0.15">
      <c r="A83" s="95" t="s">
        <v>7326</v>
      </c>
      <c r="B83" s="95" t="s">
        <v>4994</v>
      </c>
      <c r="C83" s="95" t="s">
        <v>7362</v>
      </c>
      <c r="D83" s="165" t="s">
        <v>7360</v>
      </c>
      <c r="E83" s="162" t="s">
        <v>7363</v>
      </c>
      <c r="F83" s="162" t="s">
        <v>6131</v>
      </c>
      <c r="G83" s="163">
        <v>2952.4</v>
      </c>
      <c r="I83" s="11"/>
      <c r="J83" s="13"/>
      <c r="K83" s="11"/>
      <c r="L83" s="13"/>
      <c r="M83" s="11"/>
      <c r="N83" s="13"/>
      <c r="O83" s="11"/>
      <c r="P83" s="13"/>
      <c r="Q83" s="11"/>
      <c r="R83" s="13"/>
      <c r="S83" s="11"/>
      <c r="T83" s="13"/>
      <c r="U83" s="10"/>
    </row>
    <row r="84" spans="1:21" s="9" customFormat="1" ht="18.95" customHeight="1" x14ac:dyDescent="0.15">
      <c r="A84" s="95" t="s">
        <v>7326</v>
      </c>
      <c r="B84" s="95" t="s">
        <v>4994</v>
      </c>
      <c r="C84" s="95" t="s">
        <v>7364</v>
      </c>
      <c r="D84" s="165" t="s">
        <v>7365</v>
      </c>
      <c r="E84" s="162" t="s">
        <v>7366</v>
      </c>
      <c r="F84" s="162" t="s">
        <v>5099</v>
      </c>
      <c r="G84" s="163">
        <v>1984.4</v>
      </c>
      <c r="I84" s="11"/>
      <c r="J84" s="13"/>
      <c r="K84" s="11"/>
      <c r="L84" s="13"/>
      <c r="M84" s="11"/>
      <c r="N84" s="13"/>
      <c r="O84" s="11"/>
      <c r="P84" s="13"/>
      <c r="Q84" s="11"/>
      <c r="R84" s="13"/>
      <c r="S84" s="11"/>
      <c r="T84" s="13"/>
      <c r="U84" s="10"/>
    </row>
    <row r="85" spans="1:21" s="9" customFormat="1" ht="18.95" customHeight="1" x14ac:dyDescent="0.15">
      <c r="A85" s="95" t="s">
        <v>7326</v>
      </c>
      <c r="B85" s="95" t="s">
        <v>4994</v>
      </c>
      <c r="C85" s="95" t="s">
        <v>7367</v>
      </c>
      <c r="D85" s="165" t="s">
        <v>7368</v>
      </c>
      <c r="E85" s="162" t="s">
        <v>7369</v>
      </c>
      <c r="F85" s="162" t="s">
        <v>5329</v>
      </c>
      <c r="G85" s="163">
        <v>1945.75</v>
      </c>
      <c r="I85" s="11"/>
      <c r="J85" s="13"/>
      <c r="K85" s="11"/>
      <c r="L85" s="13"/>
      <c r="M85" s="11"/>
      <c r="N85" s="13"/>
      <c r="O85" s="11"/>
      <c r="P85" s="13"/>
      <c r="Q85" s="11"/>
      <c r="R85" s="13"/>
      <c r="S85" s="11"/>
      <c r="T85" s="13"/>
      <c r="U85" s="10"/>
    </row>
    <row r="86" spans="1:21" s="9" customFormat="1" ht="18.95" customHeight="1" x14ac:dyDescent="0.15">
      <c r="A86" s="95" t="s">
        <v>7326</v>
      </c>
      <c r="B86" s="95" t="s">
        <v>5010</v>
      </c>
      <c r="C86" s="95" t="s">
        <v>7370</v>
      </c>
      <c r="D86" s="165" t="s">
        <v>292</v>
      </c>
      <c r="E86" s="162" t="s">
        <v>7371</v>
      </c>
      <c r="F86" s="162" t="s">
        <v>294</v>
      </c>
      <c r="G86" s="163">
        <v>274.75</v>
      </c>
      <c r="I86" s="11"/>
      <c r="J86" s="13"/>
      <c r="K86" s="11"/>
      <c r="L86" s="13"/>
      <c r="M86" s="11"/>
      <c r="N86" s="13"/>
      <c r="O86" s="11"/>
      <c r="P86" s="13"/>
      <c r="Q86" s="11"/>
      <c r="R86" s="13"/>
      <c r="S86" s="11"/>
      <c r="T86" s="13"/>
      <c r="U86" s="10"/>
    </row>
    <row r="87" spans="1:21" s="9" customFormat="1" ht="18.95" customHeight="1" x14ac:dyDescent="0.15">
      <c r="A87" s="95" t="s">
        <v>7326</v>
      </c>
      <c r="B87" s="95" t="s">
        <v>4980</v>
      </c>
      <c r="C87" s="95" t="s">
        <v>7372</v>
      </c>
      <c r="D87" s="165" t="s">
        <v>296</v>
      </c>
      <c r="E87" s="162" t="s">
        <v>7373</v>
      </c>
      <c r="F87" s="162" t="s">
        <v>4984</v>
      </c>
      <c r="G87" s="163">
        <v>1030</v>
      </c>
      <c r="I87" s="11"/>
      <c r="J87" s="13"/>
      <c r="K87" s="11"/>
      <c r="L87" s="13"/>
      <c r="M87" s="11"/>
      <c r="N87" s="13"/>
      <c r="O87" s="11"/>
      <c r="P87" s="13"/>
      <c r="Q87" s="11"/>
      <c r="R87" s="13"/>
      <c r="S87" s="11"/>
      <c r="T87" s="13"/>
      <c r="U87" s="10"/>
    </row>
    <row r="88" spans="1:21" s="9" customFormat="1" ht="18.95" customHeight="1" x14ac:dyDescent="0.15">
      <c r="A88" s="95" t="s">
        <v>7326</v>
      </c>
      <c r="B88" s="95" t="s">
        <v>5015</v>
      </c>
      <c r="C88" s="95" t="s">
        <v>7374</v>
      </c>
      <c r="D88" s="165" t="s">
        <v>7375</v>
      </c>
      <c r="E88" s="162" t="s">
        <v>7376</v>
      </c>
      <c r="F88" s="162" t="s">
        <v>6136</v>
      </c>
      <c r="G88" s="163">
        <v>638.76</v>
      </c>
      <c r="I88" s="11"/>
      <c r="J88" s="12"/>
      <c r="K88" s="11"/>
      <c r="L88" s="13"/>
      <c r="M88" s="11"/>
      <c r="N88" s="13"/>
      <c r="O88" s="11"/>
      <c r="P88" s="13"/>
      <c r="Q88" s="11"/>
      <c r="R88" s="13"/>
      <c r="S88" s="11"/>
      <c r="T88" s="13"/>
      <c r="U88" s="10"/>
    </row>
    <row r="89" spans="1:21" s="9" customFormat="1" ht="18.95" customHeight="1" x14ac:dyDescent="0.15">
      <c r="A89" s="95" t="s">
        <v>7326</v>
      </c>
      <c r="B89" s="95" t="s">
        <v>5048</v>
      </c>
      <c r="C89" s="95" t="s">
        <v>7377</v>
      </c>
      <c r="D89" s="165" t="s">
        <v>7378</v>
      </c>
      <c r="E89" s="162" t="s">
        <v>7379</v>
      </c>
      <c r="F89" s="162" t="s">
        <v>5103</v>
      </c>
      <c r="G89" s="163">
        <v>465</v>
      </c>
      <c r="I89" s="11"/>
      <c r="J89" s="13"/>
      <c r="K89" s="11"/>
      <c r="L89" s="13"/>
      <c r="M89" s="11"/>
      <c r="N89" s="13"/>
      <c r="O89" s="11"/>
      <c r="P89" s="13"/>
      <c r="Q89" s="11"/>
      <c r="R89" s="13"/>
      <c r="S89" s="11"/>
      <c r="T89" s="13"/>
      <c r="U89" s="10"/>
    </row>
    <row r="90" spans="1:21" s="9" customFormat="1" ht="18.95" customHeight="1" x14ac:dyDescent="0.15">
      <c r="A90" s="95" t="s">
        <v>7326</v>
      </c>
      <c r="B90" s="95" t="s">
        <v>5069</v>
      </c>
      <c r="C90" s="95" t="s">
        <v>7380</v>
      </c>
      <c r="D90" s="165" t="s">
        <v>7381</v>
      </c>
      <c r="E90" s="162" t="s">
        <v>7382</v>
      </c>
      <c r="F90" s="162" t="s">
        <v>5111</v>
      </c>
      <c r="G90" s="163">
        <v>168</v>
      </c>
      <c r="I90" s="11"/>
      <c r="J90" s="13"/>
      <c r="K90" s="11"/>
      <c r="L90" s="13"/>
      <c r="M90" s="11"/>
      <c r="N90" s="13"/>
      <c r="O90" s="11"/>
      <c r="P90" s="13"/>
      <c r="Q90" s="11"/>
      <c r="R90" s="13"/>
      <c r="S90" s="11"/>
      <c r="T90" s="13"/>
      <c r="U90" s="10"/>
    </row>
    <row r="91" spans="1:21" s="9" customFormat="1" ht="18.95" customHeight="1" x14ac:dyDescent="0.15">
      <c r="A91" s="95" t="s">
        <v>7326</v>
      </c>
      <c r="B91" s="95" t="s">
        <v>5069</v>
      </c>
      <c r="C91" s="95" t="s">
        <v>7383</v>
      </c>
      <c r="D91" s="165" t="s">
        <v>7381</v>
      </c>
      <c r="E91" s="162" t="s">
        <v>7384</v>
      </c>
      <c r="F91" s="162" t="s">
        <v>5111</v>
      </c>
      <c r="G91" s="163">
        <v>168</v>
      </c>
      <c r="I91" s="11"/>
      <c r="J91" s="13"/>
      <c r="K91" s="11"/>
      <c r="L91" s="13"/>
      <c r="M91" s="11"/>
      <c r="N91" s="13"/>
      <c r="O91" s="11"/>
      <c r="P91" s="13"/>
      <c r="Q91" s="11"/>
      <c r="R91" s="13"/>
      <c r="S91" s="11"/>
      <c r="T91" s="13"/>
      <c r="U91" s="10"/>
    </row>
    <row r="92" spans="1:21" s="9" customFormat="1" ht="18.95" customHeight="1" x14ac:dyDescent="0.15">
      <c r="A92" s="95" t="s">
        <v>7326</v>
      </c>
      <c r="B92" s="95" t="s">
        <v>5069</v>
      </c>
      <c r="C92" s="95" t="s">
        <v>7385</v>
      </c>
      <c r="D92" s="165" t="s">
        <v>7386</v>
      </c>
      <c r="E92" s="162" t="s">
        <v>7387</v>
      </c>
      <c r="F92" s="162" t="s">
        <v>5111</v>
      </c>
      <c r="G92" s="163">
        <v>243.75</v>
      </c>
      <c r="I92" s="11"/>
      <c r="J92" s="13"/>
      <c r="K92" s="11"/>
      <c r="L92" s="13"/>
      <c r="M92" s="11"/>
      <c r="N92" s="13"/>
      <c r="O92" s="11"/>
      <c r="P92" s="13"/>
      <c r="Q92" s="11"/>
      <c r="R92" s="13"/>
      <c r="S92" s="11"/>
      <c r="T92" s="13"/>
      <c r="U92" s="10"/>
    </row>
    <row r="93" spans="1:21" s="9" customFormat="1" ht="18.95" customHeight="1" x14ac:dyDescent="0.15">
      <c r="A93" s="95" t="s">
        <v>7388</v>
      </c>
      <c r="B93" s="95" t="s">
        <v>5027</v>
      </c>
      <c r="C93" s="95" t="s">
        <v>7389</v>
      </c>
      <c r="D93" s="165" t="s">
        <v>7390</v>
      </c>
      <c r="E93" s="162" t="s">
        <v>7391</v>
      </c>
      <c r="F93" s="162" t="s">
        <v>6704</v>
      </c>
      <c r="G93" s="163">
        <v>3752</v>
      </c>
      <c r="I93" s="11"/>
      <c r="J93" s="13"/>
      <c r="K93" s="11"/>
      <c r="L93" s="13"/>
      <c r="M93" s="11"/>
      <c r="N93" s="13"/>
      <c r="O93" s="11"/>
      <c r="P93" s="13"/>
      <c r="Q93" s="11"/>
      <c r="R93" s="13"/>
      <c r="S93" s="11"/>
      <c r="T93" s="13"/>
      <c r="U93" s="10"/>
    </row>
    <row r="94" spans="1:21" s="9" customFormat="1" ht="18.95" customHeight="1" x14ac:dyDescent="0.15">
      <c r="A94" s="95" t="s">
        <v>7388</v>
      </c>
      <c r="B94" s="95" t="s">
        <v>5027</v>
      </c>
      <c r="C94" s="95" t="s">
        <v>7392</v>
      </c>
      <c r="D94" s="165" t="s">
        <v>7390</v>
      </c>
      <c r="E94" s="162" t="s">
        <v>7393</v>
      </c>
      <c r="F94" s="162" t="s">
        <v>6704</v>
      </c>
      <c r="G94" s="163">
        <v>1825.5</v>
      </c>
      <c r="I94" s="11"/>
      <c r="J94" s="13"/>
      <c r="K94" s="11"/>
      <c r="L94" s="13"/>
      <c r="M94" s="11"/>
      <c r="N94" s="13"/>
      <c r="O94" s="11"/>
      <c r="P94" s="13"/>
      <c r="Q94" s="11"/>
      <c r="R94" s="13"/>
      <c r="S94" s="11"/>
      <c r="T94" s="13"/>
      <c r="U94" s="10"/>
    </row>
    <row r="95" spans="1:21" s="9" customFormat="1" ht="18.95" customHeight="1" x14ac:dyDescent="0.15">
      <c r="A95" s="95" t="s">
        <v>7388</v>
      </c>
      <c r="B95" s="95" t="s">
        <v>6494</v>
      </c>
      <c r="C95" s="95" t="s">
        <v>7394</v>
      </c>
      <c r="D95" s="165" t="s">
        <v>7395</v>
      </c>
      <c r="E95" s="162" t="s">
        <v>7396</v>
      </c>
      <c r="F95" s="162" t="s">
        <v>6497</v>
      </c>
      <c r="G95" s="163" t="s">
        <v>4979</v>
      </c>
      <c r="I95" s="11"/>
      <c r="J95" s="13"/>
      <c r="K95" s="11"/>
      <c r="L95" s="13"/>
      <c r="M95" s="11"/>
      <c r="N95" s="13"/>
      <c r="O95" s="11"/>
      <c r="P95" s="13"/>
      <c r="Q95" s="11"/>
      <c r="R95" s="13"/>
      <c r="S95" s="11"/>
      <c r="T95" s="13"/>
      <c r="U95" s="10"/>
    </row>
    <row r="96" spans="1:21" s="9" customFormat="1" ht="18.95" customHeight="1" x14ac:dyDescent="0.15">
      <c r="A96" s="95" t="s">
        <v>7388</v>
      </c>
      <c r="B96" s="95" t="s">
        <v>4974</v>
      </c>
      <c r="C96" s="95" t="s">
        <v>7397</v>
      </c>
      <c r="D96" s="165" t="s">
        <v>7398</v>
      </c>
      <c r="E96" s="162" t="s">
        <v>7399</v>
      </c>
      <c r="F96" s="162" t="s">
        <v>5214</v>
      </c>
      <c r="G96" s="163">
        <v>378.5</v>
      </c>
      <c r="I96" s="11"/>
      <c r="J96" s="13"/>
      <c r="K96" s="11"/>
      <c r="L96" s="13"/>
      <c r="M96" s="11"/>
      <c r="N96" s="13"/>
      <c r="O96" s="11"/>
      <c r="P96" s="13"/>
      <c r="Q96" s="11"/>
      <c r="R96" s="13"/>
      <c r="S96" s="11"/>
      <c r="T96" s="13"/>
      <c r="U96" s="10"/>
    </row>
    <row r="97" spans="1:21" s="9" customFormat="1" ht="18.95" customHeight="1" x14ac:dyDescent="0.15">
      <c r="A97" s="95" t="s">
        <v>7388</v>
      </c>
      <c r="B97" s="95" t="s">
        <v>4974</v>
      </c>
      <c r="C97" s="95" t="s">
        <v>7400</v>
      </c>
      <c r="D97" s="165" t="s">
        <v>7401</v>
      </c>
      <c r="E97" s="162" t="s">
        <v>7402</v>
      </c>
      <c r="F97" s="162" t="s">
        <v>5214</v>
      </c>
      <c r="G97" s="163">
        <v>1164</v>
      </c>
      <c r="I97" s="11"/>
      <c r="J97" s="13"/>
      <c r="K97" s="11"/>
      <c r="L97" s="13"/>
      <c r="M97" s="11"/>
      <c r="N97" s="13"/>
      <c r="O97" s="11"/>
      <c r="P97" s="13"/>
      <c r="Q97" s="11"/>
      <c r="R97" s="13"/>
      <c r="S97" s="11"/>
      <c r="T97" s="13"/>
      <c r="U97" s="10"/>
    </row>
    <row r="98" spans="1:21" s="9" customFormat="1" ht="18.95" customHeight="1" x14ac:dyDescent="0.15">
      <c r="A98" s="95" t="s">
        <v>7388</v>
      </c>
      <c r="B98" s="95" t="s">
        <v>4974</v>
      </c>
      <c r="C98" s="95" t="s">
        <v>7403</v>
      </c>
      <c r="D98" s="165" t="s">
        <v>1622</v>
      </c>
      <c r="E98" s="162" t="s">
        <v>7404</v>
      </c>
      <c r="F98" s="162" t="s">
        <v>4978</v>
      </c>
      <c r="G98" s="163">
        <v>1866</v>
      </c>
      <c r="I98" s="11"/>
      <c r="J98" s="13"/>
      <c r="K98" s="11"/>
      <c r="L98" s="13"/>
      <c r="M98" s="11"/>
      <c r="N98" s="13"/>
      <c r="O98" s="11"/>
      <c r="P98" s="13"/>
      <c r="Q98" s="11"/>
      <c r="R98" s="13"/>
      <c r="S98" s="11"/>
      <c r="T98" s="13"/>
      <c r="U98" s="10"/>
    </row>
    <row r="99" spans="1:21" s="9" customFormat="1" ht="18.95" customHeight="1" x14ac:dyDescent="0.15">
      <c r="A99" s="95" t="s">
        <v>7388</v>
      </c>
      <c r="B99" s="95" t="s">
        <v>6121</v>
      </c>
      <c r="C99" s="95" t="s">
        <v>7405</v>
      </c>
      <c r="D99" s="165" t="s">
        <v>7229</v>
      </c>
      <c r="E99" s="162" t="s">
        <v>7233</v>
      </c>
      <c r="F99" s="162" t="s">
        <v>3775</v>
      </c>
      <c r="G99" s="163">
        <v>1388</v>
      </c>
      <c r="I99" s="11"/>
      <c r="J99" s="13"/>
      <c r="K99" s="11"/>
      <c r="L99" s="13"/>
      <c r="M99" s="11"/>
      <c r="N99" s="13"/>
      <c r="O99" s="11"/>
      <c r="P99" s="13"/>
      <c r="Q99" s="11"/>
      <c r="R99" s="13"/>
      <c r="S99" s="11"/>
      <c r="T99" s="13"/>
      <c r="U99" s="10"/>
    </row>
    <row r="100" spans="1:21" s="9" customFormat="1" ht="18.95" customHeight="1" x14ac:dyDescent="0.15">
      <c r="A100" s="95" t="s">
        <v>7388</v>
      </c>
      <c r="B100" s="95" t="s">
        <v>5062</v>
      </c>
      <c r="C100" s="95" t="s">
        <v>7406</v>
      </c>
      <c r="D100" s="165" t="s">
        <v>1977</v>
      </c>
      <c r="E100" s="162" t="s">
        <v>218</v>
      </c>
      <c r="F100" s="162" t="s">
        <v>6201</v>
      </c>
      <c r="G100" s="163">
        <v>400</v>
      </c>
      <c r="I100" s="11"/>
      <c r="J100" s="13"/>
      <c r="K100" s="11"/>
      <c r="L100" s="13"/>
      <c r="M100" s="11"/>
      <c r="N100" s="13"/>
      <c r="O100" s="11"/>
      <c r="P100" s="13"/>
      <c r="Q100" s="11"/>
      <c r="R100" s="13"/>
      <c r="S100" s="11"/>
      <c r="T100" s="13"/>
      <c r="U100" s="10"/>
    </row>
    <row r="101" spans="1:21" s="9" customFormat="1" ht="18.95" customHeight="1" x14ac:dyDescent="0.15">
      <c r="A101" s="95" t="s">
        <v>7388</v>
      </c>
      <c r="B101" s="95" t="s">
        <v>5062</v>
      </c>
      <c r="C101" s="95" t="s">
        <v>7407</v>
      </c>
      <c r="D101" s="165" t="s">
        <v>7259</v>
      </c>
      <c r="E101" s="162" t="s">
        <v>7408</v>
      </c>
      <c r="F101" s="162" t="s">
        <v>7409</v>
      </c>
      <c r="G101" s="163">
        <v>2398.8000000000002</v>
      </c>
      <c r="I101" s="11"/>
      <c r="J101" s="13"/>
      <c r="K101" s="11"/>
      <c r="L101" s="13"/>
      <c r="M101" s="11"/>
      <c r="N101" s="13"/>
      <c r="O101" s="11"/>
      <c r="P101" s="13"/>
      <c r="Q101" s="11"/>
      <c r="R101" s="13"/>
      <c r="S101" s="11"/>
      <c r="T101" s="13"/>
      <c r="U101" s="10"/>
    </row>
    <row r="102" spans="1:21" s="9" customFormat="1" ht="18.95" customHeight="1" x14ac:dyDescent="0.15">
      <c r="A102" s="95" t="s">
        <v>7388</v>
      </c>
      <c r="B102" s="95" t="s">
        <v>4994</v>
      </c>
      <c r="C102" s="95" t="s">
        <v>7410</v>
      </c>
      <c r="D102" s="165" t="s">
        <v>7411</v>
      </c>
      <c r="E102" s="162" t="s">
        <v>7412</v>
      </c>
      <c r="F102" s="162" t="s">
        <v>5989</v>
      </c>
      <c r="G102" s="163">
        <v>1852</v>
      </c>
      <c r="I102" s="11"/>
      <c r="J102" s="13"/>
      <c r="K102" s="11"/>
      <c r="L102" s="13"/>
      <c r="M102" s="11"/>
      <c r="N102" s="13"/>
      <c r="O102" s="11"/>
      <c r="P102" s="13"/>
      <c r="Q102" s="11"/>
      <c r="R102" s="13"/>
      <c r="S102" s="11"/>
      <c r="T102" s="13"/>
      <c r="U102" s="10"/>
    </row>
    <row r="103" spans="1:21" s="9" customFormat="1" ht="18.95" customHeight="1" x14ac:dyDescent="0.15">
      <c r="A103" s="95" t="s">
        <v>7388</v>
      </c>
      <c r="B103" s="95" t="s">
        <v>4994</v>
      </c>
      <c r="C103" s="95" t="s">
        <v>7413</v>
      </c>
      <c r="D103" s="165" t="s">
        <v>7360</v>
      </c>
      <c r="E103" s="162" t="s">
        <v>7414</v>
      </c>
      <c r="F103" s="162" t="s">
        <v>6131</v>
      </c>
      <c r="G103" s="163">
        <v>943.9</v>
      </c>
      <c r="I103" s="11"/>
      <c r="J103" s="13"/>
      <c r="K103" s="11"/>
      <c r="L103" s="13"/>
      <c r="M103" s="11"/>
      <c r="N103" s="13"/>
      <c r="O103" s="11"/>
      <c r="P103" s="13"/>
      <c r="Q103" s="11"/>
      <c r="R103" s="13"/>
      <c r="S103" s="11"/>
      <c r="T103" s="13"/>
      <c r="U103" s="10"/>
    </row>
    <row r="104" spans="1:21" s="9" customFormat="1" ht="18.95" customHeight="1" x14ac:dyDescent="0.15">
      <c r="A104" s="95" t="s">
        <v>7388</v>
      </c>
      <c r="B104" s="95" t="s">
        <v>4994</v>
      </c>
      <c r="C104" s="95" t="s">
        <v>7415</v>
      </c>
      <c r="D104" s="165" t="s">
        <v>7416</v>
      </c>
      <c r="E104" s="162" t="s">
        <v>7417</v>
      </c>
      <c r="F104" s="162" t="s">
        <v>5004</v>
      </c>
      <c r="G104" s="163">
        <v>1400</v>
      </c>
      <c r="I104" s="11"/>
      <c r="J104" s="13"/>
      <c r="K104" s="11"/>
      <c r="L104" s="13"/>
      <c r="M104" s="11"/>
      <c r="N104" s="13"/>
      <c r="O104" s="11"/>
      <c r="P104" s="13"/>
      <c r="Q104" s="11"/>
      <c r="R104" s="13"/>
      <c r="S104" s="11"/>
      <c r="T104" s="13"/>
      <c r="U104" s="10"/>
    </row>
    <row r="105" spans="1:21" s="9" customFormat="1" ht="18.95" customHeight="1" x14ac:dyDescent="0.15">
      <c r="A105" s="95" t="s">
        <v>7388</v>
      </c>
      <c r="B105" s="95" t="s">
        <v>5015</v>
      </c>
      <c r="C105" s="95" t="s">
        <v>7418</v>
      </c>
      <c r="D105" s="165" t="s">
        <v>1209</v>
      </c>
      <c r="E105" s="162" t="s">
        <v>7419</v>
      </c>
      <c r="F105" s="162" t="s">
        <v>6136</v>
      </c>
      <c r="G105" s="163">
        <v>3332</v>
      </c>
      <c r="I105" s="11"/>
      <c r="J105" s="13"/>
      <c r="K105" s="11"/>
      <c r="L105" s="13"/>
      <c r="M105" s="11"/>
      <c r="N105" s="13"/>
      <c r="O105" s="11"/>
      <c r="P105" s="13"/>
      <c r="Q105" s="11"/>
      <c r="R105" s="13"/>
      <c r="S105" s="11"/>
      <c r="T105" s="13"/>
      <c r="U105" s="10"/>
    </row>
    <row r="106" spans="1:21" s="9" customFormat="1" ht="18.95" customHeight="1" x14ac:dyDescent="0.15">
      <c r="A106" s="95" t="s">
        <v>7388</v>
      </c>
      <c r="B106" s="95" t="s">
        <v>5015</v>
      </c>
      <c r="C106" s="95" t="s">
        <v>7420</v>
      </c>
      <c r="D106" s="165" t="s">
        <v>1212</v>
      </c>
      <c r="E106" s="162" t="s">
        <v>7421</v>
      </c>
      <c r="F106" s="162" t="s">
        <v>6136</v>
      </c>
      <c r="G106" s="163">
        <v>5222.13</v>
      </c>
      <c r="I106" s="11"/>
      <c r="J106" s="13"/>
      <c r="K106" s="11"/>
      <c r="L106" s="13"/>
      <c r="M106" s="11"/>
      <c r="N106" s="13"/>
      <c r="O106" s="11"/>
      <c r="P106" s="13"/>
      <c r="Q106" s="11"/>
      <c r="R106" s="13"/>
      <c r="S106" s="11"/>
      <c r="T106" s="13"/>
      <c r="U106" s="10"/>
    </row>
    <row r="107" spans="1:21" s="9" customFormat="1" ht="18.95" customHeight="1" x14ac:dyDescent="0.15">
      <c r="A107" s="95" t="s">
        <v>7388</v>
      </c>
      <c r="B107" s="95" t="s">
        <v>5048</v>
      </c>
      <c r="C107" s="95" t="s">
        <v>7422</v>
      </c>
      <c r="D107" s="165" t="s">
        <v>7423</v>
      </c>
      <c r="E107" s="162" t="s">
        <v>7424</v>
      </c>
      <c r="F107" s="162" t="s">
        <v>5103</v>
      </c>
      <c r="G107" s="163">
        <v>936.39</v>
      </c>
      <c r="I107" s="11"/>
      <c r="J107" s="13"/>
      <c r="K107" s="11"/>
      <c r="L107" s="13"/>
      <c r="M107" s="11"/>
      <c r="N107" s="13"/>
      <c r="O107" s="11"/>
      <c r="P107" s="13"/>
      <c r="Q107" s="11"/>
      <c r="R107" s="13"/>
      <c r="S107" s="11"/>
      <c r="T107" s="13"/>
      <c r="U107" s="10"/>
    </row>
    <row r="108" spans="1:21" s="9" customFormat="1" ht="18.95" customHeight="1" x14ac:dyDescent="0.15">
      <c r="A108" s="95" t="s">
        <v>7388</v>
      </c>
      <c r="B108" s="95" t="s">
        <v>5069</v>
      </c>
      <c r="C108" s="95" t="s">
        <v>7425</v>
      </c>
      <c r="D108" s="165" t="s">
        <v>7386</v>
      </c>
      <c r="E108" s="162" t="s">
        <v>7426</v>
      </c>
      <c r="F108" s="162" t="s">
        <v>5111</v>
      </c>
      <c r="G108" s="163">
        <v>392.5</v>
      </c>
      <c r="I108" s="11"/>
      <c r="J108" s="13"/>
      <c r="K108" s="11"/>
      <c r="L108" s="13"/>
      <c r="M108" s="11"/>
      <c r="N108" s="13"/>
      <c r="O108" s="11"/>
      <c r="P108" s="13"/>
      <c r="Q108" s="11"/>
      <c r="R108" s="13"/>
      <c r="S108" s="11"/>
      <c r="T108" s="13"/>
      <c r="U108" s="10"/>
    </row>
    <row r="109" spans="1:21" s="9" customFormat="1" ht="18.95" customHeight="1" x14ac:dyDescent="0.15">
      <c r="A109" s="95" t="s">
        <v>7427</v>
      </c>
      <c r="B109" s="95" t="s">
        <v>5027</v>
      </c>
      <c r="C109" s="95" t="s">
        <v>7428</v>
      </c>
      <c r="D109" s="165" t="s">
        <v>7429</v>
      </c>
      <c r="E109" s="162" t="s">
        <v>7430</v>
      </c>
      <c r="F109" s="162" t="s">
        <v>6855</v>
      </c>
      <c r="G109" s="163">
        <v>1449.63</v>
      </c>
      <c r="I109" s="11"/>
      <c r="J109" s="12"/>
      <c r="K109" s="11"/>
      <c r="L109" s="13"/>
      <c r="M109" s="11"/>
      <c r="N109" s="13"/>
      <c r="O109" s="11"/>
      <c r="P109" s="13"/>
      <c r="Q109" s="11"/>
      <c r="R109" s="13"/>
      <c r="S109" s="11"/>
      <c r="T109" s="13"/>
      <c r="U109" s="10"/>
    </row>
    <row r="110" spans="1:21" s="9" customFormat="1" ht="18.95" customHeight="1" x14ac:dyDescent="0.15">
      <c r="A110" s="95" t="s">
        <v>7427</v>
      </c>
      <c r="B110" s="95" t="s">
        <v>5027</v>
      </c>
      <c r="C110" s="95" t="s">
        <v>7431</v>
      </c>
      <c r="D110" s="165" t="s">
        <v>7269</v>
      </c>
      <c r="E110" s="162" t="s">
        <v>7270</v>
      </c>
      <c r="F110" s="162" t="s">
        <v>5031</v>
      </c>
      <c r="G110" s="163">
        <v>360</v>
      </c>
      <c r="I110" s="11"/>
      <c r="J110" s="13"/>
      <c r="K110" s="11"/>
      <c r="L110" s="13"/>
      <c r="M110" s="11"/>
      <c r="N110" s="13"/>
      <c r="O110" s="11"/>
      <c r="P110" s="13"/>
      <c r="Q110" s="11"/>
      <c r="R110" s="13"/>
      <c r="S110" s="11"/>
      <c r="T110" s="13"/>
      <c r="U110" s="10"/>
    </row>
    <row r="111" spans="1:21" s="9" customFormat="1" ht="18.95" customHeight="1" x14ac:dyDescent="0.15">
      <c r="A111" s="95" t="s">
        <v>7427</v>
      </c>
      <c r="B111" s="95" t="s">
        <v>5027</v>
      </c>
      <c r="C111" s="95" t="s">
        <v>7432</v>
      </c>
      <c r="D111" s="165" t="s">
        <v>1693</v>
      </c>
      <c r="E111" s="162" t="s">
        <v>7433</v>
      </c>
      <c r="F111" s="162" t="s">
        <v>5210</v>
      </c>
      <c r="G111" s="163">
        <v>1351.05</v>
      </c>
      <c r="I111" s="11"/>
      <c r="J111" s="12"/>
      <c r="K111" s="11"/>
      <c r="L111" s="13"/>
      <c r="M111" s="11"/>
      <c r="N111" s="13"/>
      <c r="O111" s="11"/>
      <c r="P111" s="13"/>
      <c r="Q111" s="11"/>
      <c r="R111" s="13"/>
      <c r="S111" s="11"/>
      <c r="T111" s="13"/>
      <c r="U111" s="10"/>
    </row>
    <row r="112" spans="1:21" s="9" customFormat="1" ht="18.95" customHeight="1" x14ac:dyDescent="0.15">
      <c r="A112" s="95" t="s">
        <v>7427</v>
      </c>
      <c r="B112" s="95" t="s">
        <v>5027</v>
      </c>
      <c r="C112" s="95" t="s">
        <v>7434</v>
      </c>
      <c r="D112" s="162" t="s">
        <v>7435</v>
      </c>
      <c r="E112" s="162" t="s">
        <v>7436</v>
      </c>
      <c r="F112" s="162" t="s">
        <v>5238</v>
      </c>
      <c r="G112" s="163">
        <v>3550</v>
      </c>
      <c r="I112" s="11"/>
      <c r="J112" s="13"/>
      <c r="K112" s="11"/>
      <c r="L112" s="13"/>
      <c r="M112" s="11"/>
      <c r="N112" s="13"/>
      <c r="O112" s="11"/>
      <c r="P112" s="13"/>
      <c r="Q112" s="11"/>
      <c r="R112" s="13"/>
      <c r="S112" s="11"/>
      <c r="T112" s="13"/>
      <c r="U112" s="10"/>
    </row>
    <row r="113" spans="1:21" s="9" customFormat="1" ht="18.95" customHeight="1" x14ac:dyDescent="0.15">
      <c r="A113" s="95" t="s">
        <v>7427</v>
      </c>
      <c r="B113" s="95" t="s">
        <v>5027</v>
      </c>
      <c r="C113" s="95" t="s">
        <v>7437</v>
      </c>
      <c r="D113" s="165" t="s">
        <v>7438</v>
      </c>
      <c r="E113" s="162" t="s">
        <v>7439</v>
      </c>
      <c r="F113" s="162" t="s">
        <v>5210</v>
      </c>
      <c r="G113" s="163">
        <v>1021.6</v>
      </c>
      <c r="I113" s="11"/>
      <c r="J113" s="13"/>
      <c r="K113" s="11"/>
      <c r="L113" s="13"/>
      <c r="M113" s="11"/>
      <c r="N113" s="13"/>
      <c r="O113" s="11"/>
      <c r="P113" s="13"/>
      <c r="Q113" s="11"/>
      <c r="R113" s="13"/>
      <c r="S113" s="11"/>
      <c r="T113" s="13"/>
      <c r="U113" s="10"/>
    </row>
    <row r="114" spans="1:21" s="9" customFormat="1" ht="18.95" customHeight="1" x14ac:dyDescent="0.15">
      <c r="A114" s="95" t="s">
        <v>7427</v>
      </c>
      <c r="B114" s="95" t="s">
        <v>4974</v>
      </c>
      <c r="C114" s="95" t="s">
        <v>7440</v>
      </c>
      <c r="D114" s="165" t="s">
        <v>7441</v>
      </c>
      <c r="E114" s="162" t="s">
        <v>7442</v>
      </c>
      <c r="F114" s="162" t="s">
        <v>5123</v>
      </c>
      <c r="G114" s="163">
        <v>740.83</v>
      </c>
      <c r="I114" s="11"/>
      <c r="J114" s="13"/>
      <c r="K114" s="11"/>
      <c r="L114" s="13"/>
      <c r="M114" s="11"/>
      <c r="N114" s="13"/>
      <c r="O114" s="11"/>
      <c r="P114" s="13"/>
      <c r="Q114" s="11"/>
      <c r="R114" s="13"/>
      <c r="S114" s="11"/>
      <c r="T114" s="13"/>
      <c r="U114" s="10"/>
    </row>
    <row r="115" spans="1:21" s="9" customFormat="1" ht="18.95" customHeight="1" x14ac:dyDescent="0.15">
      <c r="A115" s="95" t="s">
        <v>7427</v>
      </c>
      <c r="B115" s="95" t="s">
        <v>4974</v>
      </c>
      <c r="C115" s="95" t="s">
        <v>7443</v>
      </c>
      <c r="D115" s="165" t="s">
        <v>7311</v>
      </c>
      <c r="E115" s="162" t="s">
        <v>7444</v>
      </c>
      <c r="F115" s="162" t="s">
        <v>5397</v>
      </c>
      <c r="G115" s="163">
        <v>3616.5</v>
      </c>
      <c r="I115" s="11"/>
      <c r="J115" s="13"/>
      <c r="K115" s="11"/>
      <c r="L115" s="13"/>
      <c r="M115" s="11"/>
      <c r="N115" s="13"/>
      <c r="O115" s="11"/>
      <c r="P115" s="13"/>
      <c r="Q115" s="11"/>
      <c r="R115" s="13"/>
      <c r="S115" s="11"/>
      <c r="T115" s="13"/>
      <c r="U115" s="10"/>
    </row>
    <row r="116" spans="1:21" s="9" customFormat="1" ht="18.95" customHeight="1" x14ac:dyDescent="0.15">
      <c r="A116" s="95" t="s">
        <v>7427</v>
      </c>
      <c r="B116" s="95" t="s">
        <v>4974</v>
      </c>
      <c r="C116" s="95" t="s">
        <v>7445</v>
      </c>
      <c r="D116" s="165" t="s">
        <v>7446</v>
      </c>
      <c r="E116" s="162" t="s">
        <v>7447</v>
      </c>
      <c r="F116" s="162" t="s">
        <v>5123</v>
      </c>
      <c r="G116" s="163">
        <v>3245</v>
      </c>
      <c r="I116" s="11"/>
      <c r="J116" s="13"/>
      <c r="K116" s="11"/>
      <c r="L116" s="13"/>
      <c r="M116" s="11"/>
      <c r="N116" s="13"/>
      <c r="O116" s="11"/>
      <c r="P116" s="13"/>
      <c r="Q116" s="11"/>
      <c r="R116" s="13"/>
      <c r="S116" s="11"/>
      <c r="T116" s="13"/>
      <c r="U116" s="10"/>
    </row>
    <row r="117" spans="1:21" s="9" customFormat="1" ht="18.95" customHeight="1" x14ac:dyDescent="0.15">
      <c r="A117" s="95" t="s">
        <v>7427</v>
      </c>
      <c r="B117" s="95" t="s">
        <v>4974</v>
      </c>
      <c r="C117" s="95" t="s">
        <v>7448</v>
      </c>
      <c r="D117" s="165" t="s">
        <v>184</v>
      </c>
      <c r="E117" s="165" t="s">
        <v>7449</v>
      </c>
      <c r="F117" s="162" t="s">
        <v>4978</v>
      </c>
      <c r="G117" s="163">
        <v>1370</v>
      </c>
      <c r="I117" s="11"/>
      <c r="J117" s="13"/>
      <c r="K117" s="11"/>
      <c r="L117" s="13"/>
      <c r="M117" s="11"/>
      <c r="N117" s="13"/>
      <c r="O117" s="11"/>
      <c r="P117" s="13"/>
      <c r="Q117" s="11"/>
      <c r="R117" s="13"/>
      <c r="S117" s="11"/>
      <c r="T117" s="13"/>
      <c r="U117" s="10"/>
    </row>
    <row r="118" spans="1:21" s="9" customFormat="1" ht="18.95" customHeight="1" x14ac:dyDescent="0.15">
      <c r="A118" s="95" t="s">
        <v>7427</v>
      </c>
      <c r="B118" s="95" t="s">
        <v>4974</v>
      </c>
      <c r="C118" s="95" t="s">
        <v>7450</v>
      </c>
      <c r="D118" s="165" t="s">
        <v>7451</v>
      </c>
      <c r="E118" s="165" t="s">
        <v>7452</v>
      </c>
      <c r="F118" s="162" t="s">
        <v>5214</v>
      </c>
      <c r="G118" s="190">
        <v>1399</v>
      </c>
      <c r="H118" s="191"/>
      <c r="I118" s="11"/>
      <c r="J118" s="13"/>
      <c r="K118" s="11"/>
      <c r="L118" s="13"/>
      <c r="M118" s="11"/>
      <c r="N118" s="13"/>
      <c r="O118" s="11"/>
      <c r="P118" s="13"/>
      <c r="Q118" s="11"/>
      <c r="R118" s="13"/>
      <c r="S118" s="11"/>
      <c r="T118" s="13"/>
      <c r="U118" s="10"/>
    </row>
    <row r="119" spans="1:21" s="9" customFormat="1" ht="18.95" customHeight="1" x14ac:dyDescent="0.15">
      <c r="A119" s="95" t="s">
        <v>7427</v>
      </c>
      <c r="B119" s="95" t="s">
        <v>6121</v>
      </c>
      <c r="C119" s="95" t="s">
        <v>7453</v>
      </c>
      <c r="D119" s="165" t="s">
        <v>7156</v>
      </c>
      <c r="E119" s="165" t="s">
        <v>7157</v>
      </c>
      <c r="F119" s="162" t="s">
        <v>6242</v>
      </c>
      <c r="G119" s="163">
        <v>13706.25</v>
      </c>
      <c r="I119" s="11"/>
      <c r="J119" s="13"/>
      <c r="K119" s="11"/>
      <c r="L119" s="13"/>
      <c r="M119" s="11"/>
      <c r="N119" s="13"/>
      <c r="O119" s="11"/>
      <c r="P119" s="13"/>
      <c r="Q119" s="11"/>
      <c r="R119" s="13"/>
      <c r="S119" s="11"/>
      <c r="T119" s="13"/>
      <c r="U119" s="10"/>
    </row>
    <row r="120" spans="1:21" s="9" customFormat="1" ht="18.95" customHeight="1" x14ac:dyDescent="0.15">
      <c r="A120" s="95" t="s">
        <v>7427</v>
      </c>
      <c r="B120" s="95" t="s">
        <v>6121</v>
      </c>
      <c r="C120" s="95" t="s">
        <v>7454</v>
      </c>
      <c r="D120" s="165" t="s">
        <v>7455</v>
      </c>
      <c r="E120" s="162" t="s">
        <v>7456</v>
      </c>
      <c r="F120" s="162" t="s">
        <v>6447</v>
      </c>
      <c r="G120" s="163">
        <v>3474.51</v>
      </c>
      <c r="I120" s="11"/>
      <c r="J120" s="13"/>
      <c r="K120" s="11"/>
      <c r="L120" s="13"/>
      <c r="M120" s="11"/>
      <c r="N120" s="13"/>
      <c r="O120" s="11"/>
      <c r="P120" s="13"/>
      <c r="Q120" s="11"/>
      <c r="R120" s="13"/>
      <c r="S120" s="11"/>
      <c r="T120" s="13"/>
      <c r="U120" s="10"/>
    </row>
    <row r="121" spans="1:21" s="9" customFormat="1" ht="18.95" customHeight="1" x14ac:dyDescent="0.15">
      <c r="A121" s="95" t="s">
        <v>7427</v>
      </c>
      <c r="B121" s="95" t="s">
        <v>5062</v>
      </c>
      <c r="C121" s="95" t="s">
        <v>7457</v>
      </c>
      <c r="D121" s="165" t="s">
        <v>7458</v>
      </c>
      <c r="E121" s="162" t="s">
        <v>7459</v>
      </c>
      <c r="F121" s="162" t="s">
        <v>5088</v>
      </c>
      <c r="G121" s="163">
        <v>2000</v>
      </c>
      <c r="I121" s="11"/>
      <c r="J121" s="13"/>
      <c r="K121" s="11"/>
      <c r="L121" s="13"/>
      <c r="M121" s="11"/>
      <c r="N121" s="13"/>
      <c r="O121" s="11"/>
      <c r="P121" s="13"/>
      <c r="Q121" s="11"/>
      <c r="R121" s="13"/>
      <c r="S121" s="11"/>
      <c r="T121" s="13"/>
      <c r="U121" s="10"/>
    </row>
    <row r="122" spans="1:21" s="9" customFormat="1" ht="18.95" customHeight="1" x14ac:dyDescent="0.15">
      <c r="A122" s="95" t="s">
        <v>7427</v>
      </c>
      <c r="B122" s="95" t="s">
        <v>5062</v>
      </c>
      <c r="C122" s="95" t="s">
        <v>7460</v>
      </c>
      <c r="D122" s="165" t="s">
        <v>7461</v>
      </c>
      <c r="E122" s="162" t="s">
        <v>7462</v>
      </c>
      <c r="F122" s="162" t="s">
        <v>5245</v>
      </c>
      <c r="G122" s="163">
        <v>3882.59</v>
      </c>
      <c r="I122" s="11"/>
      <c r="J122" s="13"/>
      <c r="K122" s="11"/>
      <c r="L122" s="13"/>
      <c r="M122" s="11"/>
      <c r="N122" s="13"/>
      <c r="O122" s="11"/>
      <c r="P122" s="13"/>
      <c r="Q122" s="11"/>
      <c r="R122" s="13"/>
      <c r="S122" s="11"/>
      <c r="T122" s="13"/>
      <c r="U122" s="10"/>
    </row>
    <row r="123" spans="1:21" s="9" customFormat="1" ht="18.95" customHeight="1" x14ac:dyDescent="0.15">
      <c r="A123" s="95" t="s">
        <v>7427</v>
      </c>
      <c r="B123" s="95" t="s">
        <v>5062</v>
      </c>
      <c r="C123" s="95" t="s">
        <v>7463</v>
      </c>
      <c r="D123" s="165" t="s">
        <v>7464</v>
      </c>
      <c r="E123" s="162" t="s">
        <v>7465</v>
      </c>
      <c r="F123" s="162" t="s">
        <v>2919</v>
      </c>
      <c r="G123" s="163">
        <v>2975</v>
      </c>
      <c r="I123" s="11"/>
      <c r="J123" s="13"/>
      <c r="K123" s="11"/>
      <c r="L123" s="13"/>
      <c r="M123" s="11"/>
      <c r="N123" s="13"/>
      <c r="O123" s="11"/>
      <c r="P123" s="13"/>
      <c r="Q123" s="11"/>
      <c r="R123" s="13"/>
      <c r="S123" s="11"/>
      <c r="T123" s="13"/>
      <c r="U123" s="10"/>
    </row>
    <row r="124" spans="1:21" s="9" customFormat="1" ht="18.95" customHeight="1" x14ac:dyDescent="0.15">
      <c r="A124" s="95" t="s">
        <v>7427</v>
      </c>
      <c r="B124" s="95" t="s">
        <v>4994</v>
      </c>
      <c r="C124" s="95" t="s">
        <v>7466</v>
      </c>
      <c r="D124" s="165" t="s">
        <v>1191</v>
      </c>
      <c r="E124" s="162" t="s">
        <v>7467</v>
      </c>
      <c r="F124" s="162" t="s">
        <v>5989</v>
      </c>
      <c r="G124" s="163">
        <v>491.03</v>
      </c>
      <c r="I124" s="11"/>
      <c r="J124" s="13"/>
      <c r="K124" s="11"/>
      <c r="L124" s="13"/>
      <c r="M124" s="11"/>
      <c r="N124" s="13"/>
      <c r="O124" s="11"/>
      <c r="P124" s="13"/>
      <c r="Q124" s="11"/>
      <c r="R124" s="13"/>
      <c r="S124" s="11"/>
      <c r="T124" s="13"/>
      <c r="U124" s="10"/>
    </row>
    <row r="125" spans="1:21" s="9" customFormat="1" ht="18.95" customHeight="1" x14ac:dyDescent="0.15">
      <c r="A125" s="95" t="s">
        <v>7427</v>
      </c>
      <c r="B125" s="95" t="s">
        <v>4994</v>
      </c>
      <c r="C125" s="95" t="s">
        <v>7468</v>
      </c>
      <c r="D125" s="165" t="s">
        <v>88</v>
      </c>
      <c r="E125" s="162" t="s">
        <v>7469</v>
      </c>
      <c r="F125" s="162" t="s">
        <v>6629</v>
      </c>
      <c r="G125" s="163">
        <v>324699.71999999997</v>
      </c>
      <c r="I125" s="11"/>
      <c r="J125" s="13"/>
      <c r="K125" s="11"/>
      <c r="L125" s="13"/>
      <c r="M125" s="11"/>
      <c r="N125" s="13"/>
      <c r="O125" s="11"/>
      <c r="P125" s="13"/>
      <c r="Q125" s="11"/>
      <c r="R125" s="13"/>
      <c r="S125" s="11"/>
      <c r="T125" s="13"/>
      <c r="U125" s="10"/>
    </row>
    <row r="126" spans="1:21" s="9" customFormat="1" ht="18.95" customHeight="1" x14ac:dyDescent="0.15">
      <c r="A126" s="95" t="s">
        <v>7427</v>
      </c>
      <c r="B126" s="95" t="s">
        <v>4994</v>
      </c>
      <c r="C126" s="95" t="s">
        <v>7470</v>
      </c>
      <c r="D126" s="165" t="s">
        <v>7471</v>
      </c>
      <c r="E126" s="162" t="s">
        <v>7472</v>
      </c>
      <c r="F126" s="162" t="s">
        <v>5172</v>
      </c>
      <c r="G126" s="163">
        <v>756.24</v>
      </c>
      <c r="I126" s="11"/>
      <c r="J126" s="13"/>
      <c r="K126" s="11"/>
      <c r="L126" s="13"/>
      <c r="M126" s="11"/>
      <c r="N126" s="13"/>
      <c r="O126" s="11"/>
      <c r="P126" s="13"/>
      <c r="Q126" s="11"/>
      <c r="R126" s="13"/>
      <c r="S126" s="11"/>
      <c r="T126" s="13"/>
      <c r="U126" s="10"/>
    </row>
    <row r="127" spans="1:21" s="9" customFormat="1" ht="18.95" customHeight="1" x14ac:dyDescent="0.15">
      <c r="A127" s="95" t="s">
        <v>7427</v>
      </c>
      <c r="B127" s="95" t="s">
        <v>5010</v>
      </c>
      <c r="C127" s="95" t="s">
        <v>7473</v>
      </c>
      <c r="D127" s="165" t="s">
        <v>1693</v>
      </c>
      <c r="E127" s="162" t="s">
        <v>7474</v>
      </c>
      <c r="F127" s="162" t="s">
        <v>5014</v>
      </c>
      <c r="G127" s="163">
        <v>2350</v>
      </c>
      <c r="I127" s="11"/>
      <c r="J127" s="13"/>
      <c r="K127" s="11"/>
      <c r="L127" s="13"/>
      <c r="M127" s="11"/>
      <c r="N127" s="13"/>
      <c r="O127" s="11"/>
      <c r="P127" s="13"/>
      <c r="Q127" s="11"/>
      <c r="R127" s="13"/>
      <c r="S127" s="11"/>
      <c r="T127" s="13"/>
      <c r="U127" s="10"/>
    </row>
    <row r="128" spans="1:21" s="9" customFormat="1" ht="18.95" customHeight="1" x14ac:dyDescent="0.15">
      <c r="A128" s="95" t="s">
        <v>7427</v>
      </c>
      <c r="B128" s="95" t="s">
        <v>5048</v>
      </c>
      <c r="C128" s="95" t="s">
        <v>7475</v>
      </c>
      <c r="D128" s="165" t="s">
        <v>7476</v>
      </c>
      <c r="E128" s="162" t="s">
        <v>7477</v>
      </c>
      <c r="F128" s="162" t="s">
        <v>6001</v>
      </c>
      <c r="G128" s="163">
        <v>596.42999999999995</v>
      </c>
      <c r="I128" s="11"/>
      <c r="J128" s="12"/>
      <c r="K128" s="11"/>
      <c r="L128" s="13"/>
      <c r="M128" s="11"/>
      <c r="N128" s="13"/>
      <c r="O128" s="11"/>
      <c r="P128" s="13"/>
      <c r="Q128" s="11"/>
      <c r="R128" s="13"/>
      <c r="S128" s="11"/>
      <c r="T128" s="13"/>
      <c r="U128" s="10"/>
    </row>
    <row r="129" spans="1:21" s="9" customFormat="1" ht="18.75" customHeight="1" x14ac:dyDescent="0.15">
      <c r="A129" s="95" t="s">
        <v>7427</v>
      </c>
      <c r="B129" s="95" t="s">
        <v>5048</v>
      </c>
      <c r="C129" s="95" t="s">
        <v>7478</v>
      </c>
      <c r="D129" s="165" t="s">
        <v>7479</v>
      </c>
      <c r="E129" s="162" t="s">
        <v>7480</v>
      </c>
      <c r="F129" s="162" t="s">
        <v>5198</v>
      </c>
      <c r="G129" s="163">
        <v>954.04</v>
      </c>
      <c r="I129" s="11"/>
      <c r="J129" s="13"/>
      <c r="K129" s="11"/>
      <c r="L129" s="13"/>
      <c r="M129" s="11"/>
      <c r="N129" s="13"/>
      <c r="O129" s="11"/>
      <c r="P129" s="13"/>
      <c r="Q129" s="11"/>
      <c r="R129" s="13"/>
      <c r="S129" s="11"/>
      <c r="T129" s="13"/>
      <c r="U129" s="10"/>
    </row>
    <row r="130" spans="1:21" s="9" customFormat="1" ht="18.95" customHeight="1" x14ac:dyDescent="0.15">
      <c r="A130" s="95" t="s">
        <v>7427</v>
      </c>
      <c r="B130" s="95" t="s">
        <v>5048</v>
      </c>
      <c r="C130" s="95" t="s">
        <v>7481</v>
      </c>
      <c r="D130" s="165" t="s">
        <v>7479</v>
      </c>
      <c r="E130" s="162" t="s">
        <v>7482</v>
      </c>
      <c r="F130" s="162" t="s">
        <v>5198</v>
      </c>
      <c r="G130" s="163">
        <v>2584.5500000000002</v>
      </c>
      <c r="I130" s="11"/>
      <c r="J130" s="13"/>
      <c r="K130" s="11"/>
      <c r="L130" s="13"/>
      <c r="M130" s="11"/>
      <c r="N130" s="13"/>
      <c r="O130" s="11"/>
      <c r="P130" s="13"/>
      <c r="Q130" s="11"/>
      <c r="R130" s="13"/>
      <c r="S130" s="11"/>
      <c r="T130" s="13"/>
      <c r="U130" s="10"/>
    </row>
    <row r="131" spans="1:21" s="9" customFormat="1" ht="18.95" customHeight="1" x14ac:dyDescent="0.15">
      <c r="A131" s="95" t="s">
        <v>7427</v>
      </c>
      <c r="B131" s="95" t="s">
        <v>5048</v>
      </c>
      <c r="C131" s="95" t="s">
        <v>7483</v>
      </c>
      <c r="D131" s="165" t="s">
        <v>7304</v>
      </c>
      <c r="E131" s="162" t="s">
        <v>7305</v>
      </c>
      <c r="F131" s="162" t="s">
        <v>5103</v>
      </c>
      <c r="G131" s="163">
        <v>501</v>
      </c>
      <c r="I131" s="11"/>
      <c r="J131" s="13"/>
      <c r="K131" s="11"/>
      <c r="L131" s="13"/>
      <c r="M131" s="11"/>
      <c r="N131" s="13"/>
      <c r="O131" s="11"/>
      <c r="P131" s="13"/>
      <c r="Q131" s="11"/>
      <c r="R131" s="13"/>
      <c r="S131" s="11"/>
      <c r="T131" s="13"/>
      <c r="U131" s="10"/>
    </row>
    <row r="132" spans="1:21" s="9" customFormat="1" ht="18.95" customHeight="1" x14ac:dyDescent="0.15">
      <c r="A132" s="173" t="s">
        <v>7484</v>
      </c>
      <c r="B132" s="173" t="s">
        <v>5027</v>
      </c>
      <c r="C132" s="173" t="s">
        <v>7485</v>
      </c>
      <c r="D132" s="174" t="s">
        <v>1955</v>
      </c>
      <c r="E132" s="166" t="s">
        <v>7486</v>
      </c>
      <c r="F132" s="166" t="s">
        <v>5168</v>
      </c>
      <c r="G132" s="163">
        <v>9962.5</v>
      </c>
      <c r="I132" s="11"/>
      <c r="J132" s="13"/>
      <c r="K132" s="11"/>
      <c r="L132" s="13"/>
      <c r="M132" s="11"/>
      <c r="N132" s="13"/>
      <c r="O132" s="11"/>
      <c r="P132" s="13"/>
      <c r="Q132" s="11"/>
      <c r="R132" s="13"/>
      <c r="S132" s="11"/>
      <c r="T132" s="13"/>
      <c r="U132" s="10"/>
    </row>
    <row r="133" spans="1:21" s="9" customFormat="1" ht="18.95" customHeight="1" x14ac:dyDescent="0.15">
      <c r="A133" s="173" t="s">
        <v>7484</v>
      </c>
      <c r="B133" s="173" t="s">
        <v>5027</v>
      </c>
      <c r="C133" s="173" t="s">
        <v>7487</v>
      </c>
      <c r="D133" s="174" t="s">
        <v>7488</v>
      </c>
      <c r="E133" s="166" t="s">
        <v>7489</v>
      </c>
      <c r="F133" s="166" t="s">
        <v>5310</v>
      </c>
      <c r="G133" s="163">
        <v>1886.25</v>
      </c>
      <c r="I133" s="11"/>
      <c r="J133" s="13"/>
      <c r="K133" s="11"/>
      <c r="L133" s="13"/>
      <c r="M133" s="11"/>
      <c r="N133" s="13"/>
      <c r="O133" s="11"/>
      <c r="P133" s="13"/>
      <c r="Q133" s="11"/>
      <c r="R133" s="13"/>
      <c r="S133" s="11"/>
      <c r="T133" s="13"/>
      <c r="U133" s="10"/>
    </row>
    <row r="134" spans="1:21" s="9" customFormat="1" ht="18.95" customHeight="1" x14ac:dyDescent="0.15">
      <c r="A134" s="173" t="s">
        <v>7484</v>
      </c>
      <c r="B134" s="173" t="s">
        <v>5027</v>
      </c>
      <c r="C134" s="173" t="s">
        <v>7490</v>
      </c>
      <c r="D134" s="174" t="s">
        <v>7491</v>
      </c>
      <c r="E134" s="166" t="s">
        <v>7492</v>
      </c>
      <c r="F134" s="166" t="s">
        <v>5031</v>
      </c>
      <c r="G134" s="163">
        <v>2125</v>
      </c>
      <c r="I134" s="11"/>
      <c r="J134" s="13"/>
      <c r="K134" s="11"/>
      <c r="L134" s="13"/>
      <c r="M134" s="11"/>
      <c r="N134" s="13"/>
      <c r="O134" s="11"/>
      <c r="P134" s="13"/>
      <c r="Q134" s="11"/>
      <c r="R134" s="13"/>
      <c r="S134" s="11"/>
      <c r="T134" s="13"/>
      <c r="U134" s="10"/>
    </row>
    <row r="135" spans="1:21" s="9" customFormat="1" ht="18.95" customHeight="1" x14ac:dyDescent="0.15">
      <c r="A135" s="173" t="s">
        <v>7484</v>
      </c>
      <c r="B135" s="173" t="s">
        <v>5027</v>
      </c>
      <c r="C135" s="173" t="s">
        <v>7493</v>
      </c>
      <c r="D135" s="174" t="s">
        <v>7491</v>
      </c>
      <c r="E135" s="166" t="s">
        <v>7494</v>
      </c>
      <c r="F135" s="166" t="s">
        <v>5031</v>
      </c>
      <c r="G135" s="163">
        <v>1852.5</v>
      </c>
      <c r="I135" s="11"/>
      <c r="J135" s="13"/>
      <c r="K135" s="11"/>
      <c r="L135" s="13"/>
      <c r="M135" s="11"/>
      <c r="N135" s="13"/>
      <c r="O135" s="11"/>
      <c r="P135" s="13"/>
      <c r="Q135" s="11"/>
      <c r="R135" s="13"/>
      <c r="S135" s="11"/>
      <c r="T135" s="13"/>
      <c r="U135" s="10"/>
    </row>
    <row r="136" spans="1:21" s="9" customFormat="1" ht="18.95" customHeight="1" x14ac:dyDescent="0.15">
      <c r="A136" s="173" t="s">
        <v>7484</v>
      </c>
      <c r="B136" s="173" t="s">
        <v>5027</v>
      </c>
      <c r="C136" s="173" t="s">
        <v>7495</v>
      </c>
      <c r="D136" s="174" t="s">
        <v>7491</v>
      </c>
      <c r="E136" s="166" t="s">
        <v>7496</v>
      </c>
      <c r="F136" s="166" t="s">
        <v>5031</v>
      </c>
      <c r="G136" s="163">
        <v>1972.5</v>
      </c>
      <c r="I136" s="11"/>
      <c r="J136" s="13"/>
      <c r="K136" s="11"/>
      <c r="L136" s="13"/>
      <c r="M136" s="11"/>
      <c r="N136" s="13"/>
      <c r="O136" s="11"/>
      <c r="P136" s="13"/>
      <c r="Q136" s="11"/>
      <c r="R136" s="13"/>
      <c r="S136" s="11"/>
      <c r="T136" s="13"/>
      <c r="U136" s="10"/>
    </row>
    <row r="137" spans="1:21" s="9" customFormat="1" ht="18.95" customHeight="1" x14ac:dyDescent="0.15">
      <c r="A137" s="173" t="s">
        <v>7484</v>
      </c>
      <c r="B137" s="173" t="s">
        <v>4974</v>
      </c>
      <c r="C137" s="173" t="s">
        <v>7497</v>
      </c>
      <c r="D137" s="174" t="s">
        <v>7441</v>
      </c>
      <c r="E137" s="166" t="s">
        <v>7442</v>
      </c>
      <c r="F137" s="166" t="s">
        <v>5123</v>
      </c>
      <c r="G137" s="163">
        <v>500</v>
      </c>
      <c r="I137" s="11"/>
      <c r="J137" s="13"/>
      <c r="K137" s="11"/>
      <c r="L137" s="13"/>
      <c r="M137" s="11"/>
      <c r="N137" s="13"/>
      <c r="O137" s="11"/>
      <c r="P137" s="13"/>
      <c r="Q137" s="11"/>
      <c r="R137" s="13"/>
      <c r="S137" s="11"/>
      <c r="T137" s="13"/>
      <c r="U137" s="10"/>
    </row>
    <row r="138" spans="1:21" s="9" customFormat="1" ht="18.95" customHeight="1" x14ac:dyDescent="0.15">
      <c r="A138" s="173" t="s">
        <v>7484</v>
      </c>
      <c r="B138" s="173" t="s">
        <v>4974</v>
      </c>
      <c r="C138" s="173" t="s">
        <v>7498</v>
      </c>
      <c r="D138" s="174" t="s">
        <v>7499</v>
      </c>
      <c r="E138" s="166" t="s">
        <v>7500</v>
      </c>
      <c r="F138" s="166" t="s">
        <v>4978</v>
      </c>
      <c r="G138" s="163">
        <v>1571.75</v>
      </c>
      <c r="I138" s="11"/>
      <c r="J138" s="13"/>
      <c r="K138" s="11"/>
      <c r="L138" s="13"/>
      <c r="M138" s="11"/>
      <c r="N138" s="13"/>
      <c r="O138" s="11"/>
      <c r="P138" s="13"/>
      <c r="Q138" s="11"/>
      <c r="R138" s="13"/>
      <c r="S138" s="11"/>
      <c r="T138" s="13"/>
      <c r="U138" s="10"/>
    </row>
    <row r="139" spans="1:21" s="9" customFormat="1" ht="18.95" customHeight="1" x14ac:dyDescent="0.15">
      <c r="A139" s="173" t="s">
        <v>7484</v>
      </c>
      <c r="B139" s="173" t="s">
        <v>4974</v>
      </c>
      <c r="C139" s="173" t="s">
        <v>7501</v>
      </c>
      <c r="D139" s="174" t="s">
        <v>7502</v>
      </c>
      <c r="E139" s="166" t="s">
        <v>7503</v>
      </c>
      <c r="F139" s="166" t="s">
        <v>5214</v>
      </c>
      <c r="G139" s="163">
        <v>150</v>
      </c>
      <c r="I139" s="11"/>
      <c r="J139" s="13"/>
      <c r="K139" s="11"/>
      <c r="L139" s="13"/>
      <c r="M139" s="11"/>
      <c r="N139" s="13"/>
      <c r="O139" s="11"/>
      <c r="P139" s="13"/>
      <c r="Q139" s="11"/>
      <c r="R139" s="13"/>
      <c r="S139" s="11"/>
      <c r="T139" s="13"/>
      <c r="U139" s="10"/>
    </row>
    <row r="140" spans="1:21" s="9" customFormat="1" ht="18.95" customHeight="1" x14ac:dyDescent="0.15">
      <c r="A140" s="173" t="s">
        <v>7484</v>
      </c>
      <c r="B140" s="173" t="s">
        <v>4974</v>
      </c>
      <c r="C140" s="173" t="s">
        <v>7504</v>
      </c>
      <c r="D140" s="174" t="s">
        <v>7505</v>
      </c>
      <c r="E140" s="166" t="s">
        <v>7506</v>
      </c>
      <c r="F140" s="166" t="s">
        <v>4989</v>
      </c>
      <c r="G140" s="163">
        <v>572</v>
      </c>
      <c r="I140" s="11"/>
      <c r="J140" s="13"/>
      <c r="K140" s="11"/>
      <c r="L140" s="13"/>
      <c r="M140" s="11"/>
      <c r="N140" s="13"/>
      <c r="O140" s="11"/>
      <c r="P140" s="13"/>
      <c r="Q140" s="11"/>
      <c r="R140" s="13"/>
      <c r="S140" s="11"/>
      <c r="T140" s="13"/>
      <c r="U140" s="10"/>
    </row>
    <row r="141" spans="1:21" s="9" customFormat="1" ht="18.95" customHeight="1" x14ac:dyDescent="0.15">
      <c r="A141" s="173" t="s">
        <v>7484</v>
      </c>
      <c r="B141" s="173" t="s">
        <v>4974</v>
      </c>
      <c r="C141" s="173" t="s">
        <v>7507</v>
      </c>
      <c r="D141" s="174" t="s">
        <v>7508</v>
      </c>
      <c r="E141" s="166" t="s">
        <v>7509</v>
      </c>
      <c r="F141" s="166" t="s">
        <v>7510</v>
      </c>
      <c r="G141" s="163">
        <v>1418</v>
      </c>
      <c r="I141" s="11"/>
      <c r="J141" s="13"/>
      <c r="K141" s="11"/>
      <c r="L141" s="13"/>
      <c r="M141" s="11"/>
      <c r="N141" s="13"/>
      <c r="O141" s="11"/>
      <c r="P141" s="13"/>
      <c r="Q141" s="11"/>
      <c r="R141" s="13"/>
      <c r="S141" s="11"/>
      <c r="T141" s="13"/>
      <c r="U141" s="10"/>
    </row>
    <row r="142" spans="1:21" s="9" customFormat="1" ht="18.95" customHeight="1" x14ac:dyDescent="0.15">
      <c r="A142" s="173" t="s">
        <v>7484</v>
      </c>
      <c r="B142" s="173" t="s">
        <v>4974</v>
      </c>
      <c r="C142" s="173" t="s">
        <v>7511</v>
      </c>
      <c r="D142" s="174" t="s">
        <v>7512</v>
      </c>
      <c r="E142" s="166" t="s">
        <v>7513</v>
      </c>
      <c r="F142" s="166" t="s">
        <v>4978</v>
      </c>
      <c r="G142" s="163">
        <v>5996.25</v>
      </c>
      <c r="I142" s="11"/>
      <c r="J142" s="13"/>
      <c r="K142" s="11"/>
      <c r="L142" s="13"/>
      <c r="M142" s="11"/>
      <c r="N142" s="13"/>
      <c r="O142" s="11"/>
      <c r="P142" s="13"/>
      <c r="Q142" s="11"/>
      <c r="R142" s="13"/>
      <c r="S142" s="11"/>
      <c r="T142" s="13"/>
      <c r="U142" s="10"/>
    </row>
    <row r="143" spans="1:21" s="9" customFormat="1" ht="18.95" customHeight="1" x14ac:dyDescent="0.15">
      <c r="A143" s="173" t="s">
        <v>7484</v>
      </c>
      <c r="B143" s="173" t="s">
        <v>4974</v>
      </c>
      <c r="C143" s="173" t="s">
        <v>7514</v>
      </c>
      <c r="D143" s="174" t="s">
        <v>1924</v>
      </c>
      <c r="E143" s="166" t="s">
        <v>7515</v>
      </c>
      <c r="F143" s="166" t="s">
        <v>4978</v>
      </c>
      <c r="G143" s="163">
        <v>4030.5</v>
      </c>
      <c r="H143" s="185"/>
      <c r="I143" s="11"/>
      <c r="J143" s="13"/>
      <c r="K143" s="11"/>
      <c r="L143" s="13"/>
      <c r="M143" s="11"/>
      <c r="N143" s="13"/>
      <c r="O143" s="11"/>
      <c r="P143" s="13"/>
      <c r="Q143" s="11"/>
      <c r="R143" s="13"/>
      <c r="S143" s="11"/>
      <c r="T143" s="13"/>
      <c r="U143" s="10"/>
    </row>
    <row r="144" spans="1:21" s="9" customFormat="1" ht="18.95" customHeight="1" x14ac:dyDescent="0.15">
      <c r="A144" s="173" t="s">
        <v>7484</v>
      </c>
      <c r="B144" s="173" t="s">
        <v>4974</v>
      </c>
      <c r="C144" s="173" t="s">
        <v>7516</v>
      </c>
      <c r="D144" s="174" t="s">
        <v>1924</v>
      </c>
      <c r="E144" s="166" t="s">
        <v>7517</v>
      </c>
      <c r="F144" s="166" t="s">
        <v>4978</v>
      </c>
      <c r="G144" s="163">
        <v>6235</v>
      </c>
      <c r="I144" s="11"/>
      <c r="J144" s="13"/>
      <c r="K144" s="11"/>
      <c r="L144" s="13"/>
      <c r="M144" s="11"/>
      <c r="N144" s="13"/>
      <c r="O144" s="11"/>
      <c r="P144" s="13"/>
      <c r="Q144" s="11"/>
      <c r="R144" s="13"/>
      <c r="S144" s="11"/>
      <c r="T144" s="13"/>
      <c r="U144" s="10"/>
    </row>
    <row r="145" spans="1:21" s="9" customFormat="1" ht="18.95" customHeight="1" x14ac:dyDescent="0.15">
      <c r="A145" s="173" t="s">
        <v>7484</v>
      </c>
      <c r="B145" s="173" t="s">
        <v>4974</v>
      </c>
      <c r="C145" s="173" t="s">
        <v>7518</v>
      </c>
      <c r="D145" s="174" t="s">
        <v>7519</v>
      </c>
      <c r="E145" s="166" t="s">
        <v>7520</v>
      </c>
      <c r="F145" s="166" t="s">
        <v>5348</v>
      </c>
      <c r="G145" s="163">
        <v>303</v>
      </c>
      <c r="I145" s="11"/>
      <c r="J145" s="13"/>
      <c r="K145" s="11"/>
      <c r="L145" s="13"/>
      <c r="M145" s="11"/>
      <c r="N145" s="13"/>
      <c r="O145" s="11"/>
      <c r="P145" s="13"/>
      <c r="Q145" s="11"/>
      <c r="R145" s="13"/>
      <c r="S145" s="11"/>
      <c r="T145" s="13"/>
      <c r="U145" s="10"/>
    </row>
    <row r="146" spans="1:21" s="9" customFormat="1" ht="18.95" customHeight="1" x14ac:dyDescent="0.15">
      <c r="A146" s="173" t="s">
        <v>7484</v>
      </c>
      <c r="B146" s="173" t="s">
        <v>4974</v>
      </c>
      <c r="C146" s="173" t="s">
        <v>7521</v>
      </c>
      <c r="D146" s="174" t="s">
        <v>7522</v>
      </c>
      <c r="E146" s="166" t="s">
        <v>7523</v>
      </c>
      <c r="F146" s="166" t="s">
        <v>5038</v>
      </c>
      <c r="G146" s="163">
        <v>5493.32</v>
      </c>
      <c r="I146" s="11"/>
      <c r="J146" s="13"/>
      <c r="K146" s="11"/>
      <c r="L146" s="13"/>
      <c r="M146" s="11"/>
      <c r="N146" s="13"/>
      <c r="O146" s="11"/>
      <c r="P146" s="13"/>
      <c r="Q146" s="11"/>
      <c r="R146" s="13"/>
      <c r="S146" s="11"/>
      <c r="T146" s="13"/>
      <c r="U146" s="10"/>
    </row>
    <row r="147" spans="1:21" s="9" customFormat="1" ht="18.95" customHeight="1" x14ac:dyDescent="0.15">
      <c r="A147" s="173" t="s">
        <v>7484</v>
      </c>
      <c r="B147" s="173" t="s">
        <v>4974</v>
      </c>
      <c r="C147" s="173" t="s">
        <v>7524</v>
      </c>
      <c r="D147" s="174" t="s">
        <v>7525</v>
      </c>
      <c r="E147" s="166" t="s">
        <v>7526</v>
      </c>
      <c r="F147" s="166" t="s">
        <v>4993</v>
      </c>
      <c r="G147" s="163">
        <v>2055.4</v>
      </c>
      <c r="I147" s="11"/>
      <c r="J147" s="13"/>
      <c r="K147" s="11"/>
      <c r="L147" s="13"/>
      <c r="M147" s="11"/>
      <c r="N147" s="13"/>
      <c r="O147" s="11"/>
      <c r="P147" s="13"/>
      <c r="Q147" s="11"/>
      <c r="R147" s="13"/>
      <c r="S147" s="11"/>
      <c r="T147" s="13"/>
      <c r="U147" s="10"/>
    </row>
    <row r="148" spans="1:21" s="9" customFormat="1" ht="18.95" customHeight="1" x14ac:dyDescent="0.15">
      <c r="A148" s="173" t="s">
        <v>7484</v>
      </c>
      <c r="B148" s="173" t="s">
        <v>4974</v>
      </c>
      <c r="C148" s="173" t="s">
        <v>7527</v>
      </c>
      <c r="D148" s="174" t="s">
        <v>7528</v>
      </c>
      <c r="E148" s="166" t="s">
        <v>7529</v>
      </c>
      <c r="F148" s="166" t="s">
        <v>5061</v>
      </c>
      <c r="G148" s="163">
        <v>7826.2</v>
      </c>
      <c r="I148" s="11"/>
      <c r="J148" s="12"/>
      <c r="K148" s="11"/>
      <c r="L148" s="13"/>
      <c r="M148" s="11"/>
      <c r="N148" s="13"/>
      <c r="O148" s="11"/>
      <c r="P148" s="13"/>
      <c r="Q148" s="11"/>
      <c r="R148" s="13"/>
      <c r="S148" s="11"/>
      <c r="T148" s="13"/>
      <c r="U148" s="10"/>
    </row>
    <row r="149" spans="1:21" s="9" customFormat="1" ht="18.95" customHeight="1" x14ac:dyDescent="0.15">
      <c r="A149" s="173" t="s">
        <v>7484</v>
      </c>
      <c r="B149" s="173" t="s">
        <v>5062</v>
      </c>
      <c r="C149" s="173" t="s">
        <v>7530</v>
      </c>
      <c r="D149" s="174" t="s">
        <v>7531</v>
      </c>
      <c r="E149" s="166" t="s">
        <v>7532</v>
      </c>
      <c r="F149" s="166" t="s">
        <v>5088</v>
      </c>
      <c r="G149" s="163">
        <v>2524</v>
      </c>
      <c r="I149" s="11"/>
      <c r="J149" s="13"/>
      <c r="K149" s="11"/>
      <c r="L149" s="13"/>
      <c r="M149" s="11"/>
      <c r="N149" s="13"/>
      <c r="O149" s="11"/>
      <c r="P149" s="13"/>
      <c r="Q149" s="11"/>
      <c r="R149" s="13"/>
      <c r="S149" s="11"/>
      <c r="T149" s="13"/>
      <c r="U149" s="10"/>
    </row>
    <row r="150" spans="1:21" s="9" customFormat="1" ht="18.95" customHeight="1" x14ac:dyDescent="0.15">
      <c r="A150" s="173" t="s">
        <v>7484</v>
      </c>
      <c r="B150" s="173" t="s">
        <v>4994</v>
      </c>
      <c r="C150" s="173" t="s">
        <v>7533</v>
      </c>
      <c r="D150" s="174" t="s">
        <v>7368</v>
      </c>
      <c r="E150" s="166" t="s">
        <v>7369</v>
      </c>
      <c r="F150" s="166" t="s">
        <v>5329</v>
      </c>
      <c r="G150" s="163">
        <v>5372</v>
      </c>
      <c r="I150" s="11"/>
      <c r="J150" s="13"/>
      <c r="K150" s="11"/>
      <c r="L150" s="13"/>
      <c r="M150" s="11"/>
      <c r="N150" s="13"/>
      <c r="O150" s="11"/>
      <c r="P150" s="13"/>
      <c r="Q150" s="11"/>
      <c r="R150" s="13"/>
      <c r="S150" s="11"/>
      <c r="T150" s="13"/>
      <c r="U150" s="10"/>
    </row>
    <row r="151" spans="1:21" s="9" customFormat="1" ht="18.95" customHeight="1" x14ac:dyDescent="0.15">
      <c r="A151" s="173" t="s">
        <v>7484</v>
      </c>
      <c r="B151" s="173" t="s">
        <v>4994</v>
      </c>
      <c r="C151" s="173" t="s">
        <v>7534</v>
      </c>
      <c r="D151" s="174" t="s">
        <v>7535</v>
      </c>
      <c r="E151" s="166" t="s">
        <v>7536</v>
      </c>
      <c r="F151" s="166" t="s">
        <v>6379</v>
      </c>
      <c r="G151" s="163">
        <v>1280</v>
      </c>
      <c r="I151" s="11"/>
      <c r="J151" s="13"/>
      <c r="K151" s="11"/>
      <c r="L151" s="13"/>
      <c r="M151" s="11"/>
      <c r="N151" s="13"/>
      <c r="O151" s="11"/>
      <c r="P151" s="13"/>
      <c r="Q151" s="11"/>
      <c r="R151" s="13"/>
      <c r="S151" s="11"/>
      <c r="T151" s="13"/>
      <c r="U151" s="10"/>
    </row>
    <row r="152" spans="1:21" s="9" customFormat="1" ht="18.95" customHeight="1" x14ac:dyDescent="0.15">
      <c r="A152" s="173" t="s">
        <v>7484</v>
      </c>
      <c r="B152" s="173" t="s">
        <v>5010</v>
      </c>
      <c r="C152" s="173" t="s">
        <v>7537</v>
      </c>
      <c r="D152" s="174" t="s">
        <v>7538</v>
      </c>
      <c r="E152" s="166" t="s">
        <v>7539</v>
      </c>
      <c r="F152" s="166" t="s">
        <v>5014</v>
      </c>
      <c r="G152" s="163">
        <v>290</v>
      </c>
      <c r="I152" s="11"/>
      <c r="J152" s="13"/>
      <c r="K152" s="11"/>
      <c r="L152" s="13"/>
      <c r="M152" s="11"/>
      <c r="N152" s="13"/>
      <c r="O152" s="11"/>
      <c r="P152" s="13"/>
      <c r="Q152" s="11"/>
      <c r="R152" s="13"/>
      <c r="S152" s="11"/>
      <c r="T152" s="13"/>
      <c r="U152" s="10"/>
    </row>
    <row r="153" spans="1:21" s="9" customFormat="1" ht="18.95" customHeight="1" x14ac:dyDescent="0.15">
      <c r="A153" s="173" t="s">
        <v>7484</v>
      </c>
      <c r="B153" s="173" t="s">
        <v>5010</v>
      </c>
      <c r="C153" s="173" t="s">
        <v>7540</v>
      </c>
      <c r="D153" s="174" t="s">
        <v>7541</v>
      </c>
      <c r="E153" s="166" t="s">
        <v>7542</v>
      </c>
      <c r="F153" s="166" t="s">
        <v>5014</v>
      </c>
      <c r="G153" s="163">
        <v>678503</v>
      </c>
      <c r="I153" s="11"/>
      <c r="J153" s="13"/>
      <c r="K153" s="11"/>
      <c r="L153" s="13"/>
      <c r="M153" s="11"/>
      <c r="N153" s="13"/>
      <c r="O153" s="11"/>
      <c r="P153" s="13"/>
      <c r="Q153" s="11"/>
      <c r="R153" s="13"/>
      <c r="S153" s="11"/>
      <c r="T153" s="13"/>
      <c r="U153" s="10"/>
    </row>
    <row r="154" spans="1:21" s="9" customFormat="1" ht="18.95" customHeight="1" x14ac:dyDescent="0.15">
      <c r="A154" s="173" t="s">
        <v>7484</v>
      </c>
      <c r="B154" s="173" t="s">
        <v>5010</v>
      </c>
      <c r="C154" s="173" t="s">
        <v>7543</v>
      </c>
      <c r="D154" s="174" t="s">
        <v>7544</v>
      </c>
      <c r="E154" s="166" t="s">
        <v>7545</v>
      </c>
      <c r="F154" s="166" t="s">
        <v>5144</v>
      </c>
      <c r="G154" s="163">
        <v>1720</v>
      </c>
      <c r="I154" s="11"/>
      <c r="J154" s="13"/>
      <c r="K154" s="11"/>
      <c r="L154" s="13"/>
      <c r="M154" s="11"/>
      <c r="N154" s="13"/>
      <c r="O154" s="11"/>
      <c r="P154" s="13"/>
      <c r="Q154" s="11"/>
      <c r="R154" s="13"/>
      <c r="S154" s="11"/>
      <c r="T154" s="13"/>
      <c r="U154" s="10"/>
    </row>
    <row r="155" spans="1:21" s="9" customFormat="1" ht="18.95" customHeight="1" x14ac:dyDescent="0.15">
      <c r="A155" s="173" t="s">
        <v>7484</v>
      </c>
      <c r="B155" s="173" t="s">
        <v>5010</v>
      </c>
      <c r="C155" s="173" t="s">
        <v>7546</v>
      </c>
      <c r="D155" s="174" t="s">
        <v>7547</v>
      </c>
      <c r="E155" s="166" t="s">
        <v>7548</v>
      </c>
      <c r="F155" s="166" t="s">
        <v>5014</v>
      </c>
      <c r="G155" s="163">
        <v>3386</v>
      </c>
      <c r="I155" s="11"/>
      <c r="J155" s="13"/>
      <c r="K155" s="11"/>
      <c r="L155" s="13"/>
      <c r="M155" s="11"/>
      <c r="N155" s="13"/>
      <c r="O155" s="11"/>
      <c r="P155" s="13"/>
      <c r="Q155" s="11"/>
      <c r="R155" s="13"/>
      <c r="S155" s="11"/>
      <c r="T155" s="13"/>
      <c r="U155" s="10"/>
    </row>
    <row r="156" spans="1:21" s="9" customFormat="1" ht="18.95" customHeight="1" x14ac:dyDescent="0.15">
      <c r="A156" s="173" t="s">
        <v>7484</v>
      </c>
      <c r="B156" s="173" t="s">
        <v>4980</v>
      </c>
      <c r="C156" s="173" t="s">
        <v>7549</v>
      </c>
      <c r="D156" s="174" t="s">
        <v>7550</v>
      </c>
      <c r="E156" s="166" t="s">
        <v>7551</v>
      </c>
      <c r="F156" s="166" t="s">
        <v>5249</v>
      </c>
      <c r="G156" s="163" t="s">
        <v>4979</v>
      </c>
      <c r="I156" s="11"/>
      <c r="J156" s="13"/>
      <c r="K156" s="11"/>
      <c r="L156" s="13"/>
      <c r="M156" s="11"/>
      <c r="N156" s="13"/>
      <c r="O156" s="11"/>
      <c r="P156" s="13"/>
      <c r="Q156" s="11"/>
      <c r="R156" s="13"/>
      <c r="S156" s="11"/>
      <c r="T156" s="13"/>
      <c r="U156" s="10"/>
    </row>
    <row r="157" spans="1:21" s="9" customFormat="1" ht="18.95" customHeight="1" x14ac:dyDescent="0.15">
      <c r="A157" s="173" t="s">
        <v>7484</v>
      </c>
      <c r="B157" s="173" t="s">
        <v>5015</v>
      </c>
      <c r="C157" s="173" t="s">
        <v>7552</v>
      </c>
      <c r="D157" s="174" t="s">
        <v>7553</v>
      </c>
      <c r="E157" s="166" t="s">
        <v>7554</v>
      </c>
      <c r="F157" s="166" t="s">
        <v>6546</v>
      </c>
      <c r="G157" s="163">
        <v>1400</v>
      </c>
      <c r="I157" s="11"/>
      <c r="J157" s="13"/>
      <c r="K157" s="11"/>
      <c r="L157" s="13"/>
      <c r="M157" s="11"/>
      <c r="N157" s="13"/>
      <c r="O157" s="11"/>
      <c r="P157" s="13"/>
      <c r="Q157" s="11"/>
      <c r="R157" s="13"/>
      <c r="S157" s="11"/>
      <c r="T157" s="13"/>
      <c r="U157" s="10"/>
    </row>
    <row r="158" spans="1:21" s="9" customFormat="1" ht="18.95" customHeight="1" x14ac:dyDescent="0.15">
      <c r="A158" s="173" t="s">
        <v>7484</v>
      </c>
      <c r="B158" s="173" t="s">
        <v>5048</v>
      </c>
      <c r="C158" s="173" t="s">
        <v>7555</v>
      </c>
      <c r="D158" s="174" t="s">
        <v>7435</v>
      </c>
      <c r="E158" s="166" t="s">
        <v>7556</v>
      </c>
      <c r="F158" s="166" t="s">
        <v>5052</v>
      </c>
      <c r="G158" s="163">
        <v>2423.58</v>
      </c>
      <c r="I158" s="11"/>
      <c r="J158" s="13"/>
      <c r="K158" s="11"/>
      <c r="L158" s="13"/>
      <c r="M158" s="11"/>
      <c r="N158" s="13"/>
      <c r="O158" s="11"/>
      <c r="P158" s="13"/>
      <c r="Q158" s="11"/>
      <c r="R158" s="13"/>
      <c r="S158" s="11"/>
      <c r="T158" s="13"/>
      <c r="U158" s="10"/>
    </row>
    <row r="159" spans="1:21" s="9" customFormat="1" ht="18.95" customHeight="1" x14ac:dyDescent="0.15">
      <c r="A159" s="173" t="s">
        <v>7557</v>
      </c>
      <c r="B159" s="173" t="s">
        <v>5027</v>
      </c>
      <c r="C159" s="173" t="s">
        <v>7558</v>
      </c>
      <c r="D159" s="174" t="s">
        <v>7559</v>
      </c>
      <c r="E159" s="166" t="s">
        <v>7560</v>
      </c>
      <c r="F159" s="166" t="s">
        <v>3817</v>
      </c>
      <c r="G159" s="163">
        <v>4550</v>
      </c>
      <c r="I159" s="11"/>
      <c r="J159" s="13"/>
      <c r="K159" s="11"/>
      <c r="L159" s="13"/>
      <c r="M159" s="11"/>
      <c r="N159" s="13"/>
      <c r="O159" s="11"/>
      <c r="P159" s="13"/>
      <c r="Q159" s="11"/>
      <c r="R159" s="13"/>
      <c r="S159" s="11"/>
      <c r="T159" s="13"/>
      <c r="U159" s="10"/>
    </row>
    <row r="160" spans="1:21" s="9" customFormat="1" ht="18.95" customHeight="1" x14ac:dyDescent="0.15">
      <c r="A160" s="173" t="s">
        <v>7557</v>
      </c>
      <c r="B160" s="173" t="s">
        <v>5027</v>
      </c>
      <c r="C160" s="173" t="s">
        <v>7561</v>
      </c>
      <c r="D160" s="174" t="s">
        <v>7562</v>
      </c>
      <c r="E160" s="166" t="s">
        <v>7563</v>
      </c>
      <c r="F160" s="166" t="s">
        <v>5031</v>
      </c>
      <c r="G160" s="163">
        <v>2702</v>
      </c>
      <c r="I160" s="11"/>
      <c r="J160" s="13"/>
      <c r="K160" s="11"/>
      <c r="L160" s="13"/>
      <c r="M160" s="11"/>
      <c r="N160" s="13"/>
      <c r="O160" s="11"/>
      <c r="P160" s="13"/>
      <c r="Q160" s="11"/>
      <c r="R160" s="13"/>
      <c r="S160" s="11"/>
      <c r="T160" s="13"/>
      <c r="U160" s="10"/>
    </row>
    <row r="161" spans="1:21" s="9" customFormat="1" ht="18.95" customHeight="1" x14ac:dyDescent="0.15">
      <c r="A161" s="173" t="s">
        <v>7557</v>
      </c>
      <c r="B161" s="173" t="s">
        <v>5027</v>
      </c>
      <c r="C161" s="173" t="s">
        <v>7564</v>
      </c>
      <c r="D161" s="174" t="s">
        <v>7562</v>
      </c>
      <c r="E161" s="166" t="s">
        <v>7565</v>
      </c>
      <c r="F161" s="166" t="s">
        <v>5031</v>
      </c>
      <c r="G161" s="163">
        <v>1495</v>
      </c>
      <c r="I161" s="11"/>
      <c r="J161" s="13"/>
      <c r="K161" s="11"/>
      <c r="L161" s="13"/>
      <c r="M161" s="11"/>
      <c r="N161" s="13"/>
      <c r="O161" s="11"/>
      <c r="P161" s="13"/>
      <c r="Q161" s="11"/>
      <c r="R161" s="13"/>
      <c r="S161" s="11"/>
      <c r="T161" s="13"/>
      <c r="U161" s="10"/>
    </row>
    <row r="162" spans="1:21" s="9" customFormat="1" ht="18.95" customHeight="1" x14ac:dyDescent="0.15">
      <c r="A162" s="173" t="s">
        <v>7557</v>
      </c>
      <c r="B162" s="173" t="s">
        <v>5027</v>
      </c>
      <c r="C162" s="173" t="s">
        <v>7566</v>
      </c>
      <c r="D162" s="174" t="s">
        <v>7562</v>
      </c>
      <c r="E162" s="166" t="s">
        <v>7567</v>
      </c>
      <c r="F162" s="166" t="s">
        <v>5031</v>
      </c>
      <c r="G162" s="163">
        <v>1561</v>
      </c>
      <c r="I162" s="11"/>
      <c r="J162" s="13"/>
      <c r="K162" s="11"/>
      <c r="L162" s="13"/>
      <c r="M162" s="11"/>
      <c r="N162" s="13"/>
      <c r="O162" s="11"/>
      <c r="P162" s="13"/>
      <c r="Q162" s="11"/>
      <c r="R162" s="13"/>
      <c r="S162" s="11"/>
      <c r="T162" s="13"/>
      <c r="U162" s="10"/>
    </row>
    <row r="163" spans="1:21" s="9" customFormat="1" ht="18.95" customHeight="1" x14ac:dyDescent="0.15">
      <c r="A163" s="173" t="s">
        <v>7557</v>
      </c>
      <c r="B163" s="173" t="s">
        <v>5027</v>
      </c>
      <c r="C163" s="173" t="s">
        <v>7568</v>
      </c>
      <c r="D163" s="174" t="s">
        <v>7269</v>
      </c>
      <c r="E163" s="166" t="s">
        <v>7270</v>
      </c>
      <c r="F163" s="166" t="s">
        <v>5031</v>
      </c>
      <c r="G163" s="163">
        <v>1665</v>
      </c>
      <c r="I163" s="11"/>
      <c r="J163" s="13"/>
      <c r="K163" s="11"/>
      <c r="L163" s="13"/>
      <c r="M163" s="11"/>
      <c r="N163" s="13"/>
      <c r="O163" s="11"/>
      <c r="P163" s="13"/>
      <c r="Q163" s="11"/>
      <c r="R163" s="13"/>
      <c r="S163" s="11"/>
      <c r="T163" s="13"/>
      <c r="U163" s="10"/>
    </row>
    <row r="164" spans="1:21" s="9" customFormat="1" ht="18.95" customHeight="1" x14ac:dyDescent="0.15">
      <c r="A164" s="173" t="s">
        <v>7557</v>
      </c>
      <c r="B164" s="173" t="s">
        <v>5027</v>
      </c>
      <c r="C164" s="173" t="s">
        <v>7569</v>
      </c>
      <c r="D164" s="174" t="s">
        <v>7570</v>
      </c>
      <c r="E164" s="166" t="s">
        <v>7571</v>
      </c>
      <c r="F164" s="166" t="s">
        <v>5031</v>
      </c>
      <c r="G164" s="163">
        <v>3337</v>
      </c>
      <c r="I164" s="11"/>
      <c r="J164" s="13"/>
      <c r="K164" s="11"/>
      <c r="L164" s="13"/>
      <c r="M164" s="11"/>
      <c r="N164" s="13"/>
      <c r="O164" s="11"/>
      <c r="P164" s="13"/>
      <c r="Q164" s="11"/>
      <c r="R164" s="13"/>
      <c r="S164" s="11"/>
      <c r="T164" s="13"/>
      <c r="U164" s="10"/>
    </row>
    <row r="165" spans="1:21" s="9" customFormat="1" ht="18.95" customHeight="1" x14ac:dyDescent="0.15">
      <c r="A165" s="173" t="s">
        <v>7557</v>
      </c>
      <c r="B165" s="173" t="s">
        <v>5027</v>
      </c>
      <c r="C165" s="173" t="s">
        <v>7572</v>
      </c>
      <c r="D165" s="174" t="s">
        <v>7573</v>
      </c>
      <c r="E165" s="166" t="s">
        <v>140</v>
      </c>
      <c r="F165" s="166" t="s">
        <v>5168</v>
      </c>
      <c r="G165" s="163">
        <v>13958.44</v>
      </c>
      <c r="I165" s="11"/>
      <c r="J165" s="13"/>
      <c r="K165" s="11"/>
      <c r="L165" s="12"/>
      <c r="M165" s="11"/>
      <c r="N165" s="13"/>
      <c r="O165" s="11"/>
      <c r="P165" s="13"/>
      <c r="Q165" s="11"/>
      <c r="R165" s="13"/>
      <c r="S165" s="11"/>
      <c r="T165" s="13"/>
      <c r="U165" s="10"/>
    </row>
    <row r="166" spans="1:21" s="9" customFormat="1" ht="18.95" customHeight="1" x14ac:dyDescent="0.15">
      <c r="A166" s="173" t="s">
        <v>7557</v>
      </c>
      <c r="B166" s="173" t="s">
        <v>5027</v>
      </c>
      <c r="C166" s="173" t="s">
        <v>7574</v>
      </c>
      <c r="D166" s="174" t="s">
        <v>1201</v>
      </c>
      <c r="E166" s="166" t="s">
        <v>7575</v>
      </c>
      <c r="F166" s="166" t="s">
        <v>5031</v>
      </c>
      <c r="G166" s="163">
        <v>430</v>
      </c>
      <c r="I166" s="11"/>
      <c r="J166" s="13"/>
      <c r="K166" s="11"/>
      <c r="L166" s="13"/>
      <c r="M166" s="11"/>
      <c r="N166" s="13"/>
      <c r="O166" s="11"/>
      <c r="P166" s="13"/>
      <c r="Q166" s="11"/>
      <c r="R166" s="13"/>
      <c r="S166" s="11"/>
      <c r="T166" s="13"/>
      <c r="U166" s="10"/>
    </row>
    <row r="167" spans="1:21" s="9" customFormat="1" ht="18.95" customHeight="1" x14ac:dyDescent="0.15">
      <c r="A167" s="181" t="s">
        <v>7557</v>
      </c>
      <c r="B167" s="181" t="s">
        <v>5027</v>
      </c>
      <c r="C167" s="181" t="s">
        <v>7576</v>
      </c>
      <c r="D167" s="182" t="s">
        <v>1201</v>
      </c>
      <c r="E167" s="183" t="s">
        <v>7577</v>
      </c>
      <c r="F167" s="183" t="s">
        <v>5031</v>
      </c>
      <c r="G167" s="184">
        <v>2548.75</v>
      </c>
      <c r="I167" s="11"/>
      <c r="J167" s="13"/>
      <c r="K167" s="11"/>
      <c r="L167" s="13"/>
      <c r="M167" s="11"/>
      <c r="N167" s="13"/>
      <c r="O167" s="11"/>
      <c r="P167" s="13"/>
      <c r="Q167" s="11"/>
      <c r="R167" s="13"/>
      <c r="S167" s="11"/>
      <c r="T167" s="13"/>
      <c r="U167" s="10"/>
    </row>
    <row r="168" spans="1:21" s="9" customFormat="1" ht="18.95" customHeight="1" x14ac:dyDescent="0.15">
      <c r="A168" s="173" t="s">
        <v>7557</v>
      </c>
      <c r="B168" s="173" t="s">
        <v>5027</v>
      </c>
      <c r="C168" s="173" t="s">
        <v>7578</v>
      </c>
      <c r="D168" s="174" t="s">
        <v>1201</v>
      </c>
      <c r="E168" s="166" t="s">
        <v>7579</v>
      </c>
      <c r="F168" s="166" t="s">
        <v>5031</v>
      </c>
      <c r="G168" s="163">
        <v>3737.5</v>
      </c>
      <c r="H168" s="185"/>
      <c r="I168" s="11"/>
      <c r="J168" s="13"/>
      <c r="K168" s="11"/>
      <c r="L168" s="13"/>
      <c r="M168" s="11"/>
      <c r="N168" s="13"/>
      <c r="O168" s="11"/>
      <c r="P168" s="13"/>
      <c r="Q168" s="11"/>
      <c r="R168" s="13"/>
      <c r="S168" s="11"/>
      <c r="T168" s="13"/>
      <c r="U168" s="10"/>
    </row>
    <row r="169" spans="1:21" s="9" customFormat="1" ht="18.95" customHeight="1" x14ac:dyDescent="0.15">
      <c r="A169" s="177" t="s">
        <v>7557</v>
      </c>
      <c r="B169" s="177" t="s">
        <v>5027</v>
      </c>
      <c r="C169" s="177" t="s">
        <v>7580</v>
      </c>
      <c r="D169" s="178" t="s">
        <v>1201</v>
      </c>
      <c r="E169" s="169" t="s">
        <v>7581</v>
      </c>
      <c r="F169" s="169" t="s">
        <v>5031</v>
      </c>
      <c r="G169" s="170">
        <v>2211</v>
      </c>
      <c r="I169" s="11"/>
      <c r="J169" s="13"/>
      <c r="K169" s="11"/>
      <c r="L169" s="13"/>
      <c r="M169" s="11"/>
      <c r="N169" s="13"/>
      <c r="O169" s="11"/>
      <c r="P169" s="13"/>
      <c r="Q169" s="11"/>
      <c r="R169" s="13"/>
      <c r="S169" s="11"/>
      <c r="T169" s="13"/>
      <c r="U169" s="10"/>
    </row>
    <row r="170" spans="1:21" s="9" customFormat="1" ht="18.95" customHeight="1" x14ac:dyDescent="0.15">
      <c r="A170" s="173" t="s">
        <v>7557</v>
      </c>
      <c r="B170" s="173" t="s">
        <v>5027</v>
      </c>
      <c r="C170" s="173" t="s">
        <v>7582</v>
      </c>
      <c r="D170" s="174" t="s">
        <v>1201</v>
      </c>
      <c r="E170" s="166" t="s">
        <v>7583</v>
      </c>
      <c r="F170" s="166" t="s">
        <v>5031</v>
      </c>
      <c r="G170" s="163">
        <v>7605.52</v>
      </c>
      <c r="I170" s="11"/>
      <c r="J170" s="13"/>
      <c r="K170" s="11"/>
      <c r="L170" s="13"/>
      <c r="M170" s="11"/>
      <c r="N170" s="13"/>
      <c r="O170" s="11"/>
      <c r="P170" s="13"/>
      <c r="Q170" s="11"/>
      <c r="R170" s="13"/>
      <c r="S170" s="11"/>
      <c r="T170" s="13"/>
      <c r="U170" s="10"/>
    </row>
    <row r="171" spans="1:21" s="9" customFormat="1" ht="18.95" customHeight="1" x14ac:dyDescent="0.15">
      <c r="A171" s="173" t="s">
        <v>7557</v>
      </c>
      <c r="B171" s="173" t="s">
        <v>5027</v>
      </c>
      <c r="C171" s="173" t="s">
        <v>7584</v>
      </c>
      <c r="D171" s="174" t="s">
        <v>1201</v>
      </c>
      <c r="E171" s="166" t="s">
        <v>7585</v>
      </c>
      <c r="F171" s="166" t="s">
        <v>5031</v>
      </c>
      <c r="G171" s="163">
        <v>1199</v>
      </c>
      <c r="I171" s="11"/>
      <c r="J171" s="13"/>
      <c r="K171" s="11"/>
      <c r="L171" s="13"/>
      <c r="M171" s="11"/>
      <c r="N171" s="13"/>
      <c r="O171" s="11"/>
      <c r="P171" s="13"/>
      <c r="Q171" s="11"/>
      <c r="R171" s="13"/>
      <c r="S171" s="11"/>
      <c r="T171" s="13"/>
      <c r="U171" s="10"/>
    </row>
    <row r="172" spans="1:21" s="9" customFormat="1" ht="18.95" customHeight="1" x14ac:dyDescent="0.15">
      <c r="A172" s="173" t="s">
        <v>7557</v>
      </c>
      <c r="B172" s="173" t="s">
        <v>5027</v>
      </c>
      <c r="C172" s="173" t="s">
        <v>7586</v>
      </c>
      <c r="D172" s="174" t="s">
        <v>1201</v>
      </c>
      <c r="E172" s="166" t="s">
        <v>7587</v>
      </c>
      <c r="F172" s="166" t="s">
        <v>5031</v>
      </c>
      <c r="G172" s="163">
        <v>2528.25</v>
      </c>
      <c r="I172" s="11"/>
      <c r="J172" s="13"/>
      <c r="K172" s="11"/>
      <c r="L172" s="13"/>
      <c r="M172" s="11"/>
      <c r="N172" s="13"/>
      <c r="O172" s="11"/>
      <c r="P172" s="13"/>
      <c r="Q172" s="11"/>
      <c r="R172" s="13"/>
      <c r="S172" s="11"/>
      <c r="T172" s="13"/>
      <c r="U172" s="10"/>
    </row>
    <row r="173" spans="1:21" s="9" customFormat="1" ht="18.95" customHeight="1" x14ac:dyDescent="0.15">
      <c r="A173" s="173" t="s">
        <v>7557</v>
      </c>
      <c r="B173" s="173" t="s">
        <v>5027</v>
      </c>
      <c r="C173" s="173" t="s">
        <v>7588</v>
      </c>
      <c r="D173" s="174" t="s">
        <v>1201</v>
      </c>
      <c r="E173" s="166" t="s">
        <v>7589</v>
      </c>
      <c r="F173" s="166" t="s">
        <v>5031</v>
      </c>
      <c r="G173" s="163">
        <v>4265.5</v>
      </c>
      <c r="I173" s="11"/>
      <c r="J173" s="13"/>
      <c r="K173" s="11"/>
      <c r="L173" s="13"/>
      <c r="M173" s="11"/>
      <c r="N173" s="13"/>
      <c r="O173" s="11"/>
      <c r="P173" s="13"/>
      <c r="Q173" s="11"/>
      <c r="R173" s="13"/>
      <c r="S173" s="11"/>
      <c r="T173" s="13"/>
      <c r="U173" s="10"/>
    </row>
    <row r="174" spans="1:21" s="9" customFormat="1" ht="18.95" customHeight="1" x14ac:dyDescent="0.15">
      <c r="A174" s="173" t="s">
        <v>7557</v>
      </c>
      <c r="B174" s="173" t="s">
        <v>5027</v>
      </c>
      <c r="C174" s="173" t="s">
        <v>7590</v>
      </c>
      <c r="D174" s="174" t="s">
        <v>1201</v>
      </c>
      <c r="E174" s="166" t="s">
        <v>7591</v>
      </c>
      <c r="F174" s="166" t="s">
        <v>5031</v>
      </c>
      <c r="G174" s="163">
        <v>4535.75</v>
      </c>
      <c r="I174" s="11"/>
      <c r="J174" s="13"/>
      <c r="K174" s="11"/>
      <c r="L174" s="13"/>
      <c r="M174" s="11"/>
      <c r="N174" s="13"/>
      <c r="O174" s="11"/>
      <c r="P174" s="13"/>
      <c r="Q174" s="11"/>
      <c r="R174" s="13"/>
      <c r="S174" s="11"/>
      <c r="T174" s="13"/>
      <c r="U174" s="10"/>
    </row>
    <row r="175" spans="1:21" s="9" customFormat="1" ht="18.95" customHeight="1" x14ac:dyDescent="0.15">
      <c r="A175" s="173" t="s">
        <v>7557</v>
      </c>
      <c r="B175" s="173" t="s">
        <v>5027</v>
      </c>
      <c r="C175" s="173" t="s">
        <v>7592</v>
      </c>
      <c r="D175" s="174" t="s">
        <v>1201</v>
      </c>
      <c r="E175" s="166" t="s">
        <v>7593</v>
      </c>
      <c r="F175" s="166" t="s">
        <v>5031</v>
      </c>
      <c r="G175" s="163">
        <v>1928</v>
      </c>
      <c r="I175" s="11"/>
      <c r="J175" s="13"/>
      <c r="K175" s="11"/>
      <c r="L175" s="13"/>
      <c r="M175" s="11"/>
      <c r="N175" s="13"/>
      <c r="O175" s="11"/>
      <c r="P175" s="13"/>
      <c r="Q175" s="11"/>
      <c r="R175" s="13"/>
      <c r="S175" s="11"/>
      <c r="T175" s="13"/>
      <c r="U175" s="10"/>
    </row>
    <row r="176" spans="1:21" s="9" customFormat="1" ht="18.95" customHeight="1" x14ac:dyDescent="0.15">
      <c r="A176" s="173" t="s">
        <v>7557</v>
      </c>
      <c r="B176" s="173" t="s">
        <v>5027</v>
      </c>
      <c r="C176" s="173" t="s">
        <v>7594</v>
      </c>
      <c r="D176" s="174" t="s">
        <v>1201</v>
      </c>
      <c r="E176" s="166" t="s">
        <v>7595</v>
      </c>
      <c r="F176" s="166" t="s">
        <v>5031</v>
      </c>
      <c r="G176" s="163">
        <v>2730.75</v>
      </c>
      <c r="I176" s="11"/>
      <c r="J176" s="13"/>
      <c r="K176" s="11"/>
      <c r="L176" s="13"/>
      <c r="M176" s="11"/>
      <c r="N176" s="13"/>
      <c r="O176" s="11"/>
      <c r="P176" s="13"/>
      <c r="Q176" s="11"/>
      <c r="R176" s="13"/>
      <c r="S176" s="11"/>
      <c r="T176" s="13"/>
      <c r="U176" s="10"/>
    </row>
    <row r="177" spans="1:25" s="9" customFormat="1" ht="18.95" customHeight="1" x14ac:dyDescent="0.15">
      <c r="A177" s="173" t="s">
        <v>7557</v>
      </c>
      <c r="B177" s="173" t="s">
        <v>5027</v>
      </c>
      <c r="C177" s="173" t="s">
        <v>7596</v>
      </c>
      <c r="D177" s="174" t="s">
        <v>1201</v>
      </c>
      <c r="E177" s="166" t="s">
        <v>7597</v>
      </c>
      <c r="F177" s="166" t="s">
        <v>5031</v>
      </c>
      <c r="G177" s="163">
        <v>3326.25</v>
      </c>
      <c r="I177" s="11"/>
      <c r="J177" s="13"/>
      <c r="K177" s="11"/>
      <c r="L177" s="13"/>
      <c r="M177" s="11"/>
      <c r="N177" s="13"/>
      <c r="O177" s="11"/>
      <c r="P177" s="13"/>
      <c r="Q177" s="11"/>
      <c r="R177" s="13"/>
      <c r="S177" s="11"/>
      <c r="T177" s="13"/>
      <c r="U177" s="10"/>
    </row>
    <row r="178" spans="1:25" s="9" customFormat="1" ht="18.95" customHeight="1" x14ac:dyDescent="0.15">
      <c r="A178" s="173" t="s">
        <v>7557</v>
      </c>
      <c r="B178" s="173" t="s">
        <v>5027</v>
      </c>
      <c r="C178" s="173" t="s">
        <v>7598</v>
      </c>
      <c r="D178" s="174" t="s">
        <v>1201</v>
      </c>
      <c r="E178" s="166" t="s">
        <v>7599</v>
      </c>
      <c r="F178" s="166" t="s">
        <v>5031</v>
      </c>
      <c r="G178" s="163">
        <v>2875</v>
      </c>
      <c r="I178" s="11"/>
      <c r="J178" s="13"/>
      <c r="K178" s="11"/>
      <c r="L178" s="13"/>
      <c r="M178" s="11"/>
      <c r="N178" s="13"/>
      <c r="O178" s="11"/>
      <c r="P178" s="13"/>
      <c r="Q178" s="11"/>
      <c r="R178" s="13"/>
      <c r="S178" s="11"/>
      <c r="T178" s="13"/>
      <c r="U178" s="10"/>
    </row>
    <row r="179" spans="1:25" s="9" customFormat="1" ht="18.95" customHeight="1" x14ac:dyDescent="0.15">
      <c r="A179" s="173" t="s">
        <v>7557</v>
      </c>
      <c r="B179" s="173" t="s">
        <v>5027</v>
      </c>
      <c r="C179" s="173" t="s">
        <v>7600</v>
      </c>
      <c r="D179" s="174" t="s">
        <v>170</v>
      </c>
      <c r="E179" s="166" t="s">
        <v>7601</v>
      </c>
      <c r="F179" s="166" t="s">
        <v>6042</v>
      </c>
      <c r="G179" s="163">
        <v>11662.72</v>
      </c>
      <c r="I179" s="11"/>
      <c r="J179" s="13"/>
      <c r="K179" s="11"/>
      <c r="L179" s="13"/>
      <c r="M179" s="11"/>
      <c r="N179" s="13"/>
      <c r="O179" s="11"/>
      <c r="P179" s="13"/>
      <c r="Q179" s="11"/>
      <c r="R179" s="13"/>
      <c r="S179" s="11"/>
      <c r="T179" s="13"/>
      <c r="U179" s="10"/>
    </row>
    <row r="180" spans="1:25" s="9" customFormat="1" ht="18.95" customHeight="1" x14ac:dyDescent="0.15">
      <c r="A180" s="173" t="s">
        <v>7557</v>
      </c>
      <c r="B180" s="173" t="s">
        <v>5027</v>
      </c>
      <c r="C180" s="173" t="s">
        <v>7602</v>
      </c>
      <c r="D180" s="174" t="s">
        <v>7603</v>
      </c>
      <c r="E180" s="166" t="s">
        <v>7604</v>
      </c>
      <c r="F180" s="166" t="s">
        <v>5210</v>
      </c>
      <c r="G180" s="163">
        <v>619</v>
      </c>
      <c r="I180" s="11"/>
      <c r="J180" s="13"/>
      <c r="K180" s="11"/>
      <c r="L180" s="13"/>
      <c r="M180" s="11"/>
      <c r="N180" s="13"/>
      <c r="O180" s="11"/>
      <c r="P180" s="13"/>
      <c r="Q180" s="11"/>
      <c r="R180" s="13"/>
      <c r="S180" s="11"/>
      <c r="T180" s="13"/>
      <c r="U180" s="10"/>
    </row>
    <row r="181" spans="1:25" s="9" customFormat="1" ht="18.95" customHeight="1" x14ac:dyDescent="0.15">
      <c r="A181" s="173" t="s">
        <v>7557</v>
      </c>
      <c r="B181" s="173" t="s">
        <v>5027</v>
      </c>
      <c r="C181" s="173" t="s">
        <v>7605</v>
      </c>
      <c r="D181" s="174" t="s">
        <v>7488</v>
      </c>
      <c r="E181" s="166" t="s">
        <v>7489</v>
      </c>
      <c r="F181" s="166" t="s">
        <v>5310</v>
      </c>
      <c r="G181" s="163">
        <v>4449</v>
      </c>
      <c r="I181" s="11"/>
      <c r="J181" s="13"/>
      <c r="K181" s="11"/>
      <c r="L181" s="13"/>
      <c r="M181" s="11"/>
      <c r="N181" s="13"/>
      <c r="O181" s="11"/>
      <c r="P181" s="13"/>
      <c r="Q181" s="11"/>
      <c r="R181" s="13"/>
      <c r="S181" s="11"/>
      <c r="T181" s="13"/>
      <c r="U181" s="10"/>
    </row>
    <row r="182" spans="1:25" s="9" customFormat="1" ht="18.95" customHeight="1" x14ac:dyDescent="0.15">
      <c r="A182" s="173" t="s">
        <v>7557</v>
      </c>
      <c r="B182" s="173" t="s">
        <v>5027</v>
      </c>
      <c r="C182" s="173" t="s">
        <v>7606</v>
      </c>
      <c r="D182" s="174" t="s">
        <v>7607</v>
      </c>
      <c r="E182" s="166" t="s">
        <v>7608</v>
      </c>
      <c r="F182" s="166" t="s">
        <v>5031</v>
      </c>
      <c r="G182" s="163">
        <v>1349</v>
      </c>
      <c r="I182" s="11"/>
      <c r="J182" s="13"/>
      <c r="K182" s="11"/>
      <c r="L182" s="13"/>
      <c r="M182" s="11"/>
      <c r="N182" s="13"/>
      <c r="O182" s="11"/>
      <c r="P182" s="13"/>
      <c r="Q182" s="11"/>
      <c r="R182" s="13"/>
      <c r="S182" s="11"/>
      <c r="T182" s="13"/>
      <c r="U182" s="10"/>
    </row>
    <row r="183" spans="1:25" s="9" customFormat="1" ht="18.95" customHeight="1" x14ac:dyDescent="0.15">
      <c r="A183" s="173" t="s">
        <v>7557</v>
      </c>
      <c r="B183" s="173" t="s">
        <v>5027</v>
      </c>
      <c r="C183" s="173" t="s">
        <v>7609</v>
      </c>
      <c r="D183" s="174" t="s">
        <v>7607</v>
      </c>
      <c r="E183" s="166" t="s">
        <v>7610</v>
      </c>
      <c r="F183" s="166" t="s">
        <v>5031</v>
      </c>
      <c r="G183" s="163">
        <v>1534</v>
      </c>
      <c r="I183" s="11"/>
      <c r="J183" s="13"/>
      <c r="K183" s="11"/>
      <c r="L183" s="13"/>
      <c r="M183" s="11"/>
      <c r="N183" s="13"/>
      <c r="O183" s="11"/>
      <c r="P183" s="13"/>
      <c r="Q183" s="11"/>
      <c r="R183" s="13"/>
      <c r="S183" s="11"/>
      <c r="T183" s="13"/>
      <c r="U183" s="10"/>
    </row>
    <row r="184" spans="1:25" s="9" customFormat="1" ht="18.95" customHeight="1" x14ac:dyDescent="0.15">
      <c r="A184" s="173" t="s">
        <v>7557</v>
      </c>
      <c r="B184" s="173" t="s">
        <v>5027</v>
      </c>
      <c r="C184" s="173" t="s">
        <v>7611</v>
      </c>
      <c r="D184" s="174" t="s">
        <v>7612</v>
      </c>
      <c r="E184" s="166" t="s">
        <v>7613</v>
      </c>
      <c r="F184" s="166" t="s">
        <v>5031</v>
      </c>
      <c r="G184" s="163">
        <v>1605</v>
      </c>
      <c r="I184" s="11"/>
      <c r="J184" s="13"/>
      <c r="K184" s="11"/>
      <c r="L184" s="13"/>
      <c r="M184" s="11"/>
      <c r="N184" s="13"/>
      <c r="O184" s="11"/>
      <c r="P184" s="13"/>
      <c r="Q184" s="11"/>
      <c r="R184" s="13"/>
      <c r="S184" s="11"/>
      <c r="T184" s="13"/>
      <c r="U184" s="10"/>
    </row>
    <row r="185" spans="1:25" s="9" customFormat="1" ht="18.95" customHeight="1" x14ac:dyDescent="0.15">
      <c r="A185" s="173" t="s">
        <v>7557</v>
      </c>
      <c r="B185" s="173" t="s">
        <v>5027</v>
      </c>
      <c r="C185" s="173" t="s">
        <v>7614</v>
      </c>
      <c r="D185" s="174" t="s">
        <v>7615</v>
      </c>
      <c r="E185" s="166" t="s">
        <v>7616</v>
      </c>
      <c r="F185" s="166" t="s">
        <v>5031</v>
      </c>
      <c r="G185" s="163">
        <v>1577</v>
      </c>
      <c r="I185" s="11"/>
      <c r="J185" s="13"/>
      <c r="K185" s="11"/>
      <c r="L185" s="13"/>
      <c r="M185" s="11"/>
      <c r="N185" s="13"/>
      <c r="O185" s="11"/>
      <c r="P185" s="13"/>
      <c r="Q185" s="11"/>
      <c r="R185" s="13"/>
      <c r="S185" s="11"/>
      <c r="T185" s="13"/>
      <c r="U185" s="10"/>
    </row>
    <row r="186" spans="1:25" s="9" customFormat="1" ht="18.95" customHeight="1" x14ac:dyDescent="0.15">
      <c r="A186" s="173" t="s">
        <v>7557</v>
      </c>
      <c r="B186" s="173" t="s">
        <v>5027</v>
      </c>
      <c r="C186" s="173" t="s">
        <v>7617</v>
      </c>
      <c r="D186" s="174" t="s">
        <v>7618</v>
      </c>
      <c r="E186" s="166" t="s">
        <v>7619</v>
      </c>
      <c r="F186" s="166" t="s">
        <v>5031</v>
      </c>
      <c r="G186" s="163">
        <v>4721.5</v>
      </c>
      <c r="I186" s="11"/>
      <c r="J186" s="13"/>
      <c r="K186" s="11"/>
      <c r="L186" s="13"/>
      <c r="M186" s="11"/>
      <c r="N186" s="13"/>
      <c r="O186" s="11"/>
      <c r="P186" s="13"/>
      <c r="Q186" s="11"/>
      <c r="R186" s="13"/>
      <c r="S186" s="11"/>
      <c r="T186" s="13"/>
      <c r="U186" s="10"/>
    </row>
    <row r="187" spans="1:25" s="14" customFormat="1" ht="18.95" customHeight="1" x14ac:dyDescent="0.15">
      <c r="A187" s="173" t="s">
        <v>7557</v>
      </c>
      <c r="B187" s="173" t="s">
        <v>5027</v>
      </c>
      <c r="C187" s="173" t="s">
        <v>7620</v>
      </c>
      <c r="D187" s="174" t="s">
        <v>7621</v>
      </c>
      <c r="E187" s="166" t="s">
        <v>7622</v>
      </c>
      <c r="F187" s="166" t="s">
        <v>5119</v>
      </c>
      <c r="G187" s="163">
        <v>6396.25</v>
      </c>
      <c r="H187" s="9"/>
      <c r="I187" s="11"/>
      <c r="J187" s="12"/>
      <c r="K187" s="11"/>
      <c r="L187" s="13"/>
      <c r="M187" s="11"/>
      <c r="N187" s="13"/>
      <c r="O187" s="11"/>
      <c r="P187" s="13"/>
      <c r="Q187" s="11"/>
      <c r="R187" s="13"/>
      <c r="S187" s="11"/>
      <c r="T187" s="13"/>
      <c r="U187" s="10"/>
      <c r="V187" s="9"/>
      <c r="W187" s="9"/>
      <c r="X187" s="9"/>
      <c r="Y187" s="9"/>
    </row>
    <row r="188" spans="1:25" s="14" customFormat="1" ht="18.95" customHeight="1" x14ac:dyDescent="0.15">
      <c r="A188" s="173" t="s">
        <v>7557</v>
      </c>
      <c r="B188" s="173" t="s">
        <v>5027</v>
      </c>
      <c r="C188" s="173" t="s">
        <v>7623</v>
      </c>
      <c r="D188" s="174" t="s">
        <v>7624</v>
      </c>
      <c r="E188" s="166" t="s">
        <v>7625</v>
      </c>
      <c r="F188" s="166" t="s">
        <v>5031</v>
      </c>
      <c r="G188" s="163">
        <v>2089.5</v>
      </c>
      <c r="H188" s="9"/>
      <c r="I188" s="11"/>
      <c r="J188" s="12"/>
      <c r="K188" s="11"/>
      <c r="L188" s="13"/>
      <c r="M188" s="11"/>
      <c r="N188" s="13"/>
      <c r="O188" s="11"/>
      <c r="P188" s="13"/>
      <c r="Q188" s="11"/>
      <c r="R188" s="13"/>
      <c r="S188" s="11"/>
      <c r="T188" s="13"/>
      <c r="U188" s="10"/>
      <c r="V188" s="9"/>
      <c r="W188" s="9"/>
      <c r="X188" s="9"/>
      <c r="Y188" s="9"/>
    </row>
    <row r="189" spans="1:25" s="9" customFormat="1" ht="18.95" customHeight="1" x14ac:dyDescent="0.15">
      <c r="A189" s="173" t="s">
        <v>7557</v>
      </c>
      <c r="B189" s="173" t="s">
        <v>5027</v>
      </c>
      <c r="C189" s="173" t="s">
        <v>7626</v>
      </c>
      <c r="D189" s="174" t="s">
        <v>7627</v>
      </c>
      <c r="E189" s="166" t="s">
        <v>7628</v>
      </c>
      <c r="F189" s="166" t="s">
        <v>5168</v>
      </c>
      <c r="G189" s="163">
        <v>1831.9</v>
      </c>
      <c r="I189" s="11"/>
      <c r="J189" s="13"/>
      <c r="K189" s="11"/>
      <c r="L189" s="13"/>
      <c r="M189" s="11"/>
      <c r="N189" s="13"/>
      <c r="O189" s="11"/>
      <c r="P189" s="13"/>
      <c r="Q189" s="11"/>
      <c r="R189" s="13"/>
      <c r="S189" s="11"/>
      <c r="T189" s="13"/>
      <c r="U189" s="10"/>
    </row>
    <row r="190" spans="1:25" s="9" customFormat="1" ht="18.95" customHeight="1" x14ac:dyDescent="0.15">
      <c r="A190" s="173" t="s">
        <v>7557</v>
      </c>
      <c r="B190" s="173" t="s">
        <v>5027</v>
      </c>
      <c r="C190" s="173" t="s">
        <v>7629</v>
      </c>
      <c r="D190" s="174" t="s">
        <v>7630</v>
      </c>
      <c r="E190" s="166" t="s">
        <v>7631</v>
      </c>
      <c r="F190" s="166" t="s">
        <v>5031</v>
      </c>
      <c r="G190" s="163">
        <v>480</v>
      </c>
      <c r="I190" s="11"/>
      <c r="J190" s="13"/>
      <c r="K190" s="11"/>
      <c r="L190" s="13"/>
      <c r="M190" s="11"/>
      <c r="N190" s="13"/>
      <c r="O190" s="11"/>
      <c r="P190" s="13"/>
      <c r="Q190" s="11"/>
      <c r="R190" s="13"/>
      <c r="S190" s="11"/>
      <c r="T190" s="13"/>
      <c r="U190" s="10"/>
    </row>
    <row r="191" spans="1:25" s="9" customFormat="1" ht="18.95" customHeight="1" x14ac:dyDescent="0.15">
      <c r="A191" s="173" t="s">
        <v>7557</v>
      </c>
      <c r="B191" s="173" t="s">
        <v>5027</v>
      </c>
      <c r="C191" s="173" t="s">
        <v>7632</v>
      </c>
      <c r="D191" s="174" t="s">
        <v>7630</v>
      </c>
      <c r="E191" s="166" t="s">
        <v>7633</v>
      </c>
      <c r="F191" s="166" t="s">
        <v>5031</v>
      </c>
      <c r="G191" s="163">
        <v>3149.5</v>
      </c>
      <c r="I191" s="11"/>
      <c r="J191" s="13"/>
      <c r="K191" s="11"/>
      <c r="L191" s="13"/>
      <c r="M191" s="11"/>
      <c r="N191" s="13"/>
      <c r="O191" s="11"/>
      <c r="P191" s="13"/>
      <c r="Q191" s="11"/>
      <c r="R191" s="13"/>
      <c r="S191" s="11"/>
      <c r="T191" s="13"/>
      <c r="U191" s="10"/>
    </row>
    <row r="192" spans="1:25" s="9" customFormat="1" ht="18.95" customHeight="1" x14ac:dyDescent="0.15">
      <c r="A192" s="173" t="s">
        <v>7557</v>
      </c>
      <c r="B192" s="173" t="s">
        <v>5027</v>
      </c>
      <c r="C192" s="173" t="s">
        <v>7634</v>
      </c>
      <c r="D192" s="174" t="s">
        <v>7635</v>
      </c>
      <c r="E192" s="166" t="s">
        <v>7636</v>
      </c>
      <c r="F192" s="166" t="s">
        <v>6855</v>
      </c>
      <c r="G192" s="163" t="s">
        <v>4979</v>
      </c>
      <c r="I192" s="11"/>
      <c r="J192" s="13"/>
      <c r="K192" s="11"/>
      <c r="L192" s="13"/>
      <c r="M192" s="11"/>
      <c r="N192" s="13"/>
      <c r="O192" s="11"/>
      <c r="P192" s="13"/>
      <c r="Q192" s="11"/>
      <c r="R192" s="13"/>
      <c r="S192" s="11"/>
      <c r="T192" s="13"/>
      <c r="U192" s="10"/>
    </row>
    <row r="193" spans="1:25" s="9" customFormat="1" ht="18" customHeight="1" x14ac:dyDescent="0.15">
      <c r="A193" s="173" t="s">
        <v>7557</v>
      </c>
      <c r="B193" s="173" t="s">
        <v>6494</v>
      </c>
      <c r="C193" s="173" t="s">
        <v>7637</v>
      </c>
      <c r="D193" s="174" t="s">
        <v>1718</v>
      </c>
      <c r="E193" s="166" t="s">
        <v>7638</v>
      </c>
      <c r="F193" s="166" t="s">
        <v>6808</v>
      </c>
      <c r="G193" s="163">
        <v>2342.5</v>
      </c>
      <c r="I193" s="11"/>
      <c r="J193" s="13"/>
      <c r="K193" s="11"/>
      <c r="L193" s="13"/>
      <c r="M193" s="11"/>
      <c r="N193" s="13"/>
      <c r="O193" s="11"/>
      <c r="P193" s="13"/>
      <c r="Q193" s="11"/>
      <c r="R193" s="13"/>
      <c r="S193" s="11"/>
      <c r="T193" s="13"/>
      <c r="U193" s="10"/>
    </row>
    <row r="194" spans="1:25" s="9" customFormat="1" ht="18.95" customHeight="1" x14ac:dyDescent="0.15">
      <c r="A194" s="173" t="s">
        <v>7557</v>
      </c>
      <c r="B194" s="173" t="s">
        <v>6494</v>
      </c>
      <c r="C194" s="173" t="s">
        <v>7639</v>
      </c>
      <c r="D194" s="174" t="s">
        <v>1718</v>
      </c>
      <c r="E194" s="166" t="s">
        <v>7640</v>
      </c>
      <c r="F194" s="166" t="s">
        <v>6808</v>
      </c>
      <c r="G194" s="163">
        <v>7443.1</v>
      </c>
      <c r="I194" s="11"/>
      <c r="J194" s="13"/>
      <c r="K194" s="11"/>
      <c r="L194" s="13"/>
      <c r="M194" s="11"/>
      <c r="N194" s="13"/>
      <c r="O194" s="11"/>
      <c r="P194" s="13"/>
      <c r="Q194" s="11"/>
      <c r="R194" s="13"/>
      <c r="S194" s="11"/>
      <c r="T194" s="13"/>
      <c r="U194" s="10"/>
    </row>
    <row r="195" spans="1:25" s="9" customFormat="1" ht="18.95" customHeight="1" x14ac:dyDescent="0.15">
      <c r="A195" s="173" t="s">
        <v>7557</v>
      </c>
      <c r="B195" s="173" t="s">
        <v>6494</v>
      </c>
      <c r="C195" s="173" t="s">
        <v>7641</v>
      </c>
      <c r="D195" s="174" t="s">
        <v>7642</v>
      </c>
      <c r="E195" s="166" t="s">
        <v>7396</v>
      </c>
      <c r="F195" s="166" t="s">
        <v>6497</v>
      </c>
      <c r="G195" s="163" t="s">
        <v>4979</v>
      </c>
      <c r="I195" s="11"/>
      <c r="J195" s="13"/>
      <c r="K195" s="11"/>
      <c r="L195" s="13"/>
      <c r="M195" s="11"/>
      <c r="N195" s="13"/>
      <c r="O195" s="11"/>
      <c r="P195" s="13"/>
      <c r="Q195" s="11"/>
      <c r="R195" s="13"/>
      <c r="S195" s="11"/>
      <c r="T195" s="13"/>
      <c r="U195" s="10"/>
    </row>
    <row r="196" spans="1:25" s="9" customFormat="1" ht="18.95" customHeight="1" x14ac:dyDescent="0.15">
      <c r="A196" s="173" t="s">
        <v>7557</v>
      </c>
      <c r="B196" s="173" t="s">
        <v>4974</v>
      </c>
      <c r="C196" s="173" t="s">
        <v>7643</v>
      </c>
      <c r="D196" s="174" t="s">
        <v>7644</v>
      </c>
      <c r="E196" s="166" t="s">
        <v>7645</v>
      </c>
      <c r="F196" s="166" t="s">
        <v>4993</v>
      </c>
      <c r="G196" s="163">
        <v>1272.05</v>
      </c>
      <c r="I196" s="11"/>
      <c r="J196" s="13"/>
      <c r="K196" s="11"/>
      <c r="L196" s="13"/>
      <c r="M196" s="11"/>
      <c r="N196" s="13"/>
      <c r="O196" s="11"/>
      <c r="P196" s="13"/>
      <c r="Q196" s="11"/>
      <c r="R196" s="13"/>
      <c r="S196" s="11"/>
      <c r="T196" s="13"/>
      <c r="U196" s="10"/>
    </row>
    <row r="197" spans="1:25" s="9" customFormat="1" ht="18" customHeight="1" x14ac:dyDescent="0.15">
      <c r="A197" s="173" t="s">
        <v>7557</v>
      </c>
      <c r="B197" s="173" t="s">
        <v>4974</v>
      </c>
      <c r="C197" s="173" t="s">
        <v>7646</v>
      </c>
      <c r="D197" s="174" t="s">
        <v>13411</v>
      </c>
      <c r="E197" s="166" t="s">
        <v>7647</v>
      </c>
      <c r="F197" s="166" t="s">
        <v>5374</v>
      </c>
      <c r="G197" s="163">
        <v>2936.25</v>
      </c>
      <c r="I197" s="11"/>
      <c r="J197" s="13"/>
      <c r="K197" s="11"/>
      <c r="L197" s="13"/>
      <c r="M197" s="11"/>
      <c r="N197" s="13"/>
      <c r="O197" s="11"/>
      <c r="P197" s="13"/>
      <c r="Q197" s="11"/>
      <c r="R197" s="13"/>
      <c r="S197" s="11"/>
      <c r="T197" s="13"/>
      <c r="U197" s="10"/>
    </row>
    <row r="198" spans="1:25" s="14" customFormat="1" ht="18.95" customHeight="1" x14ac:dyDescent="0.15">
      <c r="A198" s="181" t="s">
        <v>7557</v>
      </c>
      <c r="B198" s="181" t="s">
        <v>4974</v>
      </c>
      <c r="C198" s="181" t="s">
        <v>7648</v>
      </c>
      <c r="D198" s="182" t="s">
        <v>7649</v>
      </c>
      <c r="E198" s="183" t="s">
        <v>7650</v>
      </c>
      <c r="F198" s="183" t="s">
        <v>6018</v>
      </c>
      <c r="G198" s="184">
        <v>21490.81</v>
      </c>
      <c r="H198" s="9"/>
      <c r="I198" s="11"/>
      <c r="J198" s="13"/>
      <c r="K198" s="11"/>
      <c r="L198" s="12"/>
      <c r="M198" s="11"/>
      <c r="N198" s="13"/>
      <c r="O198" s="11"/>
      <c r="P198" s="13"/>
      <c r="Q198" s="11"/>
      <c r="R198" s="13"/>
      <c r="S198" s="11"/>
      <c r="T198" s="13"/>
      <c r="U198" s="10"/>
      <c r="V198" s="9"/>
      <c r="W198" s="9"/>
      <c r="X198" s="9"/>
      <c r="Y198" s="9"/>
    </row>
    <row r="199" spans="1:25" s="9" customFormat="1" ht="18.95" customHeight="1" x14ac:dyDescent="0.15">
      <c r="A199" s="173" t="s">
        <v>7557</v>
      </c>
      <c r="B199" s="173" t="s">
        <v>4974</v>
      </c>
      <c r="C199" s="173" t="s">
        <v>7651</v>
      </c>
      <c r="D199" s="174" t="s">
        <v>7652</v>
      </c>
      <c r="E199" s="166" t="s">
        <v>7653</v>
      </c>
      <c r="F199" s="166" t="s">
        <v>4993</v>
      </c>
      <c r="G199" s="163">
        <v>3560</v>
      </c>
      <c r="H199" s="185"/>
      <c r="I199" s="11"/>
      <c r="J199" s="13"/>
      <c r="K199" s="11"/>
      <c r="L199" s="13"/>
      <c r="M199" s="11"/>
      <c r="N199" s="13"/>
      <c r="O199" s="11"/>
      <c r="P199" s="13"/>
      <c r="Q199" s="11"/>
      <c r="R199" s="13"/>
      <c r="S199" s="11"/>
      <c r="T199" s="13"/>
      <c r="U199" s="10"/>
    </row>
    <row r="200" spans="1:25" s="9" customFormat="1" ht="18.95" customHeight="1" x14ac:dyDescent="0.15">
      <c r="A200" s="177" t="s">
        <v>7557</v>
      </c>
      <c r="B200" s="177" t="s">
        <v>4974</v>
      </c>
      <c r="C200" s="177" t="s">
        <v>7654</v>
      </c>
      <c r="D200" s="178" t="s">
        <v>1889</v>
      </c>
      <c r="E200" s="169" t="s">
        <v>7655</v>
      </c>
      <c r="F200" s="169" t="s">
        <v>5397</v>
      </c>
      <c r="G200" s="170">
        <v>4954</v>
      </c>
      <c r="I200" s="11"/>
      <c r="J200" s="13"/>
      <c r="K200" s="11"/>
      <c r="L200" s="13"/>
      <c r="M200" s="11"/>
      <c r="N200" s="13"/>
      <c r="O200" s="11"/>
      <c r="P200" s="13"/>
      <c r="Q200" s="11"/>
      <c r="R200" s="13"/>
      <c r="S200" s="11"/>
      <c r="T200" s="13"/>
      <c r="U200" s="10"/>
    </row>
    <row r="201" spans="1:25" s="9" customFormat="1" ht="18.95" customHeight="1" x14ac:dyDescent="0.15">
      <c r="A201" s="173" t="s">
        <v>7557</v>
      </c>
      <c r="B201" s="173" t="s">
        <v>4974</v>
      </c>
      <c r="C201" s="173" t="s">
        <v>7656</v>
      </c>
      <c r="D201" s="174" t="s">
        <v>7657</v>
      </c>
      <c r="E201" s="166" t="s">
        <v>7658</v>
      </c>
      <c r="F201" s="166" t="s">
        <v>5397</v>
      </c>
      <c r="G201" s="163">
        <v>75946.600000000006</v>
      </c>
      <c r="I201" s="11"/>
      <c r="J201" s="13"/>
      <c r="K201" s="11"/>
      <c r="L201" s="12"/>
      <c r="M201" s="11"/>
      <c r="N201" s="13"/>
      <c r="O201" s="11"/>
      <c r="P201" s="13"/>
      <c r="Q201" s="11"/>
      <c r="R201" s="13"/>
      <c r="S201" s="11"/>
      <c r="T201" s="13"/>
      <c r="U201" s="10"/>
    </row>
    <row r="202" spans="1:25" s="9" customFormat="1" ht="18.95" customHeight="1" x14ac:dyDescent="0.15">
      <c r="A202" s="173" t="s">
        <v>7557</v>
      </c>
      <c r="B202" s="173" t="s">
        <v>4974</v>
      </c>
      <c r="C202" s="173" t="s">
        <v>7659</v>
      </c>
      <c r="D202" s="174" t="s">
        <v>7660</v>
      </c>
      <c r="E202" s="166" t="s">
        <v>7661</v>
      </c>
      <c r="F202" s="166" t="s">
        <v>6018</v>
      </c>
      <c r="G202" s="163">
        <v>66081.61</v>
      </c>
      <c r="I202" s="11"/>
      <c r="J202" s="12"/>
      <c r="K202" s="11"/>
      <c r="L202" s="12"/>
      <c r="M202" s="11"/>
      <c r="N202" s="13"/>
      <c r="O202" s="11"/>
      <c r="P202" s="13"/>
      <c r="Q202" s="11"/>
      <c r="R202" s="13"/>
      <c r="S202" s="11"/>
      <c r="T202" s="13"/>
      <c r="U202" s="10"/>
    </row>
    <row r="203" spans="1:25" s="9" customFormat="1" ht="18.95" customHeight="1" x14ac:dyDescent="0.15">
      <c r="A203" s="173" t="s">
        <v>7557</v>
      </c>
      <c r="B203" s="173" t="s">
        <v>4974</v>
      </c>
      <c r="C203" s="173" t="s">
        <v>7662</v>
      </c>
      <c r="D203" s="174" t="s">
        <v>7663</v>
      </c>
      <c r="E203" s="166" t="s">
        <v>7664</v>
      </c>
      <c r="F203" s="166" t="s">
        <v>6018</v>
      </c>
      <c r="G203" s="163" t="s">
        <v>4979</v>
      </c>
      <c r="I203" s="11"/>
      <c r="J203" s="13"/>
      <c r="K203" s="11"/>
      <c r="L203" s="12"/>
      <c r="M203" s="11"/>
      <c r="N203" s="13"/>
      <c r="O203" s="11"/>
      <c r="P203" s="13"/>
      <c r="Q203" s="11"/>
      <c r="R203" s="13"/>
      <c r="S203" s="11"/>
      <c r="T203" s="13"/>
      <c r="U203" s="10"/>
    </row>
    <row r="204" spans="1:25" s="9" customFormat="1" ht="18.95" customHeight="1" x14ac:dyDescent="0.15">
      <c r="A204" s="173" t="s">
        <v>7557</v>
      </c>
      <c r="B204" s="173" t="s">
        <v>4974</v>
      </c>
      <c r="C204" s="173" t="s">
        <v>7665</v>
      </c>
      <c r="D204" s="174" t="s">
        <v>2063</v>
      </c>
      <c r="E204" s="166" t="s">
        <v>2064</v>
      </c>
      <c r="F204" s="166" t="s">
        <v>3371</v>
      </c>
      <c r="G204" s="163">
        <v>160</v>
      </c>
      <c r="I204" s="11"/>
      <c r="J204" s="13"/>
      <c r="K204" s="11"/>
      <c r="L204" s="13"/>
      <c r="M204" s="11"/>
      <c r="N204" s="13"/>
      <c r="O204" s="11"/>
      <c r="P204" s="13"/>
      <c r="Q204" s="11"/>
      <c r="R204" s="13"/>
      <c r="S204" s="11"/>
      <c r="T204" s="13"/>
      <c r="U204" s="10"/>
    </row>
    <row r="205" spans="1:25" s="9" customFormat="1" ht="18.95" customHeight="1" x14ac:dyDescent="0.15">
      <c r="A205" s="173" t="s">
        <v>7557</v>
      </c>
      <c r="B205" s="173" t="s">
        <v>4974</v>
      </c>
      <c r="C205" s="173" t="s">
        <v>7666</v>
      </c>
      <c r="D205" s="174" t="s">
        <v>7505</v>
      </c>
      <c r="E205" s="166" t="s">
        <v>7506</v>
      </c>
      <c r="F205" s="166" t="s">
        <v>4989</v>
      </c>
      <c r="G205" s="163">
        <v>435.7</v>
      </c>
      <c r="I205" s="11"/>
      <c r="J205" s="12"/>
      <c r="K205" s="11"/>
      <c r="L205" s="13"/>
      <c r="M205" s="11"/>
      <c r="N205" s="13"/>
      <c r="O205" s="11"/>
      <c r="P205" s="13"/>
      <c r="Q205" s="11"/>
      <c r="R205" s="13"/>
      <c r="S205" s="11"/>
      <c r="T205" s="13"/>
      <c r="U205" s="10"/>
    </row>
    <row r="206" spans="1:25" s="9" customFormat="1" ht="18.95" customHeight="1" x14ac:dyDescent="0.15">
      <c r="A206" s="173" t="s">
        <v>7557</v>
      </c>
      <c r="B206" s="173" t="s">
        <v>4974</v>
      </c>
      <c r="C206" s="173" t="s">
        <v>7667</v>
      </c>
      <c r="D206" s="174" t="s">
        <v>7311</v>
      </c>
      <c r="E206" s="166" t="s">
        <v>7668</v>
      </c>
      <c r="F206" s="166" t="s">
        <v>5214</v>
      </c>
      <c r="G206" s="163" t="s">
        <v>4979</v>
      </c>
      <c r="I206" s="11"/>
      <c r="J206" s="13"/>
      <c r="K206" s="11"/>
      <c r="L206" s="13"/>
      <c r="M206" s="11"/>
      <c r="N206" s="13"/>
      <c r="O206" s="11"/>
      <c r="P206" s="13"/>
      <c r="Q206" s="11"/>
      <c r="R206" s="13"/>
      <c r="S206" s="11"/>
      <c r="T206" s="13"/>
      <c r="U206" s="10"/>
    </row>
    <row r="207" spans="1:25" s="9" customFormat="1" ht="18.95" customHeight="1" x14ac:dyDescent="0.15">
      <c r="A207" s="173" t="s">
        <v>7557</v>
      </c>
      <c r="B207" s="173" t="s">
        <v>4974</v>
      </c>
      <c r="C207" s="173" t="s">
        <v>7669</v>
      </c>
      <c r="D207" s="174" t="s">
        <v>7670</v>
      </c>
      <c r="E207" s="166" t="s">
        <v>7671</v>
      </c>
      <c r="F207" s="166" t="s">
        <v>5214</v>
      </c>
      <c r="G207" s="163">
        <v>33705.629999999997</v>
      </c>
      <c r="I207" s="11"/>
      <c r="J207" s="13"/>
      <c r="K207" s="11"/>
      <c r="L207" s="13"/>
      <c r="M207" s="11"/>
      <c r="N207" s="13"/>
      <c r="O207" s="11"/>
      <c r="P207" s="13"/>
      <c r="Q207" s="11"/>
      <c r="R207" s="13"/>
      <c r="S207" s="11"/>
      <c r="T207" s="13"/>
      <c r="U207" s="10"/>
    </row>
    <row r="208" spans="1:25" s="9" customFormat="1" ht="18.95" customHeight="1" x14ac:dyDescent="0.15">
      <c r="A208" s="173" t="s">
        <v>7557</v>
      </c>
      <c r="B208" s="173" t="s">
        <v>4974</v>
      </c>
      <c r="C208" s="173" t="s">
        <v>7672</v>
      </c>
      <c r="D208" s="174" t="s">
        <v>7673</v>
      </c>
      <c r="E208" s="166" t="s">
        <v>7674</v>
      </c>
      <c r="F208" s="166" t="s">
        <v>4978</v>
      </c>
      <c r="G208" s="163">
        <v>6019.25</v>
      </c>
      <c r="I208" s="11"/>
      <c r="J208" s="13"/>
      <c r="K208" s="11"/>
      <c r="L208" s="13"/>
      <c r="M208" s="11"/>
      <c r="N208" s="13"/>
      <c r="O208" s="11"/>
      <c r="P208" s="13"/>
      <c r="Q208" s="11"/>
      <c r="R208" s="13"/>
      <c r="S208" s="11"/>
      <c r="T208" s="13"/>
      <c r="U208" s="10"/>
    </row>
    <row r="209" spans="1:25" s="9" customFormat="1" ht="18.95" customHeight="1" x14ac:dyDescent="0.15">
      <c r="A209" s="173" t="s">
        <v>7557</v>
      </c>
      <c r="B209" s="173" t="s">
        <v>4974</v>
      </c>
      <c r="C209" s="173" t="s">
        <v>7675</v>
      </c>
      <c r="D209" s="174" t="s">
        <v>1980</v>
      </c>
      <c r="E209" s="166" t="s">
        <v>2070</v>
      </c>
      <c r="F209" s="166" t="s">
        <v>5397</v>
      </c>
      <c r="G209" s="163" t="s">
        <v>4979</v>
      </c>
      <c r="I209" s="11"/>
      <c r="J209" s="13"/>
      <c r="K209" s="11"/>
      <c r="L209" s="13"/>
      <c r="M209" s="11"/>
      <c r="N209" s="13"/>
      <c r="O209" s="11"/>
      <c r="P209" s="13"/>
      <c r="Q209" s="11"/>
      <c r="R209" s="13"/>
      <c r="S209" s="11"/>
      <c r="T209" s="13"/>
      <c r="U209" s="10"/>
    </row>
    <row r="210" spans="1:25" s="9" customFormat="1" ht="18.95" customHeight="1" x14ac:dyDescent="0.15">
      <c r="A210" s="173" t="s">
        <v>7557</v>
      </c>
      <c r="B210" s="173" t="s">
        <v>4974</v>
      </c>
      <c r="C210" s="173" t="s">
        <v>7676</v>
      </c>
      <c r="D210" s="174" t="s">
        <v>7677</v>
      </c>
      <c r="E210" s="166" t="s">
        <v>7678</v>
      </c>
      <c r="F210" s="166" t="s">
        <v>5374</v>
      </c>
      <c r="G210" s="163">
        <v>3712.5</v>
      </c>
      <c r="I210" s="11"/>
      <c r="J210" s="13"/>
      <c r="K210" s="11"/>
      <c r="L210" s="13"/>
      <c r="M210" s="11"/>
      <c r="N210" s="13"/>
      <c r="O210" s="11"/>
      <c r="P210" s="13"/>
      <c r="Q210" s="11"/>
      <c r="R210" s="13"/>
      <c r="S210" s="11"/>
      <c r="T210" s="13"/>
      <c r="U210" s="10"/>
    </row>
    <row r="211" spans="1:25" s="9" customFormat="1" ht="18.95" customHeight="1" x14ac:dyDescent="0.15">
      <c r="A211" s="173" t="s">
        <v>7557</v>
      </c>
      <c r="B211" s="173" t="s">
        <v>4974</v>
      </c>
      <c r="C211" s="173" t="s">
        <v>7679</v>
      </c>
      <c r="D211" s="174" t="s">
        <v>7313</v>
      </c>
      <c r="E211" s="166" t="s">
        <v>7680</v>
      </c>
      <c r="F211" s="166" t="s">
        <v>5317</v>
      </c>
      <c r="G211" s="163">
        <v>17391</v>
      </c>
      <c r="I211" s="11"/>
      <c r="J211" s="13"/>
      <c r="K211" s="11"/>
      <c r="L211" s="12"/>
      <c r="M211" s="11"/>
      <c r="N211" s="13"/>
      <c r="O211" s="11"/>
      <c r="P211" s="13"/>
      <c r="Q211" s="11"/>
      <c r="R211" s="13"/>
      <c r="S211" s="11"/>
      <c r="T211" s="13"/>
      <c r="U211" s="10"/>
    </row>
    <row r="212" spans="1:25" s="9" customFormat="1" ht="18.95" customHeight="1" x14ac:dyDescent="0.15">
      <c r="A212" s="173" t="s">
        <v>7557</v>
      </c>
      <c r="B212" s="173" t="s">
        <v>4974</v>
      </c>
      <c r="C212" s="173" t="s">
        <v>7681</v>
      </c>
      <c r="D212" s="174" t="s">
        <v>7401</v>
      </c>
      <c r="E212" s="166" t="s">
        <v>7402</v>
      </c>
      <c r="F212" s="166" t="s">
        <v>5214</v>
      </c>
      <c r="G212" s="163">
        <v>3391.9</v>
      </c>
      <c r="I212" s="11"/>
      <c r="J212" s="13"/>
      <c r="K212" s="11"/>
      <c r="L212" s="13"/>
      <c r="M212" s="11"/>
      <c r="N212" s="13"/>
      <c r="O212" s="11"/>
      <c r="P212" s="13"/>
      <c r="Q212" s="11"/>
      <c r="R212" s="13"/>
      <c r="S212" s="11"/>
      <c r="T212" s="13"/>
      <c r="U212" s="10"/>
    </row>
    <row r="213" spans="1:25" s="9" customFormat="1" ht="18.95" customHeight="1" x14ac:dyDescent="0.15">
      <c r="A213" s="173" t="s">
        <v>7557</v>
      </c>
      <c r="B213" s="173" t="s">
        <v>4974</v>
      </c>
      <c r="C213" s="173" t="s">
        <v>7682</v>
      </c>
      <c r="D213" s="174" t="s">
        <v>7683</v>
      </c>
      <c r="E213" s="166" t="s">
        <v>7684</v>
      </c>
      <c r="F213" s="166" t="s">
        <v>6569</v>
      </c>
      <c r="G213" s="163">
        <v>356</v>
      </c>
      <c r="I213" s="11"/>
      <c r="J213" s="13"/>
      <c r="K213" s="11"/>
      <c r="L213" s="13"/>
      <c r="M213" s="11"/>
      <c r="N213" s="13"/>
      <c r="O213" s="11"/>
      <c r="P213" s="13"/>
      <c r="Q213" s="11"/>
      <c r="R213" s="13"/>
      <c r="S213" s="11"/>
      <c r="T213" s="13"/>
      <c r="U213" s="10"/>
    </row>
    <row r="214" spans="1:25" s="9" customFormat="1" ht="18.95" customHeight="1" x14ac:dyDescent="0.15">
      <c r="A214" s="173" t="s">
        <v>7557</v>
      </c>
      <c r="B214" s="173" t="s">
        <v>4974</v>
      </c>
      <c r="C214" s="173" t="s">
        <v>7685</v>
      </c>
      <c r="D214" s="174" t="s">
        <v>7686</v>
      </c>
      <c r="E214" s="166" t="s">
        <v>7687</v>
      </c>
      <c r="F214" s="166" t="s">
        <v>6569</v>
      </c>
      <c r="G214" s="163">
        <v>23069.89</v>
      </c>
      <c r="I214" s="11"/>
      <c r="J214" s="13"/>
      <c r="K214" s="11"/>
      <c r="L214" s="12"/>
      <c r="M214" s="11"/>
      <c r="N214" s="13"/>
      <c r="O214" s="11"/>
      <c r="P214" s="13"/>
      <c r="Q214" s="11"/>
      <c r="R214" s="13"/>
      <c r="S214" s="11"/>
      <c r="T214" s="13"/>
      <c r="U214" s="10"/>
    </row>
    <row r="215" spans="1:25" s="14" customFormat="1" ht="18.95" customHeight="1" x14ac:dyDescent="0.15">
      <c r="A215" s="173" t="s">
        <v>7557</v>
      </c>
      <c r="B215" s="173" t="s">
        <v>4974</v>
      </c>
      <c r="C215" s="173" t="s">
        <v>7688</v>
      </c>
      <c r="D215" s="174" t="s">
        <v>7689</v>
      </c>
      <c r="E215" s="166" t="s">
        <v>7690</v>
      </c>
      <c r="F215" s="166" t="s">
        <v>4978</v>
      </c>
      <c r="G215" s="163">
        <v>22252.22</v>
      </c>
      <c r="H215" s="9"/>
      <c r="I215" s="11"/>
      <c r="J215" s="13"/>
      <c r="K215" s="11"/>
      <c r="L215" s="12"/>
      <c r="M215" s="11"/>
      <c r="N215" s="13"/>
      <c r="O215" s="11"/>
      <c r="P215" s="13"/>
      <c r="Q215" s="11"/>
      <c r="R215" s="13"/>
      <c r="S215" s="11"/>
      <c r="T215" s="13"/>
      <c r="U215" s="10"/>
      <c r="V215" s="9"/>
      <c r="W215" s="9"/>
      <c r="X215" s="9"/>
      <c r="Y215" s="9"/>
    </row>
    <row r="216" spans="1:25" s="9" customFormat="1" ht="18.95" customHeight="1" x14ac:dyDescent="0.15">
      <c r="A216" s="173" t="s">
        <v>7557</v>
      </c>
      <c r="B216" s="173" t="s">
        <v>4974</v>
      </c>
      <c r="C216" s="173" t="s">
        <v>7691</v>
      </c>
      <c r="D216" s="174" t="s">
        <v>7692</v>
      </c>
      <c r="E216" s="166" t="s">
        <v>7693</v>
      </c>
      <c r="F216" s="166" t="s">
        <v>5038</v>
      </c>
      <c r="G216" s="163">
        <v>5669.34</v>
      </c>
      <c r="I216" s="11"/>
      <c r="J216" s="13"/>
      <c r="K216" s="11"/>
      <c r="L216" s="13"/>
      <c r="M216" s="11"/>
      <c r="N216" s="13"/>
      <c r="O216" s="11"/>
      <c r="P216" s="13"/>
      <c r="Q216" s="11"/>
      <c r="R216" s="13"/>
      <c r="S216" s="11"/>
      <c r="T216" s="13"/>
      <c r="U216" s="10"/>
    </row>
    <row r="217" spans="1:25" s="9" customFormat="1" ht="18.95" customHeight="1" x14ac:dyDescent="0.15">
      <c r="A217" s="173" t="s">
        <v>7557</v>
      </c>
      <c r="B217" s="173" t="s">
        <v>6121</v>
      </c>
      <c r="C217" s="173" t="s">
        <v>7694</v>
      </c>
      <c r="D217" s="174" t="s">
        <v>1179</v>
      </c>
      <c r="E217" s="166" t="s">
        <v>7695</v>
      </c>
      <c r="F217" s="166" t="s">
        <v>6371</v>
      </c>
      <c r="G217" s="163">
        <v>5663.5</v>
      </c>
      <c r="I217" s="11"/>
      <c r="J217" s="13"/>
      <c r="K217" s="11"/>
      <c r="L217" s="13"/>
      <c r="M217" s="11"/>
      <c r="N217" s="13"/>
      <c r="O217" s="11"/>
      <c r="P217" s="13"/>
      <c r="Q217" s="11"/>
      <c r="R217" s="13"/>
      <c r="S217" s="11"/>
      <c r="T217" s="13"/>
      <c r="U217" s="10"/>
    </row>
    <row r="218" spans="1:25" s="9" customFormat="1" ht="18.95" customHeight="1" x14ac:dyDescent="0.15">
      <c r="A218" s="173" t="s">
        <v>7557</v>
      </c>
      <c r="B218" s="173" t="s">
        <v>6121</v>
      </c>
      <c r="C218" s="173" t="s">
        <v>7696</v>
      </c>
      <c r="D218" s="174" t="s">
        <v>1179</v>
      </c>
      <c r="E218" s="166" t="s">
        <v>7695</v>
      </c>
      <c r="F218" s="166" t="s">
        <v>6371</v>
      </c>
      <c r="G218" s="163">
        <v>1758</v>
      </c>
      <c r="I218" s="11"/>
      <c r="J218" s="13"/>
      <c r="K218" s="11"/>
      <c r="L218" s="13"/>
      <c r="M218" s="11"/>
      <c r="N218" s="13"/>
      <c r="O218" s="11"/>
      <c r="P218" s="13"/>
      <c r="Q218" s="11"/>
      <c r="R218" s="13"/>
      <c r="S218" s="11"/>
      <c r="T218" s="13"/>
      <c r="U218" s="10"/>
    </row>
    <row r="219" spans="1:25" s="9" customFormat="1" ht="18.95" customHeight="1" x14ac:dyDescent="0.15">
      <c r="A219" s="173" t="s">
        <v>7557</v>
      </c>
      <c r="B219" s="173" t="s">
        <v>6121</v>
      </c>
      <c r="C219" s="173" t="s">
        <v>7697</v>
      </c>
      <c r="D219" s="174" t="s">
        <v>7280</v>
      </c>
      <c r="E219" s="166" t="s">
        <v>7698</v>
      </c>
      <c r="F219" s="166" t="s">
        <v>6242</v>
      </c>
      <c r="G219" s="163">
        <v>15808</v>
      </c>
      <c r="I219" s="11"/>
      <c r="J219" s="13"/>
      <c r="K219" s="11"/>
      <c r="L219" s="13"/>
      <c r="M219" s="11"/>
      <c r="N219" s="13"/>
      <c r="O219" s="11"/>
      <c r="P219" s="13"/>
      <c r="Q219" s="11"/>
      <c r="R219" s="13"/>
      <c r="S219" s="11"/>
      <c r="T219" s="13"/>
      <c r="U219" s="10"/>
    </row>
    <row r="220" spans="1:25" s="9" customFormat="1" ht="18.95" customHeight="1" x14ac:dyDescent="0.15">
      <c r="A220" s="173" t="s">
        <v>7557</v>
      </c>
      <c r="B220" s="173" t="s">
        <v>6121</v>
      </c>
      <c r="C220" s="173" t="s">
        <v>7699</v>
      </c>
      <c r="D220" s="174" t="s">
        <v>1718</v>
      </c>
      <c r="E220" s="166" t="s">
        <v>7700</v>
      </c>
      <c r="F220" s="166" t="s">
        <v>6261</v>
      </c>
      <c r="G220" s="163">
        <v>452</v>
      </c>
      <c r="I220" s="11"/>
      <c r="J220" s="13"/>
      <c r="K220" s="11"/>
      <c r="L220" s="13"/>
      <c r="M220" s="11"/>
      <c r="N220" s="13"/>
      <c r="O220" s="11"/>
      <c r="P220" s="13"/>
      <c r="Q220" s="11"/>
      <c r="R220" s="13"/>
      <c r="S220" s="11"/>
      <c r="T220" s="13"/>
      <c r="U220" s="10"/>
    </row>
    <row r="221" spans="1:25" s="9" customFormat="1" ht="18.95" customHeight="1" x14ac:dyDescent="0.15">
      <c r="A221" s="173" t="s">
        <v>7557</v>
      </c>
      <c r="B221" s="173" t="s">
        <v>6121</v>
      </c>
      <c r="C221" s="173" t="s">
        <v>7701</v>
      </c>
      <c r="D221" s="174" t="s">
        <v>190</v>
      </c>
      <c r="E221" s="166" t="s">
        <v>7702</v>
      </c>
      <c r="F221" s="166" t="s">
        <v>6371</v>
      </c>
      <c r="G221" s="163">
        <v>6388</v>
      </c>
      <c r="I221" s="11"/>
      <c r="J221" s="13"/>
      <c r="K221" s="11"/>
      <c r="L221" s="13"/>
      <c r="M221" s="11"/>
      <c r="N221" s="13"/>
      <c r="O221" s="11"/>
      <c r="P221" s="13"/>
      <c r="Q221" s="11"/>
      <c r="R221" s="13"/>
      <c r="S221" s="11"/>
      <c r="T221" s="13"/>
      <c r="U221" s="10"/>
    </row>
    <row r="222" spans="1:25" s="9" customFormat="1" ht="18.95" customHeight="1" x14ac:dyDescent="0.15">
      <c r="A222" s="173" t="s">
        <v>7557</v>
      </c>
      <c r="B222" s="173" t="s">
        <v>6121</v>
      </c>
      <c r="C222" s="173" t="s">
        <v>7703</v>
      </c>
      <c r="D222" s="174" t="s">
        <v>7704</v>
      </c>
      <c r="E222" s="166" t="s">
        <v>7705</v>
      </c>
      <c r="F222" s="166" t="s">
        <v>6242</v>
      </c>
      <c r="G222" s="163" t="s">
        <v>4979</v>
      </c>
      <c r="I222" s="11"/>
      <c r="J222" s="13"/>
      <c r="K222" s="11"/>
      <c r="L222" s="13"/>
      <c r="M222" s="11"/>
      <c r="N222" s="13"/>
      <c r="O222" s="11"/>
      <c r="P222" s="13"/>
      <c r="Q222" s="11"/>
      <c r="R222" s="13"/>
      <c r="S222" s="11"/>
      <c r="T222" s="13"/>
      <c r="U222" s="10"/>
    </row>
    <row r="223" spans="1:25" s="9" customFormat="1" ht="18.95" customHeight="1" x14ac:dyDescent="0.15">
      <c r="A223" s="173" t="s">
        <v>7557</v>
      </c>
      <c r="B223" s="173" t="s">
        <v>6121</v>
      </c>
      <c r="C223" s="173" t="s">
        <v>7706</v>
      </c>
      <c r="D223" s="174" t="s">
        <v>1825</v>
      </c>
      <c r="E223" s="166" t="s">
        <v>7707</v>
      </c>
      <c r="F223" s="166" t="s">
        <v>6261</v>
      </c>
      <c r="G223" s="163">
        <v>3541</v>
      </c>
      <c r="I223" s="11"/>
      <c r="J223" s="13"/>
      <c r="K223" s="11"/>
      <c r="L223" s="13"/>
      <c r="M223" s="11"/>
      <c r="N223" s="13"/>
      <c r="O223" s="11"/>
      <c r="P223" s="13"/>
      <c r="Q223" s="11"/>
      <c r="R223" s="13"/>
      <c r="S223" s="11"/>
      <c r="T223" s="13"/>
      <c r="U223" s="10"/>
    </row>
    <row r="224" spans="1:25" s="9" customFormat="1" ht="18.95" customHeight="1" x14ac:dyDescent="0.15">
      <c r="A224" s="173" t="s">
        <v>7557</v>
      </c>
      <c r="B224" s="173" t="s">
        <v>6121</v>
      </c>
      <c r="C224" s="173" t="s">
        <v>7708</v>
      </c>
      <c r="D224" s="174" t="s">
        <v>1825</v>
      </c>
      <c r="E224" s="166" t="s">
        <v>7709</v>
      </c>
      <c r="F224" s="166" t="s">
        <v>6261</v>
      </c>
      <c r="G224" s="163">
        <v>1159.75</v>
      </c>
      <c r="I224" s="11"/>
      <c r="J224" s="13"/>
      <c r="K224" s="11"/>
      <c r="L224" s="13"/>
      <c r="M224" s="11"/>
      <c r="N224" s="13"/>
      <c r="O224" s="11"/>
      <c r="P224" s="13"/>
      <c r="Q224" s="11"/>
      <c r="R224" s="13"/>
      <c r="S224" s="11"/>
      <c r="T224" s="13"/>
      <c r="U224" s="10"/>
    </row>
    <row r="225" spans="1:25" s="9" customFormat="1" ht="18.95" customHeight="1" x14ac:dyDescent="0.15">
      <c r="A225" s="173" t="s">
        <v>7557</v>
      </c>
      <c r="B225" s="173" t="s">
        <v>6121</v>
      </c>
      <c r="C225" s="173" t="s">
        <v>7710</v>
      </c>
      <c r="D225" s="174" t="s">
        <v>7711</v>
      </c>
      <c r="E225" s="166" t="s">
        <v>7712</v>
      </c>
      <c r="F225" s="166" t="s">
        <v>3775</v>
      </c>
      <c r="G225" s="163">
        <v>3819</v>
      </c>
      <c r="I225" s="11"/>
      <c r="J225" s="13"/>
      <c r="K225" s="11"/>
      <c r="L225" s="13"/>
      <c r="M225" s="11"/>
      <c r="N225" s="13"/>
      <c r="O225" s="11"/>
      <c r="P225" s="13"/>
      <c r="Q225" s="11"/>
      <c r="R225" s="13"/>
      <c r="S225" s="11"/>
      <c r="T225" s="13"/>
      <c r="U225" s="10"/>
    </row>
    <row r="226" spans="1:25" s="9" customFormat="1" ht="18.95" customHeight="1" x14ac:dyDescent="0.15">
      <c r="A226" s="173" t="s">
        <v>7557</v>
      </c>
      <c r="B226" s="173" t="s">
        <v>6121</v>
      </c>
      <c r="C226" s="173" t="s">
        <v>7713</v>
      </c>
      <c r="D226" s="174" t="s">
        <v>7159</v>
      </c>
      <c r="E226" s="166" t="s">
        <v>7714</v>
      </c>
      <c r="F226" s="166" t="s">
        <v>6371</v>
      </c>
      <c r="G226" s="163">
        <v>31743.71</v>
      </c>
      <c r="I226" s="11"/>
      <c r="J226" s="13"/>
      <c r="K226" s="11"/>
      <c r="L226" s="12"/>
      <c r="M226" s="11"/>
      <c r="N226" s="13"/>
      <c r="O226" s="11"/>
      <c r="P226" s="13"/>
      <c r="Q226" s="11"/>
      <c r="R226" s="13"/>
      <c r="S226" s="11"/>
      <c r="T226" s="13"/>
      <c r="U226" s="10"/>
    </row>
    <row r="227" spans="1:25" s="9" customFormat="1" ht="18.95" customHeight="1" x14ac:dyDescent="0.15">
      <c r="A227" s="173" t="s">
        <v>7557</v>
      </c>
      <c r="B227" s="173" t="s">
        <v>6121</v>
      </c>
      <c r="C227" s="173" t="s">
        <v>7715</v>
      </c>
      <c r="D227" s="174" t="s">
        <v>7159</v>
      </c>
      <c r="E227" s="166" t="s">
        <v>7714</v>
      </c>
      <c r="F227" s="166" t="s">
        <v>6371</v>
      </c>
      <c r="G227" s="163">
        <v>10328.14</v>
      </c>
      <c r="I227" s="11"/>
      <c r="J227" s="13"/>
      <c r="K227" s="11"/>
      <c r="L227" s="13"/>
      <c r="M227" s="11"/>
      <c r="N227" s="13"/>
      <c r="O227" s="11"/>
      <c r="P227" s="13"/>
      <c r="Q227" s="11"/>
      <c r="R227" s="13"/>
      <c r="S227" s="11"/>
      <c r="T227" s="13"/>
      <c r="U227" s="10"/>
    </row>
    <row r="228" spans="1:25" s="9" customFormat="1" ht="18.95" customHeight="1" x14ac:dyDescent="0.15">
      <c r="A228" s="181" t="s">
        <v>7557</v>
      </c>
      <c r="B228" s="181" t="s">
        <v>6121</v>
      </c>
      <c r="C228" s="181" t="s">
        <v>7716</v>
      </c>
      <c r="D228" s="182" t="s">
        <v>7159</v>
      </c>
      <c r="E228" s="183" t="s">
        <v>7714</v>
      </c>
      <c r="F228" s="183" t="s">
        <v>6371</v>
      </c>
      <c r="G228" s="184">
        <v>4893.75</v>
      </c>
      <c r="I228" s="11"/>
      <c r="J228" s="13"/>
      <c r="K228" s="11"/>
      <c r="L228" s="13"/>
      <c r="M228" s="11"/>
      <c r="N228" s="13"/>
      <c r="O228" s="11"/>
      <c r="P228" s="13"/>
      <c r="Q228" s="11"/>
      <c r="R228" s="13"/>
      <c r="S228" s="11"/>
      <c r="T228" s="13"/>
      <c r="U228" s="10"/>
    </row>
    <row r="229" spans="1:25" s="9" customFormat="1" ht="18.95" customHeight="1" x14ac:dyDescent="0.15">
      <c r="A229" s="173" t="s">
        <v>7557</v>
      </c>
      <c r="B229" s="173" t="s">
        <v>5079</v>
      </c>
      <c r="C229" s="173" t="s">
        <v>7717</v>
      </c>
      <c r="D229" s="174" t="s">
        <v>1983</v>
      </c>
      <c r="E229" s="166" t="s">
        <v>7718</v>
      </c>
      <c r="F229" s="166" t="s">
        <v>6591</v>
      </c>
      <c r="G229" s="163">
        <v>8872.5</v>
      </c>
      <c r="H229" s="185"/>
      <c r="I229" s="11"/>
      <c r="J229" s="13"/>
      <c r="K229" s="11"/>
      <c r="L229" s="13"/>
      <c r="M229" s="11"/>
      <c r="N229" s="13"/>
      <c r="O229" s="11"/>
      <c r="P229" s="13"/>
      <c r="Q229" s="11"/>
      <c r="R229" s="13"/>
      <c r="S229" s="11"/>
      <c r="T229" s="13"/>
      <c r="U229" s="10"/>
    </row>
    <row r="230" spans="1:25" s="9" customFormat="1" ht="18.95" customHeight="1" x14ac:dyDescent="0.15">
      <c r="A230" s="179" t="s">
        <v>7557</v>
      </c>
      <c r="B230" s="179" t="s">
        <v>5079</v>
      </c>
      <c r="C230" s="179" t="s">
        <v>7719</v>
      </c>
      <c r="D230" s="180" t="s">
        <v>1983</v>
      </c>
      <c r="E230" s="171" t="s">
        <v>1988</v>
      </c>
      <c r="F230" s="171" t="s">
        <v>6591</v>
      </c>
      <c r="G230" s="172">
        <v>1642.5</v>
      </c>
      <c r="I230" s="11"/>
      <c r="J230" s="13"/>
      <c r="K230" s="11"/>
      <c r="L230" s="13"/>
      <c r="M230" s="11"/>
      <c r="N230" s="13"/>
      <c r="O230" s="11"/>
      <c r="P230" s="13"/>
      <c r="Q230" s="11"/>
      <c r="R230" s="13"/>
      <c r="S230" s="11"/>
      <c r="T230" s="13"/>
      <c r="U230" s="10"/>
    </row>
    <row r="231" spans="1:25" s="9" customFormat="1" ht="18.95" customHeight="1" x14ac:dyDescent="0.15">
      <c r="A231" s="173" t="s">
        <v>7557</v>
      </c>
      <c r="B231" s="173" t="s">
        <v>5079</v>
      </c>
      <c r="C231" s="173" t="s">
        <v>7720</v>
      </c>
      <c r="D231" s="174" t="s">
        <v>1983</v>
      </c>
      <c r="E231" s="166" t="s">
        <v>1988</v>
      </c>
      <c r="F231" s="166" t="s">
        <v>6591</v>
      </c>
      <c r="G231" s="163">
        <v>445</v>
      </c>
      <c r="I231" s="11"/>
      <c r="J231" s="13"/>
      <c r="K231" s="11"/>
      <c r="L231" s="13"/>
      <c r="M231" s="11"/>
      <c r="N231" s="13"/>
      <c r="O231" s="11"/>
      <c r="P231" s="13"/>
      <c r="Q231" s="11"/>
      <c r="R231" s="13"/>
      <c r="S231" s="11"/>
      <c r="T231" s="13"/>
      <c r="U231" s="10"/>
    </row>
    <row r="232" spans="1:25" s="9" customFormat="1" ht="18.95" customHeight="1" x14ac:dyDescent="0.15">
      <c r="A232" s="177" t="s">
        <v>7557</v>
      </c>
      <c r="B232" s="177" t="s">
        <v>5079</v>
      </c>
      <c r="C232" s="177" t="s">
        <v>7721</v>
      </c>
      <c r="D232" s="178" t="s">
        <v>1983</v>
      </c>
      <c r="E232" s="169" t="s">
        <v>7722</v>
      </c>
      <c r="F232" s="169" t="s">
        <v>6591</v>
      </c>
      <c r="G232" s="170">
        <v>6813.5</v>
      </c>
      <c r="I232" s="11"/>
      <c r="J232" s="13"/>
      <c r="K232" s="11"/>
      <c r="L232" s="13"/>
      <c r="M232" s="11"/>
      <c r="N232" s="13"/>
      <c r="O232" s="11"/>
      <c r="P232" s="13"/>
      <c r="Q232" s="11"/>
      <c r="R232" s="13"/>
      <c r="S232" s="11"/>
      <c r="T232" s="13"/>
      <c r="U232" s="10"/>
    </row>
    <row r="233" spans="1:25" s="9" customFormat="1" ht="18.95" customHeight="1" x14ac:dyDescent="0.15">
      <c r="A233" s="173" t="s">
        <v>7557</v>
      </c>
      <c r="B233" s="173" t="s">
        <v>5079</v>
      </c>
      <c r="C233" s="173" t="s">
        <v>7723</v>
      </c>
      <c r="D233" s="174" t="s">
        <v>7724</v>
      </c>
      <c r="E233" s="166" t="s">
        <v>7725</v>
      </c>
      <c r="F233" s="166" t="s">
        <v>7726</v>
      </c>
      <c r="G233" s="163">
        <v>5020</v>
      </c>
      <c r="I233" s="11"/>
      <c r="J233" s="13"/>
      <c r="K233" s="11"/>
      <c r="L233" s="13"/>
      <c r="M233" s="11"/>
      <c r="N233" s="13"/>
      <c r="O233" s="11"/>
      <c r="P233" s="13"/>
      <c r="Q233" s="11"/>
      <c r="R233" s="13"/>
      <c r="S233" s="11"/>
      <c r="T233" s="13"/>
      <c r="U233" s="10"/>
    </row>
    <row r="234" spans="1:25" s="9" customFormat="1" ht="18.95" customHeight="1" x14ac:dyDescent="0.15">
      <c r="A234" s="173" t="s">
        <v>7557</v>
      </c>
      <c r="B234" s="173" t="s">
        <v>5062</v>
      </c>
      <c r="C234" s="173" t="s">
        <v>7727</v>
      </c>
      <c r="D234" s="174" t="s">
        <v>7728</v>
      </c>
      <c r="E234" s="166" t="s">
        <v>7729</v>
      </c>
      <c r="F234" s="166" t="s">
        <v>5088</v>
      </c>
      <c r="G234" s="163">
        <v>3470</v>
      </c>
      <c r="I234" s="11"/>
      <c r="J234" s="13"/>
      <c r="K234" s="11"/>
      <c r="L234" s="13"/>
      <c r="M234" s="11"/>
      <c r="N234" s="13"/>
      <c r="O234" s="11"/>
      <c r="P234" s="13"/>
      <c r="Q234" s="11"/>
      <c r="R234" s="13"/>
      <c r="S234" s="11"/>
      <c r="T234" s="13"/>
      <c r="U234" s="10"/>
    </row>
    <row r="235" spans="1:25" s="9" customFormat="1" ht="18.95" customHeight="1" x14ac:dyDescent="0.15">
      <c r="A235" s="173" t="s">
        <v>7557</v>
      </c>
      <c r="B235" s="173" t="s">
        <v>5062</v>
      </c>
      <c r="C235" s="173" t="s">
        <v>7730</v>
      </c>
      <c r="D235" s="174" t="s">
        <v>7731</v>
      </c>
      <c r="E235" s="166" t="s">
        <v>7732</v>
      </c>
      <c r="F235" s="166" t="s">
        <v>5066</v>
      </c>
      <c r="G235" s="163">
        <v>2727.5</v>
      </c>
      <c r="I235" s="11"/>
      <c r="J235" s="13"/>
      <c r="K235" s="11"/>
      <c r="L235" s="13"/>
      <c r="M235" s="11"/>
      <c r="N235" s="13"/>
      <c r="O235" s="11"/>
      <c r="P235" s="13"/>
      <c r="Q235" s="11"/>
      <c r="R235" s="13"/>
      <c r="S235" s="11"/>
      <c r="T235" s="13"/>
      <c r="U235" s="10"/>
    </row>
    <row r="236" spans="1:25" s="14" customFormat="1" ht="18.95" customHeight="1" x14ac:dyDescent="0.15">
      <c r="A236" s="173" t="s">
        <v>7557</v>
      </c>
      <c r="B236" s="173" t="s">
        <v>5062</v>
      </c>
      <c r="C236" s="173" t="s">
        <v>7733</v>
      </c>
      <c r="D236" s="174" t="s">
        <v>1688</v>
      </c>
      <c r="E236" s="166" t="s">
        <v>1833</v>
      </c>
      <c r="F236" s="166" t="s">
        <v>5088</v>
      </c>
      <c r="G236" s="163">
        <v>729</v>
      </c>
      <c r="H236" s="9"/>
      <c r="I236" s="11"/>
      <c r="J236" s="13"/>
      <c r="K236" s="11"/>
      <c r="L236" s="13"/>
      <c r="M236" s="11"/>
      <c r="N236" s="13"/>
      <c r="O236" s="11"/>
      <c r="P236" s="13"/>
      <c r="Q236" s="11"/>
      <c r="R236" s="13"/>
      <c r="S236" s="11"/>
      <c r="T236" s="13"/>
      <c r="U236" s="10"/>
      <c r="V236" s="9"/>
      <c r="W236" s="9"/>
      <c r="X236" s="9"/>
      <c r="Y236" s="9"/>
    </row>
    <row r="237" spans="1:25" s="9" customFormat="1" ht="18.95" customHeight="1" x14ac:dyDescent="0.15">
      <c r="A237" s="173" t="s">
        <v>7557</v>
      </c>
      <c r="B237" s="173" t="s">
        <v>5062</v>
      </c>
      <c r="C237" s="173" t="s">
        <v>7734</v>
      </c>
      <c r="D237" s="174" t="s">
        <v>1688</v>
      </c>
      <c r="E237" s="166" t="s">
        <v>7735</v>
      </c>
      <c r="F237" s="166" t="s">
        <v>5088</v>
      </c>
      <c r="G237" s="163">
        <v>860</v>
      </c>
      <c r="I237" s="11"/>
      <c r="J237" s="13"/>
      <c r="K237" s="11"/>
      <c r="L237" s="13"/>
      <c r="M237" s="11"/>
      <c r="N237" s="13"/>
      <c r="O237" s="11"/>
      <c r="P237" s="13"/>
      <c r="Q237" s="11"/>
      <c r="R237" s="13"/>
      <c r="S237" s="11"/>
      <c r="T237" s="13"/>
      <c r="U237" s="10"/>
    </row>
    <row r="238" spans="1:25" s="9" customFormat="1" ht="18.95" customHeight="1" x14ac:dyDescent="0.15">
      <c r="A238" s="173" t="s">
        <v>7557</v>
      </c>
      <c r="B238" s="173" t="s">
        <v>5062</v>
      </c>
      <c r="C238" s="173" t="s">
        <v>7736</v>
      </c>
      <c r="D238" s="174" t="s">
        <v>7737</v>
      </c>
      <c r="E238" s="166" t="s">
        <v>7738</v>
      </c>
      <c r="F238" s="166" t="s">
        <v>5275</v>
      </c>
      <c r="G238" s="163">
        <v>1615</v>
      </c>
      <c r="I238" s="11"/>
      <c r="J238" s="13"/>
      <c r="K238" s="11"/>
      <c r="L238" s="13"/>
      <c r="M238" s="11"/>
      <c r="N238" s="13"/>
      <c r="O238" s="11"/>
      <c r="P238" s="13"/>
      <c r="Q238" s="11"/>
      <c r="R238" s="13"/>
      <c r="S238" s="11"/>
      <c r="T238" s="13"/>
      <c r="U238" s="10"/>
    </row>
    <row r="239" spans="1:25" s="9" customFormat="1" ht="18.95" customHeight="1" x14ac:dyDescent="0.15">
      <c r="A239" s="173" t="s">
        <v>7557</v>
      </c>
      <c r="B239" s="173" t="s">
        <v>5062</v>
      </c>
      <c r="C239" s="173" t="s">
        <v>7739</v>
      </c>
      <c r="D239" s="174" t="s">
        <v>7740</v>
      </c>
      <c r="E239" s="166" t="s">
        <v>7741</v>
      </c>
      <c r="F239" s="166" t="s">
        <v>5275</v>
      </c>
      <c r="G239" s="163">
        <v>400</v>
      </c>
      <c r="I239" s="11"/>
      <c r="J239" s="13"/>
      <c r="K239" s="11"/>
      <c r="L239" s="13"/>
      <c r="M239" s="11"/>
      <c r="N239" s="13"/>
      <c r="O239" s="11"/>
      <c r="P239" s="13"/>
      <c r="Q239" s="11"/>
      <c r="R239" s="13"/>
      <c r="S239" s="11"/>
      <c r="T239" s="13"/>
      <c r="U239" s="10"/>
    </row>
    <row r="240" spans="1:25" s="9" customFormat="1" ht="18.95" customHeight="1" x14ac:dyDescent="0.15">
      <c r="A240" s="173" t="s">
        <v>7557</v>
      </c>
      <c r="B240" s="173" t="s">
        <v>5062</v>
      </c>
      <c r="C240" s="173" t="s">
        <v>7742</v>
      </c>
      <c r="D240" s="174" t="s">
        <v>7743</v>
      </c>
      <c r="E240" s="166" t="s">
        <v>7744</v>
      </c>
      <c r="F240" s="166" t="s">
        <v>5245</v>
      </c>
      <c r="G240" s="163">
        <v>3175</v>
      </c>
      <c r="I240" s="11"/>
      <c r="J240" s="13"/>
      <c r="K240" s="11"/>
      <c r="L240" s="13"/>
      <c r="M240" s="11"/>
      <c r="N240" s="13"/>
      <c r="O240" s="11"/>
      <c r="P240" s="13"/>
      <c r="Q240" s="11"/>
      <c r="R240" s="13"/>
      <c r="S240" s="11"/>
      <c r="T240" s="13"/>
      <c r="U240" s="10"/>
    </row>
    <row r="241" spans="1:25" s="9" customFormat="1" ht="18.95" customHeight="1" x14ac:dyDescent="0.15">
      <c r="A241" s="173" t="s">
        <v>7557</v>
      </c>
      <c r="B241" s="173" t="s">
        <v>5062</v>
      </c>
      <c r="C241" s="173" t="s">
        <v>7745</v>
      </c>
      <c r="D241" s="174" t="s">
        <v>7461</v>
      </c>
      <c r="E241" s="166" t="s">
        <v>7746</v>
      </c>
      <c r="F241" s="166" t="s">
        <v>5245</v>
      </c>
      <c r="G241" s="163">
        <v>39368.449999999997</v>
      </c>
      <c r="I241" s="11"/>
      <c r="J241" s="13"/>
      <c r="K241" s="11"/>
      <c r="L241" s="13"/>
      <c r="M241" s="11"/>
      <c r="N241" s="13"/>
      <c r="O241" s="11"/>
      <c r="P241" s="13"/>
      <c r="Q241" s="11"/>
      <c r="R241" s="13"/>
      <c r="S241" s="11"/>
      <c r="T241" s="13"/>
      <c r="U241" s="10"/>
    </row>
    <row r="242" spans="1:25" s="9" customFormat="1" ht="18.95" customHeight="1" x14ac:dyDescent="0.15">
      <c r="A242" s="173" t="s">
        <v>7557</v>
      </c>
      <c r="B242" s="173" t="s">
        <v>5062</v>
      </c>
      <c r="C242" s="173" t="s">
        <v>7747</v>
      </c>
      <c r="D242" s="174" t="s">
        <v>7748</v>
      </c>
      <c r="E242" s="166" t="s">
        <v>7749</v>
      </c>
      <c r="F242" s="166" t="s">
        <v>5088</v>
      </c>
      <c r="G242" s="163">
        <v>597.5</v>
      </c>
      <c r="I242" s="11"/>
      <c r="J242" s="13"/>
      <c r="K242" s="11"/>
      <c r="L242" s="12"/>
      <c r="M242" s="11"/>
      <c r="N242" s="13"/>
      <c r="O242" s="11"/>
      <c r="P242" s="13"/>
      <c r="Q242" s="11"/>
      <c r="R242" s="13"/>
      <c r="S242" s="11"/>
      <c r="T242" s="13"/>
      <c r="U242" s="10"/>
    </row>
    <row r="243" spans="1:25" s="9" customFormat="1" ht="18.95" customHeight="1" x14ac:dyDescent="0.15">
      <c r="A243" s="173" t="s">
        <v>7557</v>
      </c>
      <c r="B243" s="173" t="s">
        <v>5062</v>
      </c>
      <c r="C243" s="173" t="s">
        <v>7750</v>
      </c>
      <c r="D243" s="174" t="s">
        <v>7751</v>
      </c>
      <c r="E243" s="166" t="s">
        <v>7752</v>
      </c>
      <c r="F243" s="166" t="s">
        <v>5915</v>
      </c>
      <c r="G243" s="163">
        <v>3345.78</v>
      </c>
      <c r="I243" s="11"/>
      <c r="J243" s="13"/>
      <c r="K243" s="11"/>
      <c r="L243" s="13"/>
      <c r="M243" s="11"/>
      <c r="N243" s="13"/>
      <c r="O243" s="11"/>
      <c r="P243" s="13"/>
      <c r="Q243" s="11"/>
      <c r="R243" s="13"/>
      <c r="S243" s="11"/>
      <c r="T243" s="13"/>
      <c r="U243" s="10"/>
    </row>
    <row r="244" spans="1:25" s="14" customFormat="1" ht="18.95" customHeight="1" x14ac:dyDescent="0.15">
      <c r="A244" s="173" t="s">
        <v>7557</v>
      </c>
      <c r="B244" s="173" t="s">
        <v>5062</v>
      </c>
      <c r="C244" s="173" t="s">
        <v>7753</v>
      </c>
      <c r="D244" s="174" t="s">
        <v>1761</v>
      </c>
      <c r="E244" s="166" t="s">
        <v>7754</v>
      </c>
      <c r="F244" s="166" t="s">
        <v>5088</v>
      </c>
      <c r="G244" s="163">
        <v>5040</v>
      </c>
      <c r="H244" s="9"/>
      <c r="I244" s="11"/>
      <c r="J244" s="13"/>
      <c r="K244" s="11"/>
      <c r="L244" s="13"/>
      <c r="M244" s="11"/>
      <c r="N244" s="13"/>
      <c r="O244" s="11"/>
      <c r="P244" s="13"/>
      <c r="Q244" s="11"/>
      <c r="R244" s="13"/>
      <c r="S244" s="11"/>
      <c r="T244" s="13"/>
      <c r="U244" s="10"/>
      <c r="V244" s="9"/>
      <c r="W244" s="9"/>
      <c r="X244" s="9"/>
      <c r="Y244" s="9"/>
    </row>
    <row r="245" spans="1:25" s="14" customFormat="1" ht="18.95" customHeight="1" x14ac:dyDescent="0.15">
      <c r="A245" s="173" t="s">
        <v>7557</v>
      </c>
      <c r="B245" s="173" t="s">
        <v>5062</v>
      </c>
      <c r="C245" s="173" t="s">
        <v>7755</v>
      </c>
      <c r="D245" s="174" t="s">
        <v>7756</v>
      </c>
      <c r="E245" s="166" t="s">
        <v>7757</v>
      </c>
      <c r="F245" s="166" t="s">
        <v>5088</v>
      </c>
      <c r="G245" s="163">
        <v>9989.1200000000008</v>
      </c>
      <c r="H245" s="9"/>
      <c r="I245" s="11"/>
      <c r="J245" s="13"/>
      <c r="K245" s="11"/>
      <c r="L245" s="12"/>
      <c r="M245" s="11"/>
      <c r="N245" s="13"/>
      <c r="O245" s="11"/>
      <c r="P245" s="13"/>
      <c r="Q245" s="11"/>
      <c r="R245" s="13"/>
      <c r="S245" s="11"/>
      <c r="T245" s="13"/>
      <c r="U245" s="10"/>
      <c r="V245" s="9"/>
      <c r="W245" s="9"/>
      <c r="X245" s="9"/>
      <c r="Y245" s="9"/>
    </row>
    <row r="246" spans="1:25" s="14" customFormat="1" ht="18.95" customHeight="1" x14ac:dyDescent="0.15">
      <c r="A246" s="173" t="s">
        <v>7557</v>
      </c>
      <c r="B246" s="173" t="s">
        <v>5062</v>
      </c>
      <c r="C246" s="173" t="s">
        <v>7758</v>
      </c>
      <c r="D246" s="174" t="s">
        <v>7759</v>
      </c>
      <c r="E246" s="166" t="s">
        <v>7760</v>
      </c>
      <c r="F246" s="166" t="s">
        <v>5088</v>
      </c>
      <c r="G246" s="163">
        <v>9093.19</v>
      </c>
      <c r="H246" s="9"/>
      <c r="I246" s="11"/>
      <c r="J246" s="13"/>
      <c r="K246" s="11"/>
      <c r="L246" s="12"/>
      <c r="M246" s="11"/>
      <c r="N246" s="13"/>
      <c r="O246" s="11"/>
      <c r="P246" s="13"/>
      <c r="Q246" s="11"/>
      <c r="R246" s="13"/>
      <c r="S246" s="11"/>
      <c r="T246" s="13"/>
      <c r="U246" s="10"/>
      <c r="V246" s="9"/>
      <c r="W246" s="9"/>
      <c r="X246" s="9"/>
      <c r="Y246" s="9"/>
    </row>
    <row r="247" spans="1:25" s="9" customFormat="1" ht="18.95" customHeight="1" x14ac:dyDescent="0.15">
      <c r="A247" s="173" t="s">
        <v>7557</v>
      </c>
      <c r="B247" s="173" t="s">
        <v>5062</v>
      </c>
      <c r="C247" s="173" t="s">
        <v>7761</v>
      </c>
      <c r="D247" s="174" t="s">
        <v>7762</v>
      </c>
      <c r="E247" s="166" t="s">
        <v>7763</v>
      </c>
      <c r="F247" s="166" t="s">
        <v>5088</v>
      </c>
      <c r="G247" s="163">
        <v>9642.2199999999993</v>
      </c>
      <c r="I247" s="11"/>
      <c r="J247" s="13"/>
      <c r="K247" s="11"/>
      <c r="L247" s="12"/>
      <c r="M247" s="11"/>
      <c r="N247" s="13"/>
      <c r="O247" s="11"/>
      <c r="P247" s="13"/>
      <c r="Q247" s="11"/>
      <c r="R247" s="13"/>
      <c r="S247" s="11"/>
      <c r="T247" s="13"/>
      <c r="U247" s="10"/>
    </row>
    <row r="248" spans="1:25" s="9" customFormat="1" ht="18.95" customHeight="1" x14ac:dyDescent="0.15">
      <c r="A248" s="173" t="s">
        <v>7557</v>
      </c>
      <c r="B248" s="173" t="s">
        <v>5062</v>
      </c>
      <c r="C248" s="173" t="s">
        <v>7764</v>
      </c>
      <c r="D248" s="174" t="s">
        <v>3561</v>
      </c>
      <c r="E248" s="166" t="s">
        <v>7765</v>
      </c>
      <c r="F248" s="166" t="s">
        <v>6607</v>
      </c>
      <c r="G248" s="163">
        <v>2892.79</v>
      </c>
      <c r="I248" s="11"/>
      <c r="J248" s="13"/>
      <c r="K248" s="11"/>
      <c r="L248" s="12"/>
      <c r="M248" s="11"/>
      <c r="N248" s="13"/>
      <c r="O248" s="11"/>
      <c r="P248" s="13"/>
      <c r="Q248" s="11"/>
      <c r="R248" s="13"/>
      <c r="S248" s="11"/>
      <c r="T248" s="13"/>
      <c r="U248" s="10"/>
    </row>
    <row r="249" spans="1:25" s="9" customFormat="1" ht="18.95" customHeight="1" x14ac:dyDescent="0.15">
      <c r="A249" s="173" t="s">
        <v>7557</v>
      </c>
      <c r="B249" s="173" t="s">
        <v>5062</v>
      </c>
      <c r="C249" s="173" t="s">
        <v>7766</v>
      </c>
      <c r="D249" s="174" t="s">
        <v>7767</v>
      </c>
      <c r="E249" s="166" t="s">
        <v>7768</v>
      </c>
      <c r="F249" s="166" t="s">
        <v>5088</v>
      </c>
      <c r="G249" s="163">
        <v>502.5</v>
      </c>
      <c r="I249" s="11"/>
      <c r="J249" s="13"/>
      <c r="K249" s="11"/>
      <c r="L249" s="13"/>
      <c r="M249" s="11"/>
      <c r="N249" s="13"/>
      <c r="O249" s="11"/>
      <c r="P249" s="13"/>
      <c r="Q249" s="11"/>
      <c r="R249" s="13"/>
      <c r="S249" s="11"/>
      <c r="T249" s="13"/>
      <c r="U249" s="10"/>
    </row>
    <row r="250" spans="1:25" s="9" customFormat="1" ht="18.95" customHeight="1" x14ac:dyDescent="0.15">
      <c r="A250" s="173" t="s">
        <v>7557</v>
      </c>
      <c r="B250" s="173" t="s">
        <v>4994</v>
      </c>
      <c r="C250" s="173" t="s">
        <v>7769</v>
      </c>
      <c r="D250" s="174" t="s">
        <v>248</v>
      </c>
      <c r="E250" s="166" t="s">
        <v>7770</v>
      </c>
      <c r="F250" s="166" t="s">
        <v>6131</v>
      </c>
      <c r="G250" s="163">
        <v>825</v>
      </c>
      <c r="I250" s="11"/>
      <c r="J250" s="13"/>
      <c r="K250" s="11"/>
      <c r="L250" s="13"/>
      <c r="M250" s="11"/>
      <c r="N250" s="13"/>
      <c r="O250" s="11"/>
      <c r="P250" s="13"/>
      <c r="Q250" s="11"/>
      <c r="R250" s="13"/>
      <c r="S250" s="11"/>
      <c r="T250" s="13"/>
      <c r="U250" s="10"/>
    </row>
    <row r="251" spans="1:25" s="9" customFormat="1" ht="18.95" customHeight="1" x14ac:dyDescent="0.15">
      <c r="A251" s="173" t="s">
        <v>7557</v>
      </c>
      <c r="B251" s="173" t="s">
        <v>4994</v>
      </c>
      <c r="C251" s="173" t="s">
        <v>7771</v>
      </c>
      <c r="D251" s="174" t="s">
        <v>248</v>
      </c>
      <c r="E251" s="166" t="s">
        <v>7772</v>
      </c>
      <c r="F251" s="166" t="s">
        <v>6131</v>
      </c>
      <c r="G251" s="163">
        <v>950</v>
      </c>
      <c r="I251" s="11"/>
      <c r="J251" s="13"/>
      <c r="K251" s="11"/>
      <c r="L251" s="13"/>
      <c r="M251" s="11"/>
      <c r="N251" s="13"/>
      <c r="O251" s="11"/>
      <c r="P251" s="13"/>
      <c r="Q251" s="11"/>
      <c r="R251" s="13"/>
      <c r="S251" s="11"/>
      <c r="T251" s="13"/>
      <c r="U251" s="10"/>
    </row>
    <row r="252" spans="1:25" s="9" customFormat="1" ht="18.95" customHeight="1" x14ac:dyDescent="0.15">
      <c r="A252" s="173" t="s">
        <v>7557</v>
      </c>
      <c r="B252" s="173" t="s">
        <v>4994</v>
      </c>
      <c r="C252" s="173" t="s">
        <v>7773</v>
      </c>
      <c r="D252" s="174" t="s">
        <v>248</v>
      </c>
      <c r="E252" s="166" t="s">
        <v>7774</v>
      </c>
      <c r="F252" s="166" t="s">
        <v>6131</v>
      </c>
      <c r="G252" s="163">
        <v>975</v>
      </c>
      <c r="I252" s="11"/>
      <c r="J252" s="13"/>
      <c r="K252" s="11"/>
      <c r="L252" s="13"/>
      <c r="M252" s="11"/>
      <c r="N252" s="13"/>
      <c r="O252" s="11"/>
      <c r="P252" s="13"/>
      <c r="Q252" s="11"/>
      <c r="R252" s="13"/>
      <c r="S252" s="11"/>
      <c r="T252" s="13"/>
      <c r="U252" s="10"/>
    </row>
    <row r="253" spans="1:25" s="9" customFormat="1" ht="18.95" customHeight="1" x14ac:dyDescent="0.15">
      <c r="A253" s="173" t="s">
        <v>7557</v>
      </c>
      <c r="B253" s="173" t="s">
        <v>4994</v>
      </c>
      <c r="C253" s="173" t="s">
        <v>7775</v>
      </c>
      <c r="D253" s="174" t="s">
        <v>248</v>
      </c>
      <c r="E253" s="166" t="s">
        <v>7776</v>
      </c>
      <c r="F253" s="166" t="s">
        <v>6131</v>
      </c>
      <c r="G253" s="163">
        <v>1225</v>
      </c>
      <c r="I253" s="11"/>
      <c r="J253" s="13"/>
      <c r="K253" s="11"/>
      <c r="L253" s="13"/>
      <c r="M253" s="11"/>
      <c r="N253" s="13"/>
      <c r="O253" s="11"/>
      <c r="P253" s="13"/>
      <c r="Q253" s="11"/>
      <c r="R253" s="13"/>
      <c r="S253" s="11"/>
      <c r="T253" s="13"/>
      <c r="U253" s="10"/>
    </row>
    <row r="254" spans="1:25" s="9" customFormat="1" ht="18.95" customHeight="1" x14ac:dyDescent="0.15">
      <c r="A254" s="181" t="s">
        <v>7557</v>
      </c>
      <c r="B254" s="181" t="s">
        <v>4994</v>
      </c>
      <c r="C254" s="181" t="s">
        <v>7777</v>
      </c>
      <c r="D254" s="182" t="s">
        <v>248</v>
      </c>
      <c r="E254" s="183" t="s">
        <v>7778</v>
      </c>
      <c r="F254" s="183" t="s">
        <v>6131</v>
      </c>
      <c r="G254" s="184">
        <v>2610</v>
      </c>
      <c r="I254" s="11"/>
      <c r="J254" s="13"/>
      <c r="K254" s="11"/>
      <c r="L254" s="13"/>
      <c r="M254" s="11"/>
      <c r="N254" s="13"/>
      <c r="O254" s="11"/>
      <c r="P254" s="13"/>
      <c r="Q254" s="11"/>
      <c r="R254" s="13"/>
      <c r="S254" s="11"/>
      <c r="T254" s="13"/>
      <c r="U254" s="10"/>
    </row>
    <row r="255" spans="1:25" s="9" customFormat="1" ht="18.95" customHeight="1" x14ac:dyDescent="0.15">
      <c r="A255" s="173" t="s">
        <v>7557</v>
      </c>
      <c r="B255" s="173" t="s">
        <v>4994</v>
      </c>
      <c r="C255" s="173" t="s">
        <v>7779</v>
      </c>
      <c r="D255" s="174" t="s">
        <v>88</v>
      </c>
      <c r="E255" s="166" t="s">
        <v>7780</v>
      </c>
      <c r="F255" s="166" t="s">
        <v>6629</v>
      </c>
      <c r="G255" s="163">
        <v>1060304.03</v>
      </c>
      <c r="H255" s="185"/>
      <c r="I255" s="11"/>
      <c r="J255" s="13"/>
      <c r="K255" s="11"/>
      <c r="L255" s="13"/>
      <c r="M255" s="11"/>
      <c r="N255" s="13"/>
      <c r="O255" s="11"/>
      <c r="P255" s="13"/>
      <c r="Q255" s="11"/>
      <c r="R255" s="13"/>
      <c r="S255" s="11"/>
      <c r="T255" s="13"/>
      <c r="U255" s="10"/>
    </row>
    <row r="256" spans="1:25" s="9" customFormat="1" ht="18.95" customHeight="1" x14ac:dyDescent="0.15">
      <c r="A256" s="177" t="s">
        <v>7557</v>
      </c>
      <c r="B256" s="177" t="s">
        <v>4994</v>
      </c>
      <c r="C256" s="177" t="s">
        <v>7781</v>
      </c>
      <c r="D256" s="178" t="s">
        <v>7782</v>
      </c>
      <c r="E256" s="169" t="s">
        <v>7783</v>
      </c>
      <c r="F256" s="169" t="s">
        <v>6379</v>
      </c>
      <c r="G256" s="170">
        <v>300</v>
      </c>
      <c r="I256" s="11"/>
      <c r="J256" s="13"/>
      <c r="K256" s="11"/>
      <c r="L256" s="13"/>
      <c r="M256" s="11"/>
      <c r="N256" s="13"/>
      <c r="O256" s="11"/>
      <c r="P256" s="13"/>
      <c r="Q256" s="11"/>
      <c r="R256" s="13"/>
      <c r="S256" s="11"/>
      <c r="T256" s="13"/>
      <c r="U256" s="10"/>
    </row>
    <row r="257" spans="1:21" s="9" customFormat="1" ht="18.95" customHeight="1" x14ac:dyDescent="0.15">
      <c r="A257" s="173" t="s">
        <v>7557</v>
      </c>
      <c r="B257" s="173" t="s">
        <v>4994</v>
      </c>
      <c r="C257" s="173" t="s">
        <v>7784</v>
      </c>
      <c r="D257" s="174" t="s">
        <v>7785</v>
      </c>
      <c r="E257" s="166" t="s">
        <v>7786</v>
      </c>
      <c r="F257" s="166" t="s">
        <v>6131</v>
      </c>
      <c r="G257" s="163">
        <v>2560</v>
      </c>
      <c r="I257" s="11"/>
      <c r="J257" s="13"/>
      <c r="K257" s="11"/>
      <c r="L257" s="13"/>
      <c r="M257" s="11"/>
      <c r="N257" s="13"/>
      <c r="O257" s="11"/>
      <c r="P257" s="13"/>
      <c r="Q257" s="11"/>
      <c r="R257" s="13"/>
      <c r="S257" s="11"/>
      <c r="T257" s="13"/>
      <c r="U257" s="10"/>
    </row>
    <row r="258" spans="1:21" s="9" customFormat="1" ht="18.95" customHeight="1" x14ac:dyDescent="0.15">
      <c r="A258" s="173" t="s">
        <v>7557</v>
      </c>
      <c r="B258" s="173" t="s">
        <v>4994</v>
      </c>
      <c r="C258" s="173" t="s">
        <v>7787</v>
      </c>
      <c r="D258" s="174" t="s">
        <v>1693</v>
      </c>
      <c r="E258" s="166" t="s">
        <v>7788</v>
      </c>
      <c r="F258" s="166" t="s">
        <v>5095</v>
      </c>
      <c r="G258" s="163">
        <v>1450</v>
      </c>
      <c r="I258" s="11"/>
      <c r="J258" s="13"/>
      <c r="K258" s="11"/>
      <c r="L258" s="13"/>
      <c r="M258" s="11"/>
      <c r="N258" s="13"/>
      <c r="O258" s="11"/>
      <c r="P258" s="13"/>
      <c r="Q258" s="11"/>
      <c r="R258" s="13"/>
      <c r="S258" s="11"/>
      <c r="T258" s="13"/>
      <c r="U258" s="10"/>
    </row>
    <row r="259" spans="1:21" s="9" customFormat="1" ht="18.95" customHeight="1" x14ac:dyDescent="0.15">
      <c r="A259" s="173" t="s">
        <v>7557</v>
      </c>
      <c r="B259" s="173" t="s">
        <v>4994</v>
      </c>
      <c r="C259" s="173" t="s">
        <v>7789</v>
      </c>
      <c r="D259" s="174" t="s">
        <v>7790</v>
      </c>
      <c r="E259" s="166" t="s">
        <v>7791</v>
      </c>
      <c r="F259" s="166" t="s">
        <v>4998</v>
      </c>
      <c r="G259" s="163">
        <v>3500</v>
      </c>
      <c r="I259" s="11"/>
      <c r="J259" s="13"/>
      <c r="K259" s="11"/>
      <c r="L259" s="13"/>
      <c r="M259" s="11"/>
      <c r="N259" s="13"/>
      <c r="O259" s="11"/>
      <c r="P259" s="13"/>
      <c r="Q259" s="11"/>
      <c r="R259" s="13"/>
      <c r="S259" s="11"/>
      <c r="T259" s="13"/>
      <c r="U259" s="10"/>
    </row>
    <row r="260" spans="1:21" s="9" customFormat="1" ht="18.95" customHeight="1" x14ac:dyDescent="0.15">
      <c r="A260" s="173" t="s">
        <v>7557</v>
      </c>
      <c r="B260" s="173" t="s">
        <v>4994</v>
      </c>
      <c r="C260" s="173" t="s">
        <v>7792</v>
      </c>
      <c r="D260" s="174" t="s">
        <v>7793</v>
      </c>
      <c r="E260" s="166" t="s">
        <v>7794</v>
      </c>
      <c r="F260" s="166" t="s">
        <v>5004</v>
      </c>
      <c r="G260" s="163">
        <v>2855</v>
      </c>
      <c r="I260" s="11"/>
      <c r="J260" s="13"/>
      <c r="K260" s="11"/>
      <c r="L260" s="13"/>
      <c r="M260" s="11"/>
      <c r="N260" s="13"/>
      <c r="O260" s="11"/>
      <c r="P260" s="13"/>
      <c r="Q260" s="11"/>
      <c r="R260" s="13"/>
      <c r="S260" s="11"/>
      <c r="T260" s="13"/>
      <c r="U260" s="10"/>
    </row>
    <row r="261" spans="1:21" s="9" customFormat="1" ht="18.95" customHeight="1" x14ac:dyDescent="0.15">
      <c r="A261" s="173" t="s">
        <v>7557</v>
      </c>
      <c r="B261" s="173" t="s">
        <v>4994</v>
      </c>
      <c r="C261" s="173" t="s">
        <v>7795</v>
      </c>
      <c r="D261" s="174" t="s">
        <v>7796</v>
      </c>
      <c r="E261" s="166" t="s">
        <v>7797</v>
      </c>
      <c r="F261" s="166" t="s">
        <v>6131</v>
      </c>
      <c r="G261" s="163">
        <v>1600</v>
      </c>
      <c r="I261" s="11"/>
      <c r="J261" s="13"/>
      <c r="K261" s="11"/>
      <c r="L261" s="13"/>
      <c r="M261" s="11"/>
      <c r="N261" s="13"/>
      <c r="O261" s="11"/>
      <c r="P261" s="13"/>
      <c r="Q261" s="11"/>
      <c r="R261" s="13"/>
      <c r="S261" s="11"/>
      <c r="T261" s="13"/>
      <c r="U261" s="10"/>
    </row>
    <row r="262" spans="1:21" s="9" customFormat="1" ht="18.95" customHeight="1" x14ac:dyDescent="0.15">
      <c r="A262" s="173" t="s">
        <v>7557</v>
      </c>
      <c r="B262" s="173" t="s">
        <v>4994</v>
      </c>
      <c r="C262" s="173" t="s">
        <v>7798</v>
      </c>
      <c r="D262" s="174" t="s">
        <v>7799</v>
      </c>
      <c r="E262" s="166" t="s">
        <v>7800</v>
      </c>
      <c r="F262" s="166" t="s">
        <v>6131</v>
      </c>
      <c r="G262" s="163">
        <v>886</v>
      </c>
      <c r="I262" s="11"/>
      <c r="J262" s="13"/>
      <c r="K262" s="11"/>
      <c r="L262" s="13"/>
      <c r="M262" s="11"/>
      <c r="N262" s="13"/>
      <c r="O262" s="11"/>
      <c r="P262" s="13"/>
      <c r="Q262" s="11"/>
      <c r="R262" s="13"/>
      <c r="S262" s="11"/>
      <c r="T262" s="13"/>
      <c r="U262" s="10"/>
    </row>
    <row r="263" spans="1:21" s="9" customFormat="1" ht="18.95" customHeight="1" x14ac:dyDescent="0.15">
      <c r="A263" s="173" t="s">
        <v>7557</v>
      </c>
      <c r="B263" s="173" t="s">
        <v>4994</v>
      </c>
      <c r="C263" s="173" t="s">
        <v>7801</v>
      </c>
      <c r="D263" s="174" t="s">
        <v>7799</v>
      </c>
      <c r="E263" s="166" t="s">
        <v>7802</v>
      </c>
      <c r="F263" s="166" t="s">
        <v>6131</v>
      </c>
      <c r="G263" s="163">
        <v>344</v>
      </c>
      <c r="I263" s="11"/>
      <c r="J263" s="13"/>
      <c r="K263" s="11"/>
      <c r="L263" s="13"/>
      <c r="M263" s="11"/>
      <c r="N263" s="13"/>
      <c r="O263" s="11"/>
      <c r="P263" s="13"/>
      <c r="Q263" s="11"/>
      <c r="R263" s="13"/>
      <c r="S263" s="11"/>
      <c r="T263" s="13"/>
      <c r="U263" s="10"/>
    </row>
    <row r="264" spans="1:21" s="9" customFormat="1" ht="18.95" customHeight="1" x14ac:dyDescent="0.15">
      <c r="A264" s="173" t="s">
        <v>7557</v>
      </c>
      <c r="B264" s="173" t="s">
        <v>4994</v>
      </c>
      <c r="C264" s="173" t="s">
        <v>7803</v>
      </c>
      <c r="D264" s="174" t="s">
        <v>255</v>
      </c>
      <c r="E264" s="166" t="s">
        <v>256</v>
      </c>
      <c r="F264" s="166" t="s">
        <v>5004</v>
      </c>
      <c r="G264" s="163">
        <v>5312</v>
      </c>
      <c r="I264" s="11"/>
      <c r="J264" s="13"/>
      <c r="K264" s="11"/>
      <c r="L264" s="13"/>
      <c r="M264" s="11"/>
      <c r="N264" s="13"/>
      <c r="O264" s="11"/>
      <c r="P264" s="13"/>
      <c r="Q264" s="11"/>
      <c r="R264" s="13"/>
      <c r="S264" s="11"/>
      <c r="T264" s="13"/>
      <c r="U264" s="10"/>
    </row>
    <row r="265" spans="1:21" s="9" customFormat="1" ht="18.95" customHeight="1" x14ac:dyDescent="0.15">
      <c r="A265" s="173" t="s">
        <v>7557</v>
      </c>
      <c r="B265" s="173" t="s">
        <v>4994</v>
      </c>
      <c r="C265" s="173" t="s">
        <v>7804</v>
      </c>
      <c r="D265" s="174" t="s">
        <v>7805</v>
      </c>
      <c r="E265" s="166" t="s">
        <v>7806</v>
      </c>
      <c r="F265" s="166" t="s">
        <v>5095</v>
      </c>
      <c r="G265" s="163">
        <v>1010</v>
      </c>
      <c r="I265" s="11"/>
      <c r="J265" s="13"/>
      <c r="K265" s="11"/>
      <c r="L265" s="13"/>
      <c r="M265" s="11"/>
      <c r="N265" s="13"/>
      <c r="O265" s="11"/>
      <c r="P265" s="13"/>
      <c r="Q265" s="11"/>
      <c r="R265" s="13"/>
      <c r="S265" s="11"/>
      <c r="T265" s="13"/>
      <c r="U265" s="10"/>
    </row>
    <row r="266" spans="1:21" s="9" customFormat="1" ht="18.95" customHeight="1" x14ac:dyDescent="0.15">
      <c r="A266" s="173" t="s">
        <v>7557</v>
      </c>
      <c r="B266" s="173" t="s">
        <v>4994</v>
      </c>
      <c r="C266" s="173" t="s">
        <v>7807</v>
      </c>
      <c r="D266" s="174" t="s">
        <v>7808</v>
      </c>
      <c r="E266" s="166" t="s">
        <v>7809</v>
      </c>
      <c r="F266" s="166" t="s">
        <v>6131</v>
      </c>
      <c r="G266" s="163">
        <v>3467.5</v>
      </c>
      <c r="I266" s="11"/>
      <c r="J266" s="13"/>
      <c r="K266" s="11"/>
      <c r="L266" s="13"/>
      <c r="M266" s="11"/>
      <c r="N266" s="13"/>
      <c r="O266" s="11"/>
      <c r="P266" s="13"/>
      <c r="Q266" s="11"/>
      <c r="R266" s="13"/>
      <c r="S266" s="11"/>
      <c r="T266" s="13"/>
      <c r="U266" s="10"/>
    </row>
    <row r="267" spans="1:21" s="9" customFormat="1" ht="18.95" customHeight="1" x14ac:dyDescent="0.15">
      <c r="A267" s="173" t="s">
        <v>7557</v>
      </c>
      <c r="B267" s="173" t="s">
        <v>4994</v>
      </c>
      <c r="C267" s="173" t="s">
        <v>7810</v>
      </c>
      <c r="D267" s="174" t="s">
        <v>7808</v>
      </c>
      <c r="E267" s="166" t="s">
        <v>7811</v>
      </c>
      <c r="F267" s="166" t="s">
        <v>6131</v>
      </c>
      <c r="G267" s="163">
        <v>725</v>
      </c>
      <c r="I267" s="11"/>
      <c r="J267" s="13"/>
      <c r="K267" s="11"/>
      <c r="L267" s="13"/>
      <c r="M267" s="11"/>
      <c r="N267" s="13"/>
      <c r="O267" s="11"/>
      <c r="P267" s="13"/>
      <c r="Q267" s="11"/>
      <c r="R267" s="13"/>
      <c r="S267" s="11"/>
      <c r="T267" s="13"/>
      <c r="U267" s="10"/>
    </row>
    <row r="268" spans="1:21" s="9" customFormat="1" ht="18" customHeight="1" x14ac:dyDescent="0.15">
      <c r="A268" s="173" t="s">
        <v>7557</v>
      </c>
      <c r="B268" s="173" t="s">
        <v>4994</v>
      </c>
      <c r="C268" s="173" t="s">
        <v>7812</v>
      </c>
      <c r="D268" s="174" t="s">
        <v>13412</v>
      </c>
      <c r="E268" s="166" t="s">
        <v>7813</v>
      </c>
      <c r="F268" s="166" t="s">
        <v>6379</v>
      </c>
      <c r="G268" s="163">
        <v>1900</v>
      </c>
      <c r="I268" s="11"/>
      <c r="J268" s="13"/>
      <c r="K268" s="11"/>
      <c r="L268" s="13"/>
      <c r="M268" s="11"/>
      <c r="N268" s="13"/>
      <c r="O268" s="11"/>
      <c r="P268" s="13"/>
      <c r="Q268" s="11"/>
      <c r="R268" s="13"/>
      <c r="S268" s="11"/>
      <c r="T268" s="13"/>
      <c r="U268" s="10"/>
    </row>
    <row r="269" spans="1:21" s="9" customFormat="1" ht="18.95" customHeight="1" x14ac:dyDescent="0.15">
      <c r="A269" s="173" t="s">
        <v>7557</v>
      </c>
      <c r="B269" s="173" t="s">
        <v>4994</v>
      </c>
      <c r="C269" s="173" t="s">
        <v>7814</v>
      </c>
      <c r="D269" s="174" t="s">
        <v>7815</v>
      </c>
      <c r="E269" s="166" t="s">
        <v>7816</v>
      </c>
      <c r="F269" s="166" t="s">
        <v>5405</v>
      </c>
      <c r="G269" s="163">
        <v>2700</v>
      </c>
      <c r="I269" s="11"/>
      <c r="J269" s="13"/>
      <c r="K269" s="11"/>
      <c r="L269" s="13"/>
      <c r="M269" s="11"/>
      <c r="N269" s="13"/>
      <c r="O269" s="11"/>
      <c r="P269" s="13"/>
      <c r="Q269" s="11"/>
      <c r="R269" s="13"/>
      <c r="S269" s="11"/>
      <c r="T269" s="13"/>
      <c r="U269" s="10"/>
    </row>
    <row r="270" spans="1:21" s="9" customFormat="1" ht="18.95" customHeight="1" x14ac:dyDescent="0.15">
      <c r="A270" s="173" t="s">
        <v>7557</v>
      </c>
      <c r="B270" s="173" t="s">
        <v>4994</v>
      </c>
      <c r="C270" s="173" t="s">
        <v>7817</v>
      </c>
      <c r="D270" s="174" t="s">
        <v>7818</v>
      </c>
      <c r="E270" s="166" t="s">
        <v>7819</v>
      </c>
      <c r="F270" s="166" t="s">
        <v>5099</v>
      </c>
      <c r="G270" s="163">
        <v>410</v>
      </c>
      <c r="I270" s="11"/>
      <c r="J270" s="13"/>
      <c r="K270" s="11"/>
      <c r="L270" s="13"/>
      <c r="M270" s="11"/>
      <c r="N270" s="13"/>
      <c r="O270" s="11"/>
      <c r="P270" s="13"/>
      <c r="Q270" s="11"/>
      <c r="R270" s="13"/>
      <c r="S270" s="11"/>
      <c r="T270" s="13"/>
      <c r="U270" s="10"/>
    </row>
    <row r="271" spans="1:21" s="9" customFormat="1" ht="18.95" customHeight="1" x14ac:dyDescent="0.15">
      <c r="A271" s="173" t="s">
        <v>7557</v>
      </c>
      <c r="B271" s="173" t="s">
        <v>4994</v>
      </c>
      <c r="C271" s="173" t="s">
        <v>7820</v>
      </c>
      <c r="D271" s="174" t="s">
        <v>1768</v>
      </c>
      <c r="E271" s="166" t="s">
        <v>2146</v>
      </c>
      <c r="F271" s="166" t="s">
        <v>6131</v>
      </c>
      <c r="G271" s="163">
        <v>7544.25</v>
      </c>
      <c r="I271" s="11"/>
      <c r="J271" s="12"/>
      <c r="K271" s="11"/>
      <c r="L271" s="13"/>
      <c r="M271" s="11"/>
      <c r="N271" s="13"/>
      <c r="O271" s="11"/>
      <c r="P271" s="13"/>
      <c r="Q271" s="11"/>
      <c r="R271" s="13"/>
      <c r="S271" s="11"/>
      <c r="T271" s="13"/>
      <c r="U271" s="10"/>
    </row>
    <row r="272" spans="1:21" s="9" customFormat="1" ht="18.95" customHeight="1" x14ac:dyDescent="0.15">
      <c r="A272" s="173" t="s">
        <v>7557</v>
      </c>
      <c r="B272" s="173" t="s">
        <v>4994</v>
      </c>
      <c r="C272" s="173" t="s">
        <v>7821</v>
      </c>
      <c r="D272" s="174" t="s">
        <v>1114</v>
      </c>
      <c r="E272" s="166" t="s">
        <v>1115</v>
      </c>
      <c r="F272" s="166" t="s">
        <v>5329</v>
      </c>
      <c r="G272" s="163">
        <v>776</v>
      </c>
      <c r="I272" s="11"/>
      <c r="J272" s="13"/>
      <c r="K272" s="11"/>
      <c r="L272" s="13"/>
      <c r="M272" s="11"/>
      <c r="N272" s="13"/>
      <c r="O272" s="11"/>
      <c r="P272" s="13"/>
      <c r="Q272" s="11"/>
      <c r="R272" s="13"/>
      <c r="S272" s="11"/>
      <c r="T272" s="13"/>
      <c r="U272" s="10"/>
    </row>
    <row r="273" spans="1:25" s="9" customFormat="1" ht="18.95" customHeight="1" x14ac:dyDescent="0.15">
      <c r="A273" s="173" t="s">
        <v>7557</v>
      </c>
      <c r="B273" s="173" t="s">
        <v>5010</v>
      </c>
      <c r="C273" s="173" t="s">
        <v>7822</v>
      </c>
      <c r="D273" s="174" t="s">
        <v>7823</v>
      </c>
      <c r="E273" s="166" t="s">
        <v>7824</v>
      </c>
      <c r="F273" s="166" t="s">
        <v>5014</v>
      </c>
      <c r="G273" s="163">
        <v>3902</v>
      </c>
      <c r="I273" s="11"/>
      <c r="J273" s="13"/>
      <c r="K273" s="11"/>
      <c r="L273" s="13"/>
      <c r="M273" s="11"/>
      <c r="N273" s="13"/>
      <c r="O273" s="11"/>
      <c r="P273" s="13"/>
      <c r="Q273" s="11"/>
      <c r="R273" s="13"/>
      <c r="S273" s="11"/>
      <c r="T273" s="13"/>
      <c r="U273" s="10"/>
    </row>
    <row r="274" spans="1:25" s="9" customFormat="1" ht="18.95" customHeight="1" x14ac:dyDescent="0.15">
      <c r="A274" s="173" t="s">
        <v>7557</v>
      </c>
      <c r="B274" s="173" t="s">
        <v>5010</v>
      </c>
      <c r="C274" s="173" t="s">
        <v>7825</v>
      </c>
      <c r="D274" s="174" t="s">
        <v>7826</v>
      </c>
      <c r="E274" s="166" t="s">
        <v>7827</v>
      </c>
      <c r="F274" s="166" t="s">
        <v>5014</v>
      </c>
      <c r="G274" s="163">
        <v>2032</v>
      </c>
      <c r="I274" s="11"/>
      <c r="J274" s="13"/>
      <c r="K274" s="11"/>
      <c r="L274" s="13"/>
      <c r="M274" s="11"/>
      <c r="N274" s="13"/>
      <c r="O274" s="11"/>
      <c r="P274" s="13"/>
      <c r="Q274" s="11"/>
      <c r="R274" s="13"/>
      <c r="S274" s="11"/>
      <c r="T274" s="13"/>
      <c r="U274" s="10"/>
    </row>
    <row r="275" spans="1:25" s="9" customFormat="1" ht="18.95" customHeight="1" x14ac:dyDescent="0.15">
      <c r="A275" s="173" t="s">
        <v>7557</v>
      </c>
      <c r="B275" s="173" t="s">
        <v>5010</v>
      </c>
      <c r="C275" s="173" t="s">
        <v>7828</v>
      </c>
      <c r="D275" s="174" t="s">
        <v>7829</v>
      </c>
      <c r="E275" s="166" t="s">
        <v>7830</v>
      </c>
      <c r="F275" s="166" t="s">
        <v>3839</v>
      </c>
      <c r="G275" s="163">
        <v>5095</v>
      </c>
      <c r="I275" s="11"/>
      <c r="J275" s="13"/>
      <c r="K275" s="11"/>
      <c r="L275" s="13"/>
      <c r="M275" s="11"/>
      <c r="N275" s="13"/>
      <c r="O275" s="11"/>
      <c r="P275" s="13"/>
      <c r="Q275" s="11"/>
      <c r="R275" s="13"/>
      <c r="S275" s="11"/>
      <c r="T275" s="13"/>
      <c r="U275" s="10"/>
    </row>
    <row r="276" spans="1:25" s="9" customFormat="1" ht="18.95" customHeight="1" x14ac:dyDescent="0.15">
      <c r="A276" s="173" t="s">
        <v>7557</v>
      </c>
      <c r="B276" s="173" t="s">
        <v>5010</v>
      </c>
      <c r="C276" s="173" t="s">
        <v>7831</v>
      </c>
      <c r="D276" s="174" t="s">
        <v>7832</v>
      </c>
      <c r="E276" s="166" t="s">
        <v>7833</v>
      </c>
      <c r="F276" s="166" t="s">
        <v>4671</v>
      </c>
      <c r="G276" s="163">
        <v>5896</v>
      </c>
      <c r="I276" s="11"/>
      <c r="J276" s="13"/>
      <c r="K276" s="11"/>
      <c r="L276" s="13"/>
      <c r="M276" s="11"/>
      <c r="N276" s="13"/>
      <c r="O276" s="11"/>
      <c r="P276" s="13"/>
      <c r="Q276" s="11"/>
      <c r="R276" s="13"/>
      <c r="S276" s="11"/>
      <c r="T276" s="13"/>
      <c r="U276" s="10"/>
    </row>
    <row r="277" spans="1:25" s="9" customFormat="1" ht="18.95" customHeight="1" x14ac:dyDescent="0.15">
      <c r="A277" s="173" t="s">
        <v>7557</v>
      </c>
      <c r="B277" s="173" t="s">
        <v>5010</v>
      </c>
      <c r="C277" s="173" t="s">
        <v>7834</v>
      </c>
      <c r="D277" s="174" t="s">
        <v>7835</v>
      </c>
      <c r="E277" s="166" t="s">
        <v>7836</v>
      </c>
      <c r="F277" s="166" t="s">
        <v>5042</v>
      </c>
      <c r="G277" s="163" t="s">
        <v>4979</v>
      </c>
      <c r="I277" s="11"/>
      <c r="J277" s="13"/>
      <c r="K277" s="11"/>
      <c r="L277" s="13"/>
      <c r="M277" s="11"/>
      <c r="N277" s="13"/>
      <c r="O277" s="11"/>
      <c r="P277" s="13"/>
      <c r="Q277" s="11"/>
      <c r="R277" s="13"/>
      <c r="S277" s="11"/>
      <c r="T277" s="13"/>
      <c r="U277" s="10"/>
    </row>
    <row r="278" spans="1:25" s="9" customFormat="1" ht="18.95" customHeight="1" x14ac:dyDescent="0.15">
      <c r="A278" s="173" t="s">
        <v>7557</v>
      </c>
      <c r="B278" s="173" t="s">
        <v>5010</v>
      </c>
      <c r="C278" s="173" t="s">
        <v>7837</v>
      </c>
      <c r="D278" s="174" t="s">
        <v>7835</v>
      </c>
      <c r="E278" s="166" t="s">
        <v>7838</v>
      </c>
      <c r="F278" s="166" t="s">
        <v>5042</v>
      </c>
      <c r="G278" s="163" t="s">
        <v>4979</v>
      </c>
      <c r="I278" s="11"/>
      <c r="J278" s="13"/>
      <c r="K278" s="11"/>
      <c r="L278" s="13"/>
      <c r="M278" s="11"/>
      <c r="N278" s="13"/>
      <c r="O278" s="11"/>
      <c r="P278" s="13"/>
      <c r="Q278" s="11"/>
      <c r="R278" s="13"/>
      <c r="S278" s="11"/>
      <c r="T278" s="13"/>
      <c r="U278" s="10"/>
    </row>
    <row r="279" spans="1:25" s="9" customFormat="1" ht="18.95" customHeight="1" x14ac:dyDescent="0.15">
      <c r="A279" s="173" t="s">
        <v>7557</v>
      </c>
      <c r="B279" s="173" t="s">
        <v>5010</v>
      </c>
      <c r="C279" s="173" t="s">
        <v>7839</v>
      </c>
      <c r="D279" s="174" t="s">
        <v>7835</v>
      </c>
      <c r="E279" s="166" t="s">
        <v>7840</v>
      </c>
      <c r="F279" s="166" t="s">
        <v>5042</v>
      </c>
      <c r="G279" s="163" t="s">
        <v>4979</v>
      </c>
      <c r="I279" s="11"/>
      <c r="J279" s="13"/>
      <c r="K279" s="11"/>
      <c r="L279" s="13"/>
      <c r="M279" s="11"/>
      <c r="N279" s="13"/>
      <c r="O279" s="11"/>
      <c r="P279" s="13"/>
      <c r="Q279" s="11"/>
      <c r="R279" s="13"/>
      <c r="S279" s="11"/>
      <c r="T279" s="13"/>
      <c r="U279" s="10"/>
    </row>
    <row r="280" spans="1:25" s="14" customFormat="1" ht="18.95" customHeight="1" x14ac:dyDescent="0.15">
      <c r="A280" s="173" t="s">
        <v>7557</v>
      </c>
      <c r="B280" s="173" t="s">
        <v>5010</v>
      </c>
      <c r="C280" s="173" t="s">
        <v>7841</v>
      </c>
      <c r="D280" s="174" t="s">
        <v>7544</v>
      </c>
      <c r="E280" s="166" t="s">
        <v>7842</v>
      </c>
      <c r="F280" s="166" t="s">
        <v>5144</v>
      </c>
      <c r="G280" s="163">
        <v>3277</v>
      </c>
      <c r="H280" s="9"/>
      <c r="I280" s="11"/>
      <c r="J280" s="13"/>
      <c r="K280" s="11"/>
      <c r="L280" s="13"/>
      <c r="M280" s="11"/>
      <c r="N280" s="13"/>
      <c r="O280" s="11"/>
      <c r="P280" s="13"/>
      <c r="Q280" s="11"/>
      <c r="R280" s="13"/>
      <c r="S280" s="11"/>
      <c r="T280" s="13"/>
      <c r="U280" s="10"/>
      <c r="V280" s="9"/>
      <c r="W280" s="9"/>
      <c r="X280" s="9"/>
      <c r="Y280" s="9"/>
    </row>
    <row r="281" spans="1:25" s="9" customFormat="1" ht="18.95" customHeight="1" x14ac:dyDescent="0.15">
      <c r="A281" s="173" t="s">
        <v>7557</v>
      </c>
      <c r="B281" s="173" t="s">
        <v>5010</v>
      </c>
      <c r="C281" s="173" t="s">
        <v>7843</v>
      </c>
      <c r="D281" s="174" t="s">
        <v>7844</v>
      </c>
      <c r="E281" s="166" t="s">
        <v>7845</v>
      </c>
      <c r="F281" s="166" t="s">
        <v>6409</v>
      </c>
      <c r="G281" s="163">
        <v>240</v>
      </c>
      <c r="I281" s="11"/>
      <c r="J281" s="13"/>
      <c r="K281" s="11"/>
      <c r="L281" s="13"/>
      <c r="M281" s="11"/>
      <c r="N281" s="13"/>
      <c r="O281" s="11"/>
      <c r="P281" s="13"/>
      <c r="Q281" s="11"/>
      <c r="R281" s="13"/>
      <c r="S281" s="11"/>
      <c r="T281" s="13"/>
      <c r="U281" s="10"/>
    </row>
    <row r="282" spans="1:25" s="9" customFormat="1" ht="18.95" customHeight="1" x14ac:dyDescent="0.15">
      <c r="A282" s="173" t="s">
        <v>7557</v>
      </c>
      <c r="B282" s="173" t="s">
        <v>5010</v>
      </c>
      <c r="C282" s="173" t="s">
        <v>7846</v>
      </c>
      <c r="D282" s="174" t="s">
        <v>7847</v>
      </c>
      <c r="E282" s="166" t="s">
        <v>7848</v>
      </c>
      <c r="F282" s="166" t="s">
        <v>5412</v>
      </c>
      <c r="G282" s="163">
        <v>392</v>
      </c>
      <c r="I282" s="11"/>
      <c r="J282" s="13"/>
      <c r="K282" s="11"/>
      <c r="L282" s="13"/>
      <c r="M282" s="11"/>
      <c r="N282" s="13"/>
      <c r="O282" s="11"/>
      <c r="P282" s="13"/>
      <c r="Q282" s="11"/>
      <c r="R282" s="13"/>
      <c r="S282" s="11"/>
      <c r="T282" s="13"/>
      <c r="U282" s="10"/>
    </row>
    <row r="283" spans="1:25" s="9" customFormat="1" ht="18.95" customHeight="1" x14ac:dyDescent="0.15">
      <c r="A283" s="173" t="s">
        <v>7557</v>
      </c>
      <c r="B283" s="173" t="s">
        <v>5010</v>
      </c>
      <c r="C283" s="173" t="s">
        <v>7849</v>
      </c>
      <c r="D283" s="174" t="s">
        <v>7847</v>
      </c>
      <c r="E283" s="166" t="s">
        <v>7848</v>
      </c>
      <c r="F283" s="166" t="s">
        <v>5412</v>
      </c>
      <c r="G283" s="163">
        <v>1649</v>
      </c>
      <c r="I283" s="11"/>
      <c r="J283" s="13"/>
      <c r="K283" s="11"/>
      <c r="L283" s="13"/>
      <c r="M283" s="11"/>
      <c r="N283" s="13"/>
      <c r="O283" s="11"/>
      <c r="P283" s="13"/>
      <c r="Q283" s="11"/>
      <c r="R283" s="13"/>
      <c r="S283" s="11"/>
      <c r="T283" s="13"/>
      <c r="U283" s="10"/>
    </row>
    <row r="284" spans="1:25" s="9" customFormat="1" ht="18" customHeight="1" x14ac:dyDescent="0.15">
      <c r="A284" s="173" t="s">
        <v>7557</v>
      </c>
      <c r="B284" s="173" t="s">
        <v>5010</v>
      </c>
      <c r="C284" s="173" t="s">
        <v>7850</v>
      </c>
      <c r="D284" s="174" t="s">
        <v>7851</v>
      </c>
      <c r="E284" s="166" t="s">
        <v>7852</v>
      </c>
      <c r="F284" s="166" t="s">
        <v>4180</v>
      </c>
      <c r="G284" s="163">
        <v>4607</v>
      </c>
      <c r="I284" s="11"/>
      <c r="J284" s="13"/>
      <c r="K284" s="11"/>
      <c r="L284" s="13"/>
      <c r="M284" s="11"/>
      <c r="N284" s="13"/>
      <c r="O284" s="11"/>
      <c r="P284" s="13"/>
      <c r="Q284" s="11"/>
      <c r="R284" s="13"/>
      <c r="S284" s="11"/>
      <c r="T284" s="13"/>
      <c r="U284" s="10"/>
    </row>
    <row r="285" spans="1:25" s="9" customFormat="1" ht="18.95" customHeight="1" x14ac:dyDescent="0.15">
      <c r="A285" s="181" t="s">
        <v>7853</v>
      </c>
      <c r="B285" s="181" t="s">
        <v>5010</v>
      </c>
      <c r="C285" s="181" t="s">
        <v>7854</v>
      </c>
      <c r="D285" s="182" t="s">
        <v>7855</v>
      </c>
      <c r="E285" s="183" t="s">
        <v>7856</v>
      </c>
      <c r="F285" s="183" t="s">
        <v>2546</v>
      </c>
      <c r="G285" s="184">
        <v>1970</v>
      </c>
      <c r="I285" s="11"/>
      <c r="J285" s="13"/>
      <c r="K285" s="11"/>
      <c r="L285" s="13"/>
      <c r="M285" s="11"/>
      <c r="N285" s="13"/>
      <c r="O285" s="11"/>
      <c r="P285" s="13"/>
      <c r="Q285" s="11"/>
      <c r="R285" s="13"/>
      <c r="S285" s="11"/>
      <c r="T285" s="13"/>
      <c r="U285" s="10"/>
    </row>
    <row r="286" spans="1:25" s="9" customFormat="1" ht="18.95" customHeight="1" x14ac:dyDescent="0.15">
      <c r="A286" s="173" t="s">
        <v>7557</v>
      </c>
      <c r="B286" s="173" t="s">
        <v>4980</v>
      </c>
      <c r="C286" s="173" t="s">
        <v>7857</v>
      </c>
      <c r="D286" s="174" t="s">
        <v>1179</v>
      </c>
      <c r="E286" s="166" t="s">
        <v>7299</v>
      </c>
      <c r="F286" s="166" t="s">
        <v>7858</v>
      </c>
      <c r="G286" s="163">
        <v>2625.95</v>
      </c>
      <c r="H286" s="185"/>
      <c r="I286" s="11"/>
      <c r="J286" s="13"/>
      <c r="K286" s="11"/>
      <c r="L286" s="13"/>
      <c r="M286" s="11"/>
      <c r="N286" s="13"/>
      <c r="O286" s="11"/>
      <c r="P286" s="13"/>
      <c r="Q286" s="11"/>
      <c r="R286" s="13"/>
      <c r="S286" s="11"/>
      <c r="T286" s="13"/>
      <c r="U286" s="10"/>
    </row>
    <row r="287" spans="1:25" s="9" customFormat="1" ht="18.95" customHeight="1" x14ac:dyDescent="0.15">
      <c r="A287" s="177" t="s">
        <v>7557</v>
      </c>
      <c r="B287" s="177" t="s">
        <v>4980</v>
      </c>
      <c r="C287" s="177" t="s">
        <v>7859</v>
      </c>
      <c r="D287" s="178" t="s">
        <v>1179</v>
      </c>
      <c r="E287" s="169" t="s">
        <v>7860</v>
      </c>
      <c r="F287" s="169" t="s">
        <v>7858</v>
      </c>
      <c r="G287" s="170">
        <v>3115.6</v>
      </c>
      <c r="I287" s="11"/>
      <c r="J287" s="13"/>
      <c r="K287" s="11"/>
      <c r="L287" s="13"/>
      <c r="M287" s="11"/>
      <c r="N287" s="13"/>
      <c r="O287" s="11"/>
      <c r="P287" s="13"/>
      <c r="Q287" s="11"/>
      <c r="R287" s="13"/>
      <c r="S287" s="11"/>
      <c r="T287" s="13"/>
      <c r="U287" s="10"/>
    </row>
    <row r="288" spans="1:25" s="9" customFormat="1" ht="18.95" customHeight="1" x14ac:dyDescent="0.15">
      <c r="A288" s="173" t="s">
        <v>7557</v>
      </c>
      <c r="B288" s="173" t="s">
        <v>4980</v>
      </c>
      <c r="C288" s="173" t="s">
        <v>7861</v>
      </c>
      <c r="D288" s="174" t="s">
        <v>1179</v>
      </c>
      <c r="E288" s="166" t="s">
        <v>7862</v>
      </c>
      <c r="F288" s="166" t="s">
        <v>7858</v>
      </c>
      <c r="G288" s="163">
        <v>1688.7</v>
      </c>
      <c r="I288" s="11"/>
      <c r="J288" s="13"/>
      <c r="K288" s="11"/>
      <c r="L288" s="13"/>
      <c r="M288" s="11"/>
      <c r="N288" s="13"/>
      <c r="O288" s="11"/>
      <c r="P288" s="13"/>
      <c r="Q288" s="11"/>
      <c r="R288" s="13"/>
      <c r="S288" s="11"/>
      <c r="T288" s="13"/>
      <c r="U288" s="10"/>
    </row>
    <row r="289" spans="1:21" s="9" customFormat="1" ht="19.5" customHeight="1" x14ac:dyDescent="0.15">
      <c r="A289" s="173" t="s">
        <v>7557</v>
      </c>
      <c r="B289" s="173" t="s">
        <v>4980</v>
      </c>
      <c r="C289" s="173" t="s">
        <v>7863</v>
      </c>
      <c r="D289" s="174" t="s">
        <v>1179</v>
      </c>
      <c r="E289" s="166" t="s">
        <v>7864</v>
      </c>
      <c r="F289" s="166" t="s">
        <v>7858</v>
      </c>
      <c r="G289" s="163">
        <v>2476.1999999999998</v>
      </c>
      <c r="I289" s="11"/>
      <c r="J289" s="13"/>
      <c r="K289" s="11"/>
      <c r="L289" s="13"/>
      <c r="M289" s="11"/>
      <c r="N289" s="13"/>
      <c r="O289" s="11"/>
      <c r="P289" s="13"/>
      <c r="Q289" s="11"/>
      <c r="R289" s="13"/>
      <c r="S289" s="11"/>
      <c r="T289" s="13"/>
      <c r="U289" s="10"/>
    </row>
    <row r="290" spans="1:21" s="9" customFormat="1" ht="18.95" customHeight="1" x14ac:dyDescent="0.15">
      <c r="A290" s="173" t="s">
        <v>7557</v>
      </c>
      <c r="B290" s="173" t="s">
        <v>4980</v>
      </c>
      <c r="C290" s="173" t="s">
        <v>7865</v>
      </c>
      <c r="D290" s="174" t="s">
        <v>1179</v>
      </c>
      <c r="E290" s="166" t="s">
        <v>7866</v>
      </c>
      <c r="F290" s="166" t="s">
        <v>7858</v>
      </c>
      <c r="G290" s="163">
        <v>2796.85</v>
      </c>
      <c r="I290" s="11"/>
      <c r="J290" s="13"/>
      <c r="K290" s="11"/>
      <c r="L290" s="13"/>
      <c r="M290" s="11"/>
      <c r="N290" s="13"/>
      <c r="O290" s="11"/>
      <c r="P290" s="13"/>
      <c r="Q290" s="11"/>
      <c r="R290" s="13"/>
      <c r="S290" s="11"/>
      <c r="T290" s="13"/>
      <c r="U290" s="10"/>
    </row>
    <row r="291" spans="1:21" s="9" customFormat="1" ht="18.95" customHeight="1" x14ac:dyDescent="0.15">
      <c r="A291" s="173" t="s">
        <v>7557</v>
      </c>
      <c r="B291" s="173" t="s">
        <v>4980</v>
      </c>
      <c r="C291" s="173" t="s">
        <v>7867</v>
      </c>
      <c r="D291" s="174" t="s">
        <v>1179</v>
      </c>
      <c r="E291" s="166" t="s">
        <v>7868</v>
      </c>
      <c r="F291" s="166" t="s">
        <v>7858</v>
      </c>
      <c r="G291" s="163">
        <v>1476.3</v>
      </c>
      <c r="I291" s="11"/>
      <c r="J291" s="13"/>
      <c r="K291" s="11"/>
      <c r="L291" s="13"/>
      <c r="M291" s="11"/>
      <c r="N291" s="13"/>
      <c r="O291" s="11"/>
      <c r="P291" s="13"/>
      <c r="Q291" s="11"/>
      <c r="R291" s="13"/>
      <c r="S291" s="11"/>
      <c r="T291" s="13"/>
      <c r="U291" s="10"/>
    </row>
    <row r="292" spans="1:21" s="9" customFormat="1" ht="18.95" customHeight="1" x14ac:dyDescent="0.15">
      <c r="A292" s="173" t="s">
        <v>7557</v>
      </c>
      <c r="B292" s="173" t="s">
        <v>4980</v>
      </c>
      <c r="C292" s="173" t="s">
        <v>7869</v>
      </c>
      <c r="D292" s="174" t="s">
        <v>7211</v>
      </c>
      <c r="E292" s="166" t="s">
        <v>7870</v>
      </c>
      <c r="F292" s="166" t="s">
        <v>5151</v>
      </c>
      <c r="G292" s="163">
        <v>31336.57</v>
      </c>
      <c r="I292" s="11"/>
      <c r="J292" s="13"/>
      <c r="K292" s="11"/>
      <c r="L292" s="12"/>
      <c r="M292" s="11"/>
      <c r="N292" s="13"/>
      <c r="O292" s="11"/>
      <c r="P292" s="13"/>
      <c r="Q292" s="11"/>
      <c r="R292" s="13"/>
      <c r="S292" s="11"/>
      <c r="T292" s="13"/>
      <c r="U292" s="10"/>
    </row>
    <row r="293" spans="1:21" s="9" customFormat="1" ht="18.95" customHeight="1" x14ac:dyDescent="0.15">
      <c r="A293" s="173" t="s">
        <v>7557</v>
      </c>
      <c r="B293" s="173" t="s">
        <v>4980</v>
      </c>
      <c r="C293" s="173" t="s">
        <v>7871</v>
      </c>
      <c r="D293" s="174" t="s">
        <v>7872</v>
      </c>
      <c r="E293" s="166" t="s">
        <v>7373</v>
      </c>
      <c r="F293" s="166" t="s">
        <v>4984</v>
      </c>
      <c r="G293" s="163">
        <v>1600</v>
      </c>
      <c r="I293" s="11"/>
      <c r="J293" s="13"/>
      <c r="K293" s="11"/>
      <c r="L293" s="13"/>
      <c r="M293" s="11"/>
      <c r="N293" s="13"/>
      <c r="O293" s="11"/>
      <c r="P293" s="13"/>
      <c r="Q293" s="11"/>
      <c r="R293" s="13"/>
      <c r="S293" s="11"/>
      <c r="T293" s="13"/>
      <c r="U293" s="10"/>
    </row>
    <row r="294" spans="1:21" s="9" customFormat="1" ht="18.95" customHeight="1" x14ac:dyDescent="0.15">
      <c r="A294" s="173" t="s">
        <v>7557</v>
      </c>
      <c r="B294" s="173" t="s">
        <v>4980</v>
      </c>
      <c r="C294" s="173" t="s">
        <v>7873</v>
      </c>
      <c r="D294" s="174" t="s">
        <v>4237</v>
      </c>
      <c r="E294" s="166" t="s">
        <v>7874</v>
      </c>
      <c r="F294" s="166" t="s">
        <v>5008</v>
      </c>
      <c r="G294" s="163">
        <v>4132</v>
      </c>
      <c r="I294" s="11"/>
      <c r="J294" s="13"/>
      <c r="K294" s="11"/>
      <c r="L294" s="13"/>
      <c r="M294" s="11"/>
      <c r="N294" s="13"/>
      <c r="O294" s="11"/>
      <c r="P294" s="13"/>
      <c r="Q294" s="11"/>
      <c r="R294" s="13"/>
      <c r="S294" s="11"/>
      <c r="T294" s="13"/>
      <c r="U294" s="10"/>
    </row>
    <row r="295" spans="1:21" s="9" customFormat="1" ht="18.95" customHeight="1" x14ac:dyDescent="0.15">
      <c r="A295" s="173" t="s">
        <v>7557</v>
      </c>
      <c r="B295" s="173" t="s">
        <v>5015</v>
      </c>
      <c r="C295" s="173" t="s">
        <v>7875</v>
      </c>
      <c r="D295" s="174" t="s">
        <v>1212</v>
      </c>
      <c r="E295" s="166" t="s">
        <v>7876</v>
      </c>
      <c r="F295" s="166" t="s">
        <v>7877</v>
      </c>
      <c r="G295" s="163">
        <v>5856</v>
      </c>
      <c r="I295" s="11"/>
      <c r="J295" s="13"/>
      <c r="K295" s="11"/>
      <c r="L295" s="13"/>
      <c r="M295" s="11"/>
      <c r="N295" s="13"/>
      <c r="O295" s="11"/>
      <c r="P295" s="13"/>
      <c r="Q295" s="11"/>
      <c r="R295" s="13"/>
      <c r="S295" s="11"/>
      <c r="T295" s="13"/>
      <c r="U295" s="10"/>
    </row>
    <row r="296" spans="1:21" s="9" customFormat="1" ht="18.95" customHeight="1" x14ac:dyDescent="0.15">
      <c r="A296" s="173" t="s">
        <v>7557</v>
      </c>
      <c r="B296" s="173" t="s">
        <v>5015</v>
      </c>
      <c r="C296" s="173" t="s">
        <v>7878</v>
      </c>
      <c r="D296" s="174" t="s">
        <v>1212</v>
      </c>
      <c r="E296" s="166" t="s">
        <v>7879</v>
      </c>
      <c r="F296" s="166" t="s">
        <v>6136</v>
      </c>
      <c r="G296" s="163">
        <v>864</v>
      </c>
      <c r="I296" s="11"/>
      <c r="J296" s="13"/>
      <c r="K296" s="11"/>
      <c r="L296" s="13"/>
      <c r="M296" s="11"/>
      <c r="N296" s="13"/>
      <c r="O296" s="11"/>
      <c r="P296" s="13"/>
      <c r="Q296" s="11"/>
      <c r="R296" s="13"/>
      <c r="S296" s="11"/>
      <c r="T296" s="13"/>
      <c r="U296" s="10"/>
    </row>
    <row r="297" spans="1:21" s="9" customFormat="1" ht="18.95" customHeight="1" x14ac:dyDescent="0.15">
      <c r="A297" s="173" t="s">
        <v>7557</v>
      </c>
      <c r="B297" s="173" t="s">
        <v>5048</v>
      </c>
      <c r="C297" s="173" t="s">
        <v>7880</v>
      </c>
      <c r="D297" s="174" t="s">
        <v>7881</v>
      </c>
      <c r="E297" s="166" t="s">
        <v>7882</v>
      </c>
      <c r="F297" s="166" t="s">
        <v>4024</v>
      </c>
      <c r="G297" s="163">
        <v>3374.5</v>
      </c>
      <c r="I297" s="11"/>
      <c r="J297" s="13"/>
      <c r="K297" s="11"/>
      <c r="L297" s="13"/>
      <c r="M297" s="11"/>
      <c r="N297" s="13"/>
      <c r="O297" s="11"/>
      <c r="P297" s="13"/>
      <c r="Q297" s="11"/>
      <c r="R297" s="13"/>
      <c r="S297" s="11"/>
      <c r="T297" s="13"/>
      <c r="U297" s="10"/>
    </row>
    <row r="298" spans="1:21" s="9" customFormat="1" ht="18.95" customHeight="1" x14ac:dyDescent="0.15">
      <c r="A298" s="173" t="s">
        <v>7557</v>
      </c>
      <c r="B298" s="173" t="s">
        <v>5048</v>
      </c>
      <c r="C298" s="173" t="s">
        <v>7883</v>
      </c>
      <c r="D298" s="174" t="s">
        <v>7378</v>
      </c>
      <c r="E298" s="166" t="s">
        <v>7884</v>
      </c>
      <c r="F298" s="166" t="s">
        <v>5103</v>
      </c>
      <c r="G298" s="163">
        <v>1104.8900000000001</v>
      </c>
      <c r="I298" s="11"/>
      <c r="J298" s="12"/>
      <c r="K298" s="11"/>
      <c r="L298" s="13"/>
      <c r="M298" s="11"/>
      <c r="N298" s="13"/>
      <c r="O298" s="11"/>
      <c r="P298" s="13"/>
      <c r="Q298" s="11"/>
      <c r="R298" s="13"/>
      <c r="S298" s="11"/>
      <c r="T298" s="13"/>
      <c r="U298" s="10"/>
    </row>
    <row r="299" spans="1:21" s="9" customFormat="1" ht="18.95" customHeight="1" x14ac:dyDescent="0.15">
      <c r="A299" s="173" t="s">
        <v>7557</v>
      </c>
      <c r="B299" s="173" t="s">
        <v>5048</v>
      </c>
      <c r="C299" s="173" t="s">
        <v>7885</v>
      </c>
      <c r="D299" s="174" t="s">
        <v>7886</v>
      </c>
      <c r="E299" s="166" t="s">
        <v>7887</v>
      </c>
      <c r="F299" s="166" t="s">
        <v>5336</v>
      </c>
      <c r="G299" s="163">
        <v>9</v>
      </c>
      <c r="I299" s="11"/>
      <c r="J299" s="12"/>
      <c r="K299" s="11"/>
      <c r="L299" s="13"/>
      <c r="M299" s="11"/>
      <c r="N299" s="13"/>
      <c r="O299" s="11"/>
      <c r="P299" s="13"/>
      <c r="Q299" s="11"/>
      <c r="R299" s="13"/>
      <c r="S299" s="11"/>
      <c r="T299" s="13"/>
      <c r="U299" s="10"/>
    </row>
    <row r="300" spans="1:21" s="9" customFormat="1" ht="18.95" customHeight="1" x14ac:dyDescent="0.15">
      <c r="A300" s="173" t="s">
        <v>7557</v>
      </c>
      <c r="B300" s="173" t="s">
        <v>5048</v>
      </c>
      <c r="C300" s="173" t="s">
        <v>7888</v>
      </c>
      <c r="D300" s="174" t="s">
        <v>7889</v>
      </c>
      <c r="E300" s="166" t="s">
        <v>7890</v>
      </c>
      <c r="F300" s="166" t="s">
        <v>5198</v>
      </c>
      <c r="G300" s="163" t="s">
        <v>4979</v>
      </c>
      <c r="I300" s="11"/>
      <c r="J300" s="13"/>
      <c r="K300" s="11"/>
      <c r="L300" s="13"/>
      <c r="M300" s="11"/>
      <c r="N300" s="13"/>
      <c r="O300" s="11"/>
      <c r="P300" s="13"/>
      <c r="Q300" s="11"/>
      <c r="R300" s="13"/>
      <c r="S300" s="11"/>
      <c r="T300" s="13"/>
      <c r="U300" s="10"/>
    </row>
    <row r="301" spans="1:21" s="9" customFormat="1" ht="18.95" customHeight="1" x14ac:dyDescent="0.15">
      <c r="A301" s="173" t="s">
        <v>7557</v>
      </c>
      <c r="B301" s="173" t="s">
        <v>5048</v>
      </c>
      <c r="C301" s="173" t="s">
        <v>7891</v>
      </c>
      <c r="D301" s="174" t="s">
        <v>7892</v>
      </c>
      <c r="E301" s="166" t="s">
        <v>7893</v>
      </c>
      <c r="F301" s="166" t="s">
        <v>5103</v>
      </c>
      <c r="G301" s="163">
        <v>560.30999999999995</v>
      </c>
      <c r="I301" s="11"/>
      <c r="J301" s="13"/>
      <c r="K301" s="11"/>
      <c r="L301" s="13"/>
      <c r="M301" s="11"/>
      <c r="N301" s="13"/>
      <c r="O301" s="11"/>
      <c r="P301" s="13"/>
      <c r="Q301" s="11"/>
      <c r="R301" s="13"/>
      <c r="S301" s="11"/>
      <c r="T301" s="13"/>
      <c r="U301" s="10"/>
    </row>
    <row r="302" spans="1:21" s="9" customFormat="1" ht="18.95" customHeight="1" x14ac:dyDescent="0.15">
      <c r="A302" s="173" t="s">
        <v>7557</v>
      </c>
      <c r="B302" s="173" t="s">
        <v>5048</v>
      </c>
      <c r="C302" s="173" t="s">
        <v>7894</v>
      </c>
      <c r="D302" s="174" t="s">
        <v>7895</v>
      </c>
      <c r="E302" s="166" t="s">
        <v>7896</v>
      </c>
      <c r="F302" s="166" t="s">
        <v>6237</v>
      </c>
      <c r="G302" s="163">
        <v>641</v>
      </c>
      <c r="I302" s="11"/>
      <c r="J302" s="13"/>
      <c r="K302" s="11"/>
      <c r="L302" s="13"/>
      <c r="M302" s="11"/>
      <c r="N302" s="13"/>
      <c r="O302" s="11"/>
      <c r="P302" s="13"/>
      <c r="Q302" s="11"/>
      <c r="R302" s="13"/>
      <c r="S302" s="11"/>
      <c r="T302" s="13"/>
      <c r="U302" s="10"/>
    </row>
    <row r="303" spans="1:21" s="9" customFormat="1" ht="18.95" customHeight="1" x14ac:dyDescent="0.15">
      <c r="A303" s="173" t="s">
        <v>7557</v>
      </c>
      <c r="B303" s="173" t="s">
        <v>5048</v>
      </c>
      <c r="C303" s="173" t="s">
        <v>7897</v>
      </c>
      <c r="D303" s="174" t="s">
        <v>123</v>
      </c>
      <c r="E303" s="166" t="s">
        <v>7898</v>
      </c>
      <c r="F303" s="166" t="s">
        <v>5052</v>
      </c>
      <c r="G303" s="163">
        <v>585.05999999999995</v>
      </c>
      <c r="I303" s="11"/>
      <c r="J303" s="13"/>
      <c r="K303" s="11"/>
      <c r="L303" s="13"/>
      <c r="M303" s="11"/>
      <c r="N303" s="13"/>
      <c r="O303" s="11"/>
      <c r="P303" s="13"/>
      <c r="Q303" s="11"/>
      <c r="R303" s="13"/>
      <c r="S303" s="11"/>
      <c r="T303" s="13"/>
      <c r="U303" s="10"/>
    </row>
    <row r="304" spans="1:21" s="9" customFormat="1" ht="18.95" customHeight="1" x14ac:dyDescent="0.15">
      <c r="A304" s="173" t="s">
        <v>7557</v>
      </c>
      <c r="B304" s="173" t="s">
        <v>5048</v>
      </c>
      <c r="C304" s="173" t="s">
        <v>7899</v>
      </c>
      <c r="D304" s="174" t="s">
        <v>7900</v>
      </c>
      <c r="E304" s="166" t="s">
        <v>7901</v>
      </c>
      <c r="F304" s="166" t="s">
        <v>2668</v>
      </c>
      <c r="G304" s="163">
        <v>12585.5</v>
      </c>
      <c r="I304" s="11"/>
      <c r="J304" s="13"/>
      <c r="K304" s="11"/>
      <c r="L304" s="13"/>
      <c r="M304" s="11"/>
      <c r="N304" s="13"/>
      <c r="O304" s="11"/>
      <c r="P304" s="13"/>
      <c r="Q304" s="11"/>
      <c r="R304" s="13"/>
      <c r="S304" s="11"/>
      <c r="T304" s="13"/>
      <c r="U304" s="10"/>
    </row>
    <row r="305" spans="1:21" s="9" customFormat="1" ht="18.95" customHeight="1" x14ac:dyDescent="0.15">
      <c r="A305" s="173" t="s">
        <v>7557</v>
      </c>
      <c r="B305" s="173" t="s">
        <v>5048</v>
      </c>
      <c r="C305" s="173" t="s">
        <v>7902</v>
      </c>
      <c r="D305" s="174" t="s">
        <v>13413</v>
      </c>
      <c r="E305" s="166" t="s">
        <v>7903</v>
      </c>
      <c r="F305" s="166" t="s">
        <v>5198</v>
      </c>
      <c r="G305" s="163">
        <v>20054.169999999998</v>
      </c>
      <c r="I305" s="11"/>
      <c r="J305" s="13"/>
      <c r="K305" s="11"/>
      <c r="L305" s="12"/>
      <c r="M305" s="11"/>
      <c r="N305" s="13"/>
      <c r="O305" s="11"/>
      <c r="P305" s="13"/>
      <c r="Q305" s="11"/>
      <c r="R305" s="13"/>
      <c r="S305" s="11"/>
      <c r="T305" s="13"/>
      <c r="U305" s="10"/>
    </row>
    <row r="306" spans="1:21" s="9" customFormat="1" ht="18.95" customHeight="1" x14ac:dyDescent="0.15">
      <c r="A306" s="173" t="s">
        <v>7557</v>
      </c>
      <c r="B306" s="173" t="s">
        <v>5048</v>
      </c>
      <c r="C306" s="173" t="s">
        <v>7904</v>
      </c>
      <c r="D306" s="174" t="s">
        <v>7905</v>
      </c>
      <c r="E306" s="166" t="s">
        <v>7906</v>
      </c>
      <c r="F306" s="166" t="s">
        <v>1391</v>
      </c>
      <c r="G306" s="163">
        <v>2380</v>
      </c>
      <c r="I306" s="11"/>
      <c r="J306" s="13"/>
      <c r="K306" s="11"/>
      <c r="L306" s="13"/>
      <c r="M306" s="11"/>
      <c r="N306" s="13"/>
      <c r="O306" s="11"/>
      <c r="P306" s="13"/>
      <c r="Q306" s="11"/>
      <c r="R306" s="13"/>
      <c r="S306" s="11"/>
      <c r="T306" s="13"/>
      <c r="U306" s="10"/>
    </row>
    <row r="307" spans="1:21" s="9" customFormat="1" ht="18.95" customHeight="1" x14ac:dyDescent="0.15">
      <c r="A307" s="173" t="s">
        <v>7557</v>
      </c>
      <c r="B307" s="173" t="s">
        <v>5048</v>
      </c>
      <c r="C307" s="173" t="s">
        <v>7907</v>
      </c>
      <c r="D307" s="174" t="s">
        <v>7908</v>
      </c>
      <c r="E307" s="166" t="s">
        <v>7909</v>
      </c>
      <c r="F307" s="166" t="s">
        <v>6237</v>
      </c>
      <c r="G307" s="163">
        <v>2264.5</v>
      </c>
      <c r="I307" s="11"/>
      <c r="J307" s="13"/>
      <c r="K307" s="11"/>
      <c r="L307" s="13"/>
      <c r="M307" s="11"/>
      <c r="N307" s="13"/>
      <c r="O307" s="11"/>
      <c r="P307" s="13"/>
      <c r="Q307" s="11"/>
      <c r="R307" s="13"/>
      <c r="S307" s="11"/>
      <c r="T307" s="13"/>
      <c r="U307" s="10"/>
    </row>
    <row r="308" spans="1:21" s="9" customFormat="1" ht="18.95" customHeight="1" x14ac:dyDescent="0.15">
      <c r="A308" s="173" t="s">
        <v>7557</v>
      </c>
      <c r="B308" s="173" t="s">
        <v>5069</v>
      </c>
      <c r="C308" s="173" t="s">
        <v>7910</v>
      </c>
      <c r="D308" s="174" t="s">
        <v>7386</v>
      </c>
      <c r="E308" s="166" t="s">
        <v>7911</v>
      </c>
      <c r="F308" s="166" t="s">
        <v>5111</v>
      </c>
      <c r="G308" s="163">
        <v>5221.5</v>
      </c>
      <c r="I308" s="11"/>
      <c r="J308" s="13"/>
      <c r="K308" s="11"/>
      <c r="L308" s="13"/>
      <c r="M308" s="11"/>
      <c r="N308" s="13"/>
      <c r="O308" s="11"/>
      <c r="P308" s="13"/>
      <c r="Q308" s="11"/>
      <c r="R308" s="13"/>
      <c r="S308" s="11"/>
      <c r="T308" s="13"/>
      <c r="U308" s="10"/>
    </row>
    <row r="309" spans="1:21" s="9" customFormat="1" ht="18.95" customHeight="1" x14ac:dyDescent="0.15">
      <c r="A309" s="173" t="s">
        <v>7557</v>
      </c>
      <c r="B309" s="173" t="s">
        <v>5069</v>
      </c>
      <c r="C309" s="173" t="s">
        <v>7912</v>
      </c>
      <c r="D309" s="174" t="s">
        <v>7386</v>
      </c>
      <c r="E309" s="166" t="s">
        <v>7913</v>
      </c>
      <c r="F309" s="166" t="s">
        <v>5111</v>
      </c>
      <c r="G309" s="163">
        <v>9464.7000000000007</v>
      </c>
      <c r="I309" s="11"/>
      <c r="J309" s="13"/>
      <c r="K309" s="11"/>
      <c r="L309" s="13"/>
      <c r="M309" s="11"/>
      <c r="N309" s="13"/>
      <c r="O309" s="11"/>
      <c r="P309" s="13"/>
      <c r="Q309" s="11"/>
      <c r="R309" s="13"/>
      <c r="S309" s="11"/>
      <c r="T309" s="13"/>
      <c r="U309" s="10"/>
    </row>
    <row r="310" spans="1:21" s="9" customFormat="1" ht="18.95" customHeight="1" x14ac:dyDescent="0.15">
      <c r="A310" s="173" t="s">
        <v>7557</v>
      </c>
      <c r="B310" s="173" t="s">
        <v>5069</v>
      </c>
      <c r="C310" s="173" t="s">
        <v>7914</v>
      </c>
      <c r="D310" s="174" t="s">
        <v>7915</v>
      </c>
      <c r="E310" s="166" t="s">
        <v>7916</v>
      </c>
      <c r="F310" s="166" t="s">
        <v>5111</v>
      </c>
      <c r="G310" s="163">
        <v>6694.03</v>
      </c>
      <c r="I310" s="11"/>
      <c r="J310" s="13"/>
      <c r="K310" s="11"/>
      <c r="L310" s="13"/>
      <c r="M310" s="11"/>
      <c r="N310" s="13"/>
      <c r="O310" s="11"/>
      <c r="P310" s="13"/>
      <c r="Q310" s="11"/>
      <c r="R310" s="13"/>
      <c r="S310" s="11"/>
      <c r="T310" s="13"/>
      <c r="U310" s="10"/>
    </row>
    <row r="311" spans="1:21" s="9" customFormat="1" ht="18.95" customHeight="1" x14ac:dyDescent="0.15">
      <c r="A311" s="173" t="s">
        <v>7557</v>
      </c>
      <c r="B311" s="173" t="s">
        <v>5027</v>
      </c>
      <c r="C311" s="173" t="s">
        <v>7634</v>
      </c>
      <c r="D311" s="174" t="s">
        <v>7635</v>
      </c>
      <c r="E311" s="166" t="s">
        <v>7917</v>
      </c>
      <c r="F311" s="166" t="s">
        <v>7918</v>
      </c>
      <c r="G311" s="163" t="s">
        <v>4979</v>
      </c>
      <c r="I311" s="11"/>
      <c r="J311" s="13"/>
      <c r="K311" s="11"/>
      <c r="L311" s="13"/>
      <c r="M311" s="11"/>
      <c r="N311" s="13"/>
      <c r="O311" s="11"/>
      <c r="P311" s="13"/>
      <c r="Q311" s="11"/>
      <c r="R311" s="13"/>
      <c r="S311" s="11"/>
      <c r="T311" s="13"/>
      <c r="U311" s="10"/>
    </row>
    <row r="312" spans="1:21" s="9" customFormat="1" ht="18.95" customHeight="1" x14ac:dyDescent="0.15">
      <c r="A312" s="173" t="s">
        <v>7557</v>
      </c>
      <c r="B312" s="173" t="s">
        <v>6494</v>
      </c>
      <c r="C312" s="173" t="s">
        <v>7641</v>
      </c>
      <c r="D312" s="174" t="s">
        <v>7395</v>
      </c>
      <c r="E312" s="166" t="s">
        <v>7919</v>
      </c>
      <c r="F312" s="166" t="s">
        <v>6497</v>
      </c>
      <c r="G312" s="163" t="s">
        <v>4979</v>
      </c>
      <c r="I312" s="11"/>
      <c r="J312" s="13"/>
      <c r="K312" s="11"/>
      <c r="L312" s="13"/>
      <c r="M312" s="11"/>
      <c r="N312" s="13"/>
      <c r="O312" s="11"/>
      <c r="P312" s="13"/>
      <c r="Q312" s="11"/>
      <c r="R312" s="13"/>
      <c r="S312" s="11"/>
      <c r="T312" s="13"/>
      <c r="U312" s="10"/>
    </row>
    <row r="313" spans="1:21" s="9" customFormat="1" ht="18.95" customHeight="1" x14ac:dyDescent="0.15">
      <c r="A313" s="173" t="s">
        <v>7557</v>
      </c>
      <c r="B313" s="173" t="s">
        <v>4974</v>
      </c>
      <c r="C313" s="173" t="s">
        <v>7662</v>
      </c>
      <c r="D313" s="174" t="s">
        <v>7920</v>
      </c>
      <c r="E313" s="166" t="s">
        <v>7664</v>
      </c>
      <c r="F313" s="166" t="s">
        <v>7921</v>
      </c>
      <c r="G313" s="163" t="s">
        <v>4979</v>
      </c>
      <c r="I313" s="11"/>
      <c r="J313" s="13"/>
      <c r="K313" s="11"/>
      <c r="L313" s="13"/>
      <c r="M313" s="11"/>
      <c r="N313" s="13"/>
      <c r="O313" s="11"/>
      <c r="P313" s="13"/>
      <c r="Q313" s="11"/>
      <c r="R313" s="13"/>
      <c r="S313" s="11"/>
      <c r="T313" s="13"/>
      <c r="U313" s="10"/>
    </row>
    <row r="314" spans="1:21" s="9" customFormat="1" ht="18.95" customHeight="1" x14ac:dyDescent="0.15">
      <c r="A314" s="173" t="s">
        <v>7557</v>
      </c>
      <c r="B314" s="173" t="s">
        <v>4974</v>
      </c>
      <c r="C314" s="173" t="s">
        <v>7667</v>
      </c>
      <c r="D314" s="174" t="s">
        <v>7311</v>
      </c>
      <c r="E314" s="166" t="s">
        <v>7668</v>
      </c>
      <c r="F314" s="166" t="s">
        <v>5214</v>
      </c>
      <c r="G314" s="163" t="s">
        <v>4979</v>
      </c>
      <c r="I314" s="11"/>
      <c r="J314" s="13"/>
      <c r="K314" s="11"/>
      <c r="L314" s="13"/>
      <c r="M314" s="11"/>
      <c r="N314" s="13"/>
      <c r="O314" s="11"/>
      <c r="P314" s="13"/>
      <c r="Q314" s="11"/>
      <c r="R314" s="13"/>
      <c r="S314" s="11"/>
      <c r="T314" s="13"/>
      <c r="U314" s="10"/>
    </row>
    <row r="315" spans="1:21" s="9" customFormat="1" ht="18.95" customHeight="1" x14ac:dyDescent="0.15">
      <c r="A315" s="173" t="s">
        <v>7557</v>
      </c>
      <c r="B315" s="173" t="s">
        <v>4974</v>
      </c>
      <c r="C315" s="173" t="s">
        <v>7675</v>
      </c>
      <c r="D315" s="174" t="s">
        <v>1980</v>
      </c>
      <c r="E315" s="166" t="s">
        <v>2070</v>
      </c>
      <c r="F315" s="166" t="s">
        <v>5397</v>
      </c>
      <c r="G315" s="163" t="s">
        <v>4979</v>
      </c>
      <c r="I315" s="11"/>
      <c r="J315" s="13"/>
      <c r="K315" s="11"/>
      <c r="L315" s="13"/>
      <c r="M315" s="11"/>
      <c r="N315" s="13"/>
      <c r="O315" s="11"/>
      <c r="P315" s="13"/>
      <c r="Q315" s="11"/>
      <c r="R315" s="13"/>
      <c r="S315" s="11"/>
      <c r="T315" s="13"/>
      <c r="U315" s="10"/>
    </row>
    <row r="316" spans="1:21" s="9" customFormat="1" ht="18.95" customHeight="1" x14ac:dyDescent="0.15">
      <c r="A316" s="173" t="s">
        <v>7557</v>
      </c>
      <c r="B316" s="173" t="s">
        <v>6121</v>
      </c>
      <c r="C316" s="173" t="s">
        <v>7703</v>
      </c>
      <c r="D316" s="174" t="s">
        <v>7704</v>
      </c>
      <c r="E316" s="166" t="s">
        <v>7705</v>
      </c>
      <c r="F316" s="166" t="s">
        <v>6242</v>
      </c>
      <c r="G316" s="163" t="s">
        <v>4979</v>
      </c>
      <c r="I316" s="11"/>
      <c r="J316" s="13"/>
      <c r="K316" s="11"/>
      <c r="L316" s="13"/>
      <c r="M316" s="11"/>
      <c r="N316" s="13"/>
      <c r="O316" s="11"/>
      <c r="P316" s="13"/>
      <c r="Q316" s="11"/>
      <c r="R316" s="13"/>
      <c r="S316" s="11"/>
      <c r="T316" s="13"/>
      <c r="U316" s="10"/>
    </row>
    <row r="317" spans="1:21" s="9" customFormat="1" ht="18.95" customHeight="1" x14ac:dyDescent="0.15">
      <c r="A317" s="173" t="s">
        <v>7557</v>
      </c>
      <c r="B317" s="173" t="s">
        <v>5010</v>
      </c>
      <c r="C317" s="173" t="s">
        <v>7834</v>
      </c>
      <c r="D317" s="174" t="s">
        <v>7922</v>
      </c>
      <c r="E317" s="166" t="s">
        <v>7263</v>
      </c>
      <c r="F317" s="166" t="s">
        <v>5042</v>
      </c>
      <c r="G317" s="163" t="s">
        <v>4979</v>
      </c>
      <c r="I317" s="11"/>
      <c r="J317" s="13"/>
      <c r="K317" s="11"/>
      <c r="L317" s="13"/>
      <c r="M317" s="11"/>
      <c r="N317" s="13"/>
      <c r="O317" s="11"/>
      <c r="P317" s="13"/>
      <c r="Q317" s="11"/>
      <c r="R317" s="13"/>
      <c r="S317" s="11"/>
      <c r="T317" s="13"/>
      <c r="U317" s="10"/>
    </row>
    <row r="318" spans="1:21" s="9" customFormat="1" ht="18.95" customHeight="1" x14ac:dyDescent="0.15">
      <c r="A318" s="181" t="s">
        <v>7557</v>
      </c>
      <c r="B318" s="181" t="s">
        <v>5010</v>
      </c>
      <c r="C318" s="181" t="s">
        <v>7837</v>
      </c>
      <c r="D318" s="182" t="s">
        <v>7922</v>
      </c>
      <c r="E318" s="183" t="s">
        <v>7838</v>
      </c>
      <c r="F318" s="183" t="s">
        <v>5042</v>
      </c>
      <c r="G318" s="184" t="s">
        <v>4979</v>
      </c>
      <c r="I318" s="11"/>
      <c r="J318" s="13"/>
      <c r="K318" s="11"/>
      <c r="L318" s="13"/>
      <c r="M318" s="11"/>
      <c r="N318" s="13"/>
      <c r="O318" s="11"/>
      <c r="P318" s="13"/>
      <c r="Q318" s="11"/>
      <c r="R318" s="13"/>
      <c r="S318" s="11"/>
      <c r="T318" s="13"/>
      <c r="U318" s="10"/>
    </row>
    <row r="319" spans="1:21" s="189" customFormat="1" ht="18" customHeight="1" x14ac:dyDescent="0.15">
      <c r="A319" s="173" t="s">
        <v>7557</v>
      </c>
      <c r="B319" s="173" t="s">
        <v>5010</v>
      </c>
      <c r="C319" s="173" t="s">
        <v>7839</v>
      </c>
      <c r="D319" s="174" t="s">
        <v>7922</v>
      </c>
      <c r="E319" s="166" t="s">
        <v>7840</v>
      </c>
      <c r="F319" s="166" t="s">
        <v>5042</v>
      </c>
      <c r="G319" s="163" t="s">
        <v>4979</v>
      </c>
      <c r="H319" s="185"/>
      <c r="I319" s="186"/>
      <c r="J319" s="187"/>
      <c r="K319" s="186"/>
      <c r="L319" s="187"/>
      <c r="M319" s="186"/>
      <c r="N319" s="187"/>
      <c r="O319" s="186"/>
      <c r="P319" s="187"/>
      <c r="Q319" s="186"/>
      <c r="R319" s="187"/>
      <c r="S319" s="186"/>
      <c r="T319" s="187"/>
      <c r="U319" s="188"/>
    </row>
    <row r="320" spans="1:21" ht="9" x14ac:dyDescent="0.15">
      <c r="A320" s="15"/>
      <c r="B320" s="15"/>
      <c r="C320" s="15"/>
      <c r="D320" s="8"/>
      <c r="E320" s="8"/>
      <c r="F320" s="8"/>
      <c r="G320" s="16"/>
      <c r="H320" s="9"/>
      <c r="I320" s="17"/>
      <c r="J320" s="16"/>
      <c r="K320" s="17"/>
      <c r="L320" s="16"/>
      <c r="M320" s="17"/>
      <c r="N320" s="16"/>
      <c r="O320" s="17"/>
      <c r="P320" s="16"/>
      <c r="Q320" s="17"/>
      <c r="R320" s="16"/>
      <c r="S320" s="17"/>
      <c r="T320" s="16"/>
    </row>
  </sheetData>
  <autoFilter ref="A1:G322" xr:uid="{93FC99EC-547E-41BE-B2D3-467A867377BE}"/>
  <printOptions horizontalCentered="1"/>
  <pageMargins left="0.8" right="0.2" top="1.1000000000000001" bottom="0.7" header="0.5" footer="0.4"/>
  <pageSetup orientation="portrait" r:id="rId1"/>
  <headerFooter alignWithMargins="0">
    <oddHeader>&amp;L&amp;"Times New Roman,Bold"&amp;14&amp;ESITE REMEDIATION - Closed Cleanup Codes FY2005&amp;E
&amp;R&amp;"Arial,Bold"&amp;8Page &amp;P - &amp;D - &amp;T
&amp;"Arial,Regular"&amp;7[E / Records Retention / Flash2005 /
 &amp;F]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544C4-B756-4FCA-8912-E8AF78884901}">
  <dimension ref="A1:G357"/>
  <sheetViews>
    <sheetView zoomScale="110" zoomScaleNormal="95" workbookViewId="0">
      <pane ySplit="1" topLeftCell="A2" activePane="bottomLeft" state="frozen"/>
      <selection pane="bottomLeft" activeCell="N14" sqref="N14"/>
    </sheetView>
  </sheetViews>
  <sheetFormatPr defaultRowHeight="9" x14ac:dyDescent="0.15"/>
  <cols>
    <col min="1" max="1" width="12" style="22" customWidth="1"/>
    <col min="2" max="2" width="7.28515625" style="22" customWidth="1"/>
    <col min="3" max="3" width="10.42578125" style="22" customWidth="1"/>
    <col min="4" max="4" width="37.5703125" style="23" bestFit="1" customWidth="1"/>
    <col min="5" max="5" width="40.140625" style="23" bestFit="1" customWidth="1"/>
    <col min="6" max="6" width="14.7109375" style="23" bestFit="1" customWidth="1"/>
    <col min="7" max="7" width="19.85546875" style="13" bestFit="1" customWidth="1"/>
    <col min="8" max="16384" width="9.140625" style="10"/>
  </cols>
  <sheetData>
    <row r="1" spans="1:7" ht="18" customHeight="1" x14ac:dyDescent="0.2">
      <c r="A1" s="152" t="s">
        <v>4967</v>
      </c>
      <c r="B1" s="219" t="s">
        <v>13406</v>
      </c>
      <c r="C1" s="219" t="s">
        <v>13409</v>
      </c>
      <c r="D1" s="220" t="s">
        <v>13410</v>
      </c>
      <c r="E1" s="154" t="s">
        <v>1175</v>
      </c>
      <c r="F1" s="220" t="s">
        <v>4971</v>
      </c>
      <c r="G1" s="221" t="s">
        <v>1176</v>
      </c>
    </row>
    <row r="2" spans="1:7" s="9" customFormat="1" ht="18" customHeight="1" x14ac:dyDescent="0.2">
      <c r="A2" s="95" t="s">
        <v>7923</v>
      </c>
      <c r="B2" s="95" t="s">
        <v>5027</v>
      </c>
      <c r="C2" s="95" t="s">
        <v>7924</v>
      </c>
      <c r="D2" s="165" t="s">
        <v>7925</v>
      </c>
      <c r="E2" s="162" t="s">
        <v>7926</v>
      </c>
      <c r="F2" s="162" t="s">
        <v>5210</v>
      </c>
      <c r="G2" s="163">
        <v>394.9</v>
      </c>
    </row>
    <row r="3" spans="1:7" s="9" customFormat="1" ht="18" customHeight="1" x14ac:dyDescent="0.2">
      <c r="A3" s="95" t="s">
        <v>7923</v>
      </c>
      <c r="B3" s="95" t="s">
        <v>5062</v>
      </c>
      <c r="C3" s="95" t="s">
        <v>7927</v>
      </c>
      <c r="D3" s="165" t="s">
        <v>7928</v>
      </c>
      <c r="E3" s="162" t="s">
        <v>7929</v>
      </c>
      <c r="F3" s="162" t="s">
        <v>6275</v>
      </c>
      <c r="G3" s="163">
        <v>1792.1</v>
      </c>
    </row>
    <row r="4" spans="1:7" s="9" customFormat="1" ht="18" customHeight="1" x14ac:dyDescent="0.2">
      <c r="A4" s="193"/>
      <c r="B4" s="193"/>
      <c r="C4" s="193"/>
      <c r="D4" s="194" t="s">
        <v>7930</v>
      </c>
      <c r="E4" s="195"/>
      <c r="F4" s="196"/>
      <c r="G4" s="197">
        <f>SUM(G2:G3)</f>
        <v>2187</v>
      </c>
    </row>
    <row r="5" spans="1:7" s="9" customFormat="1" ht="18" customHeight="1" x14ac:dyDescent="0.2">
      <c r="A5" s="95" t="s">
        <v>7931</v>
      </c>
      <c r="B5" s="95" t="s">
        <v>6494</v>
      </c>
      <c r="C5" s="95" t="s">
        <v>7932</v>
      </c>
      <c r="D5" s="165" t="s">
        <v>1718</v>
      </c>
      <c r="E5" s="162" t="s">
        <v>7640</v>
      </c>
      <c r="F5" s="162" t="s">
        <v>6808</v>
      </c>
      <c r="G5" s="198">
        <v>1289</v>
      </c>
    </row>
    <row r="6" spans="1:7" s="9" customFormat="1" ht="18" customHeight="1" x14ac:dyDescent="0.2">
      <c r="A6" s="95" t="s">
        <v>7931</v>
      </c>
      <c r="B6" s="95" t="s">
        <v>4974</v>
      </c>
      <c r="C6" s="95" t="s">
        <v>7933</v>
      </c>
      <c r="D6" s="165" t="s">
        <v>7934</v>
      </c>
      <c r="E6" s="162" t="s">
        <v>7935</v>
      </c>
      <c r="F6" s="162" t="s">
        <v>5061</v>
      </c>
      <c r="G6" s="198" t="s">
        <v>4979</v>
      </c>
    </row>
    <row r="7" spans="1:7" s="9" customFormat="1" ht="18" customHeight="1" x14ac:dyDescent="0.2">
      <c r="A7" s="95" t="s">
        <v>7931</v>
      </c>
      <c r="B7" s="95" t="s">
        <v>4974</v>
      </c>
      <c r="C7" s="95" t="s">
        <v>7936</v>
      </c>
      <c r="D7" s="165" t="s">
        <v>7937</v>
      </c>
      <c r="E7" s="162" t="s">
        <v>7938</v>
      </c>
      <c r="F7" s="162" t="s">
        <v>5061</v>
      </c>
      <c r="G7" s="198" t="s">
        <v>4979</v>
      </c>
    </row>
    <row r="8" spans="1:7" s="9" customFormat="1" ht="18" customHeight="1" x14ac:dyDescent="0.2">
      <c r="A8" s="95" t="s">
        <v>7931</v>
      </c>
      <c r="B8" s="95" t="s">
        <v>6121</v>
      </c>
      <c r="C8" s="95" t="s">
        <v>7939</v>
      </c>
      <c r="D8" s="165" t="s">
        <v>7159</v>
      </c>
      <c r="E8" s="162" t="s">
        <v>7940</v>
      </c>
      <c r="F8" s="162" t="s">
        <v>6371</v>
      </c>
      <c r="G8" s="198">
        <v>155</v>
      </c>
    </row>
    <row r="9" spans="1:7" s="9" customFormat="1" ht="18" customHeight="1" x14ac:dyDescent="0.2">
      <c r="A9" s="95" t="s">
        <v>7931</v>
      </c>
      <c r="B9" s="95" t="s">
        <v>5062</v>
      </c>
      <c r="C9" s="95" t="s">
        <v>7941</v>
      </c>
      <c r="D9" s="165" t="s">
        <v>7731</v>
      </c>
      <c r="E9" s="162" t="s">
        <v>7732</v>
      </c>
      <c r="F9" s="162" t="s">
        <v>5066</v>
      </c>
      <c r="G9" s="198">
        <v>9522</v>
      </c>
    </row>
    <row r="10" spans="1:7" s="9" customFormat="1" ht="18" customHeight="1" x14ac:dyDescent="0.2">
      <c r="A10" s="95" t="s">
        <v>7931</v>
      </c>
      <c r="B10" s="95" t="s">
        <v>5062</v>
      </c>
      <c r="C10" s="95" t="s">
        <v>7942</v>
      </c>
      <c r="D10" s="165" t="s">
        <v>7943</v>
      </c>
      <c r="E10" s="162" t="s">
        <v>7944</v>
      </c>
      <c r="F10" s="162" t="s">
        <v>6619</v>
      </c>
      <c r="G10" s="198">
        <v>4759.7</v>
      </c>
    </row>
    <row r="11" spans="1:7" s="9" customFormat="1" ht="18" customHeight="1" x14ac:dyDescent="0.2">
      <c r="A11" s="95" t="s">
        <v>7931</v>
      </c>
      <c r="B11" s="95" t="s">
        <v>5010</v>
      </c>
      <c r="C11" s="95" t="s">
        <v>7945</v>
      </c>
      <c r="D11" s="165" t="s">
        <v>7538</v>
      </c>
      <c r="E11" s="162" t="s">
        <v>7539</v>
      </c>
      <c r="F11" s="162" t="s">
        <v>5014</v>
      </c>
      <c r="G11" s="198">
        <v>610.39</v>
      </c>
    </row>
    <row r="12" spans="1:7" s="9" customFormat="1" ht="18" customHeight="1" x14ac:dyDescent="0.2">
      <c r="A12" s="95" t="s">
        <v>7931</v>
      </c>
      <c r="B12" s="95" t="s">
        <v>5010</v>
      </c>
      <c r="C12" s="95" t="s">
        <v>7946</v>
      </c>
      <c r="D12" s="165" t="s">
        <v>7947</v>
      </c>
      <c r="E12" s="162" t="s">
        <v>7948</v>
      </c>
      <c r="F12" s="162" t="s">
        <v>5014</v>
      </c>
      <c r="G12" s="198">
        <v>200</v>
      </c>
    </row>
    <row r="13" spans="1:7" s="9" customFormat="1" ht="18" customHeight="1" x14ac:dyDescent="0.2">
      <c r="A13" s="95" t="s">
        <v>7931</v>
      </c>
      <c r="B13" s="95" t="s">
        <v>5010</v>
      </c>
      <c r="C13" s="95" t="s">
        <v>7949</v>
      </c>
      <c r="D13" s="165" t="s">
        <v>7950</v>
      </c>
      <c r="E13" s="162" t="s">
        <v>7951</v>
      </c>
      <c r="F13" s="162" t="s">
        <v>4671</v>
      </c>
      <c r="G13" s="198">
        <v>2060.69</v>
      </c>
    </row>
    <row r="14" spans="1:7" s="9" customFormat="1" ht="18" customHeight="1" x14ac:dyDescent="0.2">
      <c r="A14" s="95" t="s">
        <v>7931</v>
      </c>
      <c r="B14" s="95" t="s">
        <v>4980</v>
      </c>
      <c r="C14" s="95" t="s">
        <v>7952</v>
      </c>
      <c r="D14" s="165" t="s">
        <v>7953</v>
      </c>
      <c r="E14" s="162" t="s">
        <v>7954</v>
      </c>
      <c r="F14" s="162" t="s">
        <v>7955</v>
      </c>
      <c r="G14" s="198" t="s">
        <v>4979</v>
      </c>
    </row>
    <row r="15" spans="1:7" s="9" customFormat="1" ht="18" customHeight="1" x14ac:dyDescent="0.2">
      <c r="A15" s="95" t="s">
        <v>7931</v>
      </c>
      <c r="B15" s="95" t="s">
        <v>5015</v>
      </c>
      <c r="C15" s="95" t="s">
        <v>7956</v>
      </c>
      <c r="D15" s="165" t="s">
        <v>7957</v>
      </c>
      <c r="E15" s="162" t="s">
        <v>7958</v>
      </c>
      <c r="F15" s="162" t="s">
        <v>5019</v>
      </c>
      <c r="G15" s="198" t="s">
        <v>4979</v>
      </c>
    </row>
    <row r="16" spans="1:7" s="9" customFormat="1" ht="18" customHeight="1" x14ac:dyDescent="0.2">
      <c r="A16" s="95" t="s">
        <v>7931</v>
      </c>
      <c r="B16" s="95" t="s">
        <v>5015</v>
      </c>
      <c r="C16" s="95" t="s">
        <v>7959</v>
      </c>
      <c r="D16" s="165" t="s">
        <v>7957</v>
      </c>
      <c r="E16" s="162" t="s">
        <v>7960</v>
      </c>
      <c r="F16" s="162" t="s">
        <v>5019</v>
      </c>
      <c r="G16" s="198" t="s">
        <v>4979</v>
      </c>
    </row>
    <row r="17" spans="1:7" s="9" customFormat="1" ht="18" customHeight="1" x14ac:dyDescent="0.2">
      <c r="A17" s="95" t="s">
        <v>7931</v>
      </c>
      <c r="B17" s="95" t="s">
        <v>5015</v>
      </c>
      <c r="C17" s="95" t="s">
        <v>7961</v>
      </c>
      <c r="D17" s="165" t="s">
        <v>7957</v>
      </c>
      <c r="E17" s="162" t="s">
        <v>7962</v>
      </c>
      <c r="F17" s="162" t="s">
        <v>5019</v>
      </c>
      <c r="G17" s="198" t="s">
        <v>4979</v>
      </c>
    </row>
    <row r="18" spans="1:7" s="9" customFormat="1" ht="18" customHeight="1" x14ac:dyDescent="0.2">
      <c r="A18" s="95" t="s">
        <v>7931</v>
      </c>
      <c r="B18" s="95" t="s">
        <v>5015</v>
      </c>
      <c r="C18" s="95" t="s">
        <v>7963</v>
      </c>
      <c r="D18" s="165" t="s">
        <v>2000</v>
      </c>
      <c r="E18" s="162" t="s">
        <v>7166</v>
      </c>
      <c r="F18" s="162" t="s">
        <v>6136</v>
      </c>
      <c r="G18" s="198" t="s">
        <v>4979</v>
      </c>
    </row>
    <row r="19" spans="1:7" s="9" customFormat="1" ht="18" customHeight="1" x14ac:dyDescent="0.2">
      <c r="A19" s="95" t="s">
        <v>7931</v>
      </c>
      <c r="B19" s="95" t="s">
        <v>5015</v>
      </c>
      <c r="C19" s="95" t="s">
        <v>7964</v>
      </c>
      <c r="D19" s="165" t="s">
        <v>7965</v>
      </c>
      <c r="E19" s="162" t="s">
        <v>7966</v>
      </c>
      <c r="F19" s="162" t="s">
        <v>6136</v>
      </c>
      <c r="G19" s="198" t="s">
        <v>4979</v>
      </c>
    </row>
    <row r="20" spans="1:7" s="9" customFormat="1" ht="18" customHeight="1" x14ac:dyDescent="0.2">
      <c r="A20" s="95" t="s">
        <v>7931</v>
      </c>
      <c r="B20" s="95" t="s">
        <v>5048</v>
      </c>
      <c r="C20" s="95" t="s">
        <v>7967</v>
      </c>
      <c r="D20" s="165" t="s">
        <v>7968</v>
      </c>
      <c r="E20" s="162" t="s">
        <v>7969</v>
      </c>
      <c r="F20" s="162" t="s">
        <v>5103</v>
      </c>
      <c r="G20" s="198">
        <v>1400</v>
      </c>
    </row>
    <row r="21" spans="1:7" s="9" customFormat="1" ht="18" customHeight="1" x14ac:dyDescent="0.2">
      <c r="A21" s="95" t="s">
        <v>7931</v>
      </c>
      <c r="B21" s="95" t="s">
        <v>5048</v>
      </c>
      <c r="C21" s="95" t="s">
        <v>7970</v>
      </c>
      <c r="D21" s="165" t="s">
        <v>7971</v>
      </c>
      <c r="E21" s="162" t="s">
        <v>7972</v>
      </c>
      <c r="F21" s="162" t="s">
        <v>5052</v>
      </c>
      <c r="G21" s="198">
        <v>249.03</v>
      </c>
    </row>
    <row r="22" spans="1:7" s="9" customFormat="1" ht="18" customHeight="1" x14ac:dyDescent="0.2">
      <c r="A22" s="95" t="s">
        <v>7931</v>
      </c>
      <c r="B22" s="95" t="s">
        <v>5048</v>
      </c>
      <c r="C22" s="95" t="s">
        <v>7973</v>
      </c>
      <c r="D22" s="165" t="s">
        <v>7974</v>
      </c>
      <c r="E22" s="162" t="s">
        <v>7975</v>
      </c>
      <c r="F22" s="162" t="s">
        <v>5103</v>
      </c>
      <c r="G22" s="198">
        <v>210</v>
      </c>
    </row>
    <row r="23" spans="1:7" s="9" customFormat="1" ht="18" customHeight="1" x14ac:dyDescent="0.2">
      <c r="A23" s="95" t="s">
        <v>7931</v>
      </c>
      <c r="B23" s="95" t="s">
        <v>5069</v>
      </c>
      <c r="C23" s="95" t="s">
        <v>7976</v>
      </c>
      <c r="D23" s="165" t="s">
        <v>7386</v>
      </c>
      <c r="E23" s="162" t="s">
        <v>7977</v>
      </c>
      <c r="F23" s="162" t="s">
        <v>5111</v>
      </c>
      <c r="G23" s="198">
        <v>1730</v>
      </c>
    </row>
    <row r="24" spans="1:7" s="9" customFormat="1" ht="18" customHeight="1" x14ac:dyDescent="0.2">
      <c r="A24" s="95" t="s">
        <v>7931</v>
      </c>
      <c r="B24" s="95" t="s">
        <v>5069</v>
      </c>
      <c r="C24" s="95" t="s">
        <v>7978</v>
      </c>
      <c r="D24" s="165" t="s">
        <v>7386</v>
      </c>
      <c r="E24" s="162" t="s">
        <v>7979</v>
      </c>
      <c r="F24" s="162" t="s">
        <v>5111</v>
      </c>
      <c r="G24" s="198">
        <v>5702.14</v>
      </c>
    </row>
    <row r="25" spans="1:7" s="9" customFormat="1" ht="18" customHeight="1" x14ac:dyDescent="0.2">
      <c r="A25" s="95" t="s">
        <v>7931</v>
      </c>
      <c r="B25" s="95" t="s">
        <v>5069</v>
      </c>
      <c r="C25" s="95" t="s">
        <v>7980</v>
      </c>
      <c r="D25" s="165" t="s">
        <v>1713</v>
      </c>
      <c r="E25" s="162" t="s">
        <v>7981</v>
      </c>
      <c r="F25" s="162" t="s">
        <v>3808</v>
      </c>
      <c r="G25" s="198">
        <v>1050</v>
      </c>
    </row>
    <row r="26" spans="1:7" s="9" customFormat="1" ht="18" customHeight="1" x14ac:dyDescent="0.2">
      <c r="A26" s="193"/>
      <c r="B26" s="193"/>
      <c r="C26" s="193"/>
      <c r="D26" s="199" t="s">
        <v>7982</v>
      </c>
      <c r="E26" s="195"/>
      <c r="F26" s="195"/>
      <c r="G26" s="197">
        <f>SUM(G5:G25)</f>
        <v>28937.949999999997</v>
      </c>
    </row>
    <row r="27" spans="1:7" s="9" customFormat="1" ht="18" customHeight="1" x14ac:dyDescent="0.2">
      <c r="A27" s="95" t="s">
        <v>7983</v>
      </c>
      <c r="B27" s="95" t="s">
        <v>4974</v>
      </c>
      <c r="C27" s="95" t="s">
        <v>7984</v>
      </c>
      <c r="D27" s="165" t="s">
        <v>7985</v>
      </c>
      <c r="E27" s="162" t="s">
        <v>7986</v>
      </c>
      <c r="F27" s="162" t="s">
        <v>4993</v>
      </c>
      <c r="G27" s="198">
        <v>4605</v>
      </c>
    </row>
    <row r="28" spans="1:7" s="9" customFormat="1" ht="18" customHeight="1" x14ac:dyDescent="0.2">
      <c r="A28" s="95" t="s">
        <v>7983</v>
      </c>
      <c r="B28" s="95" t="s">
        <v>4974</v>
      </c>
      <c r="C28" s="95" t="s">
        <v>7987</v>
      </c>
      <c r="D28" s="165" t="s">
        <v>1179</v>
      </c>
      <c r="E28" s="162" t="s">
        <v>7988</v>
      </c>
      <c r="F28" s="162" t="s">
        <v>5061</v>
      </c>
      <c r="G28" s="198">
        <v>1106</v>
      </c>
    </row>
    <row r="29" spans="1:7" s="9" customFormat="1" ht="18" customHeight="1" x14ac:dyDescent="0.2">
      <c r="A29" s="95" t="s">
        <v>7983</v>
      </c>
      <c r="B29" s="95" t="s">
        <v>4974</v>
      </c>
      <c r="C29" s="95" t="s">
        <v>7989</v>
      </c>
      <c r="D29" s="165" t="s">
        <v>7660</v>
      </c>
      <c r="E29" s="162" t="s">
        <v>7990</v>
      </c>
      <c r="F29" s="162" t="s">
        <v>6018</v>
      </c>
      <c r="G29" s="198">
        <v>700</v>
      </c>
    </row>
    <row r="30" spans="1:7" s="9" customFormat="1" ht="18" customHeight="1" x14ac:dyDescent="0.2">
      <c r="A30" s="95" t="s">
        <v>7983</v>
      </c>
      <c r="B30" s="95" t="s">
        <v>4974</v>
      </c>
      <c r="C30" s="95" t="s">
        <v>7991</v>
      </c>
      <c r="D30" s="165" t="s">
        <v>7934</v>
      </c>
      <c r="E30" s="162" t="s">
        <v>7935</v>
      </c>
      <c r="F30" s="162" t="s">
        <v>5061</v>
      </c>
      <c r="G30" s="198">
        <v>150</v>
      </c>
    </row>
    <row r="31" spans="1:7" s="9" customFormat="1" ht="18" customHeight="1" x14ac:dyDescent="0.2">
      <c r="A31" s="95" t="s">
        <v>7983</v>
      </c>
      <c r="B31" s="95" t="s">
        <v>5062</v>
      </c>
      <c r="C31" s="95" t="s">
        <v>7992</v>
      </c>
      <c r="D31" s="165" t="s">
        <v>7993</v>
      </c>
      <c r="E31" s="162" t="s">
        <v>7994</v>
      </c>
      <c r="F31" s="162" t="s">
        <v>2113</v>
      </c>
      <c r="G31" s="200">
        <v>2750.4</v>
      </c>
    </row>
    <row r="32" spans="1:7" s="9" customFormat="1" ht="18" customHeight="1" x14ac:dyDescent="0.2">
      <c r="A32" s="95" t="s">
        <v>7983</v>
      </c>
      <c r="B32" s="95" t="s">
        <v>5062</v>
      </c>
      <c r="C32" s="95" t="s">
        <v>7995</v>
      </c>
      <c r="D32" s="165" t="s">
        <v>7996</v>
      </c>
      <c r="E32" s="162" t="s">
        <v>7997</v>
      </c>
      <c r="F32" s="162" t="s">
        <v>6607</v>
      </c>
      <c r="G32" s="198">
        <v>6761.91</v>
      </c>
    </row>
    <row r="33" spans="1:7" s="9" customFormat="1" ht="18" customHeight="1" x14ac:dyDescent="0.2">
      <c r="A33" s="95" t="s">
        <v>7983</v>
      </c>
      <c r="B33" s="95" t="s">
        <v>4994</v>
      </c>
      <c r="C33" s="95" t="s">
        <v>7998</v>
      </c>
      <c r="D33" s="165" t="s">
        <v>7999</v>
      </c>
      <c r="E33" s="162" t="s">
        <v>8000</v>
      </c>
      <c r="F33" s="162" t="s">
        <v>5127</v>
      </c>
      <c r="G33" s="198">
        <v>308</v>
      </c>
    </row>
    <row r="34" spans="1:7" s="9" customFormat="1" ht="18" customHeight="1" x14ac:dyDescent="0.2">
      <c r="A34" s="95" t="s">
        <v>7983</v>
      </c>
      <c r="B34" s="95" t="s">
        <v>4994</v>
      </c>
      <c r="C34" s="95" t="s">
        <v>8001</v>
      </c>
      <c r="D34" s="165" t="s">
        <v>1768</v>
      </c>
      <c r="E34" s="162" t="s">
        <v>8002</v>
      </c>
      <c r="F34" s="162" t="s">
        <v>6131</v>
      </c>
      <c r="G34" s="198">
        <v>313.5</v>
      </c>
    </row>
    <row r="35" spans="1:7" s="9" customFormat="1" ht="18" customHeight="1" x14ac:dyDescent="0.2">
      <c r="A35" s="95" t="s">
        <v>7983</v>
      </c>
      <c r="B35" s="95" t="s">
        <v>5010</v>
      </c>
      <c r="C35" s="95" t="s">
        <v>8003</v>
      </c>
      <c r="D35" s="165" t="s">
        <v>8004</v>
      </c>
      <c r="E35" s="162" t="s">
        <v>8005</v>
      </c>
      <c r="F35" s="162" t="s">
        <v>5144</v>
      </c>
      <c r="G35" s="198">
        <v>350</v>
      </c>
    </row>
    <row r="36" spans="1:7" s="9" customFormat="1" ht="18" customHeight="1" x14ac:dyDescent="0.2">
      <c r="A36" s="95" t="s">
        <v>7983</v>
      </c>
      <c r="B36" s="95" t="s">
        <v>5010</v>
      </c>
      <c r="C36" s="95" t="s">
        <v>8006</v>
      </c>
      <c r="D36" s="165" t="s">
        <v>7186</v>
      </c>
      <c r="E36" s="162" t="s">
        <v>8007</v>
      </c>
      <c r="F36" s="162" t="s">
        <v>5014</v>
      </c>
      <c r="G36" s="198">
        <v>1037.25</v>
      </c>
    </row>
    <row r="37" spans="1:7" s="9" customFormat="1" ht="18" customHeight="1" x14ac:dyDescent="0.2">
      <c r="A37" s="95" t="s">
        <v>7983</v>
      </c>
      <c r="B37" s="95" t="s">
        <v>5048</v>
      </c>
      <c r="C37" s="95" t="s">
        <v>8008</v>
      </c>
      <c r="D37" s="165" t="s">
        <v>7968</v>
      </c>
      <c r="E37" s="162" t="s">
        <v>8009</v>
      </c>
      <c r="F37" s="162" t="s">
        <v>5103</v>
      </c>
      <c r="G37" s="200">
        <v>1000</v>
      </c>
    </row>
    <row r="38" spans="1:7" s="9" customFormat="1" ht="18" customHeight="1" x14ac:dyDescent="0.2">
      <c r="A38" s="95" t="s">
        <v>7983</v>
      </c>
      <c r="B38" s="95" t="s">
        <v>5069</v>
      </c>
      <c r="C38" s="95" t="s">
        <v>8010</v>
      </c>
      <c r="D38" s="165" t="s">
        <v>7381</v>
      </c>
      <c r="E38" s="162" t="s">
        <v>7382</v>
      </c>
      <c r="F38" s="162" t="s">
        <v>5111</v>
      </c>
      <c r="G38" s="198">
        <v>6682.5</v>
      </c>
    </row>
    <row r="39" spans="1:7" s="9" customFormat="1" ht="18" customHeight="1" x14ac:dyDescent="0.2">
      <c r="A39" s="95" t="s">
        <v>7983</v>
      </c>
      <c r="B39" s="95" t="s">
        <v>5069</v>
      </c>
      <c r="C39" s="95" t="s">
        <v>8011</v>
      </c>
      <c r="D39" s="165" t="s">
        <v>7381</v>
      </c>
      <c r="E39" s="162" t="s">
        <v>7384</v>
      </c>
      <c r="F39" s="162" t="s">
        <v>5111</v>
      </c>
      <c r="G39" s="200">
        <v>3390</v>
      </c>
    </row>
    <row r="40" spans="1:7" s="9" customFormat="1" ht="18" customHeight="1" x14ac:dyDescent="0.2">
      <c r="A40" s="95" t="s">
        <v>7983</v>
      </c>
      <c r="B40" s="95" t="s">
        <v>5069</v>
      </c>
      <c r="C40" s="95" t="s">
        <v>8012</v>
      </c>
      <c r="D40" s="165" t="s">
        <v>8013</v>
      </c>
      <c r="E40" s="162" t="s">
        <v>8014</v>
      </c>
      <c r="F40" s="162" t="s">
        <v>4692</v>
      </c>
      <c r="G40" s="198">
        <v>5740.5</v>
      </c>
    </row>
    <row r="41" spans="1:7" s="9" customFormat="1" ht="18" customHeight="1" x14ac:dyDescent="0.2">
      <c r="A41" s="193"/>
      <c r="B41" s="193"/>
      <c r="C41" s="193"/>
      <c r="D41" s="199" t="s">
        <v>8015</v>
      </c>
      <c r="E41" s="195"/>
      <c r="F41" s="195"/>
      <c r="G41" s="197">
        <f>SUM(G27:G40)</f>
        <v>34895.06</v>
      </c>
    </row>
    <row r="42" spans="1:7" s="9" customFormat="1" ht="18" customHeight="1" x14ac:dyDescent="0.2">
      <c r="A42" s="95" t="s">
        <v>8016</v>
      </c>
      <c r="B42" s="173" t="s">
        <v>5027</v>
      </c>
      <c r="C42" s="173" t="s">
        <v>8017</v>
      </c>
      <c r="D42" s="174" t="s">
        <v>1718</v>
      </c>
      <c r="E42" s="166" t="s">
        <v>8018</v>
      </c>
      <c r="F42" s="166" t="s">
        <v>5031</v>
      </c>
      <c r="G42" s="163">
        <v>2034.5</v>
      </c>
    </row>
    <row r="43" spans="1:7" s="9" customFormat="1" ht="18" customHeight="1" x14ac:dyDescent="0.2">
      <c r="A43" s="95" t="s">
        <v>8016</v>
      </c>
      <c r="B43" s="173" t="s">
        <v>5027</v>
      </c>
      <c r="C43" s="173" t="s">
        <v>8019</v>
      </c>
      <c r="D43" s="174" t="s">
        <v>8020</v>
      </c>
      <c r="E43" s="166" t="s">
        <v>8021</v>
      </c>
      <c r="F43" s="166" t="s">
        <v>5031</v>
      </c>
      <c r="G43" s="163">
        <v>6392.5</v>
      </c>
    </row>
    <row r="44" spans="1:7" s="9" customFormat="1" ht="18" customHeight="1" x14ac:dyDescent="0.2">
      <c r="A44" s="95" t="s">
        <v>8016</v>
      </c>
      <c r="B44" s="173" t="s">
        <v>4974</v>
      </c>
      <c r="C44" s="173" t="s">
        <v>8022</v>
      </c>
      <c r="D44" s="174" t="s">
        <v>8023</v>
      </c>
      <c r="E44" s="166" t="s">
        <v>8024</v>
      </c>
      <c r="F44" s="166" t="s">
        <v>3371</v>
      </c>
      <c r="G44" s="163">
        <v>2305</v>
      </c>
    </row>
    <row r="45" spans="1:7" s="9" customFormat="1" ht="18" customHeight="1" x14ac:dyDescent="0.2">
      <c r="A45" s="95" t="s">
        <v>8016</v>
      </c>
      <c r="B45" s="173" t="s">
        <v>4974</v>
      </c>
      <c r="C45" s="173" t="s">
        <v>8025</v>
      </c>
      <c r="D45" s="174" t="s">
        <v>1889</v>
      </c>
      <c r="E45" s="166" t="s">
        <v>8026</v>
      </c>
      <c r="F45" s="166" t="s">
        <v>5397</v>
      </c>
      <c r="G45" s="163">
        <v>150</v>
      </c>
    </row>
    <row r="46" spans="1:7" s="9" customFormat="1" ht="18" customHeight="1" x14ac:dyDescent="0.2">
      <c r="A46" s="95" t="s">
        <v>8016</v>
      </c>
      <c r="B46" s="173" t="s">
        <v>4974</v>
      </c>
      <c r="C46" s="173" t="s">
        <v>8027</v>
      </c>
      <c r="D46" s="174" t="s">
        <v>173</v>
      </c>
      <c r="E46" s="166" t="s">
        <v>174</v>
      </c>
      <c r="F46" s="166" t="s">
        <v>5389</v>
      </c>
      <c r="G46" s="163">
        <v>7766</v>
      </c>
    </row>
    <row r="47" spans="1:7" s="9" customFormat="1" ht="18" customHeight="1" x14ac:dyDescent="0.2">
      <c r="A47" s="95" t="s">
        <v>8016</v>
      </c>
      <c r="B47" s="173" t="s">
        <v>4974</v>
      </c>
      <c r="C47" s="173" t="s">
        <v>8028</v>
      </c>
      <c r="D47" s="174" t="s">
        <v>8029</v>
      </c>
      <c r="E47" s="166" t="s">
        <v>8030</v>
      </c>
      <c r="F47" s="166" t="s">
        <v>4993</v>
      </c>
      <c r="G47" s="163">
        <v>150</v>
      </c>
    </row>
    <row r="48" spans="1:7" s="9" customFormat="1" ht="18" customHeight="1" thickBot="1" x14ac:dyDescent="0.25">
      <c r="A48" s="201" t="s">
        <v>8016</v>
      </c>
      <c r="B48" s="175" t="s">
        <v>6121</v>
      </c>
      <c r="C48" s="175" t="s">
        <v>8031</v>
      </c>
      <c r="D48" s="176" t="s">
        <v>1179</v>
      </c>
      <c r="E48" s="167" t="s">
        <v>8032</v>
      </c>
      <c r="F48" s="167" t="s">
        <v>6371</v>
      </c>
      <c r="G48" s="168">
        <v>3200</v>
      </c>
    </row>
    <row r="49" spans="1:7" s="9" customFormat="1" ht="18" customHeight="1" x14ac:dyDescent="0.2">
      <c r="A49" s="96" t="s">
        <v>8016</v>
      </c>
      <c r="B49" s="177" t="s">
        <v>6121</v>
      </c>
      <c r="C49" s="177" t="s">
        <v>8033</v>
      </c>
      <c r="D49" s="178" t="s">
        <v>1718</v>
      </c>
      <c r="E49" s="169" t="s">
        <v>8034</v>
      </c>
      <c r="F49" s="169" t="s">
        <v>6261</v>
      </c>
      <c r="G49" s="170">
        <v>17567.5</v>
      </c>
    </row>
    <row r="50" spans="1:7" s="9" customFormat="1" ht="18" customHeight="1" x14ac:dyDescent="0.2">
      <c r="A50" s="95" t="s">
        <v>8016</v>
      </c>
      <c r="B50" s="173" t="s">
        <v>5062</v>
      </c>
      <c r="C50" s="173" t="s">
        <v>8035</v>
      </c>
      <c r="D50" s="174" t="s">
        <v>8036</v>
      </c>
      <c r="E50" s="166" t="s">
        <v>8037</v>
      </c>
      <c r="F50" s="166" t="s">
        <v>6619</v>
      </c>
      <c r="G50" s="163">
        <v>4997</v>
      </c>
    </row>
    <row r="51" spans="1:7" s="9" customFormat="1" ht="18" customHeight="1" x14ac:dyDescent="0.2">
      <c r="A51" s="95" t="s">
        <v>8016</v>
      </c>
      <c r="B51" s="173" t="s">
        <v>5062</v>
      </c>
      <c r="C51" s="173" t="s">
        <v>8038</v>
      </c>
      <c r="D51" s="174" t="s">
        <v>8039</v>
      </c>
      <c r="E51" s="166" t="s">
        <v>8040</v>
      </c>
      <c r="F51" s="166" t="s">
        <v>6275</v>
      </c>
      <c r="G51" s="163">
        <v>2195</v>
      </c>
    </row>
    <row r="52" spans="1:7" s="9" customFormat="1" ht="18" customHeight="1" x14ac:dyDescent="0.2">
      <c r="A52" s="95" t="s">
        <v>8016</v>
      </c>
      <c r="B52" s="173" t="s">
        <v>5062</v>
      </c>
      <c r="C52" s="173" t="s">
        <v>8041</v>
      </c>
      <c r="D52" s="174" t="s">
        <v>1880</v>
      </c>
      <c r="E52" s="166" t="s">
        <v>8042</v>
      </c>
      <c r="F52" s="166" t="s">
        <v>5275</v>
      </c>
      <c r="G52" s="163">
        <v>10133.5</v>
      </c>
    </row>
    <row r="53" spans="1:7" s="9" customFormat="1" ht="18" customHeight="1" x14ac:dyDescent="0.2">
      <c r="A53" s="95" t="s">
        <v>8016</v>
      </c>
      <c r="B53" s="173" t="s">
        <v>5062</v>
      </c>
      <c r="C53" s="173" t="s">
        <v>8043</v>
      </c>
      <c r="D53" s="174" t="s">
        <v>8044</v>
      </c>
      <c r="E53" s="166" t="s">
        <v>8045</v>
      </c>
      <c r="F53" s="166" t="s">
        <v>5066</v>
      </c>
      <c r="G53" s="163">
        <v>3618</v>
      </c>
    </row>
    <row r="54" spans="1:7" s="9" customFormat="1" ht="18" customHeight="1" x14ac:dyDescent="0.2">
      <c r="A54" s="95" t="s">
        <v>8016</v>
      </c>
      <c r="B54" s="173" t="s">
        <v>4994</v>
      </c>
      <c r="C54" s="173" t="s">
        <v>8046</v>
      </c>
      <c r="D54" s="174" t="s">
        <v>7360</v>
      </c>
      <c r="E54" s="166" t="s">
        <v>8047</v>
      </c>
      <c r="F54" s="166" t="s">
        <v>6131</v>
      </c>
      <c r="G54" s="163">
        <v>1250</v>
      </c>
    </row>
    <row r="55" spans="1:7" s="9" customFormat="1" ht="18" customHeight="1" x14ac:dyDescent="0.2">
      <c r="A55" s="95" t="s">
        <v>8016</v>
      </c>
      <c r="B55" s="173" t="s">
        <v>4994</v>
      </c>
      <c r="C55" s="173" t="s">
        <v>8048</v>
      </c>
      <c r="D55" s="174" t="s">
        <v>7360</v>
      </c>
      <c r="E55" s="166" t="s">
        <v>8049</v>
      </c>
      <c r="F55" s="166" t="s">
        <v>6131</v>
      </c>
      <c r="G55" s="163">
        <v>1695</v>
      </c>
    </row>
    <row r="56" spans="1:7" s="9" customFormat="1" ht="18" customHeight="1" x14ac:dyDescent="0.2">
      <c r="A56" s="95" t="s">
        <v>8016</v>
      </c>
      <c r="B56" s="173" t="s">
        <v>4994</v>
      </c>
      <c r="C56" s="173" t="s">
        <v>8050</v>
      </c>
      <c r="D56" s="174" t="s">
        <v>7</v>
      </c>
      <c r="E56" s="166" t="s">
        <v>8051</v>
      </c>
      <c r="F56" s="166" t="s">
        <v>6131</v>
      </c>
      <c r="G56" s="163">
        <v>1625</v>
      </c>
    </row>
    <row r="57" spans="1:7" s="9" customFormat="1" ht="18" customHeight="1" x14ac:dyDescent="0.2">
      <c r="A57" s="95" t="s">
        <v>8016</v>
      </c>
      <c r="B57" s="173" t="s">
        <v>4994</v>
      </c>
      <c r="C57" s="173" t="s">
        <v>8052</v>
      </c>
      <c r="D57" s="174" t="s">
        <v>95</v>
      </c>
      <c r="E57" s="166" t="s">
        <v>8053</v>
      </c>
      <c r="F57" s="166" t="s">
        <v>5099</v>
      </c>
      <c r="G57" s="163">
        <v>1830</v>
      </c>
    </row>
    <row r="58" spans="1:7" s="9" customFormat="1" ht="18" customHeight="1" x14ac:dyDescent="0.2">
      <c r="A58" s="95" t="s">
        <v>8016</v>
      </c>
      <c r="B58" s="173" t="s">
        <v>4994</v>
      </c>
      <c r="C58" s="173" t="s">
        <v>8054</v>
      </c>
      <c r="D58" s="174" t="s">
        <v>1768</v>
      </c>
      <c r="E58" s="166" t="s">
        <v>8002</v>
      </c>
      <c r="F58" s="166" t="s">
        <v>6131</v>
      </c>
      <c r="G58" s="163">
        <v>110</v>
      </c>
    </row>
    <row r="59" spans="1:7" s="9" customFormat="1" ht="18" customHeight="1" x14ac:dyDescent="0.2">
      <c r="A59" s="95" t="s">
        <v>8016</v>
      </c>
      <c r="B59" s="173" t="s">
        <v>5015</v>
      </c>
      <c r="C59" s="173" t="s">
        <v>8055</v>
      </c>
      <c r="D59" s="174" t="s">
        <v>8056</v>
      </c>
      <c r="E59" s="166" t="s">
        <v>8057</v>
      </c>
      <c r="F59" s="166" t="s">
        <v>5931</v>
      </c>
      <c r="G59" s="163">
        <v>9585.5</v>
      </c>
    </row>
    <row r="60" spans="1:7" s="9" customFormat="1" ht="18" customHeight="1" x14ac:dyDescent="0.2">
      <c r="A60" s="95" t="s">
        <v>8016</v>
      </c>
      <c r="B60" s="173" t="s">
        <v>5048</v>
      </c>
      <c r="C60" s="173" t="s">
        <v>8058</v>
      </c>
      <c r="D60" s="174" t="s">
        <v>2090</v>
      </c>
      <c r="E60" s="166" t="s">
        <v>8059</v>
      </c>
      <c r="F60" s="166" t="s">
        <v>5103</v>
      </c>
      <c r="G60" s="163">
        <v>1063.82</v>
      </c>
    </row>
    <row r="61" spans="1:7" s="9" customFormat="1" ht="18" customHeight="1" x14ac:dyDescent="0.2">
      <c r="A61" s="95" t="s">
        <v>8016</v>
      </c>
      <c r="B61" s="173" t="s">
        <v>5048</v>
      </c>
      <c r="C61" s="173" t="s">
        <v>8060</v>
      </c>
      <c r="D61" s="174" t="s">
        <v>7751</v>
      </c>
      <c r="E61" s="166" t="s">
        <v>8061</v>
      </c>
      <c r="F61" s="166" t="s">
        <v>5163</v>
      </c>
      <c r="G61" s="163">
        <v>2226.35</v>
      </c>
    </row>
    <row r="62" spans="1:7" s="9" customFormat="1" ht="18" customHeight="1" x14ac:dyDescent="0.2">
      <c r="A62" s="95" t="s">
        <v>8016</v>
      </c>
      <c r="B62" s="173" t="s">
        <v>5048</v>
      </c>
      <c r="C62" s="173" t="s">
        <v>8062</v>
      </c>
      <c r="D62" s="174" t="s">
        <v>8063</v>
      </c>
      <c r="E62" s="166" t="s">
        <v>8064</v>
      </c>
      <c r="F62" s="166" t="s">
        <v>4676</v>
      </c>
      <c r="G62" s="163">
        <v>10272.75</v>
      </c>
    </row>
    <row r="63" spans="1:7" s="9" customFormat="1" ht="18" customHeight="1" x14ac:dyDescent="0.2">
      <c r="A63" s="193"/>
      <c r="B63" s="193"/>
      <c r="C63" s="193"/>
      <c r="D63" s="199" t="s">
        <v>8065</v>
      </c>
      <c r="E63" s="195"/>
      <c r="F63" s="195"/>
      <c r="G63" s="197">
        <f>SUM(G42:G62)</f>
        <v>90167.420000000013</v>
      </c>
    </row>
    <row r="64" spans="1:7" s="9" customFormat="1" ht="18" customHeight="1" x14ac:dyDescent="0.2">
      <c r="A64" s="95" t="s">
        <v>8066</v>
      </c>
      <c r="B64" s="95" t="s">
        <v>5027</v>
      </c>
      <c r="C64" s="95" t="s">
        <v>8067</v>
      </c>
      <c r="D64" s="165" t="s">
        <v>7559</v>
      </c>
      <c r="E64" s="162" t="s">
        <v>8068</v>
      </c>
      <c r="F64" s="162" t="s">
        <v>3817</v>
      </c>
      <c r="G64" s="198">
        <v>3464</v>
      </c>
    </row>
    <row r="65" spans="1:7" s="9" customFormat="1" ht="18" customHeight="1" x14ac:dyDescent="0.2">
      <c r="A65" s="95" t="s">
        <v>8066</v>
      </c>
      <c r="B65" s="95" t="s">
        <v>5027</v>
      </c>
      <c r="C65" s="95" t="s">
        <v>8069</v>
      </c>
      <c r="D65" s="165" t="s">
        <v>7169</v>
      </c>
      <c r="E65" s="162" t="s">
        <v>8070</v>
      </c>
      <c r="F65" s="162" t="s">
        <v>5168</v>
      </c>
      <c r="G65" s="198">
        <v>897</v>
      </c>
    </row>
    <row r="66" spans="1:7" s="9" customFormat="1" ht="18" customHeight="1" x14ac:dyDescent="0.2">
      <c r="A66" s="95" t="s">
        <v>8066</v>
      </c>
      <c r="B66" s="95" t="s">
        <v>5027</v>
      </c>
      <c r="C66" s="95" t="s">
        <v>8071</v>
      </c>
      <c r="D66" s="165" t="s">
        <v>8072</v>
      </c>
      <c r="E66" s="162" t="s">
        <v>8073</v>
      </c>
      <c r="F66" s="162" t="s">
        <v>6704</v>
      </c>
      <c r="G66" s="198">
        <v>2983.4</v>
      </c>
    </row>
    <row r="67" spans="1:7" s="9" customFormat="1" ht="18" customHeight="1" x14ac:dyDescent="0.2">
      <c r="A67" s="95" t="s">
        <v>8066</v>
      </c>
      <c r="B67" s="95" t="s">
        <v>5027</v>
      </c>
      <c r="C67" s="95" t="s">
        <v>8074</v>
      </c>
      <c r="D67" s="165" t="s">
        <v>8072</v>
      </c>
      <c r="E67" s="162" t="s">
        <v>8075</v>
      </c>
      <c r="F67" s="162" t="s">
        <v>6704</v>
      </c>
      <c r="G67" s="198">
        <v>3644.8</v>
      </c>
    </row>
    <row r="68" spans="1:7" s="9" customFormat="1" ht="18" customHeight="1" x14ac:dyDescent="0.2">
      <c r="A68" s="95" t="s">
        <v>8066</v>
      </c>
      <c r="B68" s="95" t="s">
        <v>5027</v>
      </c>
      <c r="C68" s="95" t="s">
        <v>8076</v>
      </c>
      <c r="D68" s="165" t="s">
        <v>8072</v>
      </c>
      <c r="E68" s="162" t="s">
        <v>8077</v>
      </c>
      <c r="F68" s="162" t="s">
        <v>6704</v>
      </c>
      <c r="G68" s="198">
        <v>2473.3000000000002</v>
      </c>
    </row>
    <row r="69" spans="1:7" s="9" customFormat="1" ht="18" customHeight="1" x14ac:dyDescent="0.2">
      <c r="A69" s="95" t="s">
        <v>8066</v>
      </c>
      <c r="B69" s="95" t="s">
        <v>5027</v>
      </c>
      <c r="C69" s="95" t="s">
        <v>8078</v>
      </c>
      <c r="D69" s="165" t="s">
        <v>8079</v>
      </c>
      <c r="E69" s="162" t="s">
        <v>154</v>
      </c>
      <c r="F69" s="162" t="s">
        <v>6060</v>
      </c>
      <c r="G69" s="198">
        <v>7275.9</v>
      </c>
    </row>
    <row r="70" spans="1:7" s="9" customFormat="1" ht="18" customHeight="1" x14ac:dyDescent="0.2">
      <c r="A70" s="95" t="s">
        <v>8066</v>
      </c>
      <c r="B70" s="95" t="s">
        <v>5027</v>
      </c>
      <c r="C70" s="95" t="s">
        <v>8080</v>
      </c>
      <c r="D70" s="165" t="s">
        <v>8081</v>
      </c>
      <c r="E70" s="162" t="s">
        <v>8082</v>
      </c>
      <c r="F70" s="162" t="s">
        <v>5168</v>
      </c>
      <c r="G70" s="198">
        <v>8939</v>
      </c>
    </row>
    <row r="71" spans="1:7" s="9" customFormat="1" ht="18" customHeight="1" x14ac:dyDescent="0.2">
      <c r="A71" s="95" t="s">
        <v>8066</v>
      </c>
      <c r="B71" s="95" t="s">
        <v>6494</v>
      </c>
      <c r="C71" s="95" t="s">
        <v>8083</v>
      </c>
      <c r="D71" s="165" t="s">
        <v>1974</v>
      </c>
      <c r="E71" s="162" t="s">
        <v>156</v>
      </c>
      <c r="F71" s="162" t="s">
        <v>4701</v>
      </c>
      <c r="G71" s="198">
        <v>2007</v>
      </c>
    </row>
    <row r="72" spans="1:7" s="9" customFormat="1" ht="18" customHeight="1" x14ac:dyDescent="0.2">
      <c r="A72" s="95" t="s">
        <v>8066</v>
      </c>
      <c r="B72" s="95" t="s">
        <v>4974</v>
      </c>
      <c r="C72" s="95" t="s">
        <v>8084</v>
      </c>
      <c r="D72" s="165" t="s">
        <v>8085</v>
      </c>
      <c r="E72" s="162" t="s">
        <v>7399</v>
      </c>
      <c r="F72" s="162" t="s">
        <v>5214</v>
      </c>
      <c r="G72" s="198">
        <v>1622.5</v>
      </c>
    </row>
    <row r="73" spans="1:7" s="9" customFormat="1" ht="18" customHeight="1" x14ac:dyDescent="0.2">
      <c r="A73" s="95" t="s">
        <v>8066</v>
      </c>
      <c r="B73" s="95" t="s">
        <v>4974</v>
      </c>
      <c r="C73" s="95" t="s">
        <v>7843</v>
      </c>
      <c r="D73" s="165" t="s">
        <v>8086</v>
      </c>
      <c r="E73" s="162" t="s">
        <v>8087</v>
      </c>
      <c r="F73" s="162" t="s">
        <v>5214</v>
      </c>
      <c r="G73" s="198">
        <v>6663.62</v>
      </c>
    </row>
    <row r="74" spans="1:7" s="9" customFormat="1" ht="18" customHeight="1" x14ac:dyDescent="0.2">
      <c r="A74" s="95" t="s">
        <v>8066</v>
      </c>
      <c r="B74" s="95" t="s">
        <v>4974</v>
      </c>
      <c r="C74" s="95" t="s">
        <v>8088</v>
      </c>
      <c r="D74" s="165" t="s">
        <v>8089</v>
      </c>
      <c r="E74" s="162" t="s">
        <v>8090</v>
      </c>
      <c r="F74" s="162" t="s">
        <v>5214</v>
      </c>
      <c r="G74" s="198">
        <v>2645.46</v>
      </c>
    </row>
    <row r="75" spans="1:7" s="9" customFormat="1" ht="18" customHeight="1" x14ac:dyDescent="0.2">
      <c r="A75" s="95" t="s">
        <v>8066</v>
      </c>
      <c r="B75" s="95" t="s">
        <v>6121</v>
      </c>
      <c r="C75" s="95" t="s">
        <v>8091</v>
      </c>
      <c r="D75" s="165" t="s">
        <v>7352</v>
      </c>
      <c r="E75" s="162" t="s">
        <v>7353</v>
      </c>
      <c r="F75" s="162" t="s">
        <v>6242</v>
      </c>
      <c r="G75" s="198">
        <v>2863.2</v>
      </c>
    </row>
    <row r="76" spans="1:7" s="9" customFormat="1" ht="18" customHeight="1" thickBot="1" x14ac:dyDescent="0.25">
      <c r="A76" s="201" t="s">
        <v>8066</v>
      </c>
      <c r="B76" s="201" t="s">
        <v>6121</v>
      </c>
      <c r="C76" s="201" t="s">
        <v>8092</v>
      </c>
      <c r="D76" s="202" t="s">
        <v>7159</v>
      </c>
      <c r="E76" s="203" t="s">
        <v>7940</v>
      </c>
      <c r="F76" s="203" t="s">
        <v>6371</v>
      </c>
      <c r="G76" s="204">
        <v>480</v>
      </c>
    </row>
    <row r="77" spans="1:7" s="9" customFormat="1" ht="18" customHeight="1" x14ac:dyDescent="0.2">
      <c r="A77" s="96" t="s">
        <v>8066</v>
      </c>
      <c r="B77" s="96" t="s">
        <v>5062</v>
      </c>
      <c r="C77" s="96" t="s">
        <v>8093</v>
      </c>
      <c r="D77" s="149" t="s">
        <v>8039</v>
      </c>
      <c r="E77" s="205" t="s">
        <v>8094</v>
      </c>
      <c r="F77" s="205" t="s">
        <v>6275</v>
      </c>
      <c r="G77" s="206">
        <v>2415</v>
      </c>
    </row>
    <row r="78" spans="1:7" s="9" customFormat="1" ht="18" customHeight="1" x14ac:dyDescent="0.2">
      <c r="A78" s="95" t="s">
        <v>8066</v>
      </c>
      <c r="B78" s="95" t="s">
        <v>5062</v>
      </c>
      <c r="C78" s="95" t="s">
        <v>8095</v>
      </c>
      <c r="D78" s="165" t="s">
        <v>8039</v>
      </c>
      <c r="E78" s="162" t="s">
        <v>8096</v>
      </c>
      <c r="F78" s="162" t="s">
        <v>6275</v>
      </c>
      <c r="G78" s="198">
        <v>4982</v>
      </c>
    </row>
    <row r="79" spans="1:7" s="9" customFormat="1" ht="18" customHeight="1" x14ac:dyDescent="0.2">
      <c r="A79" s="95" t="s">
        <v>8066</v>
      </c>
      <c r="B79" s="95" t="s">
        <v>5062</v>
      </c>
      <c r="C79" s="95" t="s">
        <v>8097</v>
      </c>
      <c r="D79" s="165" t="s">
        <v>8098</v>
      </c>
      <c r="E79" s="162" t="s">
        <v>8099</v>
      </c>
      <c r="F79" s="162" t="s">
        <v>5915</v>
      </c>
      <c r="G79" s="198">
        <v>10581</v>
      </c>
    </row>
    <row r="80" spans="1:7" s="9" customFormat="1" ht="18" customHeight="1" x14ac:dyDescent="0.2">
      <c r="A80" s="95" t="s">
        <v>8066</v>
      </c>
      <c r="B80" s="95" t="s">
        <v>4994</v>
      </c>
      <c r="C80" s="95" t="s">
        <v>8100</v>
      </c>
      <c r="D80" s="165" t="s">
        <v>8101</v>
      </c>
      <c r="E80" s="162" t="s">
        <v>8102</v>
      </c>
      <c r="F80" s="162" t="s">
        <v>5172</v>
      </c>
      <c r="G80" s="198">
        <v>450</v>
      </c>
    </row>
    <row r="81" spans="1:7" s="9" customFormat="1" ht="18" customHeight="1" x14ac:dyDescent="0.2">
      <c r="A81" s="95" t="s">
        <v>8066</v>
      </c>
      <c r="B81" s="95" t="s">
        <v>4994</v>
      </c>
      <c r="C81" s="95" t="s">
        <v>8103</v>
      </c>
      <c r="D81" s="165" t="s">
        <v>8104</v>
      </c>
      <c r="E81" s="162" t="s">
        <v>8105</v>
      </c>
      <c r="F81" s="162" t="s">
        <v>5095</v>
      </c>
      <c r="G81" s="198">
        <v>1003.25</v>
      </c>
    </row>
    <row r="82" spans="1:7" s="9" customFormat="1" ht="18" customHeight="1" x14ac:dyDescent="0.2">
      <c r="A82" s="95" t="s">
        <v>8066</v>
      </c>
      <c r="B82" s="95" t="s">
        <v>4994</v>
      </c>
      <c r="C82" s="95" t="s">
        <v>8106</v>
      </c>
      <c r="D82" s="165" t="s">
        <v>8104</v>
      </c>
      <c r="E82" s="162" t="s">
        <v>8107</v>
      </c>
      <c r="F82" s="162" t="s">
        <v>5095</v>
      </c>
      <c r="G82" s="198">
        <v>743.25</v>
      </c>
    </row>
    <row r="83" spans="1:7" s="9" customFormat="1" ht="18" customHeight="1" x14ac:dyDescent="0.2">
      <c r="A83" s="95" t="s">
        <v>8066</v>
      </c>
      <c r="B83" s="95" t="s">
        <v>5010</v>
      </c>
      <c r="C83" s="95" t="s">
        <v>8108</v>
      </c>
      <c r="D83" s="165" t="s">
        <v>8109</v>
      </c>
      <c r="E83" s="162" t="s">
        <v>8110</v>
      </c>
      <c r="F83" s="162" t="s">
        <v>2546</v>
      </c>
      <c r="G83" s="198">
        <v>490</v>
      </c>
    </row>
    <row r="84" spans="1:7" s="9" customFormat="1" ht="18" customHeight="1" x14ac:dyDescent="0.2">
      <c r="A84" s="95" t="s">
        <v>8066</v>
      </c>
      <c r="B84" s="95" t="s">
        <v>4980</v>
      </c>
      <c r="C84" s="95" t="s">
        <v>8111</v>
      </c>
      <c r="D84" s="165" t="s">
        <v>8112</v>
      </c>
      <c r="E84" s="162" t="s">
        <v>8113</v>
      </c>
      <c r="F84" s="162" t="s">
        <v>5135</v>
      </c>
      <c r="G84" s="198">
        <v>5008.5</v>
      </c>
    </row>
    <row r="85" spans="1:7" s="9" customFormat="1" ht="18" customHeight="1" x14ac:dyDescent="0.2">
      <c r="A85" s="95" t="s">
        <v>8066</v>
      </c>
      <c r="B85" s="95" t="s">
        <v>4980</v>
      </c>
      <c r="C85" s="95" t="s">
        <v>8114</v>
      </c>
      <c r="D85" s="165" t="s">
        <v>7416</v>
      </c>
      <c r="E85" s="162" t="s">
        <v>8115</v>
      </c>
      <c r="F85" s="162" t="s">
        <v>5019</v>
      </c>
      <c r="G85" s="198">
        <v>2736</v>
      </c>
    </row>
    <row r="86" spans="1:7" s="9" customFormat="1" ht="18" customHeight="1" x14ac:dyDescent="0.2">
      <c r="A86" s="95" t="s">
        <v>8066</v>
      </c>
      <c r="B86" s="95" t="s">
        <v>5015</v>
      </c>
      <c r="C86" s="95" t="s">
        <v>8116</v>
      </c>
      <c r="D86" s="165" t="s">
        <v>8117</v>
      </c>
      <c r="E86" s="162" t="s">
        <v>8118</v>
      </c>
      <c r="F86" s="162" t="s">
        <v>6136</v>
      </c>
      <c r="G86" s="198">
        <v>2603</v>
      </c>
    </row>
    <row r="87" spans="1:7" s="9" customFormat="1" ht="18" customHeight="1" x14ac:dyDescent="0.2">
      <c r="A87" s="95" t="s">
        <v>8066</v>
      </c>
      <c r="B87" s="95" t="s">
        <v>5048</v>
      </c>
      <c r="C87" s="95" t="s">
        <v>8119</v>
      </c>
      <c r="D87" s="165" t="s">
        <v>8120</v>
      </c>
      <c r="E87" s="162" t="s">
        <v>8121</v>
      </c>
      <c r="F87" s="162" t="s">
        <v>5052</v>
      </c>
      <c r="G87" s="198">
        <v>217.5</v>
      </c>
    </row>
    <row r="88" spans="1:7" s="9" customFormat="1" ht="18" customHeight="1" x14ac:dyDescent="0.2">
      <c r="A88" s="193"/>
      <c r="B88" s="193"/>
      <c r="C88" s="193"/>
      <c r="D88" s="199" t="s">
        <v>8122</v>
      </c>
      <c r="E88" s="195"/>
      <c r="F88" s="195"/>
      <c r="G88" s="197">
        <f>SUM(G64:G87)</f>
        <v>77188.679999999993</v>
      </c>
    </row>
    <row r="89" spans="1:7" s="9" customFormat="1" ht="18" customHeight="1" x14ac:dyDescent="0.2">
      <c r="A89" s="95" t="s">
        <v>8123</v>
      </c>
      <c r="B89" s="95" t="s">
        <v>5027</v>
      </c>
      <c r="C89" s="95" t="s">
        <v>8124</v>
      </c>
      <c r="D89" s="165" t="s">
        <v>8125</v>
      </c>
      <c r="E89" s="162" t="s">
        <v>8126</v>
      </c>
      <c r="F89" s="162" t="s">
        <v>5210</v>
      </c>
      <c r="G89" s="198">
        <v>1080</v>
      </c>
    </row>
    <row r="90" spans="1:7" s="9" customFormat="1" ht="18" customHeight="1" x14ac:dyDescent="0.2">
      <c r="A90" s="95" t="s">
        <v>8123</v>
      </c>
      <c r="B90" s="95" t="s">
        <v>5027</v>
      </c>
      <c r="C90" s="95" t="s">
        <v>8127</v>
      </c>
      <c r="D90" s="165" t="s">
        <v>7612</v>
      </c>
      <c r="E90" s="162" t="s">
        <v>8128</v>
      </c>
      <c r="F90" s="162" t="s">
        <v>5031</v>
      </c>
      <c r="G90" s="198">
        <v>2380.25</v>
      </c>
    </row>
    <row r="91" spans="1:7" s="9" customFormat="1" ht="18" customHeight="1" x14ac:dyDescent="0.2">
      <c r="A91" s="95" t="s">
        <v>8123</v>
      </c>
      <c r="B91" s="95" t="s">
        <v>5027</v>
      </c>
      <c r="C91" s="95" t="s">
        <v>8129</v>
      </c>
      <c r="D91" s="165" t="s">
        <v>7612</v>
      </c>
      <c r="E91" s="162" t="s">
        <v>8130</v>
      </c>
      <c r="F91" s="162" t="s">
        <v>5031</v>
      </c>
      <c r="G91" s="198">
        <v>2546.75</v>
      </c>
    </row>
    <row r="92" spans="1:7" s="9" customFormat="1" ht="18" customHeight="1" x14ac:dyDescent="0.2">
      <c r="A92" s="95" t="s">
        <v>8123</v>
      </c>
      <c r="B92" s="95" t="s">
        <v>5027</v>
      </c>
      <c r="C92" s="95" t="s">
        <v>8131</v>
      </c>
      <c r="D92" s="165" t="s">
        <v>8132</v>
      </c>
      <c r="E92" s="162" t="s">
        <v>8133</v>
      </c>
      <c r="F92" s="162" t="s">
        <v>6190</v>
      </c>
      <c r="G92" s="198">
        <v>1577</v>
      </c>
    </row>
    <row r="93" spans="1:7" s="9" customFormat="1" ht="18" customHeight="1" x14ac:dyDescent="0.2">
      <c r="A93" s="95" t="s">
        <v>8123</v>
      </c>
      <c r="B93" s="95" t="s">
        <v>4974</v>
      </c>
      <c r="C93" s="95" t="s">
        <v>8134</v>
      </c>
      <c r="D93" s="165" t="s">
        <v>8135</v>
      </c>
      <c r="E93" s="162" t="s">
        <v>8136</v>
      </c>
      <c r="F93" s="162" t="s">
        <v>5123</v>
      </c>
      <c r="G93" s="198">
        <v>4859.63</v>
      </c>
    </row>
    <row r="94" spans="1:7" s="9" customFormat="1" ht="18" customHeight="1" x14ac:dyDescent="0.2">
      <c r="A94" s="95" t="s">
        <v>8123</v>
      </c>
      <c r="B94" s="95" t="s">
        <v>4974</v>
      </c>
      <c r="C94" s="95" t="s">
        <v>8137</v>
      </c>
      <c r="D94" s="165" t="s">
        <v>1924</v>
      </c>
      <c r="E94" s="162" t="s">
        <v>8138</v>
      </c>
      <c r="F94" s="162" t="s">
        <v>4978</v>
      </c>
      <c r="G94" s="198">
        <v>19644.3</v>
      </c>
    </row>
    <row r="95" spans="1:7" s="9" customFormat="1" ht="18" customHeight="1" x14ac:dyDescent="0.2">
      <c r="A95" s="95" t="s">
        <v>8123</v>
      </c>
      <c r="B95" s="95" t="s">
        <v>4974</v>
      </c>
      <c r="C95" s="95" t="s">
        <v>8139</v>
      </c>
      <c r="D95" s="165" t="s">
        <v>184</v>
      </c>
      <c r="E95" s="162" t="s">
        <v>7449</v>
      </c>
      <c r="F95" s="162" t="s">
        <v>4978</v>
      </c>
      <c r="G95" s="198">
        <v>300</v>
      </c>
    </row>
    <row r="96" spans="1:7" s="9" customFormat="1" ht="18" customHeight="1" x14ac:dyDescent="0.2">
      <c r="A96" s="95" t="s">
        <v>8123</v>
      </c>
      <c r="B96" s="95" t="s">
        <v>4974</v>
      </c>
      <c r="C96" s="95" t="s">
        <v>8140</v>
      </c>
      <c r="D96" s="165" t="s">
        <v>8141</v>
      </c>
      <c r="E96" s="162" t="s">
        <v>8142</v>
      </c>
      <c r="F96" s="162" t="s">
        <v>5214</v>
      </c>
      <c r="G96" s="198" t="s">
        <v>4979</v>
      </c>
    </row>
    <row r="97" spans="1:7" s="9" customFormat="1" ht="18" customHeight="1" x14ac:dyDescent="0.2">
      <c r="A97" s="95" t="s">
        <v>8123</v>
      </c>
      <c r="B97" s="95" t="s">
        <v>6121</v>
      </c>
      <c r="C97" s="95" t="s">
        <v>8143</v>
      </c>
      <c r="D97" s="165" t="s">
        <v>8144</v>
      </c>
      <c r="E97" s="162" t="s">
        <v>7233</v>
      </c>
      <c r="F97" s="162" t="s">
        <v>7231</v>
      </c>
      <c r="G97" s="198">
        <v>652.75</v>
      </c>
    </row>
    <row r="98" spans="1:7" s="9" customFormat="1" ht="18" customHeight="1" x14ac:dyDescent="0.2">
      <c r="A98" s="95" t="s">
        <v>8123</v>
      </c>
      <c r="B98" s="95" t="s">
        <v>6121</v>
      </c>
      <c r="C98" s="95" t="s">
        <v>8145</v>
      </c>
      <c r="D98" s="165" t="s">
        <v>1932</v>
      </c>
      <c r="E98" s="162" t="s">
        <v>8146</v>
      </c>
      <c r="F98" s="162" t="s">
        <v>6447</v>
      </c>
      <c r="G98" s="198">
        <v>150</v>
      </c>
    </row>
    <row r="99" spans="1:7" s="9" customFormat="1" ht="18" customHeight="1" x14ac:dyDescent="0.2">
      <c r="A99" s="95" t="s">
        <v>8123</v>
      </c>
      <c r="B99" s="95" t="s">
        <v>6121</v>
      </c>
      <c r="C99" s="95" t="s">
        <v>8147</v>
      </c>
      <c r="D99" s="165" t="s">
        <v>1822</v>
      </c>
      <c r="E99" s="162" t="s">
        <v>1823</v>
      </c>
      <c r="F99" s="162" t="s">
        <v>6447</v>
      </c>
      <c r="G99" s="198">
        <v>1254</v>
      </c>
    </row>
    <row r="100" spans="1:7" s="9" customFormat="1" ht="18" customHeight="1" x14ac:dyDescent="0.2">
      <c r="A100" s="95" t="s">
        <v>8123</v>
      </c>
      <c r="B100" s="95" t="s">
        <v>6121</v>
      </c>
      <c r="C100" s="95" t="s">
        <v>8148</v>
      </c>
      <c r="D100" s="165" t="s">
        <v>1825</v>
      </c>
      <c r="E100" s="162" t="s">
        <v>7707</v>
      </c>
      <c r="F100" s="162" t="s">
        <v>6261</v>
      </c>
      <c r="G100" s="198">
        <v>1030</v>
      </c>
    </row>
    <row r="101" spans="1:7" s="9" customFormat="1" ht="18" customHeight="1" x14ac:dyDescent="0.2">
      <c r="A101" s="95" t="s">
        <v>8123</v>
      </c>
      <c r="B101" s="95" t="s">
        <v>5062</v>
      </c>
      <c r="C101" s="95" t="s">
        <v>8149</v>
      </c>
      <c r="D101" s="165" t="s">
        <v>1688</v>
      </c>
      <c r="E101" s="162" t="s">
        <v>7735</v>
      </c>
      <c r="F101" s="162" t="s">
        <v>5088</v>
      </c>
      <c r="G101" s="198">
        <v>5338.43</v>
      </c>
    </row>
    <row r="102" spans="1:7" s="9" customFormat="1" ht="18" customHeight="1" x14ac:dyDescent="0.2">
      <c r="A102" s="95" t="s">
        <v>8123</v>
      </c>
      <c r="B102" s="95" t="s">
        <v>5062</v>
      </c>
      <c r="C102" s="95" t="s">
        <v>8150</v>
      </c>
      <c r="D102" s="165" t="s">
        <v>8151</v>
      </c>
      <c r="E102" s="162" t="s">
        <v>8152</v>
      </c>
      <c r="F102" s="162" t="s">
        <v>5275</v>
      </c>
      <c r="G102" s="198">
        <v>200</v>
      </c>
    </row>
    <row r="103" spans="1:7" s="9" customFormat="1" ht="18" customHeight="1" x14ac:dyDescent="0.2">
      <c r="A103" s="95" t="s">
        <v>8123</v>
      </c>
      <c r="B103" s="95" t="s">
        <v>5062</v>
      </c>
      <c r="C103" s="95" t="s">
        <v>8153</v>
      </c>
      <c r="D103" s="165" t="s">
        <v>7740</v>
      </c>
      <c r="E103" s="162" t="s">
        <v>7741</v>
      </c>
      <c r="F103" s="162" t="s">
        <v>5275</v>
      </c>
      <c r="G103" s="198">
        <v>1813.4</v>
      </c>
    </row>
    <row r="104" spans="1:7" s="9" customFormat="1" ht="18" customHeight="1" x14ac:dyDescent="0.2">
      <c r="A104" s="95" t="s">
        <v>8123</v>
      </c>
      <c r="B104" s="95" t="s">
        <v>4994</v>
      </c>
      <c r="C104" s="95" t="s">
        <v>8154</v>
      </c>
      <c r="D104" s="165" t="s">
        <v>8155</v>
      </c>
      <c r="E104" s="162" t="s">
        <v>8156</v>
      </c>
      <c r="F104" s="162" t="s">
        <v>5172</v>
      </c>
      <c r="G104" s="198">
        <v>450</v>
      </c>
    </row>
    <row r="105" spans="1:7" s="9" customFormat="1" ht="18" customHeight="1" x14ac:dyDescent="0.2">
      <c r="A105" s="95" t="s">
        <v>8123</v>
      </c>
      <c r="B105" s="95" t="s">
        <v>4994</v>
      </c>
      <c r="C105" s="95" t="s">
        <v>8157</v>
      </c>
      <c r="D105" s="165" t="s">
        <v>7360</v>
      </c>
      <c r="E105" s="162" t="s">
        <v>8158</v>
      </c>
      <c r="F105" s="162" t="s">
        <v>6131</v>
      </c>
      <c r="G105" s="198">
        <v>525</v>
      </c>
    </row>
    <row r="106" spans="1:7" s="9" customFormat="1" ht="18" customHeight="1" x14ac:dyDescent="0.2">
      <c r="A106" s="95" t="s">
        <v>8123</v>
      </c>
      <c r="B106" s="95" t="s">
        <v>4994</v>
      </c>
      <c r="C106" s="95" t="s">
        <v>8159</v>
      </c>
      <c r="D106" s="165" t="s">
        <v>8160</v>
      </c>
      <c r="E106" s="162" t="s">
        <v>8161</v>
      </c>
      <c r="F106" s="162" t="s">
        <v>6131</v>
      </c>
      <c r="G106" s="198">
        <v>475</v>
      </c>
    </row>
    <row r="107" spans="1:7" s="9" customFormat="1" ht="18" customHeight="1" thickBot="1" x14ac:dyDescent="0.25">
      <c r="A107" s="201" t="s">
        <v>8123</v>
      </c>
      <c r="B107" s="201" t="s">
        <v>4994</v>
      </c>
      <c r="C107" s="201" t="s">
        <v>8162</v>
      </c>
      <c r="D107" s="202" t="s">
        <v>255</v>
      </c>
      <c r="E107" s="203" t="s">
        <v>8163</v>
      </c>
      <c r="F107" s="203" t="s">
        <v>5172</v>
      </c>
      <c r="G107" s="204">
        <v>1419.5</v>
      </c>
    </row>
    <row r="108" spans="1:7" s="9" customFormat="1" ht="18" customHeight="1" x14ac:dyDescent="0.2">
      <c r="A108" s="96" t="s">
        <v>8123</v>
      </c>
      <c r="B108" s="96" t="s">
        <v>4994</v>
      </c>
      <c r="C108" s="96" t="s">
        <v>8164</v>
      </c>
      <c r="D108" s="149" t="s">
        <v>8165</v>
      </c>
      <c r="E108" s="205" t="s">
        <v>8166</v>
      </c>
      <c r="F108" s="205" t="s">
        <v>5004</v>
      </c>
      <c r="G108" s="206">
        <v>645</v>
      </c>
    </row>
    <row r="109" spans="1:7" s="9" customFormat="1" ht="18" customHeight="1" x14ac:dyDescent="0.2">
      <c r="A109" s="95" t="s">
        <v>8123</v>
      </c>
      <c r="B109" s="95" t="s">
        <v>5010</v>
      </c>
      <c r="C109" s="95" t="s">
        <v>8167</v>
      </c>
      <c r="D109" s="165" t="s">
        <v>8168</v>
      </c>
      <c r="E109" s="162" t="s">
        <v>8169</v>
      </c>
      <c r="F109" s="162" t="s">
        <v>3839</v>
      </c>
      <c r="G109" s="198">
        <v>3250</v>
      </c>
    </row>
    <row r="110" spans="1:7" s="9" customFormat="1" ht="18" customHeight="1" x14ac:dyDescent="0.2">
      <c r="A110" s="95" t="s">
        <v>8123</v>
      </c>
      <c r="B110" s="95" t="s">
        <v>5010</v>
      </c>
      <c r="C110" s="95" t="s">
        <v>8170</v>
      </c>
      <c r="D110" s="165" t="s">
        <v>1995</v>
      </c>
      <c r="E110" s="162" t="s">
        <v>8171</v>
      </c>
      <c r="F110" s="162" t="s">
        <v>2546</v>
      </c>
      <c r="G110" s="198" t="s">
        <v>4979</v>
      </c>
    </row>
    <row r="111" spans="1:7" s="9" customFormat="1" ht="18" customHeight="1" x14ac:dyDescent="0.2">
      <c r="A111" s="95" t="s">
        <v>8123</v>
      </c>
      <c r="B111" s="95" t="s">
        <v>5010</v>
      </c>
      <c r="C111" s="95" t="s">
        <v>8172</v>
      </c>
      <c r="D111" s="165" t="s">
        <v>8109</v>
      </c>
      <c r="E111" s="162" t="s">
        <v>8173</v>
      </c>
      <c r="F111" s="162" t="s">
        <v>2546</v>
      </c>
      <c r="G111" s="198">
        <v>481</v>
      </c>
    </row>
    <row r="112" spans="1:7" s="9" customFormat="1" ht="18" customHeight="1" x14ac:dyDescent="0.2">
      <c r="A112" s="95" t="s">
        <v>8123</v>
      </c>
      <c r="B112" s="95" t="s">
        <v>5010</v>
      </c>
      <c r="C112" s="95" t="s">
        <v>8174</v>
      </c>
      <c r="D112" s="165" t="s">
        <v>8175</v>
      </c>
      <c r="E112" s="162" t="s">
        <v>8176</v>
      </c>
      <c r="F112" s="162" t="s">
        <v>5014</v>
      </c>
      <c r="G112" s="198">
        <v>560</v>
      </c>
    </row>
    <row r="113" spans="1:7" s="9" customFormat="1" ht="18" customHeight="1" x14ac:dyDescent="0.2">
      <c r="A113" s="95" t="s">
        <v>8123</v>
      </c>
      <c r="B113" s="95" t="s">
        <v>5010</v>
      </c>
      <c r="C113" s="95" t="s">
        <v>8177</v>
      </c>
      <c r="D113" s="165" t="s">
        <v>7947</v>
      </c>
      <c r="E113" s="162" t="s">
        <v>8178</v>
      </c>
      <c r="F113" s="162" t="s">
        <v>5014</v>
      </c>
      <c r="G113" s="198">
        <v>3572.5</v>
      </c>
    </row>
    <row r="114" spans="1:7" s="9" customFormat="1" ht="18" customHeight="1" x14ac:dyDescent="0.2">
      <c r="A114" s="95" t="s">
        <v>8123</v>
      </c>
      <c r="B114" s="95" t="s">
        <v>4980</v>
      </c>
      <c r="C114" s="95" t="s">
        <v>8179</v>
      </c>
      <c r="D114" s="165" t="s">
        <v>8180</v>
      </c>
      <c r="E114" s="162" t="s">
        <v>8181</v>
      </c>
      <c r="F114" s="162" t="s">
        <v>5008</v>
      </c>
      <c r="G114" s="198">
        <v>3263</v>
      </c>
    </row>
    <row r="115" spans="1:7" s="9" customFormat="1" ht="18" customHeight="1" x14ac:dyDescent="0.2">
      <c r="A115" s="193"/>
      <c r="B115" s="193"/>
      <c r="C115" s="193"/>
      <c r="D115" s="199" t="s">
        <v>7306</v>
      </c>
      <c r="E115" s="195"/>
      <c r="F115" s="195"/>
      <c r="G115" s="207">
        <f>SUM(G89:G114)</f>
        <v>57467.51</v>
      </c>
    </row>
    <row r="116" spans="1:7" s="9" customFormat="1" ht="18" customHeight="1" x14ac:dyDescent="0.2">
      <c r="A116" s="95" t="s">
        <v>8182</v>
      </c>
      <c r="B116" s="95" t="s">
        <v>5027</v>
      </c>
      <c r="C116" s="95" t="s">
        <v>8183</v>
      </c>
      <c r="D116" s="165" t="s">
        <v>8184</v>
      </c>
      <c r="E116" s="162" t="s">
        <v>8185</v>
      </c>
      <c r="F116" s="162" t="s">
        <v>5238</v>
      </c>
      <c r="G116" s="198">
        <v>1789</v>
      </c>
    </row>
    <row r="117" spans="1:7" s="9" customFormat="1" ht="18" customHeight="1" x14ac:dyDescent="0.2">
      <c r="A117" s="95" t="s">
        <v>8182</v>
      </c>
      <c r="B117" s="95" t="s">
        <v>5027</v>
      </c>
      <c r="C117" s="95" t="s">
        <v>8186</v>
      </c>
      <c r="D117" s="165" t="s">
        <v>1676</v>
      </c>
      <c r="E117" s="162" t="s">
        <v>8187</v>
      </c>
      <c r="F117" s="162" t="s">
        <v>5031</v>
      </c>
      <c r="G117" s="198">
        <v>628</v>
      </c>
    </row>
    <row r="118" spans="1:7" s="9" customFormat="1" ht="18" customHeight="1" x14ac:dyDescent="0.2">
      <c r="A118" s="95" t="s">
        <v>8182</v>
      </c>
      <c r="B118" s="95" t="s">
        <v>5027</v>
      </c>
      <c r="C118" s="95" t="s">
        <v>8188</v>
      </c>
      <c r="D118" s="165" t="s">
        <v>1676</v>
      </c>
      <c r="E118" s="162" t="s">
        <v>8189</v>
      </c>
      <c r="F118" s="162" t="s">
        <v>5031</v>
      </c>
      <c r="G118" s="198">
        <v>617</v>
      </c>
    </row>
    <row r="119" spans="1:7" s="9" customFormat="1" ht="18" customHeight="1" x14ac:dyDescent="0.2">
      <c r="A119" s="95" t="s">
        <v>8182</v>
      </c>
      <c r="B119" s="95" t="s">
        <v>5027</v>
      </c>
      <c r="C119" s="95" t="s">
        <v>8190</v>
      </c>
      <c r="D119" s="165" t="s">
        <v>1676</v>
      </c>
      <c r="E119" s="162" t="s">
        <v>8191</v>
      </c>
      <c r="F119" s="162" t="s">
        <v>5031</v>
      </c>
      <c r="G119" s="198">
        <v>720</v>
      </c>
    </row>
    <row r="120" spans="1:7" s="9" customFormat="1" ht="18" customHeight="1" x14ac:dyDescent="0.2">
      <c r="A120" s="95" t="s">
        <v>8182</v>
      </c>
      <c r="B120" s="95" t="s">
        <v>5027</v>
      </c>
      <c r="C120" s="95" t="s">
        <v>8192</v>
      </c>
      <c r="D120" s="165" t="s">
        <v>1676</v>
      </c>
      <c r="E120" s="162" t="s">
        <v>8193</v>
      </c>
      <c r="F120" s="162" t="s">
        <v>5031</v>
      </c>
      <c r="G120" s="198">
        <v>603</v>
      </c>
    </row>
    <row r="121" spans="1:7" s="9" customFormat="1" ht="18" customHeight="1" x14ac:dyDescent="0.2">
      <c r="A121" s="95" t="s">
        <v>8182</v>
      </c>
      <c r="B121" s="95" t="s">
        <v>5027</v>
      </c>
      <c r="C121" s="95" t="s">
        <v>8194</v>
      </c>
      <c r="D121" s="165" t="s">
        <v>1676</v>
      </c>
      <c r="E121" s="162" t="s">
        <v>8195</v>
      </c>
      <c r="F121" s="162" t="s">
        <v>5031</v>
      </c>
      <c r="G121" s="198">
        <v>1241</v>
      </c>
    </row>
    <row r="122" spans="1:7" s="9" customFormat="1" ht="18" customHeight="1" x14ac:dyDescent="0.2">
      <c r="A122" s="95" t="s">
        <v>8182</v>
      </c>
      <c r="B122" s="95" t="s">
        <v>4974</v>
      </c>
      <c r="C122" s="95" t="s">
        <v>8196</v>
      </c>
      <c r="D122" s="165" t="s">
        <v>109</v>
      </c>
      <c r="E122" s="162" t="s">
        <v>8197</v>
      </c>
      <c r="F122" s="162" t="s">
        <v>5038</v>
      </c>
      <c r="G122" s="198">
        <v>800</v>
      </c>
    </row>
    <row r="123" spans="1:7" s="9" customFormat="1" ht="18" customHeight="1" x14ac:dyDescent="0.2">
      <c r="A123" s="95" t="s">
        <v>8182</v>
      </c>
      <c r="B123" s="95" t="s">
        <v>4974</v>
      </c>
      <c r="C123" s="95" t="s">
        <v>8198</v>
      </c>
      <c r="D123" s="165" t="s">
        <v>8199</v>
      </c>
      <c r="E123" s="162" t="s">
        <v>8200</v>
      </c>
      <c r="F123" s="162" t="s">
        <v>2752</v>
      </c>
      <c r="G123" s="198" t="s">
        <v>4979</v>
      </c>
    </row>
    <row r="124" spans="1:7" s="9" customFormat="1" ht="18" customHeight="1" x14ac:dyDescent="0.2">
      <c r="A124" s="95" t="s">
        <v>8182</v>
      </c>
      <c r="B124" s="95" t="s">
        <v>6121</v>
      </c>
      <c r="C124" s="95" t="s">
        <v>8201</v>
      </c>
      <c r="D124" s="165" t="s">
        <v>8202</v>
      </c>
      <c r="E124" s="162" t="s">
        <v>8203</v>
      </c>
      <c r="F124" s="162" t="s">
        <v>6447</v>
      </c>
      <c r="G124" s="198">
        <v>6278.1</v>
      </c>
    </row>
    <row r="125" spans="1:7" s="9" customFormat="1" ht="18" customHeight="1" x14ac:dyDescent="0.2">
      <c r="A125" s="95" t="s">
        <v>8182</v>
      </c>
      <c r="B125" s="95" t="s">
        <v>6121</v>
      </c>
      <c r="C125" s="95" t="s">
        <v>8204</v>
      </c>
      <c r="D125" s="165" t="s">
        <v>190</v>
      </c>
      <c r="E125" s="162" t="s">
        <v>7702</v>
      </c>
      <c r="F125" s="162" t="s">
        <v>6371</v>
      </c>
      <c r="G125" s="198">
        <v>2310</v>
      </c>
    </row>
    <row r="126" spans="1:7" s="9" customFormat="1" ht="18" customHeight="1" x14ac:dyDescent="0.2">
      <c r="A126" s="95" t="s">
        <v>8182</v>
      </c>
      <c r="B126" s="95" t="s">
        <v>4994</v>
      </c>
      <c r="C126" s="95" t="s">
        <v>8205</v>
      </c>
      <c r="D126" s="165" t="s">
        <v>8206</v>
      </c>
      <c r="E126" s="162" t="s">
        <v>8207</v>
      </c>
      <c r="F126" s="162" t="s">
        <v>5095</v>
      </c>
      <c r="G126" s="198">
        <v>1919.25</v>
      </c>
    </row>
    <row r="127" spans="1:7" s="9" customFormat="1" ht="18" customHeight="1" x14ac:dyDescent="0.2">
      <c r="A127" s="95" t="s">
        <v>8182</v>
      </c>
      <c r="B127" s="95" t="s">
        <v>4994</v>
      </c>
      <c r="C127" s="95" t="s">
        <v>8208</v>
      </c>
      <c r="D127" s="165" t="s">
        <v>7205</v>
      </c>
      <c r="E127" s="162" t="s">
        <v>7283</v>
      </c>
      <c r="F127" s="162" t="s">
        <v>5127</v>
      </c>
      <c r="G127" s="198" t="s">
        <v>4979</v>
      </c>
    </row>
    <row r="128" spans="1:7" s="9" customFormat="1" ht="18" customHeight="1" x14ac:dyDescent="0.2">
      <c r="A128" s="95" t="s">
        <v>8182</v>
      </c>
      <c r="B128" s="95" t="s">
        <v>4994</v>
      </c>
      <c r="C128" s="95" t="s">
        <v>8209</v>
      </c>
      <c r="D128" s="165" t="s">
        <v>7205</v>
      </c>
      <c r="E128" s="162" t="s">
        <v>7283</v>
      </c>
      <c r="F128" s="162" t="s">
        <v>5127</v>
      </c>
      <c r="G128" s="198" t="s">
        <v>4979</v>
      </c>
    </row>
    <row r="129" spans="1:7" s="9" customFormat="1" ht="18" customHeight="1" x14ac:dyDescent="0.2">
      <c r="A129" s="95" t="s">
        <v>8182</v>
      </c>
      <c r="B129" s="95" t="s">
        <v>4994</v>
      </c>
      <c r="C129" s="95" t="s">
        <v>8210</v>
      </c>
      <c r="D129" s="165" t="s">
        <v>7635</v>
      </c>
      <c r="E129" s="162" t="s">
        <v>8211</v>
      </c>
      <c r="F129" s="162" t="s">
        <v>5004</v>
      </c>
      <c r="G129" s="198">
        <v>13476</v>
      </c>
    </row>
    <row r="130" spans="1:7" s="9" customFormat="1" ht="18" customHeight="1" x14ac:dyDescent="0.2">
      <c r="A130" s="95" t="s">
        <v>8182</v>
      </c>
      <c r="B130" s="95" t="s">
        <v>4994</v>
      </c>
      <c r="C130" s="95" t="s">
        <v>8212</v>
      </c>
      <c r="D130" s="165" t="s">
        <v>8213</v>
      </c>
      <c r="E130" s="162" t="s">
        <v>8214</v>
      </c>
      <c r="F130" s="162" t="s">
        <v>5127</v>
      </c>
      <c r="G130" s="198">
        <v>467</v>
      </c>
    </row>
    <row r="131" spans="1:7" s="9" customFormat="1" ht="18" customHeight="1" x14ac:dyDescent="0.2">
      <c r="A131" s="95" t="s">
        <v>8182</v>
      </c>
      <c r="B131" s="95" t="s">
        <v>5010</v>
      </c>
      <c r="C131" s="95" t="s">
        <v>8215</v>
      </c>
      <c r="D131" s="165" t="s">
        <v>8004</v>
      </c>
      <c r="E131" s="162" t="s">
        <v>8216</v>
      </c>
      <c r="F131" s="162" t="s">
        <v>5144</v>
      </c>
      <c r="G131" s="198">
        <v>6254.2</v>
      </c>
    </row>
    <row r="132" spans="1:7" s="9" customFormat="1" ht="18" customHeight="1" x14ac:dyDescent="0.2">
      <c r="A132" s="95" t="s">
        <v>8182</v>
      </c>
      <c r="B132" s="95" t="s">
        <v>4980</v>
      </c>
      <c r="C132" s="95" t="s">
        <v>8217</v>
      </c>
      <c r="D132" s="165" t="s">
        <v>296</v>
      </c>
      <c r="E132" s="162" t="s">
        <v>8218</v>
      </c>
      <c r="F132" s="162" t="s">
        <v>4984</v>
      </c>
      <c r="G132" s="198">
        <v>84680</v>
      </c>
    </row>
    <row r="133" spans="1:7" s="9" customFormat="1" ht="18" customHeight="1" x14ac:dyDescent="0.2">
      <c r="A133" s="95" t="s">
        <v>8182</v>
      </c>
      <c r="B133" s="95" t="s">
        <v>4980</v>
      </c>
      <c r="C133" s="95" t="s">
        <v>8219</v>
      </c>
      <c r="D133" s="165" t="s">
        <v>8220</v>
      </c>
      <c r="E133" s="162" t="s">
        <v>8221</v>
      </c>
      <c r="F133" s="162" t="s">
        <v>5151</v>
      </c>
      <c r="G133" s="198">
        <v>1000</v>
      </c>
    </row>
    <row r="134" spans="1:7" s="9" customFormat="1" ht="18" customHeight="1" x14ac:dyDescent="0.2">
      <c r="A134" s="95" t="s">
        <v>8182</v>
      </c>
      <c r="B134" s="95" t="s">
        <v>5015</v>
      </c>
      <c r="C134" s="95" t="s">
        <v>8222</v>
      </c>
      <c r="D134" s="165" t="s">
        <v>8223</v>
      </c>
      <c r="E134" s="162" t="s">
        <v>8224</v>
      </c>
      <c r="F134" s="162" t="s">
        <v>6136</v>
      </c>
      <c r="G134" s="198">
        <v>1244.25</v>
      </c>
    </row>
    <row r="135" spans="1:7" s="9" customFormat="1" ht="18" customHeight="1" x14ac:dyDescent="0.2">
      <c r="A135" s="95" t="s">
        <v>8182</v>
      </c>
      <c r="B135" s="95" t="s">
        <v>5015</v>
      </c>
      <c r="C135" s="95" t="s">
        <v>8225</v>
      </c>
      <c r="D135" s="165" t="s">
        <v>8223</v>
      </c>
      <c r="E135" s="162" t="s">
        <v>8226</v>
      </c>
      <c r="F135" s="162" t="s">
        <v>6136</v>
      </c>
      <c r="G135" s="198">
        <v>4208</v>
      </c>
    </row>
    <row r="136" spans="1:7" s="9" customFormat="1" ht="18" customHeight="1" x14ac:dyDescent="0.2">
      <c r="A136" s="95" t="s">
        <v>8182</v>
      </c>
      <c r="B136" s="95" t="s">
        <v>5015</v>
      </c>
      <c r="C136" s="95" t="s">
        <v>8227</v>
      </c>
      <c r="D136" s="165" t="s">
        <v>8223</v>
      </c>
      <c r="E136" s="162" t="s">
        <v>8228</v>
      </c>
      <c r="F136" s="162" t="s">
        <v>6136</v>
      </c>
      <c r="G136" s="198">
        <v>6331.5</v>
      </c>
    </row>
    <row r="137" spans="1:7" s="9" customFormat="1" ht="18" customHeight="1" x14ac:dyDescent="0.2">
      <c r="A137" s="95" t="s">
        <v>8182</v>
      </c>
      <c r="B137" s="95" t="s">
        <v>5048</v>
      </c>
      <c r="C137" s="95" t="s">
        <v>8229</v>
      </c>
      <c r="D137" s="165" t="s">
        <v>7968</v>
      </c>
      <c r="E137" s="162" t="s">
        <v>8230</v>
      </c>
      <c r="F137" s="162" t="s">
        <v>5103</v>
      </c>
      <c r="G137" s="198">
        <v>140</v>
      </c>
    </row>
    <row r="138" spans="1:7" s="9" customFormat="1" ht="18" customHeight="1" x14ac:dyDescent="0.2">
      <c r="A138" s="95" t="s">
        <v>8182</v>
      </c>
      <c r="B138" s="95" t="s">
        <v>5048</v>
      </c>
      <c r="C138" s="95" t="s">
        <v>8231</v>
      </c>
      <c r="D138" s="165" t="s">
        <v>8232</v>
      </c>
      <c r="E138" s="162" t="s">
        <v>8233</v>
      </c>
      <c r="F138" s="162" t="s">
        <v>5181</v>
      </c>
      <c r="G138" s="198">
        <v>696</v>
      </c>
    </row>
    <row r="139" spans="1:7" s="9" customFormat="1" ht="18" customHeight="1" x14ac:dyDescent="0.2">
      <c r="A139" s="95" t="s">
        <v>8182</v>
      </c>
      <c r="B139" s="95" t="s">
        <v>5048</v>
      </c>
      <c r="C139" s="95" t="s">
        <v>8234</v>
      </c>
      <c r="D139" s="165" t="s">
        <v>8235</v>
      </c>
      <c r="E139" s="162" t="s">
        <v>8236</v>
      </c>
      <c r="F139" s="162" t="s">
        <v>5163</v>
      </c>
      <c r="G139" s="198">
        <v>210</v>
      </c>
    </row>
    <row r="140" spans="1:7" s="9" customFormat="1" ht="18" customHeight="1" x14ac:dyDescent="0.2">
      <c r="A140" s="95" t="s">
        <v>8182</v>
      </c>
      <c r="B140" s="95" t="s">
        <v>5069</v>
      </c>
      <c r="C140" s="95" t="s">
        <v>8237</v>
      </c>
      <c r="D140" s="165" t="s">
        <v>7386</v>
      </c>
      <c r="E140" s="162" t="s">
        <v>7426</v>
      </c>
      <c r="F140" s="162" t="s">
        <v>5111</v>
      </c>
      <c r="G140" s="198">
        <v>3707.25</v>
      </c>
    </row>
    <row r="141" spans="1:7" s="9" customFormat="1" ht="18" customHeight="1" x14ac:dyDescent="0.2">
      <c r="A141" s="193"/>
      <c r="B141" s="193"/>
      <c r="C141" s="193"/>
      <c r="D141" s="199" t="s">
        <v>8238</v>
      </c>
      <c r="E141" s="195"/>
      <c r="F141" s="195"/>
      <c r="G141" s="197">
        <f>SUM(G116:G140)</f>
        <v>139319.54999999999</v>
      </c>
    </row>
    <row r="142" spans="1:7" s="9" customFormat="1" ht="18" customHeight="1" x14ac:dyDescent="0.2">
      <c r="A142" s="95" t="s">
        <v>8239</v>
      </c>
      <c r="B142" s="95" t="s">
        <v>5027</v>
      </c>
      <c r="C142" s="95" t="s">
        <v>8240</v>
      </c>
      <c r="D142" s="165" t="s">
        <v>8241</v>
      </c>
      <c r="E142" s="162" t="s">
        <v>8242</v>
      </c>
      <c r="F142" s="162" t="s">
        <v>6882</v>
      </c>
      <c r="G142" s="198">
        <v>2466.75</v>
      </c>
    </row>
    <row r="143" spans="1:7" s="9" customFormat="1" ht="18" customHeight="1" x14ac:dyDescent="0.2">
      <c r="A143" s="95" t="s">
        <v>8239</v>
      </c>
      <c r="B143" s="95" t="s">
        <v>5027</v>
      </c>
      <c r="C143" s="95" t="s">
        <v>8243</v>
      </c>
      <c r="D143" s="165" t="s">
        <v>8244</v>
      </c>
      <c r="E143" s="162" t="s">
        <v>8245</v>
      </c>
      <c r="F143" s="162" t="s">
        <v>5310</v>
      </c>
      <c r="G143" s="198">
        <v>538</v>
      </c>
    </row>
    <row r="144" spans="1:7" s="9" customFormat="1" ht="18" customHeight="1" x14ac:dyDescent="0.2">
      <c r="A144" s="95" t="s">
        <v>8239</v>
      </c>
      <c r="B144" s="95" t="s">
        <v>6121</v>
      </c>
      <c r="C144" s="95" t="s">
        <v>8246</v>
      </c>
      <c r="D144" s="165" t="s">
        <v>7352</v>
      </c>
      <c r="E144" s="162" t="s">
        <v>7353</v>
      </c>
      <c r="F144" s="162" t="s">
        <v>6242</v>
      </c>
      <c r="G144" s="198">
        <v>832</v>
      </c>
    </row>
    <row r="145" spans="1:7" s="9" customFormat="1" ht="18" customHeight="1" x14ac:dyDescent="0.2">
      <c r="A145" s="95" t="s">
        <v>8239</v>
      </c>
      <c r="B145" s="95" t="s">
        <v>6121</v>
      </c>
      <c r="C145" s="95" t="s">
        <v>8247</v>
      </c>
      <c r="D145" s="165" t="s">
        <v>8248</v>
      </c>
      <c r="E145" s="162" t="s">
        <v>8249</v>
      </c>
      <c r="F145" s="162" t="s">
        <v>6371</v>
      </c>
      <c r="G145" s="198">
        <v>873</v>
      </c>
    </row>
    <row r="146" spans="1:7" s="9" customFormat="1" ht="18" customHeight="1" x14ac:dyDescent="0.2">
      <c r="A146" s="95" t="s">
        <v>8239</v>
      </c>
      <c r="B146" s="95" t="s">
        <v>6121</v>
      </c>
      <c r="C146" s="95" t="s">
        <v>8250</v>
      </c>
      <c r="D146" s="165" t="s">
        <v>7159</v>
      </c>
      <c r="E146" s="162" t="s">
        <v>7940</v>
      </c>
      <c r="F146" s="162" t="s">
        <v>6371</v>
      </c>
      <c r="G146" s="198">
        <v>2392</v>
      </c>
    </row>
    <row r="147" spans="1:7" s="9" customFormat="1" ht="18" customHeight="1" x14ac:dyDescent="0.2">
      <c r="A147" s="95" t="s">
        <v>8239</v>
      </c>
      <c r="B147" s="95" t="s">
        <v>6121</v>
      </c>
      <c r="C147" s="95" t="s">
        <v>8251</v>
      </c>
      <c r="D147" s="165" t="s">
        <v>8252</v>
      </c>
      <c r="E147" s="162" t="s">
        <v>8253</v>
      </c>
      <c r="F147" s="162" t="s">
        <v>6447</v>
      </c>
      <c r="G147" s="198">
        <v>21194.23</v>
      </c>
    </row>
    <row r="148" spans="1:7" s="9" customFormat="1" ht="18" customHeight="1" x14ac:dyDescent="0.2">
      <c r="A148" s="95" t="s">
        <v>8239</v>
      </c>
      <c r="B148" s="95" t="s">
        <v>5062</v>
      </c>
      <c r="C148" s="95" t="s">
        <v>8254</v>
      </c>
      <c r="D148" s="165" t="s">
        <v>7737</v>
      </c>
      <c r="E148" s="162" t="s">
        <v>8255</v>
      </c>
      <c r="F148" s="162" t="s">
        <v>5275</v>
      </c>
      <c r="G148" s="198">
        <v>8563</v>
      </c>
    </row>
    <row r="149" spans="1:7" s="9" customFormat="1" ht="18" customHeight="1" x14ac:dyDescent="0.2">
      <c r="A149" s="95" t="s">
        <v>8239</v>
      </c>
      <c r="B149" s="95" t="s">
        <v>4994</v>
      </c>
      <c r="C149" s="95" t="s">
        <v>8256</v>
      </c>
      <c r="D149" s="165" t="s">
        <v>88</v>
      </c>
      <c r="E149" s="162" t="s">
        <v>7780</v>
      </c>
      <c r="F149" s="162" t="s">
        <v>6629</v>
      </c>
      <c r="G149" s="198">
        <v>12305.5</v>
      </c>
    </row>
    <row r="150" spans="1:7" s="9" customFormat="1" ht="18" customHeight="1" x14ac:dyDescent="0.2">
      <c r="A150" s="95" t="s">
        <v>8239</v>
      </c>
      <c r="B150" s="95" t="s">
        <v>4994</v>
      </c>
      <c r="C150" s="95" t="s">
        <v>8257</v>
      </c>
      <c r="D150" s="165" t="s">
        <v>8258</v>
      </c>
      <c r="E150" s="162" t="s">
        <v>8259</v>
      </c>
      <c r="F150" s="162" t="s">
        <v>5099</v>
      </c>
      <c r="G150" s="198">
        <v>1158</v>
      </c>
    </row>
    <row r="151" spans="1:7" s="9" customFormat="1" ht="18" customHeight="1" x14ac:dyDescent="0.2">
      <c r="A151" s="95" t="s">
        <v>8239</v>
      </c>
      <c r="B151" s="95" t="s">
        <v>4994</v>
      </c>
      <c r="C151" s="95" t="s">
        <v>8260</v>
      </c>
      <c r="D151" s="165" t="s">
        <v>8261</v>
      </c>
      <c r="E151" s="162" t="s">
        <v>8262</v>
      </c>
      <c r="F151" s="162" t="s">
        <v>5095</v>
      </c>
      <c r="G151" s="198">
        <v>2325</v>
      </c>
    </row>
    <row r="152" spans="1:7" s="9" customFormat="1" ht="18" customHeight="1" x14ac:dyDescent="0.2">
      <c r="A152" s="95" t="s">
        <v>8239</v>
      </c>
      <c r="B152" s="95" t="s">
        <v>5010</v>
      </c>
      <c r="C152" s="95" t="s">
        <v>8263</v>
      </c>
      <c r="D152" s="165" t="s">
        <v>8264</v>
      </c>
      <c r="E152" s="162" t="s">
        <v>8265</v>
      </c>
      <c r="F152" s="162" t="s">
        <v>2546</v>
      </c>
      <c r="G152" s="198">
        <v>3584</v>
      </c>
    </row>
    <row r="153" spans="1:7" s="9" customFormat="1" ht="18" customHeight="1" x14ac:dyDescent="0.2">
      <c r="A153" s="193"/>
      <c r="B153" s="193"/>
      <c r="C153" s="193"/>
      <c r="D153" s="199" t="s">
        <v>8266</v>
      </c>
      <c r="E153" s="195"/>
      <c r="F153" s="195"/>
      <c r="G153" s="207">
        <f>SUM(G142:G152)</f>
        <v>56231.479999999996</v>
      </c>
    </row>
    <row r="154" spans="1:7" s="9" customFormat="1" ht="18" customHeight="1" x14ac:dyDescent="0.2">
      <c r="A154" s="95" t="s">
        <v>8267</v>
      </c>
      <c r="B154" s="95" t="s">
        <v>5027</v>
      </c>
      <c r="C154" s="95" t="s">
        <v>8268</v>
      </c>
      <c r="D154" s="165" t="s">
        <v>1693</v>
      </c>
      <c r="E154" s="162" t="s">
        <v>8269</v>
      </c>
      <c r="F154" s="162" t="s">
        <v>6042</v>
      </c>
      <c r="G154" s="198" t="s">
        <v>4979</v>
      </c>
    </row>
    <row r="155" spans="1:7" s="9" customFormat="1" ht="18" customHeight="1" x14ac:dyDescent="0.2">
      <c r="A155" s="95" t="s">
        <v>8267</v>
      </c>
      <c r="B155" s="95" t="s">
        <v>5027</v>
      </c>
      <c r="C155" s="95" t="s">
        <v>8270</v>
      </c>
      <c r="D155" s="165" t="s">
        <v>1201</v>
      </c>
      <c r="E155" s="162" t="s">
        <v>8271</v>
      </c>
      <c r="F155" s="162" t="s">
        <v>5031</v>
      </c>
      <c r="G155" s="198">
        <v>4379</v>
      </c>
    </row>
    <row r="156" spans="1:7" s="9" customFormat="1" ht="18" customHeight="1" x14ac:dyDescent="0.2">
      <c r="A156" s="95" t="s">
        <v>8267</v>
      </c>
      <c r="B156" s="95" t="s">
        <v>5027</v>
      </c>
      <c r="C156" s="95" t="s">
        <v>8272</v>
      </c>
      <c r="D156" s="165" t="s">
        <v>1201</v>
      </c>
      <c r="E156" s="162" t="s">
        <v>8273</v>
      </c>
      <c r="F156" s="162" t="s">
        <v>5031</v>
      </c>
      <c r="G156" s="198">
        <v>1324</v>
      </c>
    </row>
    <row r="157" spans="1:7" s="9" customFormat="1" ht="18" customHeight="1" x14ac:dyDescent="0.2">
      <c r="A157" s="95" t="s">
        <v>8267</v>
      </c>
      <c r="B157" s="95" t="s">
        <v>5027</v>
      </c>
      <c r="C157" s="95" t="s">
        <v>8274</v>
      </c>
      <c r="D157" s="165" t="s">
        <v>8275</v>
      </c>
      <c r="E157" s="162" t="s">
        <v>8276</v>
      </c>
      <c r="F157" s="162" t="s">
        <v>5210</v>
      </c>
      <c r="G157" s="198">
        <v>751</v>
      </c>
    </row>
    <row r="158" spans="1:7" s="9" customFormat="1" ht="18" customHeight="1" x14ac:dyDescent="0.2">
      <c r="A158" s="95" t="s">
        <v>8267</v>
      </c>
      <c r="B158" s="95" t="s">
        <v>4974</v>
      </c>
      <c r="C158" s="95" t="s">
        <v>8277</v>
      </c>
      <c r="D158" s="165" t="s">
        <v>8278</v>
      </c>
      <c r="E158" s="162" t="s">
        <v>8279</v>
      </c>
      <c r="F158" s="162" t="s">
        <v>5061</v>
      </c>
      <c r="G158" s="198" t="s">
        <v>4979</v>
      </c>
    </row>
    <row r="159" spans="1:7" s="9" customFormat="1" ht="18" customHeight="1" x14ac:dyDescent="0.2">
      <c r="A159" s="95" t="s">
        <v>8267</v>
      </c>
      <c r="B159" s="95" t="s">
        <v>4974</v>
      </c>
      <c r="C159" s="95" t="s">
        <v>8280</v>
      </c>
      <c r="D159" s="165" t="s">
        <v>2063</v>
      </c>
      <c r="E159" s="162" t="s">
        <v>2064</v>
      </c>
      <c r="F159" s="162" t="s">
        <v>3371</v>
      </c>
      <c r="G159" s="198">
        <v>4584.79</v>
      </c>
    </row>
    <row r="160" spans="1:7" s="9" customFormat="1" ht="18" customHeight="1" x14ac:dyDescent="0.2">
      <c r="A160" s="95" t="s">
        <v>8267</v>
      </c>
      <c r="B160" s="95" t="s">
        <v>4974</v>
      </c>
      <c r="C160" s="95" t="s">
        <v>8281</v>
      </c>
      <c r="D160" s="165" t="s">
        <v>8282</v>
      </c>
      <c r="E160" s="162" t="s">
        <v>8283</v>
      </c>
      <c r="F160" s="162" t="s">
        <v>5389</v>
      </c>
      <c r="G160" s="198">
        <v>776.51</v>
      </c>
    </row>
    <row r="161" spans="1:7" s="9" customFormat="1" ht="18" customHeight="1" x14ac:dyDescent="0.2">
      <c r="A161" s="95" t="s">
        <v>8267</v>
      </c>
      <c r="B161" s="95" t="s">
        <v>4974</v>
      </c>
      <c r="C161" s="95" t="s">
        <v>8284</v>
      </c>
      <c r="D161" s="165" t="s">
        <v>7001</v>
      </c>
      <c r="E161" s="162" t="s">
        <v>657</v>
      </c>
      <c r="F161" s="162" t="s">
        <v>5123</v>
      </c>
      <c r="G161" s="198">
        <v>4877.75</v>
      </c>
    </row>
    <row r="162" spans="1:7" s="9" customFormat="1" ht="18" customHeight="1" x14ac:dyDescent="0.2">
      <c r="A162" s="95" t="s">
        <v>8267</v>
      </c>
      <c r="B162" s="95" t="s">
        <v>4974</v>
      </c>
      <c r="C162" s="95" t="s">
        <v>8285</v>
      </c>
      <c r="D162" s="165" t="s">
        <v>109</v>
      </c>
      <c r="E162" s="162" t="s">
        <v>8286</v>
      </c>
      <c r="F162" s="162" t="s">
        <v>5943</v>
      </c>
      <c r="G162" s="198">
        <v>1577.71</v>
      </c>
    </row>
    <row r="163" spans="1:7" s="9" customFormat="1" ht="18" customHeight="1" x14ac:dyDescent="0.2">
      <c r="A163" s="95" t="s">
        <v>8267</v>
      </c>
      <c r="B163" s="95" t="s">
        <v>4974</v>
      </c>
      <c r="C163" s="95" t="s">
        <v>8287</v>
      </c>
      <c r="D163" s="165" t="s">
        <v>7277</v>
      </c>
      <c r="E163" s="162" t="s">
        <v>7278</v>
      </c>
      <c r="F163" s="162" t="s">
        <v>2752</v>
      </c>
      <c r="G163" s="198">
        <v>773.55</v>
      </c>
    </row>
    <row r="164" spans="1:7" s="9" customFormat="1" ht="18" customHeight="1" x14ac:dyDescent="0.2">
      <c r="A164" s="95" t="s">
        <v>8267</v>
      </c>
      <c r="B164" s="95" t="s">
        <v>6121</v>
      </c>
      <c r="C164" s="95" t="s">
        <v>8288</v>
      </c>
      <c r="D164" s="165" t="s">
        <v>8289</v>
      </c>
      <c r="E164" s="162" t="s">
        <v>8290</v>
      </c>
      <c r="F164" s="162" t="s">
        <v>6242</v>
      </c>
      <c r="G164" s="198">
        <v>4701</v>
      </c>
    </row>
    <row r="165" spans="1:7" s="9" customFormat="1" ht="18" customHeight="1" x14ac:dyDescent="0.2">
      <c r="A165" s="95" t="s">
        <v>8267</v>
      </c>
      <c r="B165" s="95" t="s">
        <v>6121</v>
      </c>
      <c r="C165" s="95" t="s">
        <v>8291</v>
      </c>
      <c r="D165" s="165" t="s">
        <v>193</v>
      </c>
      <c r="E165" s="162" t="s">
        <v>8292</v>
      </c>
      <c r="F165" s="162" t="s">
        <v>6308</v>
      </c>
      <c r="G165" s="198">
        <v>3622</v>
      </c>
    </row>
    <row r="166" spans="1:7" s="9" customFormat="1" ht="18" customHeight="1" x14ac:dyDescent="0.2">
      <c r="A166" s="95" t="s">
        <v>8267</v>
      </c>
      <c r="B166" s="95" t="s">
        <v>5079</v>
      </c>
      <c r="C166" s="95" t="s">
        <v>8293</v>
      </c>
      <c r="D166" s="165" t="s">
        <v>8294</v>
      </c>
      <c r="E166" s="162" t="s">
        <v>8295</v>
      </c>
      <c r="F166" s="162" t="s">
        <v>7082</v>
      </c>
      <c r="G166" s="198">
        <v>3630</v>
      </c>
    </row>
    <row r="167" spans="1:7" s="9" customFormat="1" ht="18" customHeight="1" x14ac:dyDescent="0.2">
      <c r="A167" s="95" t="s">
        <v>8267</v>
      </c>
      <c r="B167" s="95" t="s">
        <v>5062</v>
      </c>
      <c r="C167" s="95" t="s">
        <v>8296</v>
      </c>
      <c r="D167" s="165" t="s">
        <v>8297</v>
      </c>
      <c r="E167" s="162" t="s">
        <v>8298</v>
      </c>
      <c r="F167" s="162" t="s">
        <v>2113</v>
      </c>
      <c r="G167" s="198">
        <v>200</v>
      </c>
    </row>
    <row r="168" spans="1:7" s="9" customFormat="1" ht="18" customHeight="1" x14ac:dyDescent="0.2">
      <c r="A168" s="95" t="s">
        <v>8267</v>
      </c>
      <c r="B168" s="95" t="s">
        <v>5062</v>
      </c>
      <c r="C168" s="95" t="s">
        <v>8299</v>
      </c>
      <c r="D168" s="165" t="s">
        <v>8151</v>
      </c>
      <c r="E168" s="162" t="s">
        <v>8152</v>
      </c>
      <c r="F168" s="162" t="s">
        <v>5275</v>
      </c>
      <c r="G168" s="198">
        <v>800</v>
      </c>
    </row>
    <row r="169" spans="1:7" s="9" customFormat="1" ht="18" customHeight="1" x14ac:dyDescent="0.2">
      <c r="A169" s="95" t="s">
        <v>8267</v>
      </c>
      <c r="B169" s="95" t="s">
        <v>5062</v>
      </c>
      <c r="C169" s="95" t="s">
        <v>8300</v>
      </c>
      <c r="D169" s="165" t="s">
        <v>8301</v>
      </c>
      <c r="E169" s="162" t="s">
        <v>8302</v>
      </c>
      <c r="F169" s="162" t="s">
        <v>7013</v>
      </c>
      <c r="G169" s="198">
        <v>855</v>
      </c>
    </row>
    <row r="170" spans="1:7" s="9" customFormat="1" ht="18" customHeight="1" x14ac:dyDescent="0.2">
      <c r="A170" s="95" t="s">
        <v>8267</v>
      </c>
      <c r="B170" s="95" t="s">
        <v>5062</v>
      </c>
      <c r="C170" s="95" t="s">
        <v>8303</v>
      </c>
      <c r="D170" s="165" t="s">
        <v>8304</v>
      </c>
      <c r="E170" s="162" t="s">
        <v>8305</v>
      </c>
      <c r="F170" s="162" t="s">
        <v>5245</v>
      </c>
      <c r="G170" s="198">
        <v>63200.66</v>
      </c>
    </row>
    <row r="171" spans="1:7" s="9" customFormat="1" ht="18" customHeight="1" x14ac:dyDescent="0.2">
      <c r="A171" s="95" t="s">
        <v>8267</v>
      </c>
      <c r="B171" s="95" t="s">
        <v>5062</v>
      </c>
      <c r="C171" s="95" t="s">
        <v>8306</v>
      </c>
      <c r="D171" s="165" t="s">
        <v>6377</v>
      </c>
      <c r="E171" s="162" t="s">
        <v>8307</v>
      </c>
      <c r="F171" s="162" t="s">
        <v>6719</v>
      </c>
      <c r="G171" s="198">
        <v>7782.38</v>
      </c>
    </row>
    <row r="172" spans="1:7" s="9" customFormat="1" ht="18" customHeight="1" x14ac:dyDescent="0.2">
      <c r="A172" s="95" t="s">
        <v>8267</v>
      </c>
      <c r="B172" s="95" t="s">
        <v>4994</v>
      </c>
      <c r="C172" s="95" t="s">
        <v>8308</v>
      </c>
      <c r="D172" s="165" t="s">
        <v>1839</v>
      </c>
      <c r="E172" s="162" t="s">
        <v>8309</v>
      </c>
      <c r="F172" s="162" t="s">
        <v>6629</v>
      </c>
      <c r="G172" s="198">
        <v>1375.4</v>
      </c>
    </row>
    <row r="173" spans="1:7" s="9" customFormat="1" ht="18" customHeight="1" thickBot="1" x14ac:dyDescent="0.25">
      <c r="A173" s="201" t="s">
        <v>7843</v>
      </c>
      <c r="B173" s="201" t="s">
        <v>4994</v>
      </c>
      <c r="C173" s="201" t="s">
        <v>8310</v>
      </c>
      <c r="D173" s="202" t="s">
        <v>8311</v>
      </c>
      <c r="E173" s="203" t="s">
        <v>8312</v>
      </c>
      <c r="F173" s="203" t="s">
        <v>5329</v>
      </c>
      <c r="G173" s="204">
        <v>983.75</v>
      </c>
    </row>
    <row r="174" spans="1:7" s="9" customFormat="1" ht="18" customHeight="1" x14ac:dyDescent="0.2">
      <c r="A174" s="96" t="s">
        <v>8267</v>
      </c>
      <c r="B174" s="96" t="s">
        <v>4994</v>
      </c>
      <c r="C174" s="96" t="s">
        <v>8313</v>
      </c>
      <c r="D174" s="149" t="s">
        <v>1768</v>
      </c>
      <c r="E174" s="205" t="s">
        <v>8314</v>
      </c>
      <c r="F174" s="205" t="s">
        <v>6131</v>
      </c>
      <c r="G174" s="206">
        <v>374.38</v>
      </c>
    </row>
    <row r="175" spans="1:7" s="9" customFormat="1" ht="18" customHeight="1" x14ac:dyDescent="0.2">
      <c r="A175" s="95" t="s">
        <v>8267</v>
      </c>
      <c r="B175" s="95" t="s">
        <v>4994</v>
      </c>
      <c r="C175" s="95" t="s">
        <v>8315</v>
      </c>
      <c r="D175" s="165" t="s">
        <v>8316</v>
      </c>
      <c r="E175" s="162" t="s">
        <v>8317</v>
      </c>
      <c r="F175" s="162" t="s">
        <v>5989</v>
      </c>
      <c r="G175" s="198">
        <v>3711.75</v>
      </c>
    </row>
    <row r="176" spans="1:7" s="9" customFormat="1" ht="18" customHeight="1" x14ac:dyDescent="0.2">
      <c r="A176" s="95" t="s">
        <v>8267</v>
      </c>
      <c r="B176" s="95" t="s">
        <v>5010</v>
      </c>
      <c r="C176" s="95" t="s">
        <v>8318</v>
      </c>
      <c r="D176" s="165" t="s">
        <v>8319</v>
      </c>
      <c r="E176" s="162" t="s">
        <v>8320</v>
      </c>
      <c r="F176" s="162" t="s">
        <v>5144</v>
      </c>
      <c r="G176" s="198">
        <v>3200</v>
      </c>
    </row>
    <row r="177" spans="1:7" s="9" customFormat="1" ht="18" customHeight="1" x14ac:dyDescent="0.2">
      <c r="A177" s="95" t="s">
        <v>8267</v>
      </c>
      <c r="B177" s="95" t="s">
        <v>5010</v>
      </c>
      <c r="C177" s="95" t="s">
        <v>8321</v>
      </c>
      <c r="D177" s="165" t="s">
        <v>7186</v>
      </c>
      <c r="E177" s="162" t="s">
        <v>8322</v>
      </c>
      <c r="F177" s="162" t="s">
        <v>5014</v>
      </c>
      <c r="G177" s="198">
        <v>536.4</v>
      </c>
    </row>
    <row r="178" spans="1:7" s="9" customFormat="1" ht="18" customHeight="1" x14ac:dyDescent="0.2">
      <c r="A178" s="95" t="s">
        <v>8267</v>
      </c>
      <c r="B178" s="95" t="s">
        <v>5010</v>
      </c>
      <c r="C178" s="95" t="s">
        <v>8323</v>
      </c>
      <c r="D178" s="165" t="s">
        <v>8324</v>
      </c>
      <c r="E178" s="162" t="s">
        <v>8325</v>
      </c>
      <c r="F178" s="162" t="s">
        <v>4671</v>
      </c>
      <c r="G178" s="198">
        <v>515</v>
      </c>
    </row>
    <row r="179" spans="1:7" s="9" customFormat="1" ht="18" customHeight="1" x14ac:dyDescent="0.2">
      <c r="A179" s="95" t="s">
        <v>8267</v>
      </c>
      <c r="B179" s="95" t="s">
        <v>5010</v>
      </c>
      <c r="C179" s="95" t="s">
        <v>8326</v>
      </c>
      <c r="D179" s="165" t="s">
        <v>8327</v>
      </c>
      <c r="E179" s="162" t="s">
        <v>8328</v>
      </c>
      <c r="F179" s="162" t="s">
        <v>5014</v>
      </c>
      <c r="G179" s="198">
        <v>511.5</v>
      </c>
    </row>
    <row r="180" spans="1:7" s="9" customFormat="1" ht="18" customHeight="1" x14ac:dyDescent="0.2">
      <c r="A180" s="95" t="s">
        <v>8267</v>
      </c>
      <c r="B180" s="95" t="s">
        <v>4980</v>
      </c>
      <c r="C180" s="95" t="s">
        <v>8329</v>
      </c>
      <c r="D180" s="165" t="s">
        <v>296</v>
      </c>
      <c r="E180" s="162" t="s">
        <v>8218</v>
      </c>
      <c r="F180" s="162" t="s">
        <v>4984</v>
      </c>
      <c r="G180" s="198">
        <v>1197</v>
      </c>
    </row>
    <row r="181" spans="1:7" s="9" customFormat="1" ht="18" customHeight="1" x14ac:dyDescent="0.2">
      <c r="A181" s="95" t="s">
        <v>8267</v>
      </c>
      <c r="B181" s="95" t="s">
        <v>5015</v>
      </c>
      <c r="C181" s="95" t="s">
        <v>8330</v>
      </c>
      <c r="D181" s="165" t="s">
        <v>7553</v>
      </c>
      <c r="E181" s="162" t="s">
        <v>7554</v>
      </c>
      <c r="F181" s="162" t="s">
        <v>6546</v>
      </c>
      <c r="G181" s="198">
        <v>123028</v>
      </c>
    </row>
    <row r="182" spans="1:7" s="9" customFormat="1" ht="18" customHeight="1" x14ac:dyDescent="0.2">
      <c r="A182" s="95" t="s">
        <v>8267</v>
      </c>
      <c r="B182" s="95" t="s">
        <v>5048</v>
      </c>
      <c r="C182" s="95" t="s">
        <v>8331</v>
      </c>
      <c r="D182" s="165" t="s">
        <v>7886</v>
      </c>
      <c r="E182" s="162" t="s">
        <v>8332</v>
      </c>
      <c r="F182" s="162" t="s">
        <v>5336</v>
      </c>
      <c r="G182" s="198">
        <v>4175</v>
      </c>
    </row>
    <row r="183" spans="1:7" s="9" customFormat="1" ht="18" customHeight="1" x14ac:dyDescent="0.2">
      <c r="A183" s="95" t="s">
        <v>8267</v>
      </c>
      <c r="B183" s="95" t="s">
        <v>5048</v>
      </c>
      <c r="C183" s="95" t="s">
        <v>8333</v>
      </c>
      <c r="D183" s="165" t="s">
        <v>8334</v>
      </c>
      <c r="E183" s="162" t="s">
        <v>8335</v>
      </c>
      <c r="F183" s="162" t="s">
        <v>5103</v>
      </c>
      <c r="G183" s="198">
        <v>549.05999999999995</v>
      </c>
    </row>
    <row r="184" spans="1:7" s="9" customFormat="1" ht="18" customHeight="1" x14ac:dyDescent="0.2">
      <c r="A184" s="95" t="s">
        <v>8267</v>
      </c>
      <c r="B184" s="95" t="s">
        <v>5048</v>
      </c>
      <c r="C184" s="95" t="s">
        <v>8336</v>
      </c>
      <c r="D184" s="165" t="s">
        <v>7423</v>
      </c>
      <c r="E184" s="162" t="s">
        <v>8337</v>
      </c>
      <c r="F184" s="162" t="s">
        <v>5163</v>
      </c>
      <c r="G184" s="198">
        <v>258.29000000000002</v>
      </c>
    </row>
    <row r="185" spans="1:7" s="9" customFormat="1" ht="18" customHeight="1" x14ac:dyDescent="0.2">
      <c r="A185" s="95" t="s">
        <v>8267</v>
      </c>
      <c r="B185" s="95" t="s">
        <v>5069</v>
      </c>
      <c r="C185" s="95" t="s">
        <v>8338</v>
      </c>
      <c r="D185" s="165" t="s">
        <v>8339</v>
      </c>
      <c r="E185" s="162" t="s">
        <v>8340</v>
      </c>
      <c r="F185" s="162" t="s">
        <v>5077</v>
      </c>
      <c r="G185" s="198">
        <v>11765.99</v>
      </c>
    </row>
    <row r="186" spans="1:7" s="9" customFormat="1" ht="18" customHeight="1" x14ac:dyDescent="0.2">
      <c r="A186" s="193"/>
      <c r="B186" s="193"/>
      <c r="C186" s="193"/>
      <c r="D186" s="199" t="s">
        <v>8341</v>
      </c>
      <c r="E186" s="195"/>
      <c r="F186" s="195"/>
      <c r="G186" s="197">
        <f>SUM(G154:G185)</f>
        <v>256016.87</v>
      </c>
    </row>
    <row r="187" spans="1:7" s="9" customFormat="1" ht="18" customHeight="1" x14ac:dyDescent="0.2">
      <c r="A187" s="95" t="s">
        <v>8342</v>
      </c>
      <c r="B187" s="95" t="s">
        <v>5027</v>
      </c>
      <c r="C187" s="95" t="s">
        <v>8343</v>
      </c>
      <c r="D187" s="165" t="s">
        <v>1201</v>
      </c>
      <c r="E187" s="162" t="s">
        <v>8344</v>
      </c>
      <c r="F187" s="162" t="s">
        <v>5310</v>
      </c>
      <c r="G187" s="163">
        <v>3826.5</v>
      </c>
    </row>
    <row r="188" spans="1:7" s="9" customFormat="1" ht="18" customHeight="1" x14ac:dyDescent="0.2">
      <c r="A188" s="95" t="s">
        <v>8342</v>
      </c>
      <c r="B188" s="95" t="s">
        <v>5027</v>
      </c>
      <c r="C188" s="95" t="s">
        <v>8345</v>
      </c>
      <c r="D188" s="165" t="s">
        <v>7627</v>
      </c>
      <c r="E188" s="162" t="s">
        <v>7628</v>
      </c>
      <c r="F188" s="162" t="s">
        <v>5168</v>
      </c>
      <c r="G188" s="163">
        <v>574</v>
      </c>
    </row>
    <row r="189" spans="1:7" s="9" customFormat="1" ht="18" customHeight="1" x14ac:dyDescent="0.2">
      <c r="A189" s="95" t="s">
        <v>8342</v>
      </c>
      <c r="B189" s="95" t="s">
        <v>4974</v>
      </c>
      <c r="C189" s="95" t="s">
        <v>8346</v>
      </c>
      <c r="D189" s="165" t="s">
        <v>8347</v>
      </c>
      <c r="E189" s="162" t="s">
        <v>7647</v>
      </c>
      <c r="F189" s="162" t="s">
        <v>5374</v>
      </c>
      <c r="G189" s="163">
        <v>305.25</v>
      </c>
    </row>
    <row r="190" spans="1:7" s="9" customFormat="1" ht="18" customHeight="1" x14ac:dyDescent="0.2">
      <c r="A190" s="173" t="s">
        <v>8342</v>
      </c>
      <c r="B190" s="208" t="s">
        <v>4974</v>
      </c>
      <c r="C190" s="208" t="s">
        <v>8348</v>
      </c>
      <c r="D190" s="208" t="s">
        <v>1889</v>
      </c>
      <c r="E190" s="208" t="s">
        <v>8349</v>
      </c>
      <c r="F190" s="208" t="s">
        <v>5397</v>
      </c>
      <c r="G190" s="209">
        <v>5226.3</v>
      </c>
    </row>
    <row r="191" spans="1:7" s="9" customFormat="1" ht="18" customHeight="1" x14ac:dyDescent="0.2">
      <c r="A191" s="173" t="s">
        <v>8342</v>
      </c>
      <c r="B191" s="208" t="s">
        <v>4974</v>
      </c>
      <c r="C191" s="208" t="s">
        <v>8350</v>
      </c>
      <c r="D191" s="208" t="s">
        <v>1924</v>
      </c>
      <c r="E191" s="208" t="s">
        <v>8138</v>
      </c>
      <c r="F191" s="208" t="s">
        <v>4978</v>
      </c>
      <c r="G191" s="209">
        <v>17464</v>
      </c>
    </row>
    <row r="192" spans="1:7" s="9" customFormat="1" ht="18" customHeight="1" x14ac:dyDescent="0.2">
      <c r="A192" s="95" t="s">
        <v>8342</v>
      </c>
      <c r="B192" s="95" t="s">
        <v>4974</v>
      </c>
      <c r="C192" s="95" t="s">
        <v>8351</v>
      </c>
      <c r="D192" s="165" t="s">
        <v>2067</v>
      </c>
      <c r="E192" s="162" t="s">
        <v>2068</v>
      </c>
      <c r="F192" s="162" t="s">
        <v>5397</v>
      </c>
      <c r="G192" s="163">
        <v>1225.8800000000001</v>
      </c>
    </row>
    <row r="193" spans="1:7" s="9" customFormat="1" ht="18" customHeight="1" x14ac:dyDescent="0.2">
      <c r="A193" s="173" t="s">
        <v>8342</v>
      </c>
      <c r="B193" s="208" t="s">
        <v>4974</v>
      </c>
      <c r="C193" s="208" t="s">
        <v>8352</v>
      </c>
      <c r="D193" s="208" t="s">
        <v>8353</v>
      </c>
      <c r="E193" s="208" t="s">
        <v>7254</v>
      </c>
      <c r="F193" s="208" t="s">
        <v>5214</v>
      </c>
      <c r="G193" s="209">
        <v>8230</v>
      </c>
    </row>
    <row r="194" spans="1:7" s="9" customFormat="1" ht="18" customHeight="1" x14ac:dyDescent="0.2">
      <c r="A194" s="95" t="s">
        <v>8342</v>
      </c>
      <c r="B194" s="208" t="s">
        <v>4974</v>
      </c>
      <c r="C194" s="208" t="s">
        <v>8354</v>
      </c>
      <c r="D194" s="208" t="s">
        <v>8353</v>
      </c>
      <c r="E194" s="208" t="s">
        <v>8355</v>
      </c>
      <c r="F194" s="208" t="s">
        <v>5214</v>
      </c>
      <c r="G194" s="209">
        <v>5100</v>
      </c>
    </row>
    <row r="195" spans="1:7" s="9" customFormat="1" ht="18" customHeight="1" x14ac:dyDescent="0.2">
      <c r="A195" s="173" t="s">
        <v>8342</v>
      </c>
      <c r="B195" s="208" t="s">
        <v>4974</v>
      </c>
      <c r="C195" s="208" t="s">
        <v>8356</v>
      </c>
      <c r="D195" s="208" t="s">
        <v>8353</v>
      </c>
      <c r="E195" s="208" t="s">
        <v>8357</v>
      </c>
      <c r="F195" s="208" t="s">
        <v>5214</v>
      </c>
      <c r="G195" s="209">
        <v>9805</v>
      </c>
    </row>
    <row r="196" spans="1:7" s="9" customFormat="1" ht="18" customHeight="1" x14ac:dyDescent="0.2">
      <c r="A196" s="95" t="s">
        <v>8342</v>
      </c>
      <c r="B196" s="95" t="s">
        <v>4974</v>
      </c>
      <c r="C196" s="95" t="s">
        <v>8358</v>
      </c>
      <c r="D196" s="165" t="s">
        <v>8359</v>
      </c>
      <c r="E196" s="162" t="s">
        <v>8360</v>
      </c>
      <c r="F196" s="162" t="s">
        <v>5389</v>
      </c>
      <c r="G196" s="163">
        <v>593</v>
      </c>
    </row>
    <row r="197" spans="1:7" s="9" customFormat="1" ht="18" customHeight="1" x14ac:dyDescent="0.2">
      <c r="A197" s="95" t="s">
        <v>8342</v>
      </c>
      <c r="B197" s="95" t="s">
        <v>4974</v>
      </c>
      <c r="C197" s="95" t="s">
        <v>8361</v>
      </c>
      <c r="D197" s="165" t="s">
        <v>1816</v>
      </c>
      <c r="E197" s="162" t="s">
        <v>8362</v>
      </c>
      <c r="F197" s="162" t="s">
        <v>5389</v>
      </c>
      <c r="G197" s="163">
        <v>3242</v>
      </c>
    </row>
    <row r="198" spans="1:7" s="9" customFormat="1" ht="18" customHeight="1" x14ac:dyDescent="0.2">
      <c r="A198" s="173" t="s">
        <v>8342</v>
      </c>
      <c r="B198" s="208" t="s">
        <v>4974</v>
      </c>
      <c r="C198" s="208" t="s">
        <v>8363</v>
      </c>
      <c r="D198" s="208" t="s">
        <v>8364</v>
      </c>
      <c r="E198" s="208" t="s">
        <v>8365</v>
      </c>
      <c r="F198" s="208" t="s">
        <v>5389</v>
      </c>
      <c r="G198" s="209">
        <v>2513.9299999999998</v>
      </c>
    </row>
    <row r="199" spans="1:7" s="9" customFormat="1" ht="18" customHeight="1" x14ac:dyDescent="0.2">
      <c r="A199" s="95" t="s">
        <v>8342</v>
      </c>
      <c r="B199" s="95" t="s">
        <v>4974</v>
      </c>
      <c r="C199" s="95" t="s">
        <v>8366</v>
      </c>
      <c r="D199" s="165" t="s">
        <v>8367</v>
      </c>
      <c r="E199" s="162" t="s">
        <v>8368</v>
      </c>
      <c r="F199" s="162" t="s">
        <v>5317</v>
      </c>
      <c r="G199" s="163">
        <v>5787.55</v>
      </c>
    </row>
    <row r="200" spans="1:7" s="9" customFormat="1" ht="18" customHeight="1" x14ac:dyDescent="0.2">
      <c r="A200" s="95" t="s">
        <v>8342</v>
      </c>
      <c r="B200" s="95" t="s">
        <v>6121</v>
      </c>
      <c r="C200" s="95" t="s">
        <v>8369</v>
      </c>
      <c r="D200" s="165" t="s">
        <v>8370</v>
      </c>
      <c r="E200" s="162" t="s">
        <v>8371</v>
      </c>
      <c r="F200" s="162" t="s">
        <v>6261</v>
      </c>
      <c r="G200" s="198">
        <v>4731</v>
      </c>
    </row>
    <row r="201" spans="1:7" s="9" customFormat="1" ht="18" customHeight="1" thickBot="1" x14ac:dyDescent="0.25">
      <c r="A201" s="175" t="s">
        <v>8342</v>
      </c>
      <c r="B201" s="210" t="s">
        <v>6121</v>
      </c>
      <c r="C201" s="210" t="s">
        <v>8372</v>
      </c>
      <c r="D201" s="210" t="s">
        <v>7280</v>
      </c>
      <c r="E201" s="210" t="s">
        <v>8373</v>
      </c>
      <c r="F201" s="210" t="s">
        <v>6242</v>
      </c>
      <c r="G201" s="211">
        <v>14242</v>
      </c>
    </row>
    <row r="202" spans="1:7" s="9" customFormat="1" ht="18" customHeight="1" x14ac:dyDescent="0.2">
      <c r="A202" s="96" t="s">
        <v>8342</v>
      </c>
      <c r="B202" s="96" t="s">
        <v>6121</v>
      </c>
      <c r="C202" s="96" t="s">
        <v>8374</v>
      </c>
      <c r="D202" s="205" t="s">
        <v>8184</v>
      </c>
      <c r="E202" s="205" t="s">
        <v>8375</v>
      </c>
      <c r="F202" s="205" t="s">
        <v>6242</v>
      </c>
      <c r="G202" s="206">
        <v>18235</v>
      </c>
    </row>
    <row r="203" spans="1:7" s="9" customFormat="1" ht="18" customHeight="1" x14ac:dyDescent="0.2">
      <c r="A203" s="95" t="s">
        <v>8342</v>
      </c>
      <c r="B203" s="95" t="s">
        <v>6121</v>
      </c>
      <c r="C203" s="95" t="s">
        <v>8376</v>
      </c>
      <c r="D203" s="165" t="s">
        <v>8377</v>
      </c>
      <c r="E203" s="162" t="s">
        <v>8378</v>
      </c>
      <c r="F203" s="162" t="s">
        <v>6447</v>
      </c>
      <c r="G203" s="198">
        <v>254</v>
      </c>
    </row>
    <row r="204" spans="1:7" s="9" customFormat="1" ht="18" customHeight="1" x14ac:dyDescent="0.2">
      <c r="A204" s="95" t="s">
        <v>8342</v>
      </c>
      <c r="B204" s="95" t="s">
        <v>5062</v>
      </c>
      <c r="C204" s="95" t="s">
        <v>8379</v>
      </c>
      <c r="D204" s="165" t="s">
        <v>8202</v>
      </c>
      <c r="E204" s="162" t="s">
        <v>8380</v>
      </c>
      <c r="F204" s="162" t="s">
        <v>2919</v>
      </c>
      <c r="G204" s="198">
        <v>4051.05</v>
      </c>
    </row>
    <row r="205" spans="1:7" s="9" customFormat="1" ht="18" customHeight="1" x14ac:dyDescent="0.2">
      <c r="A205" s="95" t="s">
        <v>8342</v>
      </c>
      <c r="B205" s="95" t="s">
        <v>5062</v>
      </c>
      <c r="C205" s="95" t="s">
        <v>8381</v>
      </c>
      <c r="D205" s="165" t="s">
        <v>8382</v>
      </c>
      <c r="E205" s="162" t="s">
        <v>8383</v>
      </c>
      <c r="F205" s="162" t="s">
        <v>5977</v>
      </c>
      <c r="G205" s="198">
        <v>2510</v>
      </c>
    </row>
    <row r="206" spans="1:7" s="9" customFormat="1" ht="18" customHeight="1" x14ac:dyDescent="0.2">
      <c r="A206" s="95" t="s">
        <v>8342</v>
      </c>
      <c r="B206" s="95" t="s">
        <v>5062</v>
      </c>
      <c r="C206" s="95" t="s">
        <v>8384</v>
      </c>
      <c r="D206" s="165" t="s">
        <v>8385</v>
      </c>
      <c r="E206" s="162" t="s">
        <v>8386</v>
      </c>
      <c r="F206" s="162" t="s">
        <v>5088</v>
      </c>
      <c r="G206" s="198">
        <v>8465</v>
      </c>
    </row>
    <row r="207" spans="1:7" s="9" customFormat="1" ht="18" customHeight="1" x14ac:dyDescent="0.2">
      <c r="A207" s="173" t="s">
        <v>8342</v>
      </c>
      <c r="B207" s="208" t="s">
        <v>5062</v>
      </c>
      <c r="C207" s="208" t="s">
        <v>8387</v>
      </c>
      <c r="D207" s="208" t="s">
        <v>8039</v>
      </c>
      <c r="E207" s="208" t="s">
        <v>8388</v>
      </c>
      <c r="F207" s="208" t="s">
        <v>6275</v>
      </c>
      <c r="G207" s="209">
        <v>6175.5</v>
      </c>
    </row>
    <row r="208" spans="1:7" s="9" customFormat="1" ht="18" customHeight="1" x14ac:dyDescent="0.2">
      <c r="A208" s="173" t="s">
        <v>8342</v>
      </c>
      <c r="B208" s="208" t="s">
        <v>5062</v>
      </c>
      <c r="C208" s="208" t="s">
        <v>8389</v>
      </c>
      <c r="D208" s="208" t="s">
        <v>8039</v>
      </c>
      <c r="E208" s="208" t="s">
        <v>8390</v>
      </c>
      <c r="F208" s="208" t="s">
        <v>6275</v>
      </c>
      <c r="G208" s="209">
        <v>1100</v>
      </c>
    </row>
    <row r="209" spans="1:7" s="9" customFormat="1" ht="18" customHeight="1" x14ac:dyDescent="0.2">
      <c r="A209" s="173" t="s">
        <v>8342</v>
      </c>
      <c r="B209" s="208" t="s">
        <v>5062</v>
      </c>
      <c r="C209" s="208" t="s">
        <v>8391</v>
      </c>
      <c r="D209" s="208" t="s">
        <v>8039</v>
      </c>
      <c r="E209" s="208" t="s">
        <v>8392</v>
      </c>
      <c r="F209" s="208" t="s">
        <v>6275</v>
      </c>
      <c r="G209" s="209">
        <v>2530</v>
      </c>
    </row>
    <row r="210" spans="1:7" s="9" customFormat="1" ht="18" customHeight="1" x14ac:dyDescent="0.2">
      <c r="A210" s="173" t="s">
        <v>8342</v>
      </c>
      <c r="B210" s="208" t="s">
        <v>5062</v>
      </c>
      <c r="C210" s="208" t="s">
        <v>8393</v>
      </c>
      <c r="D210" s="208" t="s">
        <v>8394</v>
      </c>
      <c r="E210" s="208" t="s">
        <v>8395</v>
      </c>
      <c r="F210" s="208" t="s">
        <v>5275</v>
      </c>
      <c r="G210" s="209">
        <v>3920</v>
      </c>
    </row>
    <row r="211" spans="1:7" s="9" customFormat="1" ht="18" customHeight="1" x14ac:dyDescent="0.2">
      <c r="A211" s="95" t="s">
        <v>8342</v>
      </c>
      <c r="B211" s="95" t="s">
        <v>4994</v>
      </c>
      <c r="C211" s="95" t="s">
        <v>8396</v>
      </c>
      <c r="D211" s="165" t="s">
        <v>8311</v>
      </c>
      <c r="E211" s="162" t="s">
        <v>8312</v>
      </c>
      <c r="F211" s="162" t="s">
        <v>5329</v>
      </c>
      <c r="G211" s="198">
        <v>35112.910000000003</v>
      </c>
    </row>
    <row r="212" spans="1:7" s="9" customFormat="1" ht="18" customHeight="1" x14ac:dyDescent="0.2">
      <c r="A212" s="95" t="s">
        <v>8342</v>
      </c>
      <c r="B212" s="95" t="s">
        <v>5010</v>
      </c>
      <c r="C212" s="95" t="s">
        <v>8397</v>
      </c>
      <c r="D212" s="165" t="s">
        <v>8398</v>
      </c>
      <c r="E212" s="162" t="s">
        <v>8399</v>
      </c>
      <c r="F212" s="162" t="s">
        <v>4671</v>
      </c>
      <c r="G212" s="198">
        <v>3080</v>
      </c>
    </row>
    <row r="213" spans="1:7" s="9" customFormat="1" ht="18" customHeight="1" x14ac:dyDescent="0.2">
      <c r="A213" s="95" t="s">
        <v>8342</v>
      </c>
      <c r="B213" s="95" t="s">
        <v>5010</v>
      </c>
      <c r="C213" s="95" t="s">
        <v>8400</v>
      </c>
      <c r="D213" s="165" t="s">
        <v>8401</v>
      </c>
      <c r="E213" s="162" t="s">
        <v>8402</v>
      </c>
      <c r="F213" s="162" t="s">
        <v>5144</v>
      </c>
      <c r="G213" s="198">
        <v>910</v>
      </c>
    </row>
    <row r="214" spans="1:7" s="9" customFormat="1" ht="18" customHeight="1" x14ac:dyDescent="0.2">
      <c r="A214" s="95" t="s">
        <v>8342</v>
      </c>
      <c r="B214" s="95" t="s">
        <v>4980</v>
      </c>
      <c r="C214" s="95" t="s">
        <v>8403</v>
      </c>
      <c r="D214" s="165" t="s">
        <v>8404</v>
      </c>
      <c r="E214" s="165" t="s">
        <v>8405</v>
      </c>
      <c r="F214" s="162" t="s">
        <v>5135</v>
      </c>
      <c r="G214" s="198">
        <v>6918.67</v>
      </c>
    </row>
    <row r="215" spans="1:7" s="9" customFormat="1" ht="18" customHeight="1" x14ac:dyDescent="0.2">
      <c r="A215" s="95" t="s">
        <v>8342</v>
      </c>
      <c r="B215" s="95" t="s">
        <v>4980</v>
      </c>
      <c r="C215" s="95" t="s">
        <v>8406</v>
      </c>
      <c r="D215" s="165" t="s">
        <v>8404</v>
      </c>
      <c r="E215" s="165" t="s">
        <v>8407</v>
      </c>
      <c r="F215" s="162" t="s">
        <v>5135</v>
      </c>
      <c r="G215" s="198">
        <v>3776.17</v>
      </c>
    </row>
    <row r="216" spans="1:7" s="9" customFormat="1" ht="18" customHeight="1" x14ac:dyDescent="0.2">
      <c r="A216" s="95" t="s">
        <v>8342</v>
      </c>
      <c r="B216" s="95" t="s">
        <v>4980</v>
      </c>
      <c r="C216" s="95" t="s">
        <v>8408</v>
      </c>
      <c r="D216" s="165" t="s">
        <v>8404</v>
      </c>
      <c r="E216" s="165" t="s">
        <v>8409</v>
      </c>
      <c r="F216" s="162" t="s">
        <v>5135</v>
      </c>
      <c r="G216" s="198">
        <v>4669.17</v>
      </c>
    </row>
    <row r="217" spans="1:7" s="9" customFormat="1" ht="18" customHeight="1" x14ac:dyDescent="0.2">
      <c r="A217" s="95" t="s">
        <v>8342</v>
      </c>
      <c r="B217" s="95" t="s">
        <v>4980</v>
      </c>
      <c r="C217" s="95" t="s">
        <v>8410</v>
      </c>
      <c r="D217" s="165" t="s">
        <v>8411</v>
      </c>
      <c r="E217" s="162" t="s">
        <v>8412</v>
      </c>
      <c r="F217" s="162" t="s">
        <v>5008</v>
      </c>
      <c r="G217" s="198">
        <v>1980.5</v>
      </c>
    </row>
    <row r="218" spans="1:7" s="9" customFormat="1" ht="18" customHeight="1" x14ac:dyDescent="0.2">
      <c r="A218" s="95" t="s">
        <v>8342</v>
      </c>
      <c r="B218" s="95" t="s">
        <v>5015</v>
      </c>
      <c r="C218" s="95" t="s">
        <v>8413</v>
      </c>
      <c r="D218" s="165" t="s">
        <v>7957</v>
      </c>
      <c r="E218" s="162" t="s">
        <v>8414</v>
      </c>
      <c r="F218" s="162" t="s">
        <v>5019</v>
      </c>
      <c r="G218" s="198">
        <v>5904.2</v>
      </c>
    </row>
    <row r="219" spans="1:7" s="9" customFormat="1" ht="18" customHeight="1" x14ac:dyDescent="0.2">
      <c r="A219" s="95" t="s">
        <v>8342</v>
      </c>
      <c r="B219" s="95" t="s">
        <v>5015</v>
      </c>
      <c r="C219" s="95" t="s">
        <v>8415</v>
      </c>
      <c r="D219" s="165" t="s">
        <v>7957</v>
      </c>
      <c r="E219" s="162" t="s">
        <v>7960</v>
      </c>
      <c r="F219" s="162" t="s">
        <v>5019</v>
      </c>
      <c r="G219" s="198">
        <v>7918.3</v>
      </c>
    </row>
    <row r="220" spans="1:7" s="9" customFormat="1" ht="18" customHeight="1" x14ac:dyDescent="0.2">
      <c r="A220" s="95" t="s">
        <v>8342</v>
      </c>
      <c r="B220" s="95" t="s">
        <v>5015</v>
      </c>
      <c r="C220" s="95" t="s">
        <v>8416</v>
      </c>
      <c r="D220" s="165" t="s">
        <v>7957</v>
      </c>
      <c r="E220" s="162" t="s">
        <v>7962</v>
      </c>
      <c r="F220" s="162" t="s">
        <v>5019</v>
      </c>
      <c r="G220" s="198">
        <v>7699.5</v>
      </c>
    </row>
    <row r="221" spans="1:7" s="9" customFormat="1" ht="18" customHeight="1" x14ac:dyDescent="0.2">
      <c r="A221" s="95" t="s">
        <v>8342</v>
      </c>
      <c r="B221" s="95" t="s">
        <v>5048</v>
      </c>
      <c r="C221" s="95" t="s">
        <v>8417</v>
      </c>
      <c r="D221" s="165" t="s">
        <v>8232</v>
      </c>
      <c r="E221" s="162" t="s">
        <v>8418</v>
      </c>
      <c r="F221" s="162" t="s">
        <v>5181</v>
      </c>
      <c r="G221" s="198">
        <v>4811</v>
      </c>
    </row>
    <row r="222" spans="1:7" s="9" customFormat="1" ht="18" customHeight="1" x14ac:dyDescent="0.2">
      <c r="A222" s="193"/>
      <c r="B222" s="193"/>
      <c r="C222" s="193"/>
      <c r="D222" s="199" t="s">
        <v>8419</v>
      </c>
      <c r="E222" s="195"/>
      <c r="F222" s="195"/>
      <c r="G222" s="197">
        <f>SUM(G187:G221)</f>
        <v>212887.38000000003</v>
      </c>
    </row>
    <row r="223" spans="1:7" s="9" customFormat="1" ht="18" customHeight="1" x14ac:dyDescent="0.2">
      <c r="A223" s="173" t="s">
        <v>8420</v>
      </c>
      <c r="B223" s="173" t="s">
        <v>5027</v>
      </c>
      <c r="C223" s="173" t="s">
        <v>8421</v>
      </c>
      <c r="D223" s="174" t="s">
        <v>8422</v>
      </c>
      <c r="E223" s="166" t="s">
        <v>8423</v>
      </c>
      <c r="F223" s="166" t="s">
        <v>5210</v>
      </c>
      <c r="G223" s="163">
        <v>932</v>
      </c>
    </row>
    <row r="224" spans="1:7" s="9" customFormat="1" ht="18" customHeight="1" x14ac:dyDescent="0.2">
      <c r="A224" s="173" t="s">
        <v>8420</v>
      </c>
      <c r="B224" s="173" t="s">
        <v>5027</v>
      </c>
      <c r="C224" s="173" t="s">
        <v>8424</v>
      </c>
      <c r="D224" s="174" t="s">
        <v>1960</v>
      </c>
      <c r="E224" s="166" t="s">
        <v>8425</v>
      </c>
      <c r="F224" s="166" t="s">
        <v>5031</v>
      </c>
      <c r="G224" s="163">
        <v>1430</v>
      </c>
    </row>
    <row r="225" spans="1:7" s="9" customFormat="1" ht="18" customHeight="1" x14ac:dyDescent="0.2">
      <c r="A225" s="173" t="s">
        <v>8420</v>
      </c>
      <c r="B225" s="173" t="s">
        <v>5027</v>
      </c>
      <c r="C225" s="173" t="s">
        <v>8426</v>
      </c>
      <c r="D225" s="174" t="s">
        <v>1693</v>
      </c>
      <c r="E225" s="166" t="s">
        <v>8427</v>
      </c>
      <c r="F225" s="166" t="s">
        <v>6042</v>
      </c>
      <c r="G225" s="163">
        <v>383.5</v>
      </c>
    </row>
    <row r="226" spans="1:7" s="9" customFormat="1" ht="18" customHeight="1" x14ac:dyDescent="0.2">
      <c r="A226" s="173" t="s">
        <v>8420</v>
      </c>
      <c r="B226" s="173" t="s">
        <v>5027</v>
      </c>
      <c r="C226" s="173" t="s">
        <v>8428</v>
      </c>
      <c r="D226" s="174" t="s">
        <v>8429</v>
      </c>
      <c r="E226" s="166" t="s">
        <v>8430</v>
      </c>
      <c r="F226" s="166" t="s">
        <v>6855</v>
      </c>
      <c r="G226" s="163">
        <v>13586.99</v>
      </c>
    </row>
    <row r="227" spans="1:7" s="9" customFormat="1" ht="18" customHeight="1" thickBot="1" x14ac:dyDescent="0.25">
      <c r="A227" s="175" t="s">
        <v>8420</v>
      </c>
      <c r="B227" s="175" t="s">
        <v>5027</v>
      </c>
      <c r="C227" s="175" t="s">
        <v>8431</v>
      </c>
      <c r="D227" s="176" t="s">
        <v>1201</v>
      </c>
      <c r="E227" s="167" t="s">
        <v>8432</v>
      </c>
      <c r="F227" s="167" t="s">
        <v>5031</v>
      </c>
      <c r="G227" s="168">
        <v>890</v>
      </c>
    </row>
    <row r="228" spans="1:7" s="9" customFormat="1" ht="18" customHeight="1" x14ac:dyDescent="0.2">
      <c r="A228" s="177" t="s">
        <v>8420</v>
      </c>
      <c r="B228" s="177" t="s">
        <v>5027</v>
      </c>
      <c r="C228" s="177" t="s">
        <v>8433</v>
      </c>
      <c r="D228" s="178" t="s">
        <v>1201</v>
      </c>
      <c r="E228" s="169" t="s">
        <v>8434</v>
      </c>
      <c r="F228" s="169" t="s">
        <v>5031</v>
      </c>
      <c r="G228" s="170">
        <v>4615</v>
      </c>
    </row>
    <row r="229" spans="1:7" s="9" customFormat="1" ht="18" customHeight="1" x14ac:dyDescent="0.2">
      <c r="A229" s="173" t="s">
        <v>8420</v>
      </c>
      <c r="B229" s="173" t="s">
        <v>5027</v>
      </c>
      <c r="C229" s="173" t="s">
        <v>8435</v>
      </c>
      <c r="D229" s="174" t="s">
        <v>1201</v>
      </c>
      <c r="E229" s="166" t="s">
        <v>8436</v>
      </c>
      <c r="F229" s="166" t="s">
        <v>5031</v>
      </c>
      <c r="G229" s="163">
        <v>125</v>
      </c>
    </row>
    <row r="230" spans="1:7" s="9" customFormat="1" ht="18" customHeight="1" x14ac:dyDescent="0.2">
      <c r="A230" s="173" t="s">
        <v>8420</v>
      </c>
      <c r="B230" s="173" t="s">
        <v>5027</v>
      </c>
      <c r="C230" s="173" t="s">
        <v>8437</v>
      </c>
      <c r="D230" s="174" t="s">
        <v>1201</v>
      </c>
      <c r="E230" s="166" t="s">
        <v>8438</v>
      </c>
      <c r="F230" s="166" t="s">
        <v>5031</v>
      </c>
      <c r="G230" s="163">
        <v>1420</v>
      </c>
    </row>
    <row r="231" spans="1:7" s="9" customFormat="1" ht="18" customHeight="1" x14ac:dyDescent="0.2">
      <c r="A231" s="173" t="s">
        <v>8420</v>
      </c>
      <c r="B231" s="173" t="s">
        <v>5027</v>
      </c>
      <c r="C231" s="173" t="s">
        <v>8439</v>
      </c>
      <c r="D231" s="174" t="s">
        <v>8440</v>
      </c>
      <c r="E231" s="166" t="s">
        <v>8441</v>
      </c>
      <c r="F231" s="166" t="s">
        <v>5168</v>
      </c>
      <c r="G231" s="163">
        <v>1747</v>
      </c>
    </row>
    <row r="232" spans="1:7" s="9" customFormat="1" ht="18" customHeight="1" x14ac:dyDescent="0.2">
      <c r="A232" s="173" t="s">
        <v>8420</v>
      </c>
      <c r="B232" s="173" t="s">
        <v>5027</v>
      </c>
      <c r="C232" s="173" t="s">
        <v>8442</v>
      </c>
      <c r="D232" s="174" t="s">
        <v>8443</v>
      </c>
      <c r="E232" s="166" t="s">
        <v>8444</v>
      </c>
      <c r="F232" s="166" t="s">
        <v>6042</v>
      </c>
      <c r="G232" s="163">
        <v>1959</v>
      </c>
    </row>
    <row r="233" spans="1:7" s="9" customFormat="1" ht="18" customHeight="1" x14ac:dyDescent="0.2">
      <c r="A233" s="173" t="s">
        <v>8420</v>
      </c>
      <c r="B233" s="173" t="s">
        <v>5027</v>
      </c>
      <c r="C233" s="173" t="s">
        <v>8445</v>
      </c>
      <c r="D233" s="174" t="s">
        <v>8443</v>
      </c>
      <c r="E233" s="166" t="s">
        <v>8446</v>
      </c>
      <c r="F233" s="166" t="s">
        <v>6042</v>
      </c>
      <c r="G233" s="163">
        <v>1666</v>
      </c>
    </row>
    <row r="234" spans="1:7" s="9" customFormat="1" ht="18" customHeight="1" x14ac:dyDescent="0.2">
      <c r="A234" s="173" t="s">
        <v>8420</v>
      </c>
      <c r="B234" s="173" t="s">
        <v>5027</v>
      </c>
      <c r="C234" s="173" t="s">
        <v>8447</v>
      </c>
      <c r="D234" s="174" t="s">
        <v>7630</v>
      </c>
      <c r="E234" s="166" t="s">
        <v>8448</v>
      </c>
      <c r="F234" s="166" t="s">
        <v>5031</v>
      </c>
      <c r="G234" s="163">
        <v>1555</v>
      </c>
    </row>
    <row r="235" spans="1:7" s="9" customFormat="1" ht="18" customHeight="1" x14ac:dyDescent="0.2">
      <c r="A235" s="173" t="s">
        <v>8420</v>
      </c>
      <c r="B235" s="173" t="s">
        <v>5027</v>
      </c>
      <c r="C235" s="173" t="s">
        <v>8449</v>
      </c>
      <c r="D235" s="174" t="s">
        <v>7635</v>
      </c>
      <c r="E235" s="166" t="s">
        <v>7636</v>
      </c>
      <c r="F235" s="166" t="s">
        <v>6855</v>
      </c>
      <c r="G235" s="163">
        <v>1041</v>
      </c>
    </row>
    <row r="236" spans="1:7" s="9" customFormat="1" ht="18" customHeight="1" x14ac:dyDescent="0.2">
      <c r="A236" s="173" t="s">
        <v>8420</v>
      </c>
      <c r="B236" s="173" t="s">
        <v>4974</v>
      </c>
      <c r="C236" s="173" t="s">
        <v>8450</v>
      </c>
      <c r="D236" s="174" t="s">
        <v>7660</v>
      </c>
      <c r="E236" s="166" t="s">
        <v>7990</v>
      </c>
      <c r="F236" s="166" t="s">
        <v>6018</v>
      </c>
      <c r="G236" s="163">
        <v>15880.3</v>
      </c>
    </row>
    <row r="237" spans="1:7" s="9" customFormat="1" ht="18" customHeight="1" x14ac:dyDescent="0.2">
      <c r="A237" s="173" t="s">
        <v>8420</v>
      </c>
      <c r="B237" s="173" t="s">
        <v>4974</v>
      </c>
      <c r="C237" s="173" t="s">
        <v>8451</v>
      </c>
      <c r="D237" s="174" t="s">
        <v>7311</v>
      </c>
      <c r="E237" s="166" t="s">
        <v>168</v>
      </c>
      <c r="F237" s="166" t="s">
        <v>5397</v>
      </c>
      <c r="G237" s="163">
        <v>1012.75</v>
      </c>
    </row>
    <row r="238" spans="1:7" s="9" customFormat="1" ht="18" customHeight="1" x14ac:dyDescent="0.2">
      <c r="A238" s="173" t="s">
        <v>8420</v>
      </c>
      <c r="B238" s="173" t="s">
        <v>4974</v>
      </c>
      <c r="C238" s="173" t="s">
        <v>8452</v>
      </c>
      <c r="D238" s="174" t="s">
        <v>8453</v>
      </c>
      <c r="E238" s="166" t="s">
        <v>8454</v>
      </c>
      <c r="F238" s="166" t="s">
        <v>5214</v>
      </c>
      <c r="G238" s="163">
        <v>22173.63</v>
      </c>
    </row>
    <row r="239" spans="1:7" s="9" customFormat="1" ht="18" customHeight="1" x14ac:dyDescent="0.2">
      <c r="A239" s="173" t="s">
        <v>8420</v>
      </c>
      <c r="B239" s="173" t="s">
        <v>6121</v>
      </c>
      <c r="C239" s="173" t="s">
        <v>8455</v>
      </c>
      <c r="D239" s="174" t="s">
        <v>8370</v>
      </c>
      <c r="E239" s="166" t="s">
        <v>8371</v>
      </c>
      <c r="F239" s="166" t="s">
        <v>6261</v>
      </c>
      <c r="G239" s="163">
        <v>5015</v>
      </c>
    </row>
    <row r="240" spans="1:7" s="9" customFormat="1" ht="18" customHeight="1" x14ac:dyDescent="0.2">
      <c r="A240" s="173" t="s">
        <v>8420</v>
      </c>
      <c r="B240" s="173" t="s">
        <v>6121</v>
      </c>
      <c r="C240" s="173" t="s">
        <v>8456</v>
      </c>
      <c r="D240" s="174" t="s">
        <v>7280</v>
      </c>
      <c r="E240" s="166" t="s">
        <v>7281</v>
      </c>
      <c r="F240" s="166" t="s">
        <v>6242</v>
      </c>
      <c r="G240" s="163">
        <v>15492.5</v>
      </c>
    </row>
    <row r="241" spans="1:7" s="9" customFormat="1" ht="18" customHeight="1" x14ac:dyDescent="0.2">
      <c r="A241" s="173" t="s">
        <v>8420</v>
      </c>
      <c r="B241" s="173" t="s">
        <v>6121</v>
      </c>
      <c r="C241" s="173" t="s">
        <v>8457</v>
      </c>
      <c r="D241" s="174" t="s">
        <v>7156</v>
      </c>
      <c r="E241" s="166" t="s">
        <v>8458</v>
      </c>
      <c r="F241" s="166" t="s">
        <v>6242</v>
      </c>
      <c r="G241" s="163">
        <v>12523.54</v>
      </c>
    </row>
    <row r="242" spans="1:7" s="9" customFormat="1" ht="18" customHeight="1" x14ac:dyDescent="0.2">
      <c r="A242" s="173" t="s">
        <v>8420</v>
      </c>
      <c r="B242" s="173" t="s">
        <v>6121</v>
      </c>
      <c r="C242" s="173" t="s">
        <v>8459</v>
      </c>
      <c r="D242" s="174" t="s">
        <v>8248</v>
      </c>
      <c r="E242" s="166" t="s">
        <v>8249</v>
      </c>
      <c r="F242" s="166" t="s">
        <v>6371</v>
      </c>
      <c r="G242" s="163">
        <v>36847.06</v>
      </c>
    </row>
    <row r="243" spans="1:7" s="9" customFormat="1" ht="18" customHeight="1" x14ac:dyDescent="0.2">
      <c r="A243" s="173" t="s">
        <v>8420</v>
      </c>
      <c r="B243" s="173" t="s">
        <v>5079</v>
      </c>
      <c r="C243" s="173" t="s">
        <v>8460</v>
      </c>
      <c r="D243" s="174" t="s">
        <v>7386</v>
      </c>
      <c r="E243" s="166" t="s">
        <v>8461</v>
      </c>
      <c r="F243" s="166" t="s">
        <v>5977</v>
      </c>
      <c r="G243" s="163">
        <v>5210</v>
      </c>
    </row>
    <row r="244" spans="1:7" s="9" customFormat="1" ht="18" customHeight="1" x14ac:dyDescent="0.2">
      <c r="A244" s="173" t="s">
        <v>8420</v>
      </c>
      <c r="B244" s="173" t="s">
        <v>5079</v>
      </c>
      <c r="C244" s="173" t="s">
        <v>8462</v>
      </c>
      <c r="D244" s="174" t="s">
        <v>8463</v>
      </c>
      <c r="E244" s="166" t="s">
        <v>8464</v>
      </c>
      <c r="F244" s="166" t="s">
        <v>6930</v>
      </c>
      <c r="G244" s="163">
        <v>4697.5</v>
      </c>
    </row>
    <row r="245" spans="1:7" s="9" customFormat="1" ht="18" customHeight="1" x14ac:dyDescent="0.2">
      <c r="A245" s="173" t="s">
        <v>8420</v>
      </c>
      <c r="B245" s="173" t="s">
        <v>5079</v>
      </c>
      <c r="C245" s="173" t="s">
        <v>8465</v>
      </c>
      <c r="D245" s="174" t="s">
        <v>8294</v>
      </c>
      <c r="E245" s="166" t="s">
        <v>8466</v>
      </c>
      <c r="F245" s="166" t="s">
        <v>7082</v>
      </c>
      <c r="G245" s="163">
        <v>3005</v>
      </c>
    </row>
    <row r="246" spans="1:7" s="9" customFormat="1" ht="18" customHeight="1" x14ac:dyDescent="0.2">
      <c r="A246" s="173" t="s">
        <v>8420</v>
      </c>
      <c r="B246" s="173" t="s">
        <v>5062</v>
      </c>
      <c r="C246" s="173" t="s">
        <v>8467</v>
      </c>
      <c r="D246" s="174" t="s">
        <v>8039</v>
      </c>
      <c r="E246" s="166" t="s">
        <v>8468</v>
      </c>
      <c r="F246" s="166" t="s">
        <v>5915</v>
      </c>
      <c r="G246" s="163">
        <v>5430</v>
      </c>
    </row>
    <row r="247" spans="1:7" s="9" customFormat="1" ht="18" customHeight="1" thickBot="1" x14ac:dyDescent="0.25">
      <c r="A247" s="175" t="s">
        <v>8420</v>
      </c>
      <c r="B247" s="175" t="s">
        <v>5062</v>
      </c>
      <c r="C247" s="175" t="s">
        <v>8469</v>
      </c>
      <c r="D247" s="176" t="s">
        <v>8039</v>
      </c>
      <c r="E247" s="167" t="s">
        <v>8470</v>
      </c>
      <c r="F247" s="167" t="s">
        <v>6275</v>
      </c>
      <c r="G247" s="168">
        <v>7300</v>
      </c>
    </row>
    <row r="248" spans="1:7" s="9" customFormat="1" ht="18" customHeight="1" x14ac:dyDescent="0.2">
      <c r="A248" s="177" t="s">
        <v>8420</v>
      </c>
      <c r="B248" s="177" t="s">
        <v>5062</v>
      </c>
      <c r="C248" s="177" t="s">
        <v>8471</v>
      </c>
      <c r="D248" s="178" t="s">
        <v>8472</v>
      </c>
      <c r="E248" s="169" t="s">
        <v>8473</v>
      </c>
      <c r="F248" s="169" t="s">
        <v>6271</v>
      </c>
      <c r="G248" s="170">
        <v>7250</v>
      </c>
    </row>
    <row r="249" spans="1:7" s="9" customFormat="1" ht="18" customHeight="1" x14ac:dyDescent="0.2">
      <c r="A249" s="173" t="s">
        <v>8420</v>
      </c>
      <c r="B249" s="173" t="s">
        <v>5062</v>
      </c>
      <c r="C249" s="173" t="s">
        <v>8474</v>
      </c>
      <c r="D249" s="174" t="s">
        <v>8475</v>
      </c>
      <c r="E249" s="166" t="s">
        <v>8476</v>
      </c>
      <c r="F249" s="166" t="s">
        <v>6823</v>
      </c>
      <c r="G249" s="163">
        <v>4194</v>
      </c>
    </row>
    <row r="250" spans="1:7" s="9" customFormat="1" ht="18" customHeight="1" x14ac:dyDescent="0.2">
      <c r="A250" s="173" t="s">
        <v>8420</v>
      </c>
      <c r="B250" s="173" t="s">
        <v>5062</v>
      </c>
      <c r="C250" s="173" t="s">
        <v>8477</v>
      </c>
      <c r="D250" s="174" t="s">
        <v>8478</v>
      </c>
      <c r="E250" s="166" t="s">
        <v>8479</v>
      </c>
      <c r="F250" s="166" t="s">
        <v>5088</v>
      </c>
      <c r="G250" s="163">
        <v>5065</v>
      </c>
    </row>
    <row r="251" spans="1:7" s="9" customFormat="1" ht="18" customHeight="1" x14ac:dyDescent="0.2">
      <c r="A251" s="173" t="s">
        <v>8420</v>
      </c>
      <c r="B251" s="173" t="s">
        <v>5062</v>
      </c>
      <c r="C251" s="173" t="s">
        <v>8480</v>
      </c>
      <c r="D251" s="174" t="s">
        <v>8481</v>
      </c>
      <c r="E251" s="166" t="s">
        <v>8482</v>
      </c>
      <c r="F251" s="166" t="s">
        <v>5088</v>
      </c>
      <c r="G251" s="163">
        <v>532</v>
      </c>
    </row>
    <row r="252" spans="1:7" s="9" customFormat="1" ht="18" customHeight="1" x14ac:dyDescent="0.2">
      <c r="A252" s="173" t="s">
        <v>8420</v>
      </c>
      <c r="B252" s="173" t="s">
        <v>4994</v>
      </c>
      <c r="C252" s="173" t="s">
        <v>8483</v>
      </c>
      <c r="D252" s="174" t="s">
        <v>7205</v>
      </c>
      <c r="E252" s="166" t="s">
        <v>7283</v>
      </c>
      <c r="F252" s="166" t="s">
        <v>5127</v>
      </c>
      <c r="G252" s="163">
        <v>1100</v>
      </c>
    </row>
    <row r="253" spans="1:7" s="9" customFormat="1" ht="18" customHeight="1" x14ac:dyDescent="0.2">
      <c r="A253" s="173" t="s">
        <v>8420</v>
      </c>
      <c r="B253" s="173" t="s">
        <v>5010</v>
      </c>
      <c r="C253" s="173" t="s">
        <v>8484</v>
      </c>
      <c r="D253" s="174" t="s">
        <v>109</v>
      </c>
      <c r="E253" s="166" t="s">
        <v>8197</v>
      </c>
      <c r="F253" s="166" t="s">
        <v>4671</v>
      </c>
      <c r="G253" s="163">
        <v>3200</v>
      </c>
    </row>
    <row r="254" spans="1:7" s="9" customFormat="1" ht="18" customHeight="1" x14ac:dyDescent="0.2">
      <c r="A254" s="173" t="s">
        <v>8420</v>
      </c>
      <c r="B254" s="173" t="s">
        <v>5010</v>
      </c>
      <c r="C254" s="173" t="s">
        <v>8485</v>
      </c>
      <c r="D254" s="174" t="s">
        <v>7855</v>
      </c>
      <c r="E254" s="166" t="s">
        <v>8486</v>
      </c>
      <c r="F254" s="166" t="s">
        <v>2546</v>
      </c>
      <c r="G254" s="163">
        <v>21890.23</v>
      </c>
    </row>
    <row r="255" spans="1:7" s="9" customFormat="1" ht="18" customHeight="1" x14ac:dyDescent="0.2">
      <c r="A255" s="173" t="s">
        <v>8420</v>
      </c>
      <c r="B255" s="173" t="s">
        <v>4980</v>
      </c>
      <c r="C255" s="173" t="s">
        <v>8487</v>
      </c>
      <c r="D255" s="174" t="s">
        <v>2206</v>
      </c>
      <c r="E255" s="166" t="s">
        <v>8488</v>
      </c>
      <c r="F255" s="166" t="s">
        <v>5008</v>
      </c>
      <c r="G255" s="163">
        <v>540</v>
      </c>
    </row>
    <row r="256" spans="1:7" s="9" customFormat="1" ht="18" customHeight="1" x14ac:dyDescent="0.2">
      <c r="A256" s="173" t="s">
        <v>8420</v>
      </c>
      <c r="B256" s="173" t="s">
        <v>5048</v>
      </c>
      <c r="C256" s="173" t="s">
        <v>8489</v>
      </c>
      <c r="D256" s="174" t="s">
        <v>1661</v>
      </c>
      <c r="E256" s="166" t="s">
        <v>8490</v>
      </c>
      <c r="F256" s="166" t="s">
        <v>5103</v>
      </c>
      <c r="G256" s="163">
        <v>590</v>
      </c>
    </row>
    <row r="257" spans="1:7" s="9" customFormat="1" ht="18" customHeight="1" x14ac:dyDescent="0.2">
      <c r="A257" s="173" t="s">
        <v>8420</v>
      </c>
      <c r="B257" s="173" t="s">
        <v>5069</v>
      </c>
      <c r="C257" s="173" t="s">
        <v>8491</v>
      </c>
      <c r="D257" s="174" t="s">
        <v>7381</v>
      </c>
      <c r="E257" s="166" t="s">
        <v>8492</v>
      </c>
      <c r="F257" s="166" t="s">
        <v>2673</v>
      </c>
      <c r="G257" s="163">
        <v>757.06</v>
      </c>
    </row>
    <row r="258" spans="1:7" s="9" customFormat="1" ht="18" customHeight="1" x14ac:dyDescent="0.2">
      <c r="A258" s="173" t="s">
        <v>8420</v>
      </c>
      <c r="B258" s="173" t="s">
        <v>5069</v>
      </c>
      <c r="C258" s="173" t="s">
        <v>8493</v>
      </c>
      <c r="D258" s="174" t="s">
        <v>34</v>
      </c>
      <c r="E258" s="166" t="s">
        <v>8494</v>
      </c>
      <c r="F258" s="166" t="s">
        <v>5073</v>
      </c>
      <c r="G258" s="163">
        <v>8086</v>
      </c>
    </row>
    <row r="259" spans="1:7" s="9" customFormat="1" ht="18" customHeight="1" x14ac:dyDescent="0.2">
      <c r="A259" s="173" t="s">
        <v>8420</v>
      </c>
      <c r="B259" s="173" t="s">
        <v>5069</v>
      </c>
      <c r="C259" s="173" t="s">
        <v>8495</v>
      </c>
      <c r="D259" s="174" t="s">
        <v>34</v>
      </c>
      <c r="E259" s="166" t="s">
        <v>8496</v>
      </c>
      <c r="F259" s="166" t="s">
        <v>5073</v>
      </c>
      <c r="G259" s="163">
        <v>6406</v>
      </c>
    </row>
    <row r="260" spans="1:7" s="9" customFormat="1" ht="18" customHeight="1" x14ac:dyDescent="0.2">
      <c r="A260" s="193"/>
      <c r="B260" s="193"/>
      <c r="C260" s="193"/>
      <c r="D260" s="199" t="s">
        <v>8497</v>
      </c>
      <c r="E260" s="195"/>
      <c r="F260" s="195"/>
      <c r="G260" s="207">
        <f>SUM(G223:G259)</f>
        <v>225548.06</v>
      </c>
    </row>
    <row r="261" spans="1:7" s="9" customFormat="1" ht="18" customHeight="1" x14ac:dyDescent="0.2">
      <c r="A261" s="173" t="s">
        <v>8498</v>
      </c>
      <c r="B261" s="173" t="s">
        <v>5027</v>
      </c>
      <c r="C261" s="173" t="s">
        <v>8499</v>
      </c>
      <c r="D261" s="174" t="s">
        <v>139</v>
      </c>
      <c r="E261" s="166" t="s">
        <v>140</v>
      </c>
      <c r="F261" s="166" t="s">
        <v>5168</v>
      </c>
      <c r="G261" s="163">
        <v>10486</v>
      </c>
    </row>
    <row r="262" spans="1:7" s="9" customFormat="1" ht="18" customHeight="1" x14ac:dyDescent="0.2">
      <c r="A262" s="173" t="s">
        <v>8498</v>
      </c>
      <c r="B262" s="173" t="s">
        <v>5027</v>
      </c>
      <c r="C262" s="173" t="s">
        <v>8500</v>
      </c>
      <c r="D262" s="174" t="s">
        <v>1693</v>
      </c>
      <c r="E262" s="166" t="s">
        <v>8501</v>
      </c>
      <c r="F262" s="166" t="s">
        <v>6855</v>
      </c>
      <c r="G262" s="163">
        <v>2702.5</v>
      </c>
    </row>
    <row r="263" spans="1:7" s="9" customFormat="1" ht="18" customHeight="1" x14ac:dyDescent="0.2">
      <c r="A263" s="173" t="s">
        <v>8498</v>
      </c>
      <c r="B263" s="173" t="s">
        <v>5027</v>
      </c>
      <c r="C263" s="173" t="s">
        <v>8502</v>
      </c>
      <c r="D263" s="174" t="s">
        <v>1693</v>
      </c>
      <c r="E263" s="166" t="s">
        <v>8503</v>
      </c>
      <c r="F263" s="166" t="s">
        <v>5210</v>
      </c>
      <c r="G263" s="163">
        <v>5169.5</v>
      </c>
    </row>
    <row r="264" spans="1:7" s="9" customFormat="1" ht="18" customHeight="1" x14ac:dyDescent="0.2">
      <c r="A264" s="173" t="s">
        <v>8498</v>
      </c>
      <c r="B264" s="173" t="s">
        <v>5027</v>
      </c>
      <c r="C264" s="173" t="s">
        <v>8504</v>
      </c>
      <c r="D264" s="174" t="s">
        <v>1201</v>
      </c>
      <c r="E264" s="166" t="s">
        <v>8505</v>
      </c>
      <c r="F264" s="166" t="s">
        <v>5031</v>
      </c>
      <c r="G264" s="163">
        <v>4472</v>
      </c>
    </row>
    <row r="265" spans="1:7" s="9" customFormat="1" ht="18" customHeight="1" x14ac:dyDescent="0.2">
      <c r="A265" s="173" t="s">
        <v>8498</v>
      </c>
      <c r="B265" s="173" t="s">
        <v>5027</v>
      </c>
      <c r="C265" s="173" t="s">
        <v>8504</v>
      </c>
      <c r="D265" s="174" t="s">
        <v>1201</v>
      </c>
      <c r="E265" s="166" t="s">
        <v>8506</v>
      </c>
      <c r="F265" s="166" t="s">
        <v>5031</v>
      </c>
      <c r="G265" s="163">
        <v>9895</v>
      </c>
    </row>
    <row r="266" spans="1:7" s="9" customFormat="1" ht="18" customHeight="1" x14ac:dyDescent="0.2">
      <c r="A266" s="173" t="s">
        <v>8498</v>
      </c>
      <c r="B266" s="173" t="s">
        <v>5027</v>
      </c>
      <c r="C266" s="173" t="s">
        <v>8507</v>
      </c>
      <c r="D266" s="174" t="s">
        <v>8508</v>
      </c>
      <c r="E266" s="166" t="s">
        <v>8509</v>
      </c>
      <c r="F266" s="166" t="s">
        <v>6855</v>
      </c>
      <c r="G266" s="163">
        <v>383.5</v>
      </c>
    </row>
    <row r="267" spans="1:7" s="9" customFormat="1" ht="18" customHeight="1" x14ac:dyDescent="0.2">
      <c r="A267" s="173" t="s">
        <v>8498</v>
      </c>
      <c r="B267" s="173" t="s">
        <v>5027</v>
      </c>
      <c r="C267" s="173" t="s">
        <v>8510</v>
      </c>
      <c r="D267" s="174" t="s">
        <v>8511</v>
      </c>
      <c r="E267" s="166" t="s">
        <v>8512</v>
      </c>
      <c r="F267" s="166" t="s">
        <v>6882</v>
      </c>
      <c r="G267" s="163">
        <v>284</v>
      </c>
    </row>
    <row r="268" spans="1:7" s="9" customFormat="1" ht="18" customHeight="1" x14ac:dyDescent="0.2">
      <c r="A268" s="173" t="s">
        <v>8498</v>
      </c>
      <c r="B268" s="173" t="s">
        <v>5027</v>
      </c>
      <c r="C268" s="173" t="s">
        <v>8513</v>
      </c>
      <c r="D268" s="174" t="s">
        <v>7627</v>
      </c>
      <c r="E268" s="166" t="s">
        <v>8514</v>
      </c>
      <c r="F268" s="166" t="s">
        <v>5238</v>
      </c>
      <c r="G268" s="163">
        <v>3669.5</v>
      </c>
    </row>
    <row r="269" spans="1:7" s="9" customFormat="1" ht="18" customHeight="1" x14ac:dyDescent="0.2">
      <c r="A269" s="173" t="s">
        <v>8498</v>
      </c>
      <c r="B269" s="173" t="s">
        <v>5027</v>
      </c>
      <c r="C269" s="173" t="s">
        <v>8515</v>
      </c>
      <c r="D269" s="174" t="s">
        <v>1182</v>
      </c>
      <c r="E269" s="166" t="s">
        <v>8516</v>
      </c>
      <c r="F269" s="166" t="s">
        <v>5238</v>
      </c>
      <c r="G269" s="163">
        <v>1076</v>
      </c>
    </row>
    <row r="270" spans="1:7" s="9" customFormat="1" ht="18" customHeight="1" x14ac:dyDescent="0.2">
      <c r="A270" s="173" t="s">
        <v>8498</v>
      </c>
      <c r="B270" s="173" t="s">
        <v>5027</v>
      </c>
      <c r="C270" s="173" t="s">
        <v>8517</v>
      </c>
      <c r="D270" s="174" t="s">
        <v>1182</v>
      </c>
      <c r="E270" s="166" t="s">
        <v>8518</v>
      </c>
      <c r="F270" s="166" t="s">
        <v>5168</v>
      </c>
      <c r="G270" s="163">
        <v>880</v>
      </c>
    </row>
    <row r="271" spans="1:7" s="9" customFormat="1" ht="18" customHeight="1" x14ac:dyDescent="0.2">
      <c r="A271" s="173" t="s">
        <v>8498</v>
      </c>
      <c r="B271" s="173" t="s">
        <v>4974</v>
      </c>
      <c r="C271" s="173" t="s">
        <v>8519</v>
      </c>
      <c r="D271" s="174" t="s">
        <v>8520</v>
      </c>
      <c r="E271" s="166" t="s">
        <v>8521</v>
      </c>
      <c r="F271" s="166" t="s">
        <v>5123</v>
      </c>
      <c r="G271" s="163">
        <v>13852.4</v>
      </c>
    </row>
    <row r="272" spans="1:7" s="9" customFormat="1" ht="18" customHeight="1" thickBot="1" x14ac:dyDescent="0.25">
      <c r="A272" s="175" t="s">
        <v>8498</v>
      </c>
      <c r="B272" s="175" t="s">
        <v>4974</v>
      </c>
      <c r="C272" s="175" t="s">
        <v>8522</v>
      </c>
      <c r="D272" s="176" t="s">
        <v>8520</v>
      </c>
      <c r="E272" s="167" t="s">
        <v>8523</v>
      </c>
      <c r="F272" s="167" t="s">
        <v>5038</v>
      </c>
      <c r="G272" s="168">
        <v>25504</v>
      </c>
    </row>
    <row r="273" spans="1:7" s="9" customFormat="1" ht="18" customHeight="1" thickBot="1" x14ac:dyDescent="0.25">
      <c r="A273" s="212" t="s">
        <v>8498</v>
      </c>
      <c r="B273" s="212" t="s">
        <v>4974</v>
      </c>
      <c r="C273" s="212" t="s">
        <v>8524</v>
      </c>
      <c r="D273" s="213" t="s">
        <v>8525</v>
      </c>
      <c r="E273" s="214" t="s">
        <v>7650</v>
      </c>
      <c r="F273" s="214" t="s">
        <v>6018</v>
      </c>
      <c r="G273" s="215">
        <v>787753.98</v>
      </c>
    </row>
    <row r="274" spans="1:7" s="9" customFormat="1" ht="18" customHeight="1" x14ac:dyDescent="0.2">
      <c r="A274" s="177" t="s">
        <v>8498</v>
      </c>
      <c r="B274" s="177" t="s">
        <v>4974</v>
      </c>
      <c r="C274" s="177" t="s">
        <v>8526</v>
      </c>
      <c r="D274" s="178" t="s">
        <v>7985</v>
      </c>
      <c r="E274" s="169" t="s">
        <v>7986</v>
      </c>
      <c r="F274" s="169" t="s">
        <v>4993</v>
      </c>
      <c r="G274" s="170">
        <v>29554.5</v>
      </c>
    </row>
    <row r="275" spans="1:7" s="9" customFormat="1" ht="18" customHeight="1" x14ac:dyDescent="0.2">
      <c r="A275" s="173" t="s">
        <v>8498</v>
      </c>
      <c r="B275" s="173" t="s">
        <v>4974</v>
      </c>
      <c r="C275" s="173" t="s">
        <v>8527</v>
      </c>
      <c r="D275" s="174" t="s">
        <v>1889</v>
      </c>
      <c r="E275" s="166" t="s">
        <v>8349</v>
      </c>
      <c r="F275" s="166" t="s">
        <v>5397</v>
      </c>
      <c r="G275" s="163">
        <v>15081.78</v>
      </c>
    </row>
    <row r="276" spans="1:7" s="9" customFormat="1" ht="18" customHeight="1" x14ac:dyDescent="0.2">
      <c r="A276" s="173" t="s">
        <v>8498</v>
      </c>
      <c r="B276" s="173" t="s">
        <v>4974</v>
      </c>
      <c r="C276" s="173" t="s">
        <v>8528</v>
      </c>
      <c r="D276" s="174" t="s">
        <v>7657</v>
      </c>
      <c r="E276" s="166" t="s">
        <v>7658</v>
      </c>
      <c r="F276" s="166" t="s">
        <v>5397</v>
      </c>
      <c r="G276" s="163">
        <v>6959.52</v>
      </c>
    </row>
    <row r="277" spans="1:7" s="9" customFormat="1" ht="18" customHeight="1" x14ac:dyDescent="0.2">
      <c r="A277" s="173" t="s">
        <v>8498</v>
      </c>
      <c r="B277" s="173" t="s">
        <v>4974</v>
      </c>
      <c r="C277" s="173" t="s">
        <v>8529</v>
      </c>
      <c r="D277" s="174" t="s">
        <v>7311</v>
      </c>
      <c r="E277" s="166" t="s">
        <v>168</v>
      </c>
      <c r="F277" s="166" t="s">
        <v>5397</v>
      </c>
      <c r="G277" s="163">
        <v>1170.0999999999999</v>
      </c>
    </row>
    <row r="278" spans="1:7" s="9" customFormat="1" ht="18" customHeight="1" x14ac:dyDescent="0.2">
      <c r="A278" s="173" t="s">
        <v>8498</v>
      </c>
      <c r="B278" s="173" t="s">
        <v>4974</v>
      </c>
      <c r="C278" s="173" t="s">
        <v>8530</v>
      </c>
      <c r="D278" s="174" t="s">
        <v>8531</v>
      </c>
      <c r="E278" s="166" t="s">
        <v>1741</v>
      </c>
      <c r="F278" s="166" t="s">
        <v>5214</v>
      </c>
      <c r="G278" s="163">
        <v>24844.720000000001</v>
      </c>
    </row>
    <row r="279" spans="1:7" s="9" customFormat="1" ht="18" customHeight="1" x14ac:dyDescent="0.2">
      <c r="A279" s="173" t="s">
        <v>8498</v>
      </c>
      <c r="B279" s="173" t="s">
        <v>4974</v>
      </c>
      <c r="C279" s="173" t="s">
        <v>8532</v>
      </c>
      <c r="D279" s="174" t="s">
        <v>8533</v>
      </c>
      <c r="E279" s="166" t="s">
        <v>8534</v>
      </c>
      <c r="F279" s="166" t="s">
        <v>4978</v>
      </c>
      <c r="G279" s="163">
        <v>9224</v>
      </c>
    </row>
    <row r="280" spans="1:7" s="9" customFormat="1" ht="18" customHeight="1" x14ac:dyDescent="0.2">
      <c r="A280" s="173" t="s">
        <v>8498</v>
      </c>
      <c r="B280" s="173" t="s">
        <v>4974</v>
      </c>
      <c r="C280" s="173" t="s">
        <v>8535</v>
      </c>
      <c r="D280" s="174" t="s">
        <v>8536</v>
      </c>
      <c r="E280" s="166" t="s">
        <v>8537</v>
      </c>
      <c r="F280" s="166" t="s">
        <v>5397</v>
      </c>
      <c r="G280" s="163">
        <v>3103.54</v>
      </c>
    </row>
    <row r="281" spans="1:7" s="9" customFormat="1" ht="18" customHeight="1" x14ac:dyDescent="0.2">
      <c r="A281" s="173" t="s">
        <v>8498</v>
      </c>
      <c r="B281" s="173" t="s">
        <v>4974</v>
      </c>
      <c r="C281" s="173" t="s">
        <v>8538</v>
      </c>
      <c r="D281" s="174" t="s">
        <v>7937</v>
      </c>
      <c r="E281" s="166" t="s">
        <v>7938</v>
      </c>
      <c r="F281" s="166" t="s">
        <v>5061</v>
      </c>
      <c r="G281" s="163" t="s">
        <v>4979</v>
      </c>
    </row>
    <row r="282" spans="1:7" s="9" customFormat="1" ht="18" customHeight="1" x14ac:dyDescent="0.2">
      <c r="A282" s="173" t="s">
        <v>8498</v>
      </c>
      <c r="B282" s="173" t="s">
        <v>4974</v>
      </c>
      <c r="C282" s="173" t="s">
        <v>8539</v>
      </c>
      <c r="D282" s="174" t="s">
        <v>8540</v>
      </c>
      <c r="E282" s="166" t="s">
        <v>8541</v>
      </c>
      <c r="F282" s="166" t="s">
        <v>5389</v>
      </c>
      <c r="G282" s="163">
        <v>2582.5</v>
      </c>
    </row>
    <row r="283" spans="1:7" s="9" customFormat="1" ht="18" customHeight="1" x14ac:dyDescent="0.2">
      <c r="A283" s="173" t="s">
        <v>8498</v>
      </c>
      <c r="B283" s="173" t="s">
        <v>4974</v>
      </c>
      <c r="C283" s="173" t="s">
        <v>8542</v>
      </c>
      <c r="D283" s="174" t="s">
        <v>8540</v>
      </c>
      <c r="E283" s="166" t="s">
        <v>8543</v>
      </c>
      <c r="F283" s="166" t="s">
        <v>5389</v>
      </c>
      <c r="G283" s="163">
        <v>941.9</v>
      </c>
    </row>
    <row r="284" spans="1:7" s="9" customFormat="1" ht="18" customHeight="1" x14ac:dyDescent="0.2">
      <c r="A284" s="173" t="s">
        <v>8498</v>
      </c>
      <c r="B284" s="173" t="s">
        <v>4974</v>
      </c>
      <c r="C284" s="173" t="s">
        <v>8544</v>
      </c>
      <c r="D284" s="174" t="s">
        <v>184</v>
      </c>
      <c r="E284" s="166" t="s">
        <v>8545</v>
      </c>
      <c r="F284" s="166" t="s">
        <v>4978</v>
      </c>
      <c r="G284" s="163">
        <v>8378.9500000000007</v>
      </c>
    </row>
    <row r="285" spans="1:7" s="9" customFormat="1" ht="18" customHeight="1" x14ac:dyDescent="0.2">
      <c r="A285" s="173" t="s">
        <v>8498</v>
      </c>
      <c r="B285" s="173" t="s">
        <v>4974</v>
      </c>
      <c r="C285" s="173" t="s">
        <v>8546</v>
      </c>
      <c r="D285" s="174" t="s">
        <v>8547</v>
      </c>
      <c r="E285" s="166" t="s">
        <v>8548</v>
      </c>
      <c r="F285" s="166" t="s">
        <v>3371</v>
      </c>
      <c r="G285" s="163">
        <v>18279.509999999998</v>
      </c>
    </row>
    <row r="286" spans="1:7" s="9" customFormat="1" ht="18" customHeight="1" x14ac:dyDescent="0.2">
      <c r="A286" s="173" t="s">
        <v>8498</v>
      </c>
      <c r="B286" s="173" t="s">
        <v>4974</v>
      </c>
      <c r="C286" s="173" t="s">
        <v>8549</v>
      </c>
      <c r="D286" s="174" t="s">
        <v>892</v>
      </c>
      <c r="E286" s="166" t="s">
        <v>893</v>
      </c>
      <c r="F286" s="166" t="s">
        <v>5943</v>
      </c>
      <c r="G286" s="163">
        <v>15380.37</v>
      </c>
    </row>
    <row r="287" spans="1:7" s="9" customFormat="1" ht="18" customHeight="1" x14ac:dyDescent="0.2">
      <c r="A287" s="173" t="s">
        <v>8498</v>
      </c>
      <c r="B287" s="173" t="s">
        <v>4974</v>
      </c>
      <c r="C287" s="173" t="s">
        <v>8550</v>
      </c>
      <c r="D287" s="174" t="s">
        <v>7689</v>
      </c>
      <c r="E287" s="166" t="s">
        <v>8551</v>
      </c>
      <c r="F287" s="166" t="s">
        <v>4978</v>
      </c>
      <c r="G287" s="163">
        <v>21004.78</v>
      </c>
    </row>
    <row r="288" spans="1:7" s="9" customFormat="1" ht="18" customHeight="1" x14ac:dyDescent="0.2">
      <c r="A288" s="173" t="s">
        <v>8498</v>
      </c>
      <c r="B288" s="173" t="s">
        <v>4974</v>
      </c>
      <c r="C288" s="173" t="s">
        <v>8552</v>
      </c>
      <c r="D288" s="174" t="s">
        <v>7689</v>
      </c>
      <c r="E288" s="166" t="s">
        <v>8551</v>
      </c>
      <c r="F288" s="166" t="s">
        <v>4978</v>
      </c>
      <c r="G288" s="163">
        <v>429</v>
      </c>
    </row>
    <row r="289" spans="1:7" s="9" customFormat="1" ht="18" customHeight="1" x14ac:dyDescent="0.2">
      <c r="A289" s="173" t="s">
        <v>8498</v>
      </c>
      <c r="B289" s="173" t="s">
        <v>6121</v>
      </c>
      <c r="C289" s="173" t="s">
        <v>8553</v>
      </c>
      <c r="D289" s="174" t="s">
        <v>7202</v>
      </c>
      <c r="E289" s="166" t="s">
        <v>8554</v>
      </c>
      <c r="F289" s="166" t="s">
        <v>4777</v>
      </c>
      <c r="G289" s="163">
        <v>31251.43</v>
      </c>
    </row>
    <row r="290" spans="1:7" s="9" customFormat="1" ht="18" customHeight="1" x14ac:dyDescent="0.2">
      <c r="A290" s="173" t="s">
        <v>8498</v>
      </c>
      <c r="B290" s="173" t="s">
        <v>6121</v>
      </c>
      <c r="C290" s="173" t="s">
        <v>8555</v>
      </c>
      <c r="D290" s="174" t="s">
        <v>7352</v>
      </c>
      <c r="E290" s="166" t="s">
        <v>7353</v>
      </c>
      <c r="F290" s="166" t="s">
        <v>6242</v>
      </c>
      <c r="G290" s="163">
        <v>22827.5</v>
      </c>
    </row>
    <row r="291" spans="1:7" s="9" customFormat="1" ht="18" customHeight="1" x14ac:dyDescent="0.2">
      <c r="A291" s="173" t="s">
        <v>8498</v>
      </c>
      <c r="B291" s="173" t="s">
        <v>6121</v>
      </c>
      <c r="C291" s="173" t="s">
        <v>8556</v>
      </c>
      <c r="D291" s="174" t="s">
        <v>193</v>
      </c>
      <c r="E291" s="166" t="s">
        <v>8292</v>
      </c>
      <c r="F291" s="166" t="s">
        <v>6308</v>
      </c>
      <c r="G291" s="163">
        <v>132617.28</v>
      </c>
    </row>
    <row r="292" spans="1:7" s="9" customFormat="1" ht="18" customHeight="1" x14ac:dyDescent="0.2">
      <c r="A292" s="173" t="s">
        <v>8498</v>
      </c>
      <c r="B292" s="173" t="s">
        <v>6121</v>
      </c>
      <c r="C292" s="173" t="s">
        <v>8557</v>
      </c>
      <c r="D292" s="174" t="s">
        <v>7236</v>
      </c>
      <c r="E292" s="166" t="s">
        <v>8558</v>
      </c>
      <c r="F292" s="166" t="s">
        <v>3775</v>
      </c>
      <c r="G292" s="163">
        <v>19832.25</v>
      </c>
    </row>
    <row r="293" spans="1:7" s="9" customFormat="1" ht="18" customHeight="1" x14ac:dyDescent="0.2">
      <c r="A293" s="173" t="s">
        <v>8498</v>
      </c>
      <c r="B293" s="173" t="s">
        <v>6121</v>
      </c>
      <c r="C293" s="173" t="s">
        <v>8559</v>
      </c>
      <c r="D293" s="174" t="s">
        <v>7159</v>
      </c>
      <c r="E293" s="166" t="s">
        <v>7714</v>
      </c>
      <c r="F293" s="166" t="s">
        <v>6371</v>
      </c>
      <c r="G293" s="163">
        <v>8227.49</v>
      </c>
    </row>
    <row r="294" spans="1:7" s="9" customFormat="1" ht="18" customHeight="1" x14ac:dyDescent="0.2">
      <c r="A294" s="173" t="s">
        <v>8498</v>
      </c>
      <c r="B294" s="173" t="s">
        <v>6121</v>
      </c>
      <c r="C294" s="173" t="s">
        <v>8560</v>
      </c>
      <c r="D294" s="174" t="s">
        <v>7159</v>
      </c>
      <c r="E294" s="166" t="s">
        <v>7714</v>
      </c>
      <c r="F294" s="166" t="s">
        <v>6371</v>
      </c>
      <c r="G294" s="163">
        <v>3802</v>
      </c>
    </row>
    <row r="295" spans="1:7" s="9" customFormat="1" ht="18" customHeight="1" thickBot="1" x14ac:dyDescent="0.25">
      <c r="A295" s="175" t="s">
        <v>8498</v>
      </c>
      <c r="B295" s="175" t="s">
        <v>6121</v>
      </c>
      <c r="C295" s="175" t="s">
        <v>8561</v>
      </c>
      <c r="D295" s="176" t="s">
        <v>7159</v>
      </c>
      <c r="E295" s="167" t="s">
        <v>7714</v>
      </c>
      <c r="F295" s="167" t="s">
        <v>6371</v>
      </c>
      <c r="G295" s="168">
        <v>31445.52</v>
      </c>
    </row>
    <row r="296" spans="1:7" s="9" customFormat="1" ht="18" customHeight="1" x14ac:dyDescent="0.2">
      <c r="A296" s="177" t="s">
        <v>8498</v>
      </c>
      <c r="B296" s="177" t="s">
        <v>6121</v>
      </c>
      <c r="C296" s="177" t="s">
        <v>8562</v>
      </c>
      <c r="D296" s="178" t="s">
        <v>8563</v>
      </c>
      <c r="E296" s="169" t="s">
        <v>8564</v>
      </c>
      <c r="F296" s="169" t="s">
        <v>8565</v>
      </c>
      <c r="G296" s="170">
        <v>18516.259999999998</v>
      </c>
    </row>
    <row r="297" spans="1:7" s="9" customFormat="1" ht="18" customHeight="1" x14ac:dyDescent="0.2">
      <c r="A297" s="173" t="s">
        <v>8498</v>
      </c>
      <c r="B297" s="173" t="s">
        <v>5079</v>
      </c>
      <c r="C297" s="173" t="s">
        <v>8566</v>
      </c>
      <c r="D297" s="174" t="s">
        <v>8567</v>
      </c>
      <c r="E297" s="166" t="s">
        <v>8568</v>
      </c>
      <c r="F297" s="166" t="s">
        <v>5083</v>
      </c>
      <c r="G297" s="163">
        <v>5915.5</v>
      </c>
    </row>
    <row r="298" spans="1:7" s="9" customFormat="1" ht="18" customHeight="1" x14ac:dyDescent="0.2">
      <c r="A298" s="173" t="s">
        <v>8498</v>
      </c>
      <c r="B298" s="173" t="s">
        <v>5062</v>
      </c>
      <c r="C298" s="173" t="s">
        <v>8569</v>
      </c>
      <c r="D298" s="174" t="s">
        <v>7731</v>
      </c>
      <c r="E298" s="166" t="s">
        <v>7732</v>
      </c>
      <c r="F298" s="166" t="s">
        <v>5066</v>
      </c>
      <c r="G298" s="163">
        <v>90632.6</v>
      </c>
    </row>
    <row r="299" spans="1:7" s="9" customFormat="1" ht="18" customHeight="1" x14ac:dyDescent="0.2">
      <c r="A299" s="173" t="s">
        <v>8498</v>
      </c>
      <c r="B299" s="173" t="s">
        <v>5062</v>
      </c>
      <c r="C299" s="173" t="s">
        <v>8570</v>
      </c>
      <c r="D299" s="174" t="s">
        <v>8472</v>
      </c>
      <c r="E299" s="166" t="s">
        <v>8571</v>
      </c>
      <c r="F299" s="166" t="s">
        <v>6271</v>
      </c>
      <c r="G299" s="163">
        <v>7640</v>
      </c>
    </row>
    <row r="300" spans="1:7" s="9" customFormat="1" ht="18" customHeight="1" x14ac:dyDescent="0.2">
      <c r="A300" s="173" t="s">
        <v>8498</v>
      </c>
      <c r="B300" s="173" t="s">
        <v>5062</v>
      </c>
      <c r="C300" s="173" t="s">
        <v>8572</v>
      </c>
      <c r="D300" s="174" t="s">
        <v>8475</v>
      </c>
      <c r="E300" s="166" t="s">
        <v>8573</v>
      </c>
      <c r="F300" s="166" t="s">
        <v>6823</v>
      </c>
      <c r="G300" s="163">
        <v>5630</v>
      </c>
    </row>
    <row r="301" spans="1:7" s="9" customFormat="1" ht="18" customHeight="1" x14ac:dyDescent="0.2">
      <c r="A301" s="173" t="s">
        <v>8498</v>
      </c>
      <c r="B301" s="173" t="s">
        <v>5062</v>
      </c>
      <c r="C301" s="173" t="s">
        <v>8574</v>
      </c>
      <c r="D301" s="174" t="s">
        <v>8575</v>
      </c>
      <c r="E301" s="166" t="s">
        <v>8576</v>
      </c>
      <c r="F301" s="166" t="s">
        <v>5066</v>
      </c>
      <c r="G301" s="163">
        <v>1600</v>
      </c>
    </row>
    <row r="302" spans="1:7" s="9" customFormat="1" ht="18" customHeight="1" x14ac:dyDescent="0.2">
      <c r="A302" s="173" t="s">
        <v>8498</v>
      </c>
      <c r="B302" s="173" t="s">
        <v>5062</v>
      </c>
      <c r="C302" s="173" t="s">
        <v>8577</v>
      </c>
      <c r="D302" s="174" t="s">
        <v>8578</v>
      </c>
      <c r="E302" s="166" t="s">
        <v>8579</v>
      </c>
      <c r="F302" s="166" t="s">
        <v>5066</v>
      </c>
      <c r="G302" s="163">
        <v>3359.29</v>
      </c>
    </row>
    <row r="303" spans="1:7" s="9" customFormat="1" ht="18" customHeight="1" x14ac:dyDescent="0.2">
      <c r="A303" s="173" t="s">
        <v>8498</v>
      </c>
      <c r="B303" s="173" t="s">
        <v>5062</v>
      </c>
      <c r="C303" s="173" t="s">
        <v>8580</v>
      </c>
      <c r="D303" s="174" t="s">
        <v>8581</v>
      </c>
      <c r="E303" s="166" t="s">
        <v>8582</v>
      </c>
      <c r="F303" s="166" t="s">
        <v>5088</v>
      </c>
      <c r="G303" s="163">
        <v>31465.01</v>
      </c>
    </row>
    <row r="304" spans="1:7" s="9" customFormat="1" ht="18" customHeight="1" x14ac:dyDescent="0.2">
      <c r="A304" s="173" t="s">
        <v>8498</v>
      </c>
      <c r="B304" s="173" t="s">
        <v>5062</v>
      </c>
      <c r="C304" s="173" t="s">
        <v>8583</v>
      </c>
      <c r="D304" s="174" t="s">
        <v>8584</v>
      </c>
      <c r="E304" s="166" t="s">
        <v>8585</v>
      </c>
      <c r="F304" s="166" t="s">
        <v>5088</v>
      </c>
      <c r="G304" s="163">
        <v>38580.47</v>
      </c>
    </row>
    <row r="305" spans="1:7" s="9" customFormat="1" ht="18" customHeight="1" x14ac:dyDescent="0.2">
      <c r="A305" s="173" t="s">
        <v>8498</v>
      </c>
      <c r="B305" s="173" t="s">
        <v>5062</v>
      </c>
      <c r="C305" s="173" t="s">
        <v>8586</v>
      </c>
      <c r="D305" s="174" t="s">
        <v>8587</v>
      </c>
      <c r="E305" s="166" t="s">
        <v>8588</v>
      </c>
      <c r="F305" s="166" t="s">
        <v>5088</v>
      </c>
      <c r="G305" s="163">
        <v>40842.910000000003</v>
      </c>
    </row>
    <row r="306" spans="1:7" s="9" customFormat="1" ht="18" customHeight="1" x14ac:dyDescent="0.2">
      <c r="A306" s="173" t="s">
        <v>8498</v>
      </c>
      <c r="B306" s="173" t="s">
        <v>5062</v>
      </c>
      <c r="C306" s="173" t="s">
        <v>8589</v>
      </c>
      <c r="D306" s="174" t="s">
        <v>8590</v>
      </c>
      <c r="E306" s="166" t="s">
        <v>4171</v>
      </c>
      <c r="F306" s="166" t="s">
        <v>5088</v>
      </c>
      <c r="G306" s="163">
        <v>6629.02</v>
      </c>
    </row>
    <row r="307" spans="1:7" s="9" customFormat="1" ht="18" customHeight="1" x14ac:dyDescent="0.2">
      <c r="A307" s="173" t="s">
        <v>8498</v>
      </c>
      <c r="B307" s="173" t="s">
        <v>5062</v>
      </c>
      <c r="C307" s="173" t="s">
        <v>8591</v>
      </c>
      <c r="D307" s="174" t="s">
        <v>264</v>
      </c>
      <c r="E307" s="166" t="s">
        <v>8592</v>
      </c>
      <c r="F307" s="166" t="s">
        <v>6271</v>
      </c>
      <c r="G307" s="163">
        <v>3820</v>
      </c>
    </row>
    <row r="308" spans="1:7" s="9" customFormat="1" ht="18" customHeight="1" x14ac:dyDescent="0.2">
      <c r="A308" s="173" t="s">
        <v>8498</v>
      </c>
      <c r="B308" s="173" t="s">
        <v>4994</v>
      </c>
      <c r="C308" s="173" t="s">
        <v>8593</v>
      </c>
      <c r="D308" s="174" t="s">
        <v>1191</v>
      </c>
      <c r="E308" s="166" t="s">
        <v>8594</v>
      </c>
      <c r="F308" s="166" t="s">
        <v>6286</v>
      </c>
      <c r="G308" s="163">
        <v>1835</v>
      </c>
    </row>
    <row r="309" spans="1:7" s="9" customFormat="1" ht="18" customHeight="1" x14ac:dyDescent="0.2">
      <c r="A309" s="173" t="s">
        <v>8498</v>
      </c>
      <c r="B309" s="173" t="s">
        <v>4994</v>
      </c>
      <c r="C309" s="173" t="s">
        <v>8595</v>
      </c>
      <c r="D309" s="174" t="s">
        <v>7183</v>
      </c>
      <c r="E309" s="166" t="s">
        <v>8596</v>
      </c>
      <c r="F309" s="166" t="s">
        <v>5099</v>
      </c>
      <c r="G309" s="163">
        <v>406</v>
      </c>
    </row>
    <row r="310" spans="1:7" s="9" customFormat="1" ht="18" customHeight="1" x14ac:dyDescent="0.2">
      <c r="A310" s="173" t="s">
        <v>8498</v>
      </c>
      <c r="B310" s="173" t="s">
        <v>4994</v>
      </c>
      <c r="C310" s="173" t="s">
        <v>8257</v>
      </c>
      <c r="D310" s="174" t="s">
        <v>7205</v>
      </c>
      <c r="E310" s="166" t="s">
        <v>7283</v>
      </c>
      <c r="F310" s="166" t="s">
        <v>5127</v>
      </c>
      <c r="G310" s="163">
        <v>550</v>
      </c>
    </row>
    <row r="311" spans="1:7" s="9" customFormat="1" ht="18" customHeight="1" x14ac:dyDescent="0.2">
      <c r="A311" s="173" t="s">
        <v>8498</v>
      </c>
      <c r="B311" s="173" t="s">
        <v>4994</v>
      </c>
      <c r="C311" s="173" t="s">
        <v>8597</v>
      </c>
      <c r="D311" s="174" t="s">
        <v>7205</v>
      </c>
      <c r="E311" s="166" t="s">
        <v>7283</v>
      </c>
      <c r="F311" s="166" t="s">
        <v>5127</v>
      </c>
      <c r="G311" s="163">
        <v>1920</v>
      </c>
    </row>
    <row r="312" spans="1:7" s="9" customFormat="1" ht="18" customHeight="1" x14ac:dyDescent="0.2">
      <c r="A312" s="173" t="s">
        <v>8498</v>
      </c>
      <c r="B312" s="173" t="s">
        <v>4994</v>
      </c>
      <c r="C312" s="173" t="s">
        <v>8598</v>
      </c>
      <c r="D312" s="174" t="s">
        <v>7205</v>
      </c>
      <c r="E312" s="166" t="s">
        <v>7283</v>
      </c>
      <c r="F312" s="166" t="s">
        <v>5127</v>
      </c>
      <c r="G312" s="163">
        <v>2340</v>
      </c>
    </row>
    <row r="313" spans="1:7" s="9" customFormat="1" ht="18" customHeight="1" x14ac:dyDescent="0.2">
      <c r="A313" s="173" t="s">
        <v>8498</v>
      </c>
      <c r="B313" s="173" t="s">
        <v>4994</v>
      </c>
      <c r="C313" s="173" t="s">
        <v>8599</v>
      </c>
      <c r="D313" s="174" t="s">
        <v>7205</v>
      </c>
      <c r="E313" s="166" t="s">
        <v>7283</v>
      </c>
      <c r="F313" s="166" t="s">
        <v>5127</v>
      </c>
      <c r="G313" s="163">
        <v>1900</v>
      </c>
    </row>
    <row r="314" spans="1:7" s="9" customFormat="1" ht="18" customHeight="1" x14ac:dyDescent="0.2">
      <c r="A314" s="173" t="s">
        <v>8498</v>
      </c>
      <c r="B314" s="173" t="s">
        <v>4994</v>
      </c>
      <c r="C314" s="173" t="s">
        <v>8600</v>
      </c>
      <c r="D314" s="174" t="s">
        <v>7205</v>
      </c>
      <c r="E314" s="166" t="s">
        <v>7283</v>
      </c>
      <c r="F314" s="166" t="s">
        <v>5127</v>
      </c>
      <c r="G314" s="163">
        <v>1000</v>
      </c>
    </row>
    <row r="315" spans="1:7" s="9" customFormat="1" ht="18" customHeight="1" x14ac:dyDescent="0.2">
      <c r="A315" s="173" t="s">
        <v>8498</v>
      </c>
      <c r="B315" s="173" t="s">
        <v>4994</v>
      </c>
      <c r="C315" s="173" t="s">
        <v>8601</v>
      </c>
      <c r="D315" s="174" t="s">
        <v>7205</v>
      </c>
      <c r="E315" s="166" t="s">
        <v>7283</v>
      </c>
      <c r="F315" s="166" t="s">
        <v>5127</v>
      </c>
      <c r="G315" s="163">
        <v>3657.5</v>
      </c>
    </row>
    <row r="316" spans="1:7" s="9" customFormat="1" ht="18" customHeight="1" x14ac:dyDescent="0.2">
      <c r="A316" s="173" t="s">
        <v>8498</v>
      </c>
      <c r="B316" s="173" t="s">
        <v>4994</v>
      </c>
      <c r="C316" s="173" t="s">
        <v>8602</v>
      </c>
      <c r="D316" s="174" t="s">
        <v>7205</v>
      </c>
      <c r="E316" s="166" t="s">
        <v>7283</v>
      </c>
      <c r="F316" s="166" t="s">
        <v>5127</v>
      </c>
      <c r="G316" s="163">
        <v>2675</v>
      </c>
    </row>
    <row r="317" spans="1:7" s="9" customFormat="1" ht="18" customHeight="1" x14ac:dyDescent="0.2">
      <c r="A317" s="173" t="s">
        <v>8498</v>
      </c>
      <c r="B317" s="173" t="s">
        <v>4994</v>
      </c>
      <c r="C317" s="173" t="s">
        <v>8603</v>
      </c>
      <c r="D317" s="174" t="s">
        <v>7205</v>
      </c>
      <c r="E317" s="166" t="s">
        <v>7283</v>
      </c>
      <c r="F317" s="166" t="s">
        <v>5127</v>
      </c>
      <c r="G317" s="163">
        <v>525</v>
      </c>
    </row>
    <row r="318" spans="1:7" s="9" customFormat="1" ht="18" customHeight="1" x14ac:dyDescent="0.2">
      <c r="A318" s="173" t="s">
        <v>8498</v>
      </c>
      <c r="B318" s="173" t="s">
        <v>4994</v>
      </c>
      <c r="C318" s="173" t="s">
        <v>8604</v>
      </c>
      <c r="D318" s="174" t="s">
        <v>7205</v>
      </c>
      <c r="E318" s="166" t="s">
        <v>7283</v>
      </c>
      <c r="F318" s="166" t="s">
        <v>5127</v>
      </c>
      <c r="G318" s="163">
        <v>625</v>
      </c>
    </row>
    <row r="319" spans="1:7" s="9" customFormat="1" ht="18" customHeight="1" x14ac:dyDescent="0.2">
      <c r="A319" s="173" t="s">
        <v>8498</v>
      </c>
      <c r="B319" s="173" t="s">
        <v>4994</v>
      </c>
      <c r="C319" s="173" t="s">
        <v>8605</v>
      </c>
      <c r="D319" s="174" t="s">
        <v>8258</v>
      </c>
      <c r="E319" s="166" t="s">
        <v>8606</v>
      </c>
      <c r="F319" s="166" t="s">
        <v>5099</v>
      </c>
      <c r="G319" s="163">
        <v>800</v>
      </c>
    </row>
    <row r="320" spans="1:7" s="9" customFormat="1" ht="18" customHeight="1" thickBot="1" x14ac:dyDescent="0.25">
      <c r="A320" s="175" t="s">
        <v>8498</v>
      </c>
      <c r="B320" s="175" t="s">
        <v>4994</v>
      </c>
      <c r="C320" s="175" t="s">
        <v>8607</v>
      </c>
      <c r="D320" s="176" t="s">
        <v>8608</v>
      </c>
      <c r="E320" s="167" t="s">
        <v>8609</v>
      </c>
      <c r="F320" s="167" t="s">
        <v>5099</v>
      </c>
      <c r="G320" s="168">
        <v>800</v>
      </c>
    </row>
    <row r="321" spans="1:7" s="9" customFormat="1" ht="18" customHeight="1" x14ac:dyDescent="0.2">
      <c r="A321" s="177" t="s">
        <v>8498</v>
      </c>
      <c r="B321" s="177" t="s">
        <v>4994</v>
      </c>
      <c r="C321" s="177" t="s">
        <v>8610</v>
      </c>
      <c r="D321" s="178" t="s">
        <v>8311</v>
      </c>
      <c r="E321" s="169" t="s">
        <v>8312</v>
      </c>
      <c r="F321" s="169" t="s">
        <v>5329</v>
      </c>
      <c r="G321" s="170">
        <v>694813.4</v>
      </c>
    </row>
    <row r="322" spans="1:7" s="9" customFormat="1" ht="18" customHeight="1" x14ac:dyDescent="0.2">
      <c r="A322" s="173" t="s">
        <v>8498</v>
      </c>
      <c r="B322" s="173" t="s">
        <v>4994</v>
      </c>
      <c r="C322" s="173" t="s">
        <v>8611</v>
      </c>
      <c r="D322" s="174" t="s">
        <v>2145</v>
      </c>
      <c r="E322" s="166" t="s">
        <v>8612</v>
      </c>
      <c r="F322" s="166" t="s">
        <v>6131</v>
      </c>
      <c r="G322" s="163">
        <v>854.11</v>
      </c>
    </row>
    <row r="323" spans="1:7" s="9" customFormat="1" ht="18" customHeight="1" x14ac:dyDescent="0.2">
      <c r="A323" s="173" t="s">
        <v>8498</v>
      </c>
      <c r="B323" s="173" t="s">
        <v>4994</v>
      </c>
      <c r="C323" s="173" t="s">
        <v>8613</v>
      </c>
      <c r="D323" s="174" t="s">
        <v>8316</v>
      </c>
      <c r="E323" s="166" t="s">
        <v>8317</v>
      </c>
      <c r="F323" s="166" t="s">
        <v>5989</v>
      </c>
      <c r="G323" s="163">
        <v>1400</v>
      </c>
    </row>
    <row r="324" spans="1:7" s="9" customFormat="1" ht="18" customHeight="1" x14ac:dyDescent="0.2">
      <c r="A324" s="173" t="s">
        <v>8498</v>
      </c>
      <c r="B324" s="173" t="s">
        <v>5010</v>
      </c>
      <c r="C324" s="173" t="s">
        <v>8614</v>
      </c>
      <c r="D324" s="174" t="s">
        <v>8109</v>
      </c>
      <c r="E324" s="166" t="s">
        <v>8110</v>
      </c>
      <c r="F324" s="166" t="s">
        <v>2546</v>
      </c>
      <c r="G324" s="163">
        <v>5980</v>
      </c>
    </row>
    <row r="325" spans="1:7" s="9" customFormat="1" ht="18" customHeight="1" x14ac:dyDescent="0.2">
      <c r="A325" s="173" t="s">
        <v>8498</v>
      </c>
      <c r="B325" s="173" t="s">
        <v>5010</v>
      </c>
      <c r="C325" s="173" t="s">
        <v>8615</v>
      </c>
      <c r="D325" s="174" t="s">
        <v>8109</v>
      </c>
      <c r="E325" s="166" t="s">
        <v>8173</v>
      </c>
      <c r="F325" s="166" t="s">
        <v>2546</v>
      </c>
      <c r="G325" s="163">
        <v>24351</v>
      </c>
    </row>
    <row r="326" spans="1:7" s="9" customFormat="1" ht="18" customHeight="1" x14ac:dyDescent="0.2">
      <c r="A326" s="173" t="s">
        <v>8498</v>
      </c>
      <c r="B326" s="173" t="s">
        <v>5010</v>
      </c>
      <c r="C326" s="173" t="s">
        <v>8616</v>
      </c>
      <c r="D326" s="174" t="s">
        <v>8617</v>
      </c>
      <c r="E326" s="166" t="s">
        <v>8618</v>
      </c>
      <c r="F326" s="166" t="s">
        <v>5042</v>
      </c>
      <c r="G326" s="163">
        <v>3600</v>
      </c>
    </row>
    <row r="327" spans="1:7" s="9" customFormat="1" ht="18" customHeight="1" x14ac:dyDescent="0.2">
      <c r="A327" s="173" t="s">
        <v>8498</v>
      </c>
      <c r="B327" s="173" t="s">
        <v>4980</v>
      </c>
      <c r="C327" s="173" t="s">
        <v>8619</v>
      </c>
      <c r="D327" s="174" t="s">
        <v>8620</v>
      </c>
      <c r="E327" s="166" t="s">
        <v>8621</v>
      </c>
      <c r="F327" s="166" t="s">
        <v>5151</v>
      </c>
      <c r="G327" s="163">
        <v>7735.5</v>
      </c>
    </row>
    <row r="328" spans="1:7" s="9" customFormat="1" ht="18" customHeight="1" x14ac:dyDescent="0.2">
      <c r="A328" s="173" t="s">
        <v>8498</v>
      </c>
      <c r="B328" s="173" t="s">
        <v>4980</v>
      </c>
      <c r="C328" s="173" t="s">
        <v>8622</v>
      </c>
      <c r="D328" s="174" t="s">
        <v>8620</v>
      </c>
      <c r="E328" s="166" t="s">
        <v>8623</v>
      </c>
      <c r="F328" s="166" t="s">
        <v>5151</v>
      </c>
      <c r="G328" s="163">
        <v>5027</v>
      </c>
    </row>
    <row r="329" spans="1:7" s="9" customFormat="1" ht="18" customHeight="1" x14ac:dyDescent="0.2">
      <c r="A329" s="173" t="s">
        <v>8498</v>
      </c>
      <c r="B329" s="173" t="s">
        <v>4980</v>
      </c>
      <c r="C329" s="173" t="s">
        <v>8624</v>
      </c>
      <c r="D329" s="174" t="s">
        <v>8625</v>
      </c>
      <c r="E329" s="166" t="s">
        <v>8626</v>
      </c>
      <c r="F329" s="166" t="s">
        <v>5135</v>
      </c>
      <c r="G329" s="163">
        <v>1717.5</v>
      </c>
    </row>
    <row r="330" spans="1:7" s="9" customFormat="1" ht="18" customHeight="1" x14ac:dyDescent="0.2">
      <c r="A330" s="173" t="s">
        <v>8498</v>
      </c>
      <c r="B330" s="173" t="s">
        <v>4980</v>
      </c>
      <c r="C330" s="173" t="s">
        <v>8627</v>
      </c>
      <c r="D330" s="174" t="s">
        <v>8625</v>
      </c>
      <c r="E330" s="166" t="s">
        <v>8628</v>
      </c>
      <c r="F330" s="166" t="s">
        <v>5135</v>
      </c>
      <c r="G330" s="163">
        <v>2907.5</v>
      </c>
    </row>
    <row r="331" spans="1:7" s="9" customFormat="1" ht="18" customHeight="1" x14ac:dyDescent="0.2">
      <c r="A331" s="173" t="s">
        <v>8498</v>
      </c>
      <c r="B331" s="173" t="s">
        <v>4980</v>
      </c>
      <c r="C331" s="173" t="s">
        <v>8629</v>
      </c>
      <c r="D331" s="174" t="s">
        <v>296</v>
      </c>
      <c r="E331" s="166" t="s">
        <v>8218</v>
      </c>
      <c r="F331" s="166" t="s">
        <v>4984</v>
      </c>
      <c r="G331" s="163">
        <v>17776.38</v>
      </c>
    </row>
    <row r="332" spans="1:7" s="9" customFormat="1" ht="18" customHeight="1" x14ac:dyDescent="0.2">
      <c r="A332" s="173" t="s">
        <v>8498</v>
      </c>
      <c r="B332" s="173" t="s">
        <v>4980</v>
      </c>
      <c r="C332" s="173" t="s">
        <v>8630</v>
      </c>
      <c r="D332" s="174" t="s">
        <v>8631</v>
      </c>
      <c r="E332" s="166" t="s">
        <v>2199</v>
      </c>
      <c r="F332" s="166" t="s">
        <v>5008</v>
      </c>
      <c r="G332" s="163">
        <v>42472.1</v>
      </c>
    </row>
    <row r="333" spans="1:7" s="9" customFormat="1" ht="18" customHeight="1" x14ac:dyDescent="0.2">
      <c r="A333" s="173" t="s">
        <v>8498</v>
      </c>
      <c r="B333" s="173" t="s">
        <v>4980</v>
      </c>
      <c r="C333" s="173" t="s">
        <v>8632</v>
      </c>
      <c r="D333" s="174" t="s">
        <v>776</v>
      </c>
      <c r="E333" s="166" t="s">
        <v>8633</v>
      </c>
      <c r="F333" s="166" t="s">
        <v>8634</v>
      </c>
      <c r="G333" s="163">
        <v>12003.92</v>
      </c>
    </row>
    <row r="334" spans="1:7" s="9" customFormat="1" ht="18" customHeight="1" thickBot="1" x14ac:dyDescent="0.25">
      <c r="A334" s="175" t="s">
        <v>8498</v>
      </c>
      <c r="B334" s="175" t="s">
        <v>4980</v>
      </c>
      <c r="C334" s="175" t="s">
        <v>8635</v>
      </c>
      <c r="D334" s="176" t="s">
        <v>2185</v>
      </c>
      <c r="E334" s="167" t="s">
        <v>2186</v>
      </c>
      <c r="F334" s="167" t="s">
        <v>5008</v>
      </c>
      <c r="G334" s="168">
        <v>14806.83</v>
      </c>
    </row>
    <row r="335" spans="1:7" s="9" customFormat="1" ht="18" customHeight="1" x14ac:dyDescent="0.2">
      <c r="A335" s="177" t="s">
        <v>8498</v>
      </c>
      <c r="B335" s="177" t="s">
        <v>4980</v>
      </c>
      <c r="C335" s="177" t="s">
        <v>8636</v>
      </c>
      <c r="D335" s="178" t="s">
        <v>8637</v>
      </c>
      <c r="E335" s="169" t="s">
        <v>8638</v>
      </c>
      <c r="F335" s="169" t="s">
        <v>8639</v>
      </c>
      <c r="G335" s="170">
        <v>80047.09</v>
      </c>
    </row>
    <row r="336" spans="1:7" s="9" customFormat="1" ht="18" customHeight="1" x14ac:dyDescent="0.2">
      <c r="A336" s="173" t="s">
        <v>8498</v>
      </c>
      <c r="B336" s="173" t="s">
        <v>4980</v>
      </c>
      <c r="C336" s="173" t="s">
        <v>8640</v>
      </c>
      <c r="D336" s="174" t="s">
        <v>2195</v>
      </c>
      <c r="E336" s="166" t="s">
        <v>2196</v>
      </c>
      <c r="F336" s="166" t="s">
        <v>5008</v>
      </c>
      <c r="G336" s="163">
        <v>35970.53</v>
      </c>
    </row>
    <row r="337" spans="1:7" s="9" customFormat="1" ht="18" customHeight="1" x14ac:dyDescent="0.2">
      <c r="A337" s="173" t="s">
        <v>8498</v>
      </c>
      <c r="B337" s="173" t="s">
        <v>4980</v>
      </c>
      <c r="C337" s="173" t="s">
        <v>8641</v>
      </c>
      <c r="D337" s="174" t="s">
        <v>8642</v>
      </c>
      <c r="E337" s="166" t="s">
        <v>8643</v>
      </c>
      <c r="F337" s="166" t="s">
        <v>5008</v>
      </c>
      <c r="G337" s="163">
        <v>39598.19</v>
      </c>
    </row>
    <row r="338" spans="1:7" s="9" customFormat="1" ht="18" customHeight="1" x14ac:dyDescent="0.2">
      <c r="A338" s="173" t="s">
        <v>8498</v>
      </c>
      <c r="B338" s="173" t="s">
        <v>4980</v>
      </c>
      <c r="C338" s="173" t="s">
        <v>8644</v>
      </c>
      <c r="D338" s="174" t="s">
        <v>8642</v>
      </c>
      <c r="E338" s="166" t="s">
        <v>8643</v>
      </c>
      <c r="F338" s="166" t="s">
        <v>5008</v>
      </c>
      <c r="G338" s="163">
        <v>985</v>
      </c>
    </row>
    <row r="339" spans="1:7" s="9" customFormat="1" ht="18" customHeight="1" x14ac:dyDescent="0.2">
      <c r="A339" s="95" t="s">
        <v>8498</v>
      </c>
      <c r="B339" s="173" t="s">
        <v>5015</v>
      </c>
      <c r="C339" s="173" t="s">
        <v>8645</v>
      </c>
      <c r="D339" s="174" t="s">
        <v>1209</v>
      </c>
      <c r="E339" s="166" t="s">
        <v>8646</v>
      </c>
      <c r="F339" s="166" t="s">
        <v>6136</v>
      </c>
      <c r="G339" s="163">
        <v>5370</v>
      </c>
    </row>
    <row r="340" spans="1:7" s="9" customFormat="1" ht="18" customHeight="1" x14ac:dyDescent="0.2">
      <c r="A340" s="95" t="s">
        <v>8498</v>
      </c>
      <c r="B340" s="173" t="s">
        <v>5015</v>
      </c>
      <c r="C340" s="173" t="s">
        <v>8647</v>
      </c>
      <c r="D340" s="174" t="s">
        <v>8648</v>
      </c>
      <c r="E340" s="166" t="s">
        <v>8649</v>
      </c>
      <c r="F340" s="166" t="s">
        <v>6136</v>
      </c>
      <c r="G340" s="163">
        <v>9954</v>
      </c>
    </row>
    <row r="341" spans="1:7" s="9" customFormat="1" ht="18" customHeight="1" x14ac:dyDescent="0.2">
      <c r="A341" s="95" t="s">
        <v>8498</v>
      </c>
      <c r="B341" s="173" t="s">
        <v>5015</v>
      </c>
      <c r="C341" s="173" t="s">
        <v>8650</v>
      </c>
      <c r="D341" s="174" t="s">
        <v>8651</v>
      </c>
      <c r="E341" s="166" t="s">
        <v>8652</v>
      </c>
      <c r="F341" s="166" t="s">
        <v>2257</v>
      </c>
      <c r="G341" s="163">
        <v>8685</v>
      </c>
    </row>
    <row r="342" spans="1:7" s="9" customFormat="1" ht="18" customHeight="1" x14ac:dyDescent="0.2">
      <c r="A342" s="95" t="s">
        <v>8498</v>
      </c>
      <c r="B342" s="173" t="s">
        <v>5048</v>
      </c>
      <c r="C342" s="173" t="s">
        <v>8653</v>
      </c>
      <c r="D342" s="174" t="s">
        <v>2026</v>
      </c>
      <c r="E342" s="166" t="s">
        <v>2027</v>
      </c>
      <c r="F342" s="166" t="s">
        <v>5198</v>
      </c>
      <c r="G342" s="163">
        <v>19093.3</v>
      </c>
    </row>
    <row r="343" spans="1:7" s="9" customFormat="1" ht="18" customHeight="1" x14ac:dyDescent="0.2">
      <c r="A343" s="95" t="s">
        <v>8498</v>
      </c>
      <c r="B343" s="173" t="s">
        <v>5048</v>
      </c>
      <c r="C343" s="173" t="s">
        <v>8654</v>
      </c>
      <c r="D343" s="174" t="s">
        <v>8655</v>
      </c>
      <c r="E343" s="166" t="s">
        <v>8656</v>
      </c>
      <c r="F343" s="166" t="s">
        <v>5163</v>
      </c>
      <c r="G343" s="163">
        <v>1775</v>
      </c>
    </row>
    <row r="344" spans="1:7" s="9" customFormat="1" ht="18" customHeight="1" x14ac:dyDescent="0.2">
      <c r="A344" s="95" t="s">
        <v>8498</v>
      </c>
      <c r="B344" s="173" t="s">
        <v>5048</v>
      </c>
      <c r="C344" s="173" t="s">
        <v>8657</v>
      </c>
      <c r="D344" s="174" t="s">
        <v>7304</v>
      </c>
      <c r="E344" s="166" t="s">
        <v>7305</v>
      </c>
      <c r="F344" s="166" t="s">
        <v>5103</v>
      </c>
      <c r="G344" s="163">
        <v>21900.73</v>
      </c>
    </row>
    <row r="345" spans="1:7" s="9" customFormat="1" ht="18" customHeight="1" x14ac:dyDescent="0.2">
      <c r="A345" s="95" t="s">
        <v>8498</v>
      </c>
      <c r="B345" s="173" t="s">
        <v>5048</v>
      </c>
      <c r="C345" s="173" t="s">
        <v>8658</v>
      </c>
      <c r="D345" s="174" t="s">
        <v>8659</v>
      </c>
      <c r="E345" s="166" t="s">
        <v>8660</v>
      </c>
      <c r="F345" s="166" t="s">
        <v>6001</v>
      </c>
      <c r="G345" s="163">
        <v>7440.34</v>
      </c>
    </row>
    <row r="346" spans="1:7" s="9" customFormat="1" ht="18" customHeight="1" x14ac:dyDescent="0.2">
      <c r="A346" s="95" t="s">
        <v>8498</v>
      </c>
      <c r="B346" s="173" t="s">
        <v>5048</v>
      </c>
      <c r="C346" s="173" t="s">
        <v>8661</v>
      </c>
      <c r="D346" s="174" t="s">
        <v>8662</v>
      </c>
      <c r="E346" s="166" t="s">
        <v>8663</v>
      </c>
      <c r="F346" s="166" t="s">
        <v>5336</v>
      </c>
      <c r="G346" s="163">
        <v>418</v>
      </c>
    </row>
    <row r="347" spans="1:7" s="9" customFormat="1" ht="18" customHeight="1" x14ac:dyDescent="0.2">
      <c r="A347" s="95" t="s">
        <v>8498</v>
      </c>
      <c r="B347" s="173" t="s">
        <v>5048</v>
      </c>
      <c r="C347" s="173" t="s">
        <v>8664</v>
      </c>
      <c r="D347" s="174" t="s">
        <v>8665</v>
      </c>
      <c r="E347" s="166" t="s">
        <v>8666</v>
      </c>
      <c r="F347" s="166" t="s">
        <v>5198</v>
      </c>
      <c r="G347" s="163">
        <v>616</v>
      </c>
    </row>
    <row r="348" spans="1:7" s="9" customFormat="1" ht="18" customHeight="1" x14ac:dyDescent="0.2">
      <c r="A348" s="95" t="s">
        <v>8498</v>
      </c>
      <c r="B348" s="173" t="s">
        <v>5048</v>
      </c>
      <c r="C348" s="173" t="s">
        <v>8667</v>
      </c>
      <c r="D348" s="174" t="s">
        <v>8668</v>
      </c>
      <c r="E348" s="166" t="s">
        <v>8669</v>
      </c>
      <c r="F348" s="166" t="s">
        <v>5336</v>
      </c>
      <c r="G348" s="163">
        <v>415</v>
      </c>
    </row>
    <row r="349" spans="1:7" s="9" customFormat="1" ht="18" customHeight="1" x14ac:dyDescent="0.2">
      <c r="A349" s="95" t="s">
        <v>8498</v>
      </c>
      <c r="B349" s="173" t="s">
        <v>5048</v>
      </c>
      <c r="C349" s="173" t="s">
        <v>8670</v>
      </c>
      <c r="D349" s="174" t="s">
        <v>8671</v>
      </c>
      <c r="E349" s="166" t="s">
        <v>8672</v>
      </c>
      <c r="F349" s="166" t="s">
        <v>5591</v>
      </c>
      <c r="G349" s="163">
        <v>27707.759999999998</v>
      </c>
    </row>
    <row r="350" spans="1:7" s="9" customFormat="1" ht="18" customHeight="1" x14ac:dyDescent="0.2">
      <c r="A350" s="95" t="s">
        <v>8498</v>
      </c>
      <c r="B350" s="173" t="s">
        <v>5069</v>
      </c>
      <c r="C350" s="173" t="s">
        <v>8673</v>
      </c>
      <c r="D350" s="174" t="s">
        <v>7386</v>
      </c>
      <c r="E350" s="166" t="s">
        <v>8674</v>
      </c>
      <c r="F350" s="166" t="s">
        <v>5111</v>
      </c>
      <c r="G350" s="163">
        <v>10120</v>
      </c>
    </row>
    <row r="351" spans="1:7" s="9" customFormat="1" ht="18" customHeight="1" thickBot="1" x14ac:dyDescent="0.25">
      <c r="A351" s="201" t="s">
        <v>8498</v>
      </c>
      <c r="B351" s="175" t="s">
        <v>5069</v>
      </c>
      <c r="C351" s="175" t="s">
        <v>8675</v>
      </c>
      <c r="D351" s="176" t="s">
        <v>7386</v>
      </c>
      <c r="E351" s="167" t="s">
        <v>8676</v>
      </c>
      <c r="F351" s="167" t="s">
        <v>5111</v>
      </c>
      <c r="G351" s="168">
        <v>6167.5</v>
      </c>
    </row>
    <row r="352" spans="1:7" s="9" customFormat="1" ht="18" customHeight="1" x14ac:dyDescent="0.2">
      <c r="A352" s="96" t="s">
        <v>8498</v>
      </c>
      <c r="B352" s="177" t="s">
        <v>5069</v>
      </c>
      <c r="C352" s="177" t="s">
        <v>8677</v>
      </c>
      <c r="D352" s="178" t="s">
        <v>8678</v>
      </c>
      <c r="E352" s="169" t="s">
        <v>8679</v>
      </c>
      <c r="F352" s="169" t="s">
        <v>5111</v>
      </c>
      <c r="G352" s="170">
        <v>9501</v>
      </c>
    </row>
    <row r="353" spans="1:7" s="9" customFormat="1" ht="18" customHeight="1" x14ac:dyDescent="0.2">
      <c r="A353" s="95" t="s">
        <v>8498</v>
      </c>
      <c r="B353" s="173" t="s">
        <v>5069</v>
      </c>
      <c r="C353" s="173" t="s">
        <v>8680</v>
      </c>
      <c r="D353" s="174" t="s">
        <v>1713</v>
      </c>
      <c r="E353" s="166" t="s">
        <v>8681</v>
      </c>
      <c r="F353" s="166" t="s">
        <v>4726</v>
      </c>
      <c r="G353" s="163">
        <v>10849</v>
      </c>
    </row>
    <row r="354" spans="1:7" s="9" customFormat="1" ht="18" customHeight="1" thickBot="1" x14ac:dyDescent="0.25">
      <c r="A354" s="201" t="s">
        <v>8498</v>
      </c>
      <c r="B354" s="175" t="s">
        <v>5069</v>
      </c>
      <c r="C354" s="175" t="s">
        <v>8682</v>
      </c>
      <c r="D354" s="216" t="s">
        <v>8683</v>
      </c>
      <c r="E354" s="217" t="s">
        <v>8684</v>
      </c>
      <c r="F354" s="217" t="s">
        <v>5111</v>
      </c>
      <c r="G354" s="218">
        <v>6990</v>
      </c>
    </row>
    <row r="357" spans="1:7" ht="17.25" customHeight="1" x14ac:dyDescent="0.15">
      <c r="A357" s="15"/>
      <c r="B357" s="15"/>
      <c r="C357" s="15"/>
      <c r="D357" s="8"/>
      <c r="E357" s="8"/>
      <c r="F357" s="8"/>
    </row>
  </sheetData>
  <autoFilter ref="A1:G1" xr:uid="{AE2544C4-B756-4FCA-8912-E8AF78884901}"/>
  <printOptions horizontalCentered="1"/>
  <pageMargins left="0.8" right="0.3" top="1.1000000000000001" bottom="0.6" header="0.5" footer="0.4"/>
  <pageSetup orientation="portrait" r:id="rId1"/>
  <headerFooter alignWithMargins="0">
    <oddHeader xml:space="preserve">&amp;L&amp;"Arial,Bold"&amp;16&amp;ESection 4.5 SITE REMEDIATION &amp;E
&amp;11#4.5.0.004, State-Funded Abandoned Site Cleanup Code Files - FY2006
&amp;R&amp;"Arial,Bold"&amp;8
Page &amp;P - &amp;D - &amp;T
</oddHeader>
    <oddFooter>&amp;L&amp;8[EDWARDS-2 / Records Retention / SCU-Flash2006 / 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6C4CD-3BA8-44F2-8A3F-8300415C0B01}">
  <dimension ref="A1:I344"/>
  <sheetViews>
    <sheetView zoomScaleNormal="100" workbookViewId="0">
      <pane xSplit="3" ySplit="1" topLeftCell="D289" activePane="bottomRight" state="frozen"/>
      <selection pane="topRight" activeCell="D1" sqref="D1"/>
      <selection pane="bottomLeft" activeCell="A2" sqref="A2"/>
      <selection pane="bottomRight" activeCell="A343" sqref="A343"/>
    </sheetView>
  </sheetViews>
  <sheetFormatPr defaultRowHeight="9" x14ac:dyDescent="0.15"/>
  <cols>
    <col min="1" max="1" width="11.140625" style="22" customWidth="1"/>
    <col min="2" max="2" width="7.85546875" style="22" customWidth="1"/>
    <col min="3" max="3" width="10" style="22" customWidth="1"/>
    <col min="4" max="4" width="22.28515625" style="23" bestFit="1" customWidth="1"/>
    <col min="5" max="5" width="23.7109375" style="23" bestFit="1" customWidth="1"/>
    <col min="6" max="6" width="10.42578125" style="23" bestFit="1" customWidth="1"/>
    <col min="7" max="7" width="12.28515625" style="13" bestFit="1" customWidth="1"/>
    <col min="8" max="16384" width="9.140625" style="10"/>
  </cols>
  <sheetData>
    <row r="1" spans="1:7" ht="36" x14ac:dyDescent="0.2">
      <c r="A1" s="129" t="s">
        <v>7153</v>
      </c>
      <c r="B1" s="296" t="s">
        <v>13406</v>
      </c>
      <c r="C1" s="296" t="s">
        <v>13409</v>
      </c>
      <c r="D1" s="157" t="s">
        <v>13410</v>
      </c>
      <c r="E1" s="158" t="s">
        <v>1175</v>
      </c>
      <c r="F1" s="157" t="s">
        <v>4971</v>
      </c>
      <c r="G1" s="297" t="s">
        <v>1176</v>
      </c>
    </row>
    <row r="2" spans="1:7" s="24" customFormat="1" ht="24" customHeight="1" x14ac:dyDescent="0.2">
      <c r="A2" s="95" t="s">
        <v>8685</v>
      </c>
      <c r="B2" s="96" t="s">
        <v>4974</v>
      </c>
      <c r="C2" s="96" t="s">
        <v>8686</v>
      </c>
      <c r="D2" s="98" t="s">
        <v>8687</v>
      </c>
      <c r="E2" s="93" t="s">
        <v>8688</v>
      </c>
      <c r="F2" s="93" t="s">
        <v>6683</v>
      </c>
      <c r="G2" s="222">
        <v>6600.78</v>
      </c>
    </row>
    <row r="3" spans="1:7" s="24" customFormat="1" ht="24" customHeight="1" x14ac:dyDescent="0.2">
      <c r="A3" s="95" t="s">
        <v>8685</v>
      </c>
      <c r="B3" s="96" t="s">
        <v>4974</v>
      </c>
      <c r="C3" s="96" t="s">
        <v>8689</v>
      </c>
      <c r="D3" s="98" t="s">
        <v>1932</v>
      </c>
      <c r="E3" s="93" t="s">
        <v>1933</v>
      </c>
      <c r="F3" s="93" t="s">
        <v>6683</v>
      </c>
      <c r="G3" s="222">
        <v>4567.3999999999996</v>
      </c>
    </row>
    <row r="4" spans="1:7" s="24" customFormat="1" ht="24" customHeight="1" x14ac:dyDescent="0.2">
      <c r="A4" s="95" t="s">
        <v>8685</v>
      </c>
      <c r="B4" s="96" t="s">
        <v>4974</v>
      </c>
      <c r="C4" s="96" t="s">
        <v>8690</v>
      </c>
      <c r="D4" s="98" t="s">
        <v>8691</v>
      </c>
      <c r="E4" s="93" t="s">
        <v>8692</v>
      </c>
      <c r="F4" s="93" t="s">
        <v>6683</v>
      </c>
      <c r="G4" s="222">
        <v>2360</v>
      </c>
    </row>
    <row r="5" spans="1:7" s="24" customFormat="1" ht="24" customHeight="1" x14ac:dyDescent="0.2">
      <c r="A5" s="95" t="s">
        <v>8685</v>
      </c>
      <c r="B5" s="96" t="s">
        <v>4974</v>
      </c>
      <c r="C5" s="96" t="s">
        <v>8693</v>
      </c>
      <c r="D5" s="98" t="s">
        <v>1816</v>
      </c>
      <c r="E5" s="93" t="s">
        <v>8694</v>
      </c>
      <c r="F5" s="93" t="s">
        <v>5389</v>
      </c>
      <c r="G5" s="222">
        <v>4147.3999999999996</v>
      </c>
    </row>
    <row r="6" spans="1:7" s="24" customFormat="1" ht="24" customHeight="1" x14ac:dyDescent="0.2">
      <c r="A6" s="95" t="s">
        <v>8685</v>
      </c>
      <c r="B6" s="96" t="s">
        <v>4974</v>
      </c>
      <c r="C6" s="96" t="s">
        <v>8695</v>
      </c>
      <c r="D6" s="98" t="s">
        <v>1816</v>
      </c>
      <c r="E6" s="93" t="s">
        <v>8696</v>
      </c>
      <c r="F6" s="93" t="s">
        <v>5389</v>
      </c>
      <c r="G6" s="222">
        <v>7616.75</v>
      </c>
    </row>
    <row r="7" spans="1:7" s="24" customFormat="1" ht="24" customHeight="1" x14ac:dyDescent="0.2">
      <c r="A7" s="95" t="s">
        <v>8685</v>
      </c>
      <c r="B7" s="96" t="s">
        <v>4974</v>
      </c>
      <c r="C7" s="96" t="s">
        <v>8697</v>
      </c>
      <c r="D7" s="98" t="s">
        <v>1816</v>
      </c>
      <c r="E7" s="93" t="s">
        <v>8698</v>
      </c>
      <c r="F7" s="93" t="s">
        <v>5389</v>
      </c>
      <c r="G7" s="222">
        <v>3923</v>
      </c>
    </row>
    <row r="8" spans="1:7" s="24" customFormat="1" ht="24" customHeight="1" x14ac:dyDescent="0.2">
      <c r="A8" s="95" t="s">
        <v>8685</v>
      </c>
      <c r="B8" s="96" t="s">
        <v>5062</v>
      </c>
      <c r="C8" s="96" t="s">
        <v>8699</v>
      </c>
      <c r="D8" s="98" t="s">
        <v>8700</v>
      </c>
      <c r="E8" s="93" t="s">
        <v>8701</v>
      </c>
      <c r="F8" s="93" t="s">
        <v>6960</v>
      </c>
      <c r="G8" s="222">
        <v>2737.5</v>
      </c>
    </row>
    <row r="9" spans="1:7" s="24" customFormat="1" ht="24" customHeight="1" x14ac:dyDescent="0.2">
      <c r="A9" s="95" t="s">
        <v>8685</v>
      </c>
      <c r="B9" s="96" t="s">
        <v>4994</v>
      </c>
      <c r="C9" s="96" t="s">
        <v>8702</v>
      </c>
      <c r="D9" s="98" t="s">
        <v>8703</v>
      </c>
      <c r="E9" s="93" t="s">
        <v>8704</v>
      </c>
      <c r="F9" s="93" t="s">
        <v>5225</v>
      </c>
      <c r="G9" s="222">
        <v>1425</v>
      </c>
    </row>
    <row r="10" spans="1:7" s="24" customFormat="1" ht="24" customHeight="1" x14ac:dyDescent="0.2">
      <c r="A10" s="95" t="s">
        <v>8685</v>
      </c>
      <c r="B10" s="96" t="s">
        <v>5010</v>
      </c>
      <c r="C10" s="96" t="s">
        <v>8705</v>
      </c>
      <c r="D10" s="98" t="s">
        <v>8706</v>
      </c>
      <c r="E10" s="93" t="s">
        <v>8707</v>
      </c>
      <c r="F10" s="93" t="s">
        <v>8708</v>
      </c>
      <c r="G10" s="222">
        <v>1300.5</v>
      </c>
    </row>
    <row r="11" spans="1:7" s="24" customFormat="1" ht="24" customHeight="1" x14ac:dyDescent="0.2">
      <c r="A11" s="223"/>
      <c r="B11" s="224"/>
      <c r="C11" s="224"/>
      <c r="D11" s="225" t="s">
        <v>8709</v>
      </c>
      <c r="E11" s="226"/>
      <c r="F11" s="196"/>
      <c r="G11" s="197">
        <f>SUM(G2:G10)</f>
        <v>34678.33</v>
      </c>
    </row>
    <row r="12" spans="1:7" s="24" customFormat="1" ht="24" customHeight="1" x14ac:dyDescent="0.2">
      <c r="A12" s="96" t="s">
        <v>8710</v>
      </c>
      <c r="B12" s="227" t="s">
        <v>5027</v>
      </c>
      <c r="C12" s="227" t="s">
        <v>8711</v>
      </c>
      <c r="D12" s="93" t="s">
        <v>8712</v>
      </c>
      <c r="E12" s="93" t="s">
        <v>8713</v>
      </c>
      <c r="F12" s="93" t="s">
        <v>6042</v>
      </c>
      <c r="G12" s="228">
        <v>1045</v>
      </c>
    </row>
    <row r="13" spans="1:7" s="24" customFormat="1" ht="24" customHeight="1" x14ac:dyDescent="0.2">
      <c r="A13" s="96" t="s">
        <v>8710</v>
      </c>
      <c r="B13" s="227" t="s">
        <v>5027</v>
      </c>
      <c r="C13" s="227" t="s">
        <v>8714</v>
      </c>
      <c r="D13" s="93" t="s">
        <v>8244</v>
      </c>
      <c r="E13" s="93" t="s">
        <v>8715</v>
      </c>
      <c r="F13" s="93" t="s">
        <v>5210</v>
      </c>
      <c r="G13" s="228">
        <v>1940</v>
      </c>
    </row>
    <row r="14" spans="1:7" s="24" customFormat="1" ht="24" customHeight="1" x14ac:dyDescent="0.2">
      <c r="A14" s="96" t="s">
        <v>8710</v>
      </c>
      <c r="B14" s="227" t="s">
        <v>4974</v>
      </c>
      <c r="C14" s="227" t="s">
        <v>8716</v>
      </c>
      <c r="D14" s="93" t="s">
        <v>7692</v>
      </c>
      <c r="E14" s="93" t="s">
        <v>8717</v>
      </c>
      <c r="F14" s="93" t="s">
        <v>4993</v>
      </c>
      <c r="G14" s="228">
        <v>278.5</v>
      </c>
    </row>
    <row r="15" spans="1:7" s="24" customFormat="1" ht="24" customHeight="1" x14ac:dyDescent="0.2">
      <c r="A15" s="96" t="s">
        <v>8710</v>
      </c>
      <c r="B15" s="227" t="s">
        <v>4994</v>
      </c>
      <c r="C15" s="227" t="s">
        <v>8718</v>
      </c>
      <c r="D15" s="93" t="s">
        <v>8719</v>
      </c>
      <c r="E15" s="93" t="s">
        <v>8720</v>
      </c>
      <c r="F15" s="93" t="s">
        <v>5225</v>
      </c>
      <c r="G15" s="228">
        <v>2250</v>
      </c>
    </row>
    <row r="16" spans="1:7" s="24" customFormat="1" ht="24" customHeight="1" x14ac:dyDescent="0.2">
      <c r="A16" s="96" t="s">
        <v>8710</v>
      </c>
      <c r="B16" s="227" t="s">
        <v>5010</v>
      </c>
      <c r="C16" s="227" t="s">
        <v>8721</v>
      </c>
      <c r="D16" s="93" t="s">
        <v>8722</v>
      </c>
      <c r="E16" s="93" t="s">
        <v>8322</v>
      </c>
      <c r="F16" s="93" t="s">
        <v>5014</v>
      </c>
      <c r="G16" s="228">
        <v>4840</v>
      </c>
    </row>
    <row r="17" spans="1:7" s="24" customFormat="1" ht="24" customHeight="1" x14ac:dyDescent="0.2">
      <c r="A17" s="96" t="s">
        <v>8710</v>
      </c>
      <c r="B17" s="227" t="s">
        <v>5010</v>
      </c>
      <c r="C17" s="227" t="s">
        <v>8723</v>
      </c>
      <c r="D17" s="93" t="s">
        <v>8722</v>
      </c>
      <c r="E17" s="93" t="s">
        <v>8724</v>
      </c>
      <c r="F17" s="93" t="s">
        <v>5014</v>
      </c>
      <c r="G17" s="228">
        <v>492.5</v>
      </c>
    </row>
    <row r="18" spans="1:7" s="24" customFormat="1" ht="24" customHeight="1" x14ac:dyDescent="0.2">
      <c r="A18" s="96" t="s">
        <v>8710</v>
      </c>
      <c r="B18" s="227" t="s">
        <v>5015</v>
      </c>
      <c r="C18" s="227" t="s">
        <v>8725</v>
      </c>
      <c r="D18" s="93" t="s">
        <v>8726</v>
      </c>
      <c r="E18" s="93" t="s">
        <v>8727</v>
      </c>
      <c r="F18" s="93" t="s">
        <v>6136</v>
      </c>
      <c r="G18" s="228">
        <v>2480.4899999999998</v>
      </c>
    </row>
    <row r="19" spans="1:7" s="24" customFormat="1" ht="24" customHeight="1" x14ac:dyDescent="0.2">
      <c r="A19" s="223"/>
      <c r="B19" s="224"/>
      <c r="C19" s="224"/>
      <c r="D19" s="229" t="s">
        <v>8728</v>
      </c>
      <c r="E19" s="230"/>
      <c r="F19" s="226"/>
      <c r="G19" s="231">
        <f>SUM(G12:G18)</f>
        <v>13326.49</v>
      </c>
    </row>
    <row r="20" spans="1:7" s="24" customFormat="1" ht="24" customHeight="1" x14ac:dyDescent="0.2">
      <c r="A20" s="95" t="s">
        <v>8729</v>
      </c>
      <c r="B20" s="96" t="s">
        <v>5027</v>
      </c>
      <c r="C20" s="96" t="s">
        <v>8730</v>
      </c>
      <c r="D20" s="98" t="s">
        <v>1955</v>
      </c>
      <c r="E20" s="93" t="s">
        <v>8731</v>
      </c>
      <c r="F20" s="93" t="s">
        <v>5031</v>
      </c>
      <c r="G20" s="228">
        <v>2263.5</v>
      </c>
    </row>
    <row r="21" spans="1:7" s="24" customFormat="1" ht="24" customHeight="1" x14ac:dyDescent="0.2">
      <c r="A21" s="95" t="s">
        <v>8729</v>
      </c>
      <c r="B21" s="96" t="s">
        <v>5027</v>
      </c>
      <c r="C21" s="96" t="s">
        <v>8732</v>
      </c>
      <c r="D21" s="98" t="s">
        <v>1955</v>
      </c>
      <c r="E21" s="93" t="s">
        <v>8733</v>
      </c>
      <c r="F21" s="93" t="s">
        <v>5031</v>
      </c>
      <c r="G21" s="228">
        <v>1333.5</v>
      </c>
    </row>
    <row r="22" spans="1:7" s="24" customFormat="1" ht="24" customHeight="1" x14ac:dyDescent="0.2">
      <c r="A22" s="95" t="s">
        <v>8729</v>
      </c>
      <c r="B22" s="96" t="s">
        <v>4974</v>
      </c>
      <c r="C22" s="96" t="s">
        <v>8734</v>
      </c>
      <c r="D22" s="98" t="s">
        <v>8735</v>
      </c>
      <c r="E22" s="93" t="s">
        <v>8736</v>
      </c>
      <c r="F22" s="93" t="s">
        <v>5397</v>
      </c>
      <c r="G22" s="228">
        <v>11776.14</v>
      </c>
    </row>
    <row r="23" spans="1:7" s="24" customFormat="1" ht="24" customHeight="1" x14ac:dyDescent="0.2">
      <c r="A23" s="95" t="s">
        <v>8729</v>
      </c>
      <c r="B23" s="96" t="s">
        <v>4974</v>
      </c>
      <c r="C23" s="96" t="s">
        <v>8737</v>
      </c>
      <c r="D23" s="98" t="s">
        <v>7502</v>
      </c>
      <c r="E23" s="93" t="s">
        <v>7503</v>
      </c>
      <c r="F23" s="93" t="s">
        <v>5214</v>
      </c>
      <c r="G23" s="228">
        <v>10659.5</v>
      </c>
    </row>
    <row r="24" spans="1:7" s="24" customFormat="1" ht="24" customHeight="1" x14ac:dyDescent="0.2">
      <c r="A24" s="95" t="s">
        <v>8729</v>
      </c>
      <c r="B24" s="96" t="s">
        <v>4974</v>
      </c>
      <c r="C24" s="96" t="s">
        <v>8738</v>
      </c>
      <c r="D24" s="98" t="s">
        <v>8739</v>
      </c>
      <c r="E24" s="93" t="s">
        <v>8740</v>
      </c>
      <c r="F24" s="93" t="s">
        <v>5214</v>
      </c>
      <c r="G24" s="228">
        <v>21976</v>
      </c>
    </row>
    <row r="25" spans="1:7" s="24" customFormat="1" ht="24" customHeight="1" x14ac:dyDescent="0.2">
      <c r="A25" s="95" t="s">
        <v>8729</v>
      </c>
      <c r="B25" s="96" t="s">
        <v>4974</v>
      </c>
      <c r="C25" s="96" t="s">
        <v>8741</v>
      </c>
      <c r="D25" s="98" t="s">
        <v>8691</v>
      </c>
      <c r="E25" s="93" t="s">
        <v>8742</v>
      </c>
      <c r="F25" s="93" t="s">
        <v>5214</v>
      </c>
      <c r="G25" s="228">
        <v>11472.95</v>
      </c>
    </row>
    <row r="26" spans="1:7" s="24" customFormat="1" ht="24" customHeight="1" x14ac:dyDescent="0.2">
      <c r="A26" s="95" t="s">
        <v>8729</v>
      </c>
      <c r="B26" s="96" t="s">
        <v>4974</v>
      </c>
      <c r="C26" s="96" t="s">
        <v>8743</v>
      </c>
      <c r="D26" s="98" t="s">
        <v>184</v>
      </c>
      <c r="E26" s="93" t="s">
        <v>7449</v>
      </c>
      <c r="F26" s="93" t="s">
        <v>4978</v>
      </c>
      <c r="G26" s="228">
        <v>7920</v>
      </c>
    </row>
    <row r="27" spans="1:7" s="24" customFormat="1" ht="24" customHeight="1" x14ac:dyDescent="0.2">
      <c r="A27" s="95" t="s">
        <v>8729</v>
      </c>
      <c r="B27" s="96" t="s">
        <v>5062</v>
      </c>
      <c r="C27" s="96" t="s">
        <v>8744</v>
      </c>
      <c r="D27" s="98" t="s">
        <v>8745</v>
      </c>
      <c r="E27" s="93" t="s">
        <v>8746</v>
      </c>
      <c r="F27" s="93" t="s">
        <v>5977</v>
      </c>
      <c r="G27" s="228">
        <v>4940</v>
      </c>
    </row>
    <row r="28" spans="1:7" s="24" customFormat="1" ht="24" customHeight="1" x14ac:dyDescent="0.2">
      <c r="A28" s="95" t="s">
        <v>8729</v>
      </c>
      <c r="B28" s="96" t="s">
        <v>4994</v>
      </c>
      <c r="C28" s="96" t="s">
        <v>8747</v>
      </c>
      <c r="D28" s="98" t="s">
        <v>8748</v>
      </c>
      <c r="E28" s="93" t="s">
        <v>8749</v>
      </c>
      <c r="F28" s="93" t="s">
        <v>5099</v>
      </c>
      <c r="G28" s="228">
        <v>2100</v>
      </c>
    </row>
    <row r="29" spans="1:7" s="24" customFormat="1" ht="24" customHeight="1" x14ac:dyDescent="0.2">
      <c r="A29" s="95" t="s">
        <v>8729</v>
      </c>
      <c r="B29" s="96" t="s">
        <v>4994</v>
      </c>
      <c r="C29" s="96" t="s">
        <v>8750</v>
      </c>
      <c r="D29" s="98" t="s">
        <v>7183</v>
      </c>
      <c r="E29" s="93" t="s">
        <v>8751</v>
      </c>
      <c r="F29" s="93" t="s">
        <v>5095</v>
      </c>
      <c r="G29" s="228">
        <v>2425</v>
      </c>
    </row>
    <row r="30" spans="1:7" s="24" customFormat="1" ht="24" customHeight="1" x14ac:dyDescent="0.2">
      <c r="A30" s="95" t="s">
        <v>8729</v>
      </c>
      <c r="B30" s="96" t="s">
        <v>4994</v>
      </c>
      <c r="C30" s="96" t="s">
        <v>8752</v>
      </c>
      <c r="D30" s="98" t="s">
        <v>8753</v>
      </c>
      <c r="E30" s="93" t="s">
        <v>8754</v>
      </c>
      <c r="F30" s="93" t="s">
        <v>5095</v>
      </c>
      <c r="G30" s="228">
        <v>2375</v>
      </c>
    </row>
    <row r="31" spans="1:7" s="24" customFormat="1" ht="24" customHeight="1" x14ac:dyDescent="0.2">
      <c r="A31" s="95" t="s">
        <v>8729</v>
      </c>
      <c r="B31" s="96" t="s">
        <v>4994</v>
      </c>
      <c r="C31" s="96" t="s">
        <v>8755</v>
      </c>
      <c r="D31" s="98" t="s">
        <v>8756</v>
      </c>
      <c r="E31" s="93" t="s">
        <v>8757</v>
      </c>
      <c r="F31" s="93" t="s">
        <v>8758</v>
      </c>
      <c r="G31" s="228">
        <v>400</v>
      </c>
    </row>
    <row r="32" spans="1:7" s="24" customFormat="1" ht="24" customHeight="1" x14ac:dyDescent="0.2">
      <c r="A32" s="95" t="s">
        <v>8729</v>
      </c>
      <c r="B32" s="96" t="s">
        <v>4994</v>
      </c>
      <c r="C32" s="96" t="s">
        <v>8759</v>
      </c>
      <c r="D32" s="98" t="s">
        <v>8760</v>
      </c>
      <c r="E32" s="93" t="s">
        <v>8761</v>
      </c>
      <c r="F32" s="93" t="s">
        <v>5095</v>
      </c>
      <c r="G32" s="228">
        <v>150</v>
      </c>
    </row>
    <row r="33" spans="1:7" s="24" customFormat="1" ht="24" customHeight="1" x14ac:dyDescent="0.2">
      <c r="A33" s="95" t="s">
        <v>8729</v>
      </c>
      <c r="B33" s="96" t="s">
        <v>5010</v>
      </c>
      <c r="C33" s="96" t="s">
        <v>8762</v>
      </c>
      <c r="D33" s="98" t="s">
        <v>109</v>
      </c>
      <c r="E33" s="93" t="s">
        <v>8763</v>
      </c>
      <c r="F33" s="93" t="s">
        <v>5412</v>
      </c>
      <c r="G33" s="228">
        <v>5310</v>
      </c>
    </row>
    <row r="34" spans="1:7" s="24" customFormat="1" ht="24" customHeight="1" x14ac:dyDescent="0.2">
      <c r="A34" s="95" t="s">
        <v>8729</v>
      </c>
      <c r="B34" s="96" t="s">
        <v>4980</v>
      </c>
      <c r="C34" s="96" t="s">
        <v>8764</v>
      </c>
      <c r="D34" s="98" t="s">
        <v>8765</v>
      </c>
      <c r="E34" s="93" t="s">
        <v>8766</v>
      </c>
      <c r="F34" s="93" t="s">
        <v>5135</v>
      </c>
      <c r="G34" s="228">
        <v>6296</v>
      </c>
    </row>
    <row r="35" spans="1:7" s="24" customFormat="1" ht="24" customHeight="1" x14ac:dyDescent="0.2">
      <c r="A35" s="95" t="s">
        <v>8729</v>
      </c>
      <c r="B35" s="96" t="s">
        <v>4980</v>
      </c>
      <c r="C35" s="96" t="s">
        <v>8767</v>
      </c>
      <c r="D35" s="98" t="s">
        <v>8768</v>
      </c>
      <c r="E35" s="93" t="s">
        <v>8769</v>
      </c>
      <c r="F35" s="93" t="s">
        <v>5135</v>
      </c>
      <c r="G35" s="228">
        <v>4067.7</v>
      </c>
    </row>
    <row r="36" spans="1:7" s="24" customFormat="1" ht="24" customHeight="1" x14ac:dyDescent="0.2">
      <c r="A36" s="95" t="s">
        <v>8729</v>
      </c>
      <c r="B36" s="227">
        <v>10</v>
      </c>
      <c r="C36" s="227">
        <v>52668</v>
      </c>
      <c r="D36" s="93" t="s">
        <v>8770</v>
      </c>
      <c r="E36" s="93" t="s">
        <v>8771</v>
      </c>
      <c r="F36" s="93" t="s">
        <v>5111</v>
      </c>
      <c r="G36" s="228">
        <v>9969</v>
      </c>
    </row>
    <row r="37" spans="1:7" s="24" customFormat="1" ht="24" customHeight="1" thickBot="1" x14ac:dyDescent="0.25">
      <c r="A37" s="201" t="s">
        <v>8729</v>
      </c>
      <c r="B37" s="232">
        <v>10</v>
      </c>
      <c r="C37" s="232">
        <v>53416</v>
      </c>
      <c r="D37" s="233" t="s">
        <v>1844</v>
      </c>
      <c r="E37" s="233" t="s">
        <v>8772</v>
      </c>
      <c r="F37" s="233" t="s">
        <v>5077</v>
      </c>
      <c r="G37" s="234">
        <v>430.42</v>
      </c>
    </row>
    <row r="38" spans="1:7" s="24" customFormat="1" ht="24" customHeight="1" x14ac:dyDescent="0.2">
      <c r="A38" s="235"/>
      <c r="B38" s="236"/>
      <c r="C38" s="236"/>
      <c r="D38" s="237" t="s">
        <v>8773</v>
      </c>
      <c r="E38" s="238"/>
      <c r="F38" s="239"/>
      <c r="G38" s="240">
        <f>SUM(G20:G37)</f>
        <v>105864.70999999999</v>
      </c>
    </row>
    <row r="39" spans="1:7" s="24" customFormat="1" ht="24" customHeight="1" x14ac:dyDescent="0.2">
      <c r="A39" s="95" t="s">
        <v>8774</v>
      </c>
      <c r="B39" s="177" t="s">
        <v>4974</v>
      </c>
      <c r="C39" s="241">
        <v>53194</v>
      </c>
      <c r="D39" s="242" t="s">
        <v>8775</v>
      </c>
      <c r="E39" s="93" t="s">
        <v>8776</v>
      </c>
      <c r="F39" s="93" t="s">
        <v>8777</v>
      </c>
      <c r="G39" s="228">
        <v>600</v>
      </c>
    </row>
    <row r="40" spans="1:7" s="24" customFormat="1" ht="24" customHeight="1" x14ac:dyDescent="0.2">
      <c r="A40" s="95" t="s">
        <v>8774</v>
      </c>
      <c r="B40" s="177" t="s">
        <v>4974</v>
      </c>
      <c r="C40" s="241">
        <v>53195</v>
      </c>
      <c r="D40" s="242" t="s">
        <v>8775</v>
      </c>
      <c r="E40" s="93" t="s">
        <v>8778</v>
      </c>
      <c r="F40" s="93" t="s">
        <v>8777</v>
      </c>
      <c r="G40" s="228">
        <v>150</v>
      </c>
    </row>
    <row r="41" spans="1:7" s="24" customFormat="1" ht="24" customHeight="1" x14ac:dyDescent="0.2">
      <c r="A41" s="95" t="s">
        <v>8774</v>
      </c>
      <c r="B41" s="177" t="s">
        <v>4974</v>
      </c>
      <c r="C41" s="241">
        <v>53476</v>
      </c>
      <c r="D41" s="242" t="s">
        <v>8347</v>
      </c>
      <c r="E41" s="93" t="s">
        <v>8779</v>
      </c>
      <c r="F41" s="93" t="s">
        <v>5374</v>
      </c>
      <c r="G41" s="228">
        <v>841</v>
      </c>
    </row>
    <row r="42" spans="1:7" s="24" customFormat="1" ht="24" customHeight="1" x14ac:dyDescent="0.2">
      <c r="A42" s="95" t="s">
        <v>8774</v>
      </c>
      <c r="B42" s="177" t="s">
        <v>4974</v>
      </c>
      <c r="C42" s="241">
        <v>53316</v>
      </c>
      <c r="D42" s="242" t="s">
        <v>173</v>
      </c>
      <c r="E42" s="93" t="s">
        <v>174</v>
      </c>
      <c r="F42" s="93" t="s">
        <v>5389</v>
      </c>
      <c r="G42" s="228" t="s">
        <v>4979</v>
      </c>
    </row>
    <row r="43" spans="1:7" s="24" customFormat="1" ht="24" customHeight="1" x14ac:dyDescent="0.2">
      <c r="A43" s="95" t="s">
        <v>8774</v>
      </c>
      <c r="B43" s="177" t="s">
        <v>4974</v>
      </c>
      <c r="C43" s="241">
        <v>53310</v>
      </c>
      <c r="D43" s="242" t="s">
        <v>8780</v>
      </c>
      <c r="E43" s="93" t="s">
        <v>8781</v>
      </c>
      <c r="F43" s="93" t="s">
        <v>5038</v>
      </c>
      <c r="G43" s="228">
        <v>21385.72</v>
      </c>
    </row>
    <row r="44" spans="1:7" s="24" customFormat="1" ht="24" customHeight="1" x14ac:dyDescent="0.2">
      <c r="A44" s="95" t="s">
        <v>8774</v>
      </c>
      <c r="B44" s="177" t="s">
        <v>4974</v>
      </c>
      <c r="C44" s="241">
        <v>53466</v>
      </c>
      <c r="D44" s="242" t="s">
        <v>1622</v>
      </c>
      <c r="E44" s="93" t="s">
        <v>8782</v>
      </c>
      <c r="F44" s="93" t="s">
        <v>4978</v>
      </c>
      <c r="G44" s="228" t="s">
        <v>4979</v>
      </c>
    </row>
    <row r="45" spans="1:7" s="24" customFormat="1" ht="24" customHeight="1" x14ac:dyDescent="0.2">
      <c r="A45" s="95" t="s">
        <v>8774</v>
      </c>
      <c r="B45" s="177" t="s">
        <v>4974</v>
      </c>
      <c r="C45" s="241">
        <v>53346</v>
      </c>
      <c r="D45" s="242" t="s">
        <v>109</v>
      </c>
      <c r="E45" s="93" t="s">
        <v>8783</v>
      </c>
      <c r="F45" s="93" t="s">
        <v>5389</v>
      </c>
      <c r="G45" s="228" t="s">
        <v>4979</v>
      </c>
    </row>
    <row r="46" spans="1:7" s="24" customFormat="1" ht="24" customHeight="1" x14ac:dyDescent="0.2">
      <c r="A46" s="95" t="s">
        <v>8774</v>
      </c>
      <c r="B46" s="177" t="s">
        <v>5062</v>
      </c>
      <c r="C46" s="241">
        <v>53471</v>
      </c>
      <c r="D46" s="242" t="s">
        <v>8784</v>
      </c>
      <c r="E46" s="93" t="s">
        <v>8785</v>
      </c>
      <c r="F46" s="93" t="s">
        <v>6823</v>
      </c>
      <c r="G46" s="228" t="s">
        <v>4979</v>
      </c>
    </row>
    <row r="47" spans="1:7" s="24" customFormat="1" ht="24" customHeight="1" x14ac:dyDescent="0.2">
      <c r="A47" s="95" t="s">
        <v>8774</v>
      </c>
      <c r="B47" s="177" t="s">
        <v>5062</v>
      </c>
      <c r="C47" s="241">
        <v>52903</v>
      </c>
      <c r="D47" s="242" t="s">
        <v>8786</v>
      </c>
      <c r="E47" s="93" t="s">
        <v>8787</v>
      </c>
      <c r="F47" s="93" t="s">
        <v>5275</v>
      </c>
      <c r="G47" s="228">
        <v>4805</v>
      </c>
    </row>
    <row r="48" spans="1:7" s="24" customFormat="1" ht="24" customHeight="1" x14ac:dyDescent="0.2">
      <c r="A48" s="95" t="s">
        <v>8774</v>
      </c>
      <c r="B48" s="177" t="s">
        <v>5062</v>
      </c>
      <c r="C48" s="241">
        <v>53403</v>
      </c>
      <c r="D48" s="242" t="s">
        <v>8575</v>
      </c>
      <c r="E48" s="93" t="s">
        <v>8788</v>
      </c>
      <c r="F48" s="93" t="s">
        <v>5066</v>
      </c>
      <c r="G48" s="228">
        <v>4010</v>
      </c>
    </row>
    <row r="49" spans="1:7" s="24" customFormat="1" ht="24" customHeight="1" x14ac:dyDescent="0.2">
      <c r="A49" s="95" t="s">
        <v>8774</v>
      </c>
      <c r="B49" s="177" t="s">
        <v>5062</v>
      </c>
      <c r="C49" s="241">
        <v>53409</v>
      </c>
      <c r="D49" s="242" t="s">
        <v>8578</v>
      </c>
      <c r="E49" s="93" t="s">
        <v>8789</v>
      </c>
      <c r="F49" s="93" t="s">
        <v>5066</v>
      </c>
      <c r="G49" s="228">
        <v>6300</v>
      </c>
    </row>
    <row r="50" spans="1:7" s="24" customFormat="1" ht="24" customHeight="1" x14ac:dyDescent="0.2">
      <c r="A50" s="95" t="s">
        <v>8774</v>
      </c>
      <c r="B50" s="177" t="s">
        <v>5062</v>
      </c>
      <c r="C50" s="241">
        <v>53458</v>
      </c>
      <c r="D50" s="242" t="s">
        <v>8790</v>
      </c>
      <c r="E50" s="93" t="s">
        <v>8791</v>
      </c>
      <c r="F50" s="93" t="s">
        <v>5088</v>
      </c>
      <c r="G50" s="228">
        <v>750.55</v>
      </c>
    </row>
    <row r="51" spans="1:7" s="24" customFormat="1" ht="24" customHeight="1" x14ac:dyDescent="0.2">
      <c r="A51" s="95" t="s">
        <v>8774</v>
      </c>
      <c r="B51" s="177" t="s">
        <v>4994</v>
      </c>
      <c r="C51" s="241">
        <v>53319</v>
      </c>
      <c r="D51" s="242" t="s">
        <v>8792</v>
      </c>
      <c r="E51" s="93" t="s">
        <v>8793</v>
      </c>
      <c r="F51" s="93" t="s">
        <v>5172</v>
      </c>
      <c r="G51" s="228" t="s">
        <v>4979</v>
      </c>
    </row>
    <row r="52" spans="1:7" s="24" customFormat="1" ht="24" customHeight="1" x14ac:dyDescent="0.2">
      <c r="A52" s="95" t="s">
        <v>8774</v>
      </c>
      <c r="B52" s="177" t="s">
        <v>4994</v>
      </c>
      <c r="C52" s="241">
        <v>53320</v>
      </c>
      <c r="D52" s="242" t="s">
        <v>8794</v>
      </c>
      <c r="E52" s="93" t="s">
        <v>8795</v>
      </c>
      <c r="F52" s="93" t="s">
        <v>5004</v>
      </c>
      <c r="G52" s="228" t="s">
        <v>4979</v>
      </c>
    </row>
    <row r="53" spans="1:7" s="24" customFormat="1" ht="24" customHeight="1" x14ac:dyDescent="0.2">
      <c r="A53" s="95" t="s">
        <v>8774</v>
      </c>
      <c r="B53" s="177" t="s">
        <v>4994</v>
      </c>
      <c r="C53" s="241">
        <v>53406</v>
      </c>
      <c r="D53" s="242" t="s">
        <v>8796</v>
      </c>
      <c r="E53" s="93" t="s">
        <v>8797</v>
      </c>
      <c r="F53" s="93" t="s">
        <v>5095</v>
      </c>
      <c r="G53" s="228">
        <v>2065</v>
      </c>
    </row>
    <row r="54" spans="1:7" s="24" customFormat="1" ht="24" customHeight="1" x14ac:dyDescent="0.2">
      <c r="A54" s="95" t="s">
        <v>8774</v>
      </c>
      <c r="B54" s="177" t="s">
        <v>4994</v>
      </c>
      <c r="C54" s="241">
        <v>53407</v>
      </c>
      <c r="D54" s="242" t="s">
        <v>8796</v>
      </c>
      <c r="E54" s="93" t="s">
        <v>8798</v>
      </c>
      <c r="F54" s="93" t="s">
        <v>5095</v>
      </c>
      <c r="G54" s="228">
        <v>885</v>
      </c>
    </row>
    <row r="55" spans="1:7" s="24" customFormat="1" ht="24" customHeight="1" x14ac:dyDescent="0.2">
      <c r="A55" s="95" t="s">
        <v>8774</v>
      </c>
      <c r="B55" s="177" t="s">
        <v>4994</v>
      </c>
      <c r="C55" s="241">
        <v>53322</v>
      </c>
      <c r="D55" s="242" t="s">
        <v>7793</v>
      </c>
      <c r="E55" s="93" t="s">
        <v>8799</v>
      </c>
      <c r="F55" s="93" t="s">
        <v>5004</v>
      </c>
      <c r="G55" s="228" t="s">
        <v>4979</v>
      </c>
    </row>
    <row r="56" spans="1:7" s="24" customFormat="1" ht="24" customHeight="1" x14ac:dyDescent="0.2">
      <c r="A56" s="95" t="s">
        <v>8774</v>
      </c>
      <c r="B56" s="177" t="s">
        <v>4994</v>
      </c>
      <c r="C56" s="241">
        <v>53128</v>
      </c>
      <c r="D56" s="242" t="s">
        <v>8800</v>
      </c>
      <c r="E56" s="93" t="s">
        <v>8801</v>
      </c>
      <c r="F56" s="93" t="s">
        <v>5004</v>
      </c>
      <c r="G56" s="228">
        <v>640</v>
      </c>
    </row>
    <row r="57" spans="1:7" s="24" customFormat="1" ht="24" customHeight="1" x14ac:dyDescent="0.2">
      <c r="A57" s="95" t="s">
        <v>8774</v>
      </c>
      <c r="B57" s="177" t="s">
        <v>4994</v>
      </c>
      <c r="C57" s="241">
        <v>53315</v>
      </c>
      <c r="D57" s="242" t="s">
        <v>7535</v>
      </c>
      <c r="E57" s="93" t="s">
        <v>7536</v>
      </c>
      <c r="F57" s="93" t="s">
        <v>6379</v>
      </c>
      <c r="G57" s="228">
        <v>180</v>
      </c>
    </row>
    <row r="58" spans="1:7" s="24" customFormat="1" ht="24" customHeight="1" x14ac:dyDescent="0.2">
      <c r="A58" s="95" t="s">
        <v>8774</v>
      </c>
      <c r="B58" s="177" t="s">
        <v>5010</v>
      </c>
      <c r="C58" s="241">
        <v>53392</v>
      </c>
      <c r="D58" s="242" t="s">
        <v>8802</v>
      </c>
      <c r="E58" s="93" t="s">
        <v>8803</v>
      </c>
      <c r="F58" s="93" t="s">
        <v>5412</v>
      </c>
      <c r="G58" s="228">
        <v>110</v>
      </c>
    </row>
    <row r="59" spans="1:7" s="24" customFormat="1" ht="24" customHeight="1" x14ac:dyDescent="0.2">
      <c r="A59" s="95" t="s">
        <v>8774</v>
      </c>
      <c r="B59" s="177" t="s">
        <v>5010</v>
      </c>
      <c r="C59" s="241">
        <v>53364</v>
      </c>
      <c r="D59" s="242" t="s">
        <v>8401</v>
      </c>
      <c r="E59" s="93" t="s">
        <v>8402</v>
      </c>
      <c r="F59" s="93" t="s">
        <v>5144</v>
      </c>
      <c r="G59" s="228">
        <v>10000</v>
      </c>
    </row>
    <row r="60" spans="1:7" s="24" customFormat="1" ht="24" customHeight="1" x14ac:dyDescent="0.2">
      <c r="A60" s="95" t="s">
        <v>8774</v>
      </c>
      <c r="B60" s="177" t="s">
        <v>4980</v>
      </c>
      <c r="C60" s="241">
        <v>53348</v>
      </c>
      <c r="D60" s="242" t="s">
        <v>8804</v>
      </c>
      <c r="E60" s="93" t="s">
        <v>8805</v>
      </c>
      <c r="F60" s="93" t="s">
        <v>5151</v>
      </c>
      <c r="G60" s="228">
        <v>3500</v>
      </c>
    </row>
    <row r="61" spans="1:7" s="24" customFormat="1" ht="24" customHeight="1" x14ac:dyDescent="0.2">
      <c r="A61" s="95" t="s">
        <v>8774</v>
      </c>
      <c r="B61" s="177" t="s">
        <v>4980</v>
      </c>
      <c r="C61" s="241">
        <v>53154</v>
      </c>
      <c r="D61" s="242" t="s">
        <v>8220</v>
      </c>
      <c r="E61" s="93" t="s">
        <v>8806</v>
      </c>
      <c r="F61" s="93" t="s">
        <v>5151</v>
      </c>
      <c r="G61" s="228">
        <v>2923</v>
      </c>
    </row>
    <row r="62" spans="1:7" s="24" customFormat="1" ht="24" customHeight="1" x14ac:dyDescent="0.2">
      <c r="A62" s="95" t="s">
        <v>8774</v>
      </c>
      <c r="B62" s="177" t="s">
        <v>5015</v>
      </c>
      <c r="C62" s="241">
        <v>53456</v>
      </c>
      <c r="D62" s="242" t="s">
        <v>8796</v>
      </c>
      <c r="E62" s="93" t="s">
        <v>8807</v>
      </c>
      <c r="F62" s="93" t="s">
        <v>2648</v>
      </c>
      <c r="G62" s="228" t="s">
        <v>4979</v>
      </c>
    </row>
    <row r="63" spans="1:7" s="24" customFormat="1" ht="24" customHeight="1" x14ac:dyDescent="0.2">
      <c r="A63" s="95" t="s">
        <v>8774</v>
      </c>
      <c r="B63" s="177" t="s">
        <v>5048</v>
      </c>
      <c r="C63" s="241">
        <v>53474</v>
      </c>
      <c r="D63" s="242" t="s">
        <v>8808</v>
      </c>
      <c r="E63" s="93" t="s">
        <v>8809</v>
      </c>
      <c r="F63" s="93" t="s">
        <v>5198</v>
      </c>
      <c r="G63" s="228">
        <v>1380.3</v>
      </c>
    </row>
    <row r="64" spans="1:7" s="24" customFormat="1" ht="24" customHeight="1" x14ac:dyDescent="0.2">
      <c r="A64" s="95" t="s">
        <v>8774</v>
      </c>
      <c r="B64" s="177" t="s">
        <v>5069</v>
      </c>
      <c r="C64" s="241">
        <v>53469</v>
      </c>
      <c r="D64" s="242" t="s">
        <v>8810</v>
      </c>
      <c r="E64" s="93" t="s">
        <v>8811</v>
      </c>
      <c r="F64" s="93" t="s">
        <v>5111</v>
      </c>
      <c r="G64" s="228">
        <v>11807.28</v>
      </c>
    </row>
    <row r="65" spans="1:7" s="24" customFormat="1" ht="24" customHeight="1" x14ac:dyDescent="0.2">
      <c r="A65" s="223"/>
      <c r="B65" s="224"/>
      <c r="C65" s="224"/>
      <c r="D65" s="229" t="s">
        <v>8812</v>
      </c>
      <c r="E65" s="230"/>
      <c r="F65" s="226"/>
      <c r="G65" s="240">
        <f>SUM(G39:G64)</f>
        <v>72332.850000000006</v>
      </c>
    </row>
    <row r="66" spans="1:7" s="24" customFormat="1" ht="24" customHeight="1" x14ac:dyDescent="0.2">
      <c r="A66" s="95" t="s">
        <v>8813</v>
      </c>
      <c r="B66" s="177" t="s">
        <v>5027</v>
      </c>
      <c r="C66" s="243">
        <v>53388</v>
      </c>
      <c r="D66" s="93" t="s">
        <v>8814</v>
      </c>
      <c r="E66" s="93" t="s">
        <v>8815</v>
      </c>
      <c r="F66" s="244" t="s">
        <v>5031</v>
      </c>
      <c r="G66" s="228">
        <v>1380</v>
      </c>
    </row>
    <row r="67" spans="1:7" s="24" customFormat="1" ht="24" customHeight="1" x14ac:dyDescent="0.2">
      <c r="A67" s="95" t="s">
        <v>8813</v>
      </c>
      <c r="B67" s="177" t="s">
        <v>5027</v>
      </c>
      <c r="C67" s="245">
        <v>53358</v>
      </c>
      <c r="D67" s="98" t="s">
        <v>8816</v>
      </c>
      <c r="E67" s="93" t="s">
        <v>8817</v>
      </c>
      <c r="F67" s="243" t="s">
        <v>5168</v>
      </c>
      <c r="G67" s="228">
        <v>38827</v>
      </c>
    </row>
    <row r="68" spans="1:7" s="24" customFormat="1" ht="24" customHeight="1" x14ac:dyDescent="0.2">
      <c r="A68" s="95" t="s">
        <v>8813</v>
      </c>
      <c r="B68" s="177" t="s">
        <v>4974</v>
      </c>
      <c r="C68" s="243">
        <v>53508</v>
      </c>
      <c r="D68" s="93" t="s">
        <v>8818</v>
      </c>
      <c r="E68" s="93" t="s">
        <v>8819</v>
      </c>
      <c r="F68" s="244" t="s">
        <v>4993</v>
      </c>
      <c r="G68" s="228">
        <v>1207</v>
      </c>
    </row>
    <row r="69" spans="1:7" s="24" customFormat="1" ht="24" customHeight="1" x14ac:dyDescent="0.2">
      <c r="A69" s="95" t="s">
        <v>8813</v>
      </c>
      <c r="B69" s="177" t="s">
        <v>6121</v>
      </c>
      <c r="C69" s="243">
        <v>53387</v>
      </c>
      <c r="D69" s="93" t="s">
        <v>3978</v>
      </c>
      <c r="E69" s="93" t="s">
        <v>8820</v>
      </c>
      <c r="F69" s="244" t="s">
        <v>6371</v>
      </c>
      <c r="G69" s="228">
        <v>1353</v>
      </c>
    </row>
    <row r="70" spans="1:7" s="24" customFormat="1" ht="24" customHeight="1" x14ac:dyDescent="0.2">
      <c r="A70" s="95" t="s">
        <v>8813</v>
      </c>
      <c r="B70" s="177" t="s">
        <v>5062</v>
      </c>
      <c r="C70" s="243">
        <v>53526</v>
      </c>
      <c r="D70" s="93" t="s">
        <v>8821</v>
      </c>
      <c r="E70" s="93" t="s">
        <v>8822</v>
      </c>
      <c r="F70" s="244" t="s">
        <v>6275</v>
      </c>
      <c r="G70" s="228">
        <v>355</v>
      </c>
    </row>
    <row r="71" spans="1:7" s="24" customFormat="1" ht="24" customHeight="1" x14ac:dyDescent="0.2">
      <c r="A71" s="95" t="s">
        <v>8813</v>
      </c>
      <c r="B71" s="177" t="s">
        <v>5062</v>
      </c>
      <c r="C71" s="243">
        <v>53404</v>
      </c>
      <c r="D71" s="93" t="s">
        <v>8039</v>
      </c>
      <c r="E71" s="93" t="s">
        <v>8390</v>
      </c>
      <c r="F71" s="244" t="s">
        <v>6275</v>
      </c>
      <c r="G71" s="228">
        <v>2800</v>
      </c>
    </row>
    <row r="72" spans="1:7" s="24" customFormat="1" ht="24" customHeight="1" x14ac:dyDescent="0.2">
      <c r="A72" s="95" t="s">
        <v>8813</v>
      </c>
      <c r="B72" s="177" t="s">
        <v>5062</v>
      </c>
      <c r="C72" s="243">
        <v>53179</v>
      </c>
      <c r="D72" s="93" t="s">
        <v>8823</v>
      </c>
      <c r="E72" s="93" t="s">
        <v>7746</v>
      </c>
      <c r="F72" s="244" t="s">
        <v>5245</v>
      </c>
      <c r="G72" s="228">
        <v>5150</v>
      </c>
    </row>
    <row r="73" spans="1:7" s="24" customFormat="1" ht="24" customHeight="1" x14ac:dyDescent="0.2">
      <c r="A73" s="95" t="s">
        <v>8813</v>
      </c>
      <c r="B73" s="177" t="s">
        <v>5062</v>
      </c>
      <c r="C73" s="243">
        <v>53455</v>
      </c>
      <c r="D73" s="93" t="s">
        <v>3022</v>
      </c>
      <c r="E73" s="93" t="s">
        <v>8824</v>
      </c>
      <c r="F73" s="244" t="s">
        <v>6619</v>
      </c>
      <c r="G73" s="228">
        <v>18981.919999999998</v>
      </c>
    </row>
    <row r="74" spans="1:7" s="24" customFormat="1" ht="24" customHeight="1" x14ac:dyDescent="0.2">
      <c r="A74" s="95" t="s">
        <v>8813</v>
      </c>
      <c r="B74" s="177" t="s">
        <v>5062</v>
      </c>
      <c r="C74" s="243">
        <v>53415</v>
      </c>
      <c r="D74" s="93" t="s">
        <v>8825</v>
      </c>
      <c r="E74" s="93" t="s">
        <v>8826</v>
      </c>
      <c r="F74" s="244" t="s">
        <v>6607</v>
      </c>
      <c r="G74" s="228">
        <v>4225</v>
      </c>
    </row>
    <row r="75" spans="1:7" s="24" customFormat="1" ht="24" customHeight="1" x14ac:dyDescent="0.2">
      <c r="A75" s="95" t="s">
        <v>8813</v>
      </c>
      <c r="B75" s="177" t="s">
        <v>5062</v>
      </c>
      <c r="C75" s="243">
        <v>53454</v>
      </c>
      <c r="D75" s="93" t="s">
        <v>7996</v>
      </c>
      <c r="E75" s="93" t="s">
        <v>8827</v>
      </c>
      <c r="F75" s="244" t="s">
        <v>6607</v>
      </c>
      <c r="G75" s="228">
        <v>3393</v>
      </c>
    </row>
    <row r="76" spans="1:7" s="24" customFormat="1" ht="24" customHeight="1" x14ac:dyDescent="0.2">
      <c r="A76" s="95" t="s">
        <v>8813</v>
      </c>
      <c r="B76" s="177" t="s">
        <v>4994</v>
      </c>
      <c r="C76" s="243">
        <v>53520</v>
      </c>
      <c r="D76" s="93" t="s">
        <v>1768</v>
      </c>
      <c r="E76" s="93" t="s">
        <v>8828</v>
      </c>
      <c r="F76" s="244" t="s">
        <v>8829</v>
      </c>
      <c r="G76" s="228">
        <v>587.49</v>
      </c>
    </row>
    <row r="77" spans="1:7" s="24" customFormat="1" ht="24" customHeight="1" x14ac:dyDescent="0.2">
      <c r="A77" s="95" t="s">
        <v>8813</v>
      </c>
      <c r="B77" s="177" t="s">
        <v>5010</v>
      </c>
      <c r="C77" s="243">
        <v>53504</v>
      </c>
      <c r="D77" s="93" t="s">
        <v>8830</v>
      </c>
      <c r="E77" s="93" t="s">
        <v>8831</v>
      </c>
      <c r="F77" s="244" t="s">
        <v>5014</v>
      </c>
      <c r="G77" s="228">
        <v>220</v>
      </c>
    </row>
    <row r="78" spans="1:7" s="24" customFormat="1" ht="24" customHeight="1" x14ac:dyDescent="0.2">
      <c r="A78" s="95" t="s">
        <v>8813</v>
      </c>
      <c r="B78" s="177" t="s">
        <v>5010</v>
      </c>
      <c r="C78" s="243">
        <v>53356</v>
      </c>
      <c r="D78" s="93" t="s">
        <v>8832</v>
      </c>
      <c r="E78" s="93" t="s">
        <v>8833</v>
      </c>
      <c r="F78" s="244" t="s">
        <v>4671</v>
      </c>
      <c r="G78" s="228">
        <v>3835</v>
      </c>
    </row>
    <row r="79" spans="1:7" s="24" customFormat="1" ht="24" customHeight="1" x14ac:dyDescent="0.2">
      <c r="A79" s="95" t="s">
        <v>8813</v>
      </c>
      <c r="B79" s="177" t="s">
        <v>5010</v>
      </c>
      <c r="C79" s="243">
        <v>53391</v>
      </c>
      <c r="D79" s="93" t="s">
        <v>109</v>
      </c>
      <c r="E79" s="93" t="s">
        <v>8834</v>
      </c>
      <c r="F79" s="244" t="s">
        <v>4671</v>
      </c>
      <c r="G79" s="228">
        <v>3205</v>
      </c>
    </row>
    <row r="80" spans="1:7" s="24" customFormat="1" ht="24" customHeight="1" x14ac:dyDescent="0.2">
      <c r="A80" s="95" t="s">
        <v>8813</v>
      </c>
      <c r="B80" s="177" t="s">
        <v>5048</v>
      </c>
      <c r="C80" s="243">
        <v>53470</v>
      </c>
      <c r="D80" s="93" t="s">
        <v>8835</v>
      </c>
      <c r="E80" s="93" t="s">
        <v>8836</v>
      </c>
      <c r="F80" s="244" t="s">
        <v>6237</v>
      </c>
      <c r="G80" s="228">
        <v>3497.5</v>
      </c>
    </row>
    <row r="81" spans="1:7" s="24" customFormat="1" ht="24" customHeight="1" x14ac:dyDescent="0.2">
      <c r="A81" s="95" t="s">
        <v>8813</v>
      </c>
      <c r="B81" s="177" t="s">
        <v>5048</v>
      </c>
      <c r="C81" s="243">
        <v>53353</v>
      </c>
      <c r="D81" s="93" t="s">
        <v>8837</v>
      </c>
      <c r="E81" s="93" t="s">
        <v>8838</v>
      </c>
      <c r="F81" s="244" t="s">
        <v>5103</v>
      </c>
      <c r="G81" s="228">
        <v>1850</v>
      </c>
    </row>
    <row r="82" spans="1:7" s="24" customFormat="1" ht="24" customHeight="1" x14ac:dyDescent="0.2">
      <c r="A82" s="95" t="s">
        <v>8813</v>
      </c>
      <c r="B82" s="177" t="s">
        <v>5048</v>
      </c>
      <c r="C82" s="243">
        <v>53350</v>
      </c>
      <c r="D82" s="93" t="s">
        <v>8837</v>
      </c>
      <c r="E82" s="93" t="s">
        <v>8839</v>
      </c>
      <c r="F82" s="244" t="s">
        <v>5103</v>
      </c>
      <c r="G82" s="228">
        <v>3497.5</v>
      </c>
    </row>
    <row r="83" spans="1:7" s="24" customFormat="1" ht="24" customHeight="1" x14ac:dyDescent="0.2">
      <c r="A83" s="95" t="s">
        <v>8813</v>
      </c>
      <c r="B83" s="177" t="s">
        <v>5069</v>
      </c>
      <c r="C83" s="243">
        <v>52511</v>
      </c>
      <c r="D83" s="93" t="s">
        <v>1713</v>
      </c>
      <c r="E83" s="93" t="s">
        <v>8840</v>
      </c>
      <c r="F83" s="244" t="s">
        <v>5077</v>
      </c>
      <c r="G83" s="228" t="s">
        <v>4979</v>
      </c>
    </row>
    <row r="84" spans="1:7" s="24" customFormat="1" ht="24" customHeight="1" x14ac:dyDescent="0.2">
      <c r="A84" s="95" t="s">
        <v>8813</v>
      </c>
      <c r="B84" s="177" t="s">
        <v>5069</v>
      </c>
      <c r="C84" s="243">
        <v>52537</v>
      </c>
      <c r="D84" s="93" t="s">
        <v>1713</v>
      </c>
      <c r="E84" s="93" t="s">
        <v>8841</v>
      </c>
      <c r="F84" s="244" t="s">
        <v>5077</v>
      </c>
      <c r="G84" s="228" t="s">
        <v>4979</v>
      </c>
    </row>
    <row r="85" spans="1:7" s="24" customFormat="1" ht="24" customHeight="1" thickBot="1" x14ac:dyDescent="0.25">
      <c r="A85" s="201" t="s">
        <v>8813</v>
      </c>
      <c r="B85" s="246" t="s">
        <v>8842</v>
      </c>
      <c r="C85" s="247">
        <v>52520</v>
      </c>
      <c r="D85" s="233" t="s">
        <v>1713</v>
      </c>
      <c r="E85" s="233" t="s">
        <v>8843</v>
      </c>
      <c r="F85" s="248" t="s">
        <v>5077</v>
      </c>
      <c r="G85" s="234" t="s">
        <v>4979</v>
      </c>
    </row>
    <row r="86" spans="1:7" s="24" customFormat="1" ht="24" customHeight="1" x14ac:dyDescent="0.2">
      <c r="A86" s="96" t="s">
        <v>8813</v>
      </c>
      <c r="B86" s="177" t="s">
        <v>5069</v>
      </c>
      <c r="C86" s="243">
        <v>52540</v>
      </c>
      <c r="D86" s="93" t="s">
        <v>1784</v>
      </c>
      <c r="E86" s="93" t="s">
        <v>8844</v>
      </c>
      <c r="F86" s="244" t="s">
        <v>5111</v>
      </c>
      <c r="G86" s="228" t="s">
        <v>4979</v>
      </c>
    </row>
    <row r="87" spans="1:7" s="24" customFormat="1" ht="24" customHeight="1" x14ac:dyDescent="0.2">
      <c r="A87" s="95" t="s">
        <v>8813</v>
      </c>
      <c r="B87" s="177" t="s">
        <v>5069</v>
      </c>
      <c r="C87" s="243">
        <v>52370</v>
      </c>
      <c r="D87" s="93" t="s">
        <v>1784</v>
      </c>
      <c r="E87" s="93" t="s">
        <v>8845</v>
      </c>
      <c r="F87" s="244" t="s">
        <v>5111</v>
      </c>
      <c r="G87" s="228" t="s">
        <v>4979</v>
      </c>
    </row>
    <row r="88" spans="1:7" s="24" customFormat="1" ht="24" customHeight="1" x14ac:dyDescent="0.2">
      <c r="A88" s="223"/>
      <c r="B88" s="224"/>
      <c r="C88" s="224"/>
      <c r="D88" s="229" t="s">
        <v>8846</v>
      </c>
      <c r="E88" s="230"/>
      <c r="F88" s="249"/>
      <c r="G88" s="240">
        <f>SUM(G66:G87)</f>
        <v>94364.41</v>
      </c>
    </row>
    <row r="89" spans="1:7" s="24" customFormat="1" ht="24" customHeight="1" x14ac:dyDescent="0.2">
      <c r="A89" s="95" t="s">
        <v>8847</v>
      </c>
      <c r="B89" s="96" t="s">
        <v>5027</v>
      </c>
      <c r="C89" s="245">
        <v>53394</v>
      </c>
      <c r="D89" s="98" t="s">
        <v>139</v>
      </c>
      <c r="E89" s="93" t="s">
        <v>140</v>
      </c>
      <c r="F89" s="243" t="s">
        <v>5168</v>
      </c>
      <c r="G89" s="228">
        <v>6004.4</v>
      </c>
    </row>
    <row r="90" spans="1:7" s="24" customFormat="1" ht="24" customHeight="1" x14ac:dyDescent="0.2">
      <c r="A90" s="95" t="s">
        <v>8847</v>
      </c>
      <c r="B90" s="96" t="s">
        <v>5027</v>
      </c>
      <c r="C90" s="245">
        <v>53389</v>
      </c>
      <c r="D90" s="98" t="s">
        <v>8848</v>
      </c>
      <c r="E90" s="93" t="s">
        <v>8849</v>
      </c>
      <c r="F90" s="243" t="s">
        <v>6042</v>
      </c>
      <c r="G90" s="228">
        <v>955.5</v>
      </c>
    </row>
    <row r="91" spans="1:7" s="24" customFormat="1" ht="24" customHeight="1" x14ac:dyDescent="0.2">
      <c r="A91" s="95" t="s">
        <v>8847</v>
      </c>
      <c r="B91" s="96" t="s">
        <v>5027</v>
      </c>
      <c r="C91" s="245">
        <v>53411</v>
      </c>
      <c r="D91" s="98" t="s">
        <v>1201</v>
      </c>
      <c r="E91" s="93" t="s">
        <v>8850</v>
      </c>
      <c r="F91" s="243" t="s">
        <v>6042</v>
      </c>
      <c r="G91" s="228">
        <v>1690</v>
      </c>
    </row>
    <row r="92" spans="1:7" s="24" customFormat="1" ht="24" customHeight="1" x14ac:dyDescent="0.2">
      <c r="A92" s="95" t="s">
        <v>8847</v>
      </c>
      <c r="B92" s="96" t="s">
        <v>5027</v>
      </c>
      <c r="C92" s="245">
        <v>53408</v>
      </c>
      <c r="D92" s="98" t="s">
        <v>7618</v>
      </c>
      <c r="E92" s="93" t="s">
        <v>8851</v>
      </c>
      <c r="F92" s="243" t="s">
        <v>6704</v>
      </c>
      <c r="G92" s="228">
        <v>10580</v>
      </c>
    </row>
    <row r="93" spans="1:7" s="24" customFormat="1" ht="24" customHeight="1" x14ac:dyDescent="0.2">
      <c r="A93" s="95" t="s">
        <v>8847</v>
      </c>
      <c r="B93" s="96" t="s">
        <v>4974</v>
      </c>
      <c r="C93" s="245">
        <v>53161</v>
      </c>
      <c r="D93" s="98" t="s">
        <v>1179</v>
      </c>
      <c r="E93" s="93" t="s">
        <v>8852</v>
      </c>
      <c r="F93" s="243" t="s">
        <v>8853</v>
      </c>
      <c r="G93" s="228">
        <v>6435</v>
      </c>
    </row>
    <row r="94" spans="1:7" s="24" customFormat="1" ht="24" customHeight="1" x14ac:dyDescent="0.2">
      <c r="A94" s="95" t="s">
        <v>8847</v>
      </c>
      <c r="B94" s="96" t="s">
        <v>4974</v>
      </c>
      <c r="C94" s="245">
        <v>53562</v>
      </c>
      <c r="D94" s="98" t="s">
        <v>8854</v>
      </c>
      <c r="E94" s="93" t="s">
        <v>8855</v>
      </c>
      <c r="F94" s="243" t="s">
        <v>5038</v>
      </c>
      <c r="G94" s="228">
        <v>676.25</v>
      </c>
    </row>
    <row r="95" spans="1:7" s="24" customFormat="1" ht="24" customHeight="1" x14ac:dyDescent="0.2">
      <c r="A95" s="95" t="s">
        <v>8847</v>
      </c>
      <c r="B95" s="96" t="s">
        <v>6121</v>
      </c>
      <c r="C95" s="245">
        <v>53467</v>
      </c>
      <c r="D95" s="98" t="s">
        <v>8370</v>
      </c>
      <c r="E95" s="93" t="s">
        <v>8371</v>
      </c>
      <c r="F95" s="243" t="s">
        <v>6261</v>
      </c>
      <c r="G95" s="228">
        <v>1680</v>
      </c>
    </row>
    <row r="96" spans="1:7" s="24" customFormat="1" ht="24" customHeight="1" x14ac:dyDescent="0.2">
      <c r="A96" s="95" t="s">
        <v>8847</v>
      </c>
      <c r="B96" s="96" t="s">
        <v>5062</v>
      </c>
      <c r="C96" s="245">
        <v>53399</v>
      </c>
      <c r="D96" s="98" t="s">
        <v>8304</v>
      </c>
      <c r="E96" s="93" t="s">
        <v>8856</v>
      </c>
      <c r="F96" s="243" t="s">
        <v>5245</v>
      </c>
      <c r="G96" s="228">
        <v>19300</v>
      </c>
    </row>
    <row r="97" spans="1:7" s="24" customFormat="1" ht="24" customHeight="1" x14ac:dyDescent="0.2">
      <c r="A97" s="95" t="s">
        <v>8847</v>
      </c>
      <c r="B97" s="96" t="s">
        <v>5062</v>
      </c>
      <c r="C97" s="245">
        <v>53477</v>
      </c>
      <c r="D97" s="98" t="s">
        <v>8857</v>
      </c>
      <c r="E97" s="93" t="s">
        <v>8858</v>
      </c>
      <c r="F97" s="243" t="s">
        <v>6823</v>
      </c>
      <c r="G97" s="228">
        <v>1950</v>
      </c>
    </row>
    <row r="98" spans="1:7" s="24" customFormat="1" ht="24" customHeight="1" x14ac:dyDescent="0.2">
      <c r="A98" s="95" t="s">
        <v>8847</v>
      </c>
      <c r="B98" s="96" t="s">
        <v>4994</v>
      </c>
      <c r="C98" s="245">
        <v>53414</v>
      </c>
      <c r="D98" s="98" t="s">
        <v>88</v>
      </c>
      <c r="E98" s="93" t="s">
        <v>8859</v>
      </c>
      <c r="F98" s="243" t="s">
        <v>6629</v>
      </c>
      <c r="G98" s="228">
        <v>621.5</v>
      </c>
    </row>
    <row r="99" spans="1:7" s="24" customFormat="1" ht="24" customHeight="1" x14ac:dyDescent="0.2">
      <c r="A99" s="95" t="s">
        <v>8847</v>
      </c>
      <c r="B99" s="96" t="s">
        <v>4994</v>
      </c>
      <c r="C99" s="245">
        <v>53485</v>
      </c>
      <c r="D99" s="98" t="s">
        <v>8860</v>
      </c>
      <c r="E99" s="93" t="s">
        <v>8861</v>
      </c>
      <c r="F99" s="243" t="s">
        <v>6379</v>
      </c>
      <c r="G99" s="228">
        <v>2125</v>
      </c>
    </row>
    <row r="100" spans="1:7" s="24" customFormat="1" ht="24" customHeight="1" x14ac:dyDescent="0.2">
      <c r="A100" s="95" t="s">
        <v>8847</v>
      </c>
      <c r="B100" s="96" t="s">
        <v>4994</v>
      </c>
      <c r="C100" s="245">
        <v>53564</v>
      </c>
      <c r="D100" s="98" t="s">
        <v>8316</v>
      </c>
      <c r="E100" s="93" t="s">
        <v>8862</v>
      </c>
      <c r="F100" s="243" t="s">
        <v>5989</v>
      </c>
      <c r="G100" s="228">
        <v>2745</v>
      </c>
    </row>
    <row r="101" spans="1:7" s="24" customFormat="1" ht="24" customHeight="1" x14ac:dyDescent="0.2">
      <c r="A101" s="95" t="s">
        <v>8847</v>
      </c>
      <c r="B101" s="96" t="s">
        <v>4994</v>
      </c>
      <c r="C101" s="245">
        <v>53417</v>
      </c>
      <c r="D101" s="98" t="s">
        <v>2148</v>
      </c>
      <c r="E101" s="93" t="s">
        <v>8863</v>
      </c>
      <c r="F101" s="243" t="s">
        <v>5329</v>
      </c>
      <c r="G101" s="228">
        <v>612</v>
      </c>
    </row>
    <row r="102" spans="1:7" s="24" customFormat="1" ht="24" customHeight="1" x14ac:dyDescent="0.2">
      <c r="A102" s="95" t="s">
        <v>8847</v>
      </c>
      <c r="B102" s="96" t="s">
        <v>5010</v>
      </c>
      <c r="C102" s="245">
        <v>53519</v>
      </c>
      <c r="D102" s="98" t="s">
        <v>8864</v>
      </c>
      <c r="E102" s="93" t="s">
        <v>8865</v>
      </c>
      <c r="F102" s="243" t="s">
        <v>5014</v>
      </c>
      <c r="G102" s="228">
        <v>2200</v>
      </c>
    </row>
    <row r="103" spans="1:7" s="24" customFormat="1" ht="24" customHeight="1" x14ac:dyDescent="0.2">
      <c r="A103" s="95" t="s">
        <v>8847</v>
      </c>
      <c r="B103" s="96" t="s">
        <v>5010</v>
      </c>
      <c r="C103" s="245">
        <v>53501</v>
      </c>
      <c r="D103" s="98" t="s">
        <v>8866</v>
      </c>
      <c r="E103" s="93" t="s">
        <v>8867</v>
      </c>
      <c r="F103" s="243" t="s">
        <v>5412</v>
      </c>
      <c r="G103" s="228">
        <v>334.33</v>
      </c>
    </row>
    <row r="104" spans="1:7" s="24" customFormat="1" ht="24" customHeight="1" x14ac:dyDescent="0.2">
      <c r="A104" s="95" t="s">
        <v>8847</v>
      </c>
      <c r="B104" s="96" t="s">
        <v>5010</v>
      </c>
      <c r="C104" s="245">
        <v>53390</v>
      </c>
      <c r="D104" s="98" t="s">
        <v>8868</v>
      </c>
      <c r="E104" s="93" t="s">
        <v>8869</v>
      </c>
      <c r="F104" s="243" t="s">
        <v>5042</v>
      </c>
      <c r="G104" s="228">
        <v>3200</v>
      </c>
    </row>
    <row r="105" spans="1:7" s="24" customFormat="1" ht="24" customHeight="1" x14ac:dyDescent="0.2">
      <c r="A105" s="95" t="s">
        <v>8847</v>
      </c>
      <c r="B105" s="96" t="s">
        <v>4980</v>
      </c>
      <c r="C105" s="245">
        <v>53482</v>
      </c>
      <c r="D105" s="98" t="s">
        <v>8404</v>
      </c>
      <c r="E105" s="93" t="s">
        <v>8870</v>
      </c>
      <c r="F105" s="243" t="s">
        <v>5135</v>
      </c>
      <c r="G105" s="228">
        <v>3615.5</v>
      </c>
    </row>
    <row r="106" spans="1:7" s="24" customFormat="1" ht="24" customHeight="1" x14ac:dyDescent="0.2">
      <c r="A106" s="95" t="s">
        <v>8847</v>
      </c>
      <c r="B106" s="96" t="s">
        <v>4980</v>
      </c>
      <c r="C106" s="243">
        <v>53410</v>
      </c>
      <c r="D106" s="93" t="s">
        <v>8871</v>
      </c>
      <c r="E106" s="93" t="s">
        <v>8872</v>
      </c>
      <c r="F106" s="244" t="s">
        <v>6337</v>
      </c>
      <c r="G106" s="228">
        <v>2992.96</v>
      </c>
    </row>
    <row r="107" spans="1:7" s="24" customFormat="1" ht="24" customHeight="1" x14ac:dyDescent="0.2">
      <c r="A107" s="223"/>
      <c r="B107" s="224"/>
      <c r="C107" s="224"/>
      <c r="D107" s="229" t="s">
        <v>8873</v>
      </c>
      <c r="E107" s="230"/>
      <c r="F107" s="249"/>
      <c r="G107" s="240">
        <f>SUM(G89:G106)</f>
        <v>67717.440000000002</v>
      </c>
    </row>
    <row r="108" spans="1:7" s="24" customFormat="1" ht="24" customHeight="1" x14ac:dyDescent="0.2">
      <c r="A108" s="96" t="s">
        <v>8874</v>
      </c>
      <c r="B108" s="96" t="s">
        <v>5027</v>
      </c>
      <c r="C108" s="250" t="s">
        <v>8875</v>
      </c>
      <c r="D108" s="93" t="s">
        <v>1955</v>
      </c>
      <c r="E108" s="93" t="s">
        <v>8876</v>
      </c>
      <c r="F108" s="243" t="s">
        <v>6042</v>
      </c>
      <c r="G108" s="109">
        <v>455</v>
      </c>
    </row>
    <row r="109" spans="1:7" s="24" customFormat="1" ht="24" customHeight="1" x14ac:dyDescent="0.2">
      <c r="A109" s="96" t="s">
        <v>8874</v>
      </c>
      <c r="B109" s="96" t="s">
        <v>5027</v>
      </c>
      <c r="C109" s="250" t="s">
        <v>8877</v>
      </c>
      <c r="D109" s="93" t="s">
        <v>1955</v>
      </c>
      <c r="E109" s="93" t="s">
        <v>8878</v>
      </c>
      <c r="F109" s="243" t="s">
        <v>6042</v>
      </c>
      <c r="G109" s="109">
        <v>320</v>
      </c>
    </row>
    <row r="110" spans="1:7" s="24" customFormat="1" ht="24" customHeight="1" x14ac:dyDescent="0.2">
      <c r="A110" s="96" t="s">
        <v>8874</v>
      </c>
      <c r="B110" s="96" t="s">
        <v>5027</v>
      </c>
      <c r="C110" s="250" t="s">
        <v>8879</v>
      </c>
      <c r="D110" s="93" t="s">
        <v>1960</v>
      </c>
      <c r="E110" s="93" t="s">
        <v>8880</v>
      </c>
      <c r="F110" s="243" t="s">
        <v>6042</v>
      </c>
      <c r="G110" s="109">
        <v>1060</v>
      </c>
    </row>
    <row r="111" spans="1:7" s="24" customFormat="1" ht="24" customHeight="1" x14ac:dyDescent="0.2">
      <c r="A111" s="96" t="s">
        <v>8874</v>
      </c>
      <c r="B111" s="96" t="s">
        <v>5027</v>
      </c>
      <c r="C111" s="250" t="s">
        <v>8881</v>
      </c>
      <c r="D111" s="93" t="s">
        <v>1960</v>
      </c>
      <c r="E111" s="93" t="s">
        <v>8882</v>
      </c>
      <c r="F111" s="243" t="s">
        <v>6042</v>
      </c>
      <c r="G111" s="109">
        <v>425</v>
      </c>
    </row>
    <row r="112" spans="1:7" s="24" customFormat="1" ht="24" customHeight="1" x14ac:dyDescent="0.2">
      <c r="A112" s="96" t="s">
        <v>8874</v>
      </c>
      <c r="B112" s="96" t="s">
        <v>5027</v>
      </c>
      <c r="C112" s="250" t="s">
        <v>8883</v>
      </c>
      <c r="D112" s="93" t="s">
        <v>1201</v>
      </c>
      <c r="E112" s="93" t="s">
        <v>8884</v>
      </c>
      <c r="F112" s="243" t="s">
        <v>6042</v>
      </c>
      <c r="G112" s="109">
        <v>1230</v>
      </c>
    </row>
    <row r="113" spans="1:7" s="24" customFormat="1" ht="24" customHeight="1" x14ac:dyDescent="0.2">
      <c r="A113" s="96" t="s">
        <v>8874</v>
      </c>
      <c r="B113" s="96" t="s">
        <v>5027</v>
      </c>
      <c r="C113" s="251">
        <v>53511</v>
      </c>
      <c r="D113" s="93" t="s">
        <v>8885</v>
      </c>
      <c r="E113" s="93" t="s">
        <v>8886</v>
      </c>
      <c r="F113" s="243" t="s">
        <v>6855</v>
      </c>
      <c r="G113" s="109">
        <v>342.5</v>
      </c>
    </row>
    <row r="114" spans="1:7" s="24" customFormat="1" ht="24" customHeight="1" x14ac:dyDescent="0.2">
      <c r="A114" s="96" t="s">
        <v>8874</v>
      </c>
      <c r="B114" s="96" t="s">
        <v>5027</v>
      </c>
      <c r="C114" s="250" t="s">
        <v>8887</v>
      </c>
      <c r="D114" s="93" t="s">
        <v>8885</v>
      </c>
      <c r="E114" s="93" t="s">
        <v>8888</v>
      </c>
      <c r="F114" s="243" t="s">
        <v>6855</v>
      </c>
      <c r="G114" s="109">
        <v>427.5</v>
      </c>
    </row>
    <row r="115" spans="1:7" s="24" customFormat="1" ht="24" customHeight="1" x14ac:dyDescent="0.2">
      <c r="A115" s="95" t="s">
        <v>8874</v>
      </c>
      <c r="B115" s="96" t="s">
        <v>5027</v>
      </c>
      <c r="C115" s="252" t="s">
        <v>8889</v>
      </c>
      <c r="D115" s="93" t="s">
        <v>8885</v>
      </c>
      <c r="E115" s="162" t="s">
        <v>8890</v>
      </c>
      <c r="F115" s="253" t="s">
        <v>6855</v>
      </c>
      <c r="G115" s="109">
        <v>817.5</v>
      </c>
    </row>
    <row r="116" spans="1:7" s="24" customFormat="1" ht="24" customHeight="1" x14ac:dyDescent="0.2">
      <c r="A116" s="95" t="s">
        <v>8874</v>
      </c>
      <c r="B116" s="96" t="s">
        <v>5027</v>
      </c>
      <c r="C116" s="254">
        <v>53326</v>
      </c>
      <c r="D116" s="93" t="s">
        <v>7627</v>
      </c>
      <c r="E116" s="93" t="s">
        <v>8891</v>
      </c>
      <c r="F116" s="244" t="s">
        <v>5168</v>
      </c>
      <c r="G116" s="109">
        <v>93286</v>
      </c>
    </row>
    <row r="117" spans="1:7" s="24" customFormat="1" ht="24" customHeight="1" x14ac:dyDescent="0.2">
      <c r="A117" s="95" t="s">
        <v>8874</v>
      </c>
      <c r="B117" s="96" t="s">
        <v>4974</v>
      </c>
      <c r="C117" s="254">
        <v>53484</v>
      </c>
      <c r="D117" s="93" t="s">
        <v>8892</v>
      </c>
      <c r="E117" s="93" t="s">
        <v>8893</v>
      </c>
      <c r="F117" s="244" t="s">
        <v>5061</v>
      </c>
      <c r="G117" s="109">
        <v>2629.35</v>
      </c>
    </row>
    <row r="118" spans="1:7" s="24" customFormat="1" ht="24" customHeight="1" x14ac:dyDescent="0.2">
      <c r="A118" s="95" t="s">
        <v>8874</v>
      </c>
      <c r="B118" s="96" t="s">
        <v>4974</v>
      </c>
      <c r="C118" s="254">
        <v>53479</v>
      </c>
      <c r="D118" s="93" t="s">
        <v>1179</v>
      </c>
      <c r="E118" s="93" t="s">
        <v>8894</v>
      </c>
      <c r="F118" s="244" t="s">
        <v>5061</v>
      </c>
      <c r="G118" s="109">
        <v>8418.6299999999992</v>
      </c>
    </row>
    <row r="119" spans="1:7" s="24" customFormat="1" ht="24" customHeight="1" x14ac:dyDescent="0.2">
      <c r="A119" s="95" t="s">
        <v>8874</v>
      </c>
      <c r="B119" s="96" t="s">
        <v>4974</v>
      </c>
      <c r="C119" s="254">
        <v>53405</v>
      </c>
      <c r="D119" s="93" t="s">
        <v>7311</v>
      </c>
      <c r="E119" s="93" t="s">
        <v>8895</v>
      </c>
      <c r="F119" s="244" t="s">
        <v>5397</v>
      </c>
      <c r="G119" s="109">
        <v>4435</v>
      </c>
    </row>
    <row r="120" spans="1:7" s="24" customFormat="1" ht="24" customHeight="1" thickBot="1" x14ac:dyDescent="0.25">
      <c r="A120" s="201" t="s">
        <v>8874</v>
      </c>
      <c r="B120" s="255" t="s">
        <v>4974</v>
      </c>
      <c r="C120" s="256">
        <v>53516</v>
      </c>
      <c r="D120" s="233" t="s">
        <v>8896</v>
      </c>
      <c r="E120" s="233" t="s">
        <v>8897</v>
      </c>
      <c r="F120" s="248" t="s">
        <v>4978</v>
      </c>
      <c r="G120" s="257">
        <v>13935</v>
      </c>
    </row>
    <row r="121" spans="1:7" s="24" customFormat="1" ht="24" customHeight="1" x14ac:dyDescent="0.2">
      <c r="A121" s="96" t="s">
        <v>8874</v>
      </c>
      <c r="B121" s="96" t="s">
        <v>4974</v>
      </c>
      <c r="C121" s="254">
        <v>53329</v>
      </c>
      <c r="D121" s="93" t="s">
        <v>7934</v>
      </c>
      <c r="E121" s="93" t="s">
        <v>7935</v>
      </c>
      <c r="F121" s="244" t="s">
        <v>5061</v>
      </c>
      <c r="G121" s="109">
        <v>91095.24</v>
      </c>
    </row>
    <row r="122" spans="1:7" s="24" customFormat="1" ht="24" customHeight="1" x14ac:dyDescent="0.2">
      <c r="A122" s="95" t="s">
        <v>8874</v>
      </c>
      <c r="B122" s="96" t="s">
        <v>5062</v>
      </c>
      <c r="C122" s="254">
        <v>53393</v>
      </c>
      <c r="D122" s="93" t="s">
        <v>8301</v>
      </c>
      <c r="E122" s="93" t="s">
        <v>8302</v>
      </c>
      <c r="F122" s="244" t="s">
        <v>7013</v>
      </c>
      <c r="G122" s="109">
        <v>6000</v>
      </c>
    </row>
    <row r="123" spans="1:7" s="24" customFormat="1" ht="24" customHeight="1" x14ac:dyDescent="0.2">
      <c r="A123" s="95" t="s">
        <v>8874</v>
      </c>
      <c r="B123" s="96" t="s">
        <v>5062</v>
      </c>
      <c r="C123" s="254">
        <v>53433</v>
      </c>
      <c r="D123" s="93" t="s">
        <v>7756</v>
      </c>
      <c r="E123" s="93" t="s">
        <v>8898</v>
      </c>
      <c r="F123" s="244" t="s">
        <v>5088</v>
      </c>
      <c r="G123" s="109">
        <v>6872.64</v>
      </c>
    </row>
    <row r="124" spans="1:7" s="24" customFormat="1" ht="24" customHeight="1" x14ac:dyDescent="0.2">
      <c r="A124" s="95" t="s">
        <v>8874</v>
      </c>
      <c r="B124" s="96" t="s">
        <v>5062</v>
      </c>
      <c r="C124" s="254">
        <v>53421</v>
      </c>
      <c r="D124" s="93" t="s">
        <v>7762</v>
      </c>
      <c r="E124" s="93" t="s">
        <v>8899</v>
      </c>
      <c r="F124" s="244" t="s">
        <v>5088</v>
      </c>
      <c r="G124" s="109">
        <v>10156.799999999999</v>
      </c>
    </row>
    <row r="125" spans="1:7" s="24" customFormat="1" ht="24" customHeight="1" x14ac:dyDescent="0.2">
      <c r="A125" s="95" t="s">
        <v>8874</v>
      </c>
      <c r="B125" s="96" t="s">
        <v>4994</v>
      </c>
      <c r="C125" s="254">
        <v>53481</v>
      </c>
      <c r="D125" s="93" t="s">
        <v>8900</v>
      </c>
      <c r="E125" s="93" t="s">
        <v>8901</v>
      </c>
      <c r="F125" s="244" t="s">
        <v>6131</v>
      </c>
      <c r="G125" s="109">
        <v>2320</v>
      </c>
    </row>
    <row r="126" spans="1:7" s="24" customFormat="1" ht="24" customHeight="1" x14ac:dyDescent="0.2">
      <c r="A126" s="95" t="s">
        <v>8874</v>
      </c>
      <c r="B126" s="96" t="s">
        <v>4994</v>
      </c>
      <c r="C126" s="254">
        <v>53480</v>
      </c>
      <c r="D126" s="93" t="s">
        <v>8902</v>
      </c>
      <c r="E126" s="93" t="s">
        <v>8903</v>
      </c>
      <c r="F126" s="244" t="s">
        <v>5099</v>
      </c>
      <c r="G126" s="109">
        <v>2000</v>
      </c>
    </row>
    <row r="127" spans="1:7" s="24" customFormat="1" ht="24" customHeight="1" x14ac:dyDescent="0.2">
      <c r="A127" s="95" t="s">
        <v>8874</v>
      </c>
      <c r="B127" s="96" t="s">
        <v>4994</v>
      </c>
      <c r="C127" s="254">
        <v>53473</v>
      </c>
      <c r="D127" s="93" t="s">
        <v>8316</v>
      </c>
      <c r="E127" s="93" t="s">
        <v>8862</v>
      </c>
      <c r="F127" s="244" t="s">
        <v>5989</v>
      </c>
      <c r="G127" s="109">
        <v>4244</v>
      </c>
    </row>
    <row r="128" spans="1:7" s="24" customFormat="1" ht="24" customHeight="1" x14ac:dyDescent="0.2">
      <c r="A128" s="95" t="s">
        <v>8874</v>
      </c>
      <c r="B128" s="96" t="s">
        <v>5010</v>
      </c>
      <c r="C128" s="254">
        <v>53502</v>
      </c>
      <c r="D128" s="93" t="s">
        <v>8866</v>
      </c>
      <c r="E128" s="93" t="s">
        <v>8904</v>
      </c>
      <c r="F128" s="244" t="s">
        <v>5412</v>
      </c>
      <c r="G128" s="109">
        <v>409.33</v>
      </c>
    </row>
    <row r="129" spans="1:7" s="24" customFormat="1" ht="24" customHeight="1" x14ac:dyDescent="0.2">
      <c r="A129" s="95" t="s">
        <v>8874</v>
      </c>
      <c r="B129" s="96" t="s">
        <v>5010</v>
      </c>
      <c r="C129" s="254">
        <v>53503</v>
      </c>
      <c r="D129" s="93" t="s">
        <v>8866</v>
      </c>
      <c r="E129" s="93" t="s">
        <v>8905</v>
      </c>
      <c r="F129" s="244" t="s">
        <v>6767</v>
      </c>
      <c r="G129" s="109">
        <v>306.83999999999997</v>
      </c>
    </row>
    <row r="130" spans="1:7" s="24" customFormat="1" ht="24" customHeight="1" x14ac:dyDescent="0.2">
      <c r="A130" s="95" t="s">
        <v>8874</v>
      </c>
      <c r="B130" s="96" t="s">
        <v>5010</v>
      </c>
      <c r="C130" s="254">
        <v>52852</v>
      </c>
      <c r="D130" s="93" t="s">
        <v>8906</v>
      </c>
      <c r="E130" s="93" t="s">
        <v>8907</v>
      </c>
      <c r="F130" s="244" t="s">
        <v>5014</v>
      </c>
      <c r="G130" s="109">
        <v>59364.76</v>
      </c>
    </row>
    <row r="131" spans="1:7" s="24" customFormat="1" ht="24" customHeight="1" x14ac:dyDescent="0.2">
      <c r="A131" s="95" t="s">
        <v>8874</v>
      </c>
      <c r="B131" s="96" t="s">
        <v>5010</v>
      </c>
      <c r="C131" s="254">
        <v>53478</v>
      </c>
      <c r="D131" s="93" t="s">
        <v>8617</v>
      </c>
      <c r="E131" s="93" t="s">
        <v>8618</v>
      </c>
      <c r="F131" s="244" t="s">
        <v>5042</v>
      </c>
      <c r="G131" s="109">
        <v>18500</v>
      </c>
    </row>
    <row r="132" spans="1:7" s="24" customFormat="1" ht="24" customHeight="1" x14ac:dyDescent="0.2">
      <c r="A132" s="95" t="s">
        <v>8874</v>
      </c>
      <c r="B132" s="96" t="s">
        <v>4980</v>
      </c>
      <c r="C132" s="254">
        <v>53487</v>
      </c>
      <c r="D132" s="93" t="s">
        <v>8404</v>
      </c>
      <c r="E132" s="93" t="s">
        <v>8908</v>
      </c>
      <c r="F132" s="244" t="s">
        <v>5135</v>
      </c>
      <c r="G132" s="109">
        <v>3201.5</v>
      </c>
    </row>
    <row r="133" spans="1:7" s="24" customFormat="1" ht="24" customHeight="1" x14ac:dyDescent="0.2">
      <c r="A133" s="95" t="s">
        <v>8874</v>
      </c>
      <c r="B133" s="96" t="s">
        <v>4980</v>
      </c>
      <c r="C133" s="254">
        <v>53495</v>
      </c>
      <c r="D133" s="93" t="s">
        <v>8404</v>
      </c>
      <c r="E133" s="93" t="s">
        <v>8909</v>
      </c>
      <c r="F133" s="244" t="s">
        <v>5135</v>
      </c>
      <c r="G133" s="109">
        <v>2453</v>
      </c>
    </row>
    <row r="134" spans="1:7" s="24" customFormat="1" ht="24" customHeight="1" x14ac:dyDescent="0.2">
      <c r="A134" s="95" t="s">
        <v>8874</v>
      </c>
      <c r="B134" s="96" t="s">
        <v>4980</v>
      </c>
      <c r="C134" s="254">
        <v>53486</v>
      </c>
      <c r="D134" s="93" t="s">
        <v>8404</v>
      </c>
      <c r="E134" s="93" t="s">
        <v>8910</v>
      </c>
      <c r="F134" s="244" t="s">
        <v>5135</v>
      </c>
      <c r="G134" s="109">
        <v>1830.5</v>
      </c>
    </row>
    <row r="135" spans="1:7" s="24" customFormat="1" ht="24" customHeight="1" x14ac:dyDescent="0.2">
      <c r="A135" s="95" t="s">
        <v>8874</v>
      </c>
      <c r="B135" s="96" t="s">
        <v>4980</v>
      </c>
      <c r="C135" s="254">
        <v>53582</v>
      </c>
      <c r="D135" s="93" t="s">
        <v>8911</v>
      </c>
      <c r="E135" s="93" t="s">
        <v>8912</v>
      </c>
      <c r="F135" s="244" t="s">
        <v>5151</v>
      </c>
      <c r="G135" s="109">
        <v>14046.4</v>
      </c>
    </row>
    <row r="136" spans="1:7" s="24" customFormat="1" ht="24" customHeight="1" x14ac:dyDescent="0.2">
      <c r="A136" s="95" t="s">
        <v>8874</v>
      </c>
      <c r="B136" s="96" t="s">
        <v>4980</v>
      </c>
      <c r="C136" s="254">
        <v>53491</v>
      </c>
      <c r="D136" s="93" t="s">
        <v>8913</v>
      </c>
      <c r="E136" s="93" t="s">
        <v>8914</v>
      </c>
      <c r="F136" s="244" t="s">
        <v>5159</v>
      </c>
      <c r="G136" s="109">
        <v>4979.5</v>
      </c>
    </row>
    <row r="137" spans="1:7" s="24" customFormat="1" ht="24" customHeight="1" x14ac:dyDescent="0.2">
      <c r="A137" s="95" t="s">
        <v>8874</v>
      </c>
      <c r="B137" s="96" t="s">
        <v>4980</v>
      </c>
      <c r="C137" s="254">
        <v>53493</v>
      </c>
      <c r="D137" s="93" t="s">
        <v>8913</v>
      </c>
      <c r="E137" s="93" t="s">
        <v>8915</v>
      </c>
      <c r="F137" s="244" t="s">
        <v>5159</v>
      </c>
      <c r="G137" s="109">
        <v>4192</v>
      </c>
    </row>
    <row r="138" spans="1:7" s="24" customFormat="1" ht="24" customHeight="1" x14ac:dyDescent="0.2">
      <c r="A138" s="95" t="s">
        <v>8874</v>
      </c>
      <c r="B138" s="96" t="s">
        <v>4980</v>
      </c>
      <c r="C138" s="254">
        <v>53492</v>
      </c>
      <c r="D138" s="93" t="s">
        <v>8913</v>
      </c>
      <c r="E138" s="93" t="s">
        <v>8916</v>
      </c>
      <c r="F138" s="244" t="s">
        <v>5159</v>
      </c>
      <c r="G138" s="109">
        <v>3448</v>
      </c>
    </row>
    <row r="139" spans="1:7" s="24" customFormat="1" ht="24" customHeight="1" x14ac:dyDescent="0.2">
      <c r="A139" s="95" t="s">
        <v>8874</v>
      </c>
      <c r="B139" s="96" t="s">
        <v>4980</v>
      </c>
      <c r="C139" s="254">
        <v>53489</v>
      </c>
      <c r="D139" s="93" t="s">
        <v>8917</v>
      </c>
      <c r="E139" s="93" t="s">
        <v>8918</v>
      </c>
      <c r="F139" s="244" t="s">
        <v>5135</v>
      </c>
      <c r="G139" s="109">
        <v>2881.5</v>
      </c>
    </row>
    <row r="140" spans="1:7" s="24" customFormat="1" ht="24" customHeight="1" x14ac:dyDescent="0.2">
      <c r="A140" s="95" t="s">
        <v>8874</v>
      </c>
      <c r="B140" s="96" t="s">
        <v>4980</v>
      </c>
      <c r="C140" s="254">
        <v>53490</v>
      </c>
      <c r="D140" s="93" t="s">
        <v>8917</v>
      </c>
      <c r="E140" s="93" t="s">
        <v>8919</v>
      </c>
      <c r="F140" s="244" t="s">
        <v>5135</v>
      </c>
      <c r="G140" s="109">
        <v>4098</v>
      </c>
    </row>
    <row r="141" spans="1:7" s="24" customFormat="1" ht="24" customHeight="1" x14ac:dyDescent="0.2">
      <c r="A141" s="95" t="s">
        <v>8874</v>
      </c>
      <c r="B141" s="96" t="s">
        <v>5015</v>
      </c>
      <c r="C141" s="254">
        <v>53517</v>
      </c>
      <c r="D141" s="93" t="s">
        <v>8796</v>
      </c>
      <c r="E141" s="93" t="s">
        <v>8807</v>
      </c>
      <c r="F141" s="244" t="s">
        <v>2648</v>
      </c>
      <c r="G141" s="109">
        <v>7933.7</v>
      </c>
    </row>
    <row r="142" spans="1:7" s="24" customFormat="1" ht="24" customHeight="1" x14ac:dyDescent="0.2">
      <c r="A142" s="95" t="s">
        <v>8874</v>
      </c>
      <c r="B142" s="96" t="s">
        <v>5048</v>
      </c>
      <c r="C142" s="254">
        <v>53496</v>
      </c>
      <c r="D142" s="93" t="s">
        <v>8920</v>
      </c>
      <c r="E142" s="93" t="s">
        <v>8921</v>
      </c>
      <c r="F142" s="244" t="s">
        <v>5052</v>
      </c>
      <c r="G142" s="109">
        <v>1900</v>
      </c>
    </row>
    <row r="143" spans="1:7" s="24" customFormat="1" ht="24" customHeight="1" x14ac:dyDescent="0.2">
      <c r="A143" s="95" t="s">
        <v>8874</v>
      </c>
      <c r="B143" s="96" t="s">
        <v>5048</v>
      </c>
      <c r="C143" s="254">
        <v>53557</v>
      </c>
      <c r="D143" s="93" t="s">
        <v>8922</v>
      </c>
      <c r="E143" s="93" t="s">
        <v>8923</v>
      </c>
      <c r="F143" s="244" t="s">
        <v>5052</v>
      </c>
      <c r="G143" s="109">
        <v>645</v>
      </c>
    </row>
    <row r="144" spans="1:7" s="24" customFormat="1" ht="24" customHeight="1" x14ac:dyDescent="0.2">
      <c r="A144" s="95" t="s">
        <v>8874</v>
      </c>
      <c r="B144" s="96" t="s">
        <v>5069</v>
      </c>
      <c r="C144" s="254">
        <v>52820</v>
      </c>
      <c r="D144" s="93" t="s">
        <v>7381</v>
      </c>
      <c r="E144" s="93" t="s">
        <v>8492</v>
      </c>
      <c r="F144" s="244" t="s">
        <v>2673</v>
      </c>
      <c r="G144" s="109">
        <v>35170.46</v>
      </c>
    </row>
    <row r="145" spans="1:7" s="24" customFormat="1" ht="24" customHeight="1" x14ac:dyDescent="0.2">
      <c r="A145" s="223"/>
      <c r="B145" s="224"/>
      <c r="C145" s="224"/>
      <c r="D145" s="229" t="s">
        <v>8924</v>
      </c>
      <c r="E145" s="230"/>
      <c r="F145" s="249"/>
      <c r="G145" s="240">
        <f>SUM(G108:G144)</f>
        <v>415830.65000000008</v>
      </c>
    </row>
    <row r="146" spans="1:7" s="24" customFormat="1" ht="24" customHeight="1" x14ac:dyDescent="0.2">
      <c r="A146" s="177" t="s">
        <v>8925</v>
      </c>
      <c r="B146" s="177" t="s">
        <v>5027</v>
      </c>
      <c r="C146" s="258" t="s">
        <v>8926</v>
      </c>
      <c r="D146" s="259" t="s">
        <v>8927</v>
      </c>
      <c r="E146" s="242" t="s">
        <v>8928</v>
      </c>
      <c r="F146" s="254" t="s">
        <v>6042</v>
      </c>
      <c r="G146" s="222">
        <v>1430</v>
      </c>
    </row>
    <row r="147" spans="1:7" s="20" customFormat="1" ht="24" customHeight="1" x14ac:dyDescent="0.2">
      <c r="A147" s="260" t="s">
        <v>8925</v>
      </c>
      <c r="B147" s="260" t="s">
        <v>4974</v>
      </c>
      <c r="C147" s="261" t="s">
        <v>8929</v>
      </c>
      <c r="D147" s="261" t="s">
        <v>8930</v>
      </c>
      <c r="E147" s="261" t="s">
        <v>8931</v>
      </c>
      <c r="F147" s="261" t="s">
        <v>5397</v>
      </c>
      <c r="G147" s="262">
        <v>8472.5</v>
      </c>
    </row>
    <row r="148" spans="1:7" s="20" customFormat="1" ht="24" customHeight="1" thickBot="1" x14ac:dyDescent="0.25">
      <c r="A148" s="263" t="s">
        <v>8925</v>
      </c>
      <c r="B148" s="263" t="s">
        <v>4974</v>
      </c>
      <c r="C148" s="264" t="s">
        <v>8932</v>
      </c>
      <c r="D148" s="264" t="s">
        <v>8933</v>
      </c>
      <c r="E148" s="264" t="s">
        <v>8934</v>
      </c>
      <c r="F148" s="264" t="s">
        <v>5038</v>
      </c>
      <c r="G148" s="265">
        <v>25394.52</v>
      </c>
    </row>
    <row r="149" spans="1:7" s="24" customFormat="1" ht="24" customHeight="1" x14ac:dyDescent="0.2">
      <c r="A149" s="266" t="s">
        <v>8925</v>
      </c>
      <c r="B149" s="266" t="s">
        <v>4974</v>
      </c>
      <c r="C149" s="267" t="s">
        <v>8935</v>
      </c>
      <c r="D149" s="268" t="s">
        <v>8936</v>
      </c>
      <c r="E149" s="242" t="s">
        <v>8937</v>
      </c>
      <c r="F149" s="243" t="s">
        <v>3371</v>
      </c>
      <c r="G149" s="228">
        <v>41674.25</v>
      </c>
    </row>
    <row r="150" spans="1:7" s="24" customFormat="1" ht="24" customHeight="1" x14ac:dyDescent="0.2">
      <c r="A150" s="269" t="s">
        <v>8925</v>
      </c>
      <c r="B150" s="269" t="s">
        <v>6121</v>
      </c>
      <c r="C150" s="269" t="s">
        <v>8938</v>
      </c>
      <c r="D150" s="270" t="s">
        <v>8248</v>
      </c>
      <c r="E150" s="166" t="s">
        <v>8249</v>
      </c>
      <c r="F150" s="271" t="s">
        <v>6371</v>
      </c>
      <c r="G150" s="198">
        <v>1500</v>
      </c>
    </row>
    <row r="151" spans="1:7" s="24" customFormat="1" ht="24" customHeight="1" x14ac:dyDescent="0.2">
      <c r="A151" s="269" t="s">
        <v>8925</v>
      </c>
      <c r="B151" s="269" t="s">
        <v>6121</v>
      </c>
      <c r="C151" s="269" t="s">
        <v>8939</v>
      </c>
      <c r="D151" s="270" t="s">
        <v>8940</v>
      </c>
      <c r="E151" s="166" t="s">
        <v>8941</v>
      </c>
      <c r="F151" s="271" t="s">
        <v>6447</v>
      </c>
      <c r="G151" s="198">
        <v>500</v>
      </c>
    </row>
    <row r="152" spans="1:7" s="20" customFormat="1" ht="24" customHeight="1" x14ac:dyDescent="0.2">
      <c r="A152" s="272" t="s">
        <v>8925</v>
      </c>
      <c r="B152" s="272" t="s">
        <v>6121</v>
      </c>
      <c r="C152" s="272" t="s">
        <v>8942</v>
      </c>
      <c r="D152" s="270" t="s">
        <v>1825</v>
      </c>
      <c r="E152" s="166" t="s">
        <v>7707</v>
      </c>
      <c r="F152" s="271" t="s">
        <v>6261</v>
      </c>
      <c r="G152" s="198">
        <v>750</v>
      </c>
    </row>
    <row r="153" spans="1:7" s="24" customFormat="1" ht="24" customHeight="1" x14ac:dyDescent="0.2">
      <c r="A153" s="269" t="s">
        <v>8925</v>
      </c>
      <c r="B153" s="269" t="s">
        <v>5062</v>
      </c>
      <c r="C153" s="272" t="s">
        <v>8943</v>
      </c>
      <c r="D153" s="166" t="s">
        <v>8944</v>
      </c>
      <c r="E153" s="166" t="s">
        <v>8945</v>
      </c>
      <c r="F153" s="271" t="s">
        <v>5088</v>
      </c>
      <c r="G153" s="200">
        <v>3760</v>
      </c>
    </row>
    <row r="154" spans="1:7" s="24" customFormat="1" ht="24" customHeight="1" x14ac:dyDescent="0.2">
      <c r="A154" s="269" t="s">
        <v>8925</v>
      </c>
      <c r="B154" s="173" t="s">
        <v>4994</v>
      </c>
      <c r="C154" s="272" t="s">
        <v>8946</v>
      </c>
      <c r="D154" s="166" t="s">
        <v>7999</v>
      </c>
      <c r="E154" s="166" t="s">
        <v>8000</v>
      </c>
      <c r="F154" s="271" t="s">
        <v>5127</v>
      </c>
      <c r="G154" s="200">
        <v>1750</v>
      </c>
    </row>
    <row r="155" spans="1:7" s="20" customFormat="1" ht="24" customHeight="1" x14ac:dyDescent="0.2">
      <c r="A155" s="273" t="s">
        <v>8925</v>
      </c>
      <c r="B155" s="173" t="s">
        <v>4994</v>
      </c>
      <c r="C155" s="273" t="s">
        <v>8947</v>
      </c>
      <c r="D155" s="273" t="s">
        <v>8608</v>
      </c>
      <c r="E155" s="273" t="s">
        <v>8948</v>
      </c>
      <c r="F155" s="273" t="s">
        <v>5172</v>
      </c>
      <c r="G155" s="274">
        <v>2375</v>
      </c>
    </row>
    <row r="156" spans="1:7" s="24" customFormat="1" ht="24" customHeight="1" x14ac:dyDescent="0.2">
      <c r="A156" s="266" t="s">
        <v>8925</v>
      </c>
      <c r="B156" s="177" t="s">
        <v>4994</v>
      </c>
      <c r="C156" s="275" t="s">
        <v>8949</v>
      </c>
      <c r="D156" s="242" t="s">
        <v>8950</v>
      </c>
      <c r="E156" s="242" t="s">
        <v>8951</v>
      </c>
      <c r="F156" s="243" t="s">
        <v>5127</v>
      </c>
      <c r="G156" s="109">
        <v>32870</v>
      </c>
    </row>
    <row r="157" spans="1:7" s="24" customFormat="1" ht="24" customHeight="1" x14ac:dyDescent="0.2">
      <c r="A157" s="266" t="s">
        <v>8925</v>
      </c>
      <c r="B157" s="173" t="s">
        <v>4994</v>
      </c>
      <c r="C157" s="275" t="s">
        <v>8952</v>
      </c>
      <c r="D157" s="242" t="s">
        <v>8953</v>
      </c>
      <c r="E157" s="242" t="s">
        <v>8954</v>
      </c>
      <c r="F157" s="243" t="s">
        <v>5355</v>
      </c>
      <c r="G157" s="109">
        <v>1500</v>
      </c>
    </row>
    <row r="158" spans="1:7" s="24" customFormat="1" ht="24" customHeight="1" x14ac:dyDescent="0.2">
      <c r="A158" s="266" t="s">
        <v>8925</v>
      </c>
      <c r="B158" s="173" t="s">
        <v>4994</v>
      </c>
      <c r="C158" s="275" t="s">
        <v>8955</v>
      </c>
      <c r="D158" s="242" t="s">
        <v>8956</v>
      </c>
      <c r="E158" s="242" t="s">
        <v>8957</v>
      </c>
      <c r="F158" s="243" t="s">
        <v>5329</v>
      </c>
      <c r="G158" s="109">
        <v>1772.5</v>
      </c>
    </row>
    <row r="159" spans="1:7" s="24" customFormat="1" ht="24" customHeight="1" x14ac:dyDescent="0.2">
      <c r="A159" s="266" t="s">
        <v>8925</v>
      </c>
      <c r="B159" s="173" t="s">
        <v>5010</v>
      </c>
      <c r="C159" s="275" t="s">
        <v>8958</v>
      </c>
      <c r="D159" s="242" t="s">
        <v>8959</v>
      </c>
      <c r="E159" s="242" t="s">
        <v>8325</v>
      </c>
      <c r="F159" s="243" t="s">
        <v>4671</v>
      </c>
      <c r="G159" s="109">
        <v>12243</v>
      </c>
    </row>
    <row r="160" spans="1:7" s="20" customFormat="1" ht="24" customHeight="1" x14ac:dyDescent="0.2">
      <c r="A160" s="260" t="s">
        <v>8925</v>
      </c>
      <c r="B160" s="173" t="s">
        <v>5010</v>
      </c>
      <c r="C160" s="261" t="s">
        <v>8960</v>
      </c>
      <c r="D160" s="261" t="s">
        <v>8961</v>
      </c>
      <c r="E160" s="261" t="s">
        <v>8962</v>
      </c>
      <c r="F160" s="261" t="s">
        <v>2546</v>
      </c>
      <c r="G160" s="262">
        <v>2476.25</v>
      </c>
    </row>
    <row r="161" spans="1:7" s="20" customFormat="1" ht="24" customHeight="1" x14ac:dyDescent="0.2">
      <c r="A161" s="260" t="s">
        <v>8925</v>
      </c>
      <c r="B161" s="276" t="s">
        <v>4980</v>
      </c>
      <c r="C161" s="261" t="s">
        <v>8963</v>
      </c>
      <c r="D161" s="261" t="s">
        <v>8964</v>
      </c>
      <c r="E161" s="261" t="s">
        <v>8965</v>
      </c>
      <c r="F161" s="261" t="s">
        <v>5008</v>
      </c>
      <c r="G161" s="262">
        <v>3792</v>
      </c>
    </row>
    <row r="162" spans="1:7" s="24" customFormat="1" ht="24" customHeight="1" x14ac:dyDescent="0.2">
      <c r="A162" s="266" t="s">
        <v>8925</v>
      </c>
      <c r="B162" s="177" t="s">
        <v>5048</v>
      </c>
      <c r="C162" s="275" t="s">
        <v>8966</v>
      </c>
      <c r="D162" s="242" t="s">
        <v>8967</v>
      </c>
      <c r="E162" s="242" t="s">
        <v>8968</v>
      </c>
      <c r="F162" s="243" t="s">
        <v>5163</v>
      </c>
      <c r="G162" s="109">
        <v>320</v>
      </c>
    </row>
    <row r="163" spans="1:7" s="24" customFormat="1" ht="24" customHeight="1" x14ac:dyDescent="0.2">
      <c r="A163" s="223"/>
      <c r="B163" s="224"/>
      <c r="C163" s="224"/>
      <c r="D163" s="229" t="s">
        <v>8969</v>
      </c>
      <c r="E163" s="230"/>
      <c r="F163" s="249"/>
      <c r="G163" s="240">
        <f>SUM(G146:G162)</f>
        <v>142580.02000000002</v>
      </c>
    </row>
    <row r="164" spans="1:7" s="20" customFormat="1" ht="24" customHeight="1" x14ac:dyDescent="0.2">
      <c r="A164" s="273" t="s">
        <v>8970</v>
      </c>
      <c r="B164" s="273" t="s">
        <v>5027</v>
      </c>
      <c r="C164" s="273" t="s">
        <v>8971</v>
      </c>
      <c r="D164" s="273" t="s">
        <v>1201</v>
      </c>
      <c r="E164" s="273" t="s">
        <v>8972</v>
      </c>
      <c r="F164" s="273" t="s">
        <v>6855</v>
      </c>
      <c r="G164" s="274">
        <v>445</v>
      </c>
    </row>
    <row r="165" spans="1:7" s="20" customFormat="1" ht="24" customHeight="1" x14ac:dyDescent="0.2">
      <c r="A165" s="273" t="s">
        <v>8970</v>
      </c>
      <c r="B165" s="273" t="s">
        <v>5027</v>
      </c>
      <c r="C165" s="273" t="s">
        <v>8973</v>
      </c>
      <c r="D165" s="273" t="s">
        <v>8974</v>
      </c>
      <c r="E165" s="273" t="s">
        <v>8509</v>
      </c>
      <c r="F165" s="273" t="s">
        <v>6855</v>
      </c>
      <c r="G165" s="274">
        <v>11687.96</v>
      </c>
    </row>
    <row r="166" spans="1:7" s="20" customFormat="1" ht="24" customHeight="1" x14ac:dyDescent="0.2">
      <c r="A166" s="273" t="s">
        <v>8970</v>
      </c>
      <c r="B166" s="273" t="s">
        <v>5027</v>
      </c>
      <c r="C166" s="273" t="s">
        <v>8975</v>
      </c>
      <c r="D166" s="273" t="s">
        <v>8976</v>
      </c>
      <c r="E166" s="273" t="s">
        <v>8977</v>
      </c>
      <c r="F166" s="273" t="s">
        <v>6855</v>
      </c>
      <c r="G166" s="274">
        <v>1550</v>
      </c>
    </row>
    <row r="167" spans="1:7" s="20" customFormat="1" ht="24" customHeight="1" x14ac:dyDescent="0.2">
      <c r="A167" s="273" t="s">
        <v>8970</v>
      </c>
      <c r="B167" s="273" t="s">
        <v>5027</v>
      </c>
      <c r="C167" s="273" t="s">
        <v>8978</v>
      </c>
      <c r="D167" s="273" t="s">
        <v>8979</v>
      </c>
      <c r="E167" s="273" t="s">
        <v>8980</v>
      </c>
      <c r="F167" s="273" t="s">
        <v>5210</v>
      </c>
      <c r="G167" s="274">
        <v>1462</v>
      </c>
    </row>
    <row r="168" spans="1:7" s="20" customFormat="1" ht="24" customHeight="1" x14ac:dyDescent="0.2">
      <c r="A168" s="273" t="s">
        <v>8970</v>
      </c>
      <c r="B168" s="273" t="s">
        <v>4974</v>
      </c>
      <c r="C168" s="273" t="s">
        <v>8981</v>
      </c>
      <c r="D168" s="273" t="s">
        <v>8982</v>
      </c>
      <c r="E168" s="273" t="s">
        <v>8983</v>
      </c>
      <c r="F168" s="273" t="s">
        <v>5214</v>
      </c>
      <c r="G168" s="274">
        <v>6042.25</v>
      </c>
    </row>
    <row r="169" spans="1:7" s="20" customFormat="1" ht="24" customHeight="1" x14ac:dyDescent="0.2">
      <c r="A169" s="273" t="s">
        <v>8970</v>
      </c>
      <c r="B169" s="273" t="s">
        <v>6121</v>
      </c>
      <c r="C169" s="273" t="s">
        <v>8984</v>
      </c>
      <c r="D169" s="273" t="s">
        <v>8985</v>
      </c>
      <c r="E169" s="273" t="s">
        <v>8986</v>
      </c>
      <c r="F169" s="273" t="s">
        <v>6242</v>
      </c>
      <c r="G169" s="274">
        <v>10498.03</v>
      </c>
    </row>
    <row r="170" spans="1:7" s="20" customFormat="1" ht="24" customHeight="1" x14ac:dyDescent="0.2">
      <c r="A170" s="273" t="s">
        <v>8970</v>
      </c>
      <c r="B170" s="273" t="s">
        <v>6121</v>
      </c>
      <c r="C170" s="273" t="s">
        <v>8987</v>
      </c>
      <c r="D170" s="273" t="s">
        <v>8988</v>
      </c>
      <c r="E170" s="273" t="s">
        <v>8989</v>
      </c>
      <c r="F170" s="273" t="s">
        <v>6447</v>
      </c>
      <c r="G170" s="274">
        <v>2469.25</v>
      </c>
    </row>
    <row r="171" spans="1:7" s="20" customFormat="1" ht="24" customHeight="1" x14ac:dyDescent="0.2">
      <c r="A171" s="273" t="s">
        <v>8970</v>
      </c>
      <c r="B171" s="273" t="s">
        <v>5062</v>
      </c>
      <c r="C171" s="273" t="s">
        <v>8990</v>
      </c>
      <c r="D171" s="273" t="s">
        <v>8991</v>
      </c>
      <c r="E171" s="273" t="s">
        <v>8992</v>
      </c>
      <c r="F171" s="273" t="s">
        <v>6275</v>
      </c>
      <c r="G171" s="274">
        <v>2040</v>
      </c>
    </row>
    <row r="172" spans="1:7" s="20" customFormat="1" ht="24" customHeight="1" x14ac:dyDescent="0.2">
      <c r="A172" s="273" t="s">
        <v>8970</v>
      </c>
      <c r="B172" s="273" t="s">
        <v>5062</v>
      </c>
      <c r="C172" s="273" t="s">
        <v>8993</v>
      </c>
      <c r="D172" s="273" t="s">
        <v>8994</v>
      </c>
      <c r="E172" s="273" t="s">
        <v>8995</v>
      </c>
      <c r="F172" s="273" t="s">
        <v>5066</v>
      </c>
      <c r="G172" s="274">
        <v>1985</v>
      </c>
    </row>
    <row r="173" spans="1:7" s="20" customFormat="1" ht="24" customHeight="1" x14ac:dyDescent="0.2">
      <c r="A173" s="273" t="s">
        <v>8970</v>
      </c>
      <c r="B173" s="273" t="s">
        <v>5062</v>
      </c>
      <c r="C173" s="273" t="s">
        <v>8996</v>
      </c>
      <c r="D173" s="273" t="s">
        <v>8997</v>
      </c>
      <c r="E173" s="273" t="s">
        <v>8998</v>
      </c>
      <c r="F173" s="273" t="s">
        <v>5275</v>
      </c>
      <c r="G173" s="274">
        <v>2120</v>
      </c>
    </row>
    <row r="174" spans="1:7" s="20" customFormat="1" ht="24" customHeight="1" x14ac:dyDescent="0.2">
      <c r="A174" s="273" t="s">
        <v>8970</v>
      </c>
      <c r="B174" s="273" t="s">
        <v>4994</v>
      </c>
      <c r="C174" s="273" t="s">
        <v>8999</v>
      </c>
      <c r="D174" s="273" t="s">
        <v>9000</v>
      </c>
      <c r="E174" s="273" t="s">
        <v>9001</v>
      </c>
      <c r="F174" s="273" t="s">
        <v>5210</v>
      </c>
      <c r="G174" s="274">
        <v>1870</v>
      </c>
    </row>
    <row r="175" spans="1:7" s="20" customFormat="1" ht="24" customHeight="1" x14ac:dyDescent="0.2">
      <c r="A175" s="273" t="s">
        <v>8970</v>
      </c>
      <c r="B175" s="273" t="s">
        <v>4994</v>
      </c>
      <c r="C175" s="273" t="s">
        <v>9002</v>
      </c>
      <c r="D175" s="273" t="s">
        <v>9003</v>
      </c>
      <c r="E175" s="273" t="s">
        <v>9004</v>
      </c>
      <c r="F175" s="273" t="s">
        <v>6629</v>
      </c>
      <c r="G175" s="274">
        <v>2950</v>
      </c>
    </row>
    <row r="176" spans="1:7" s="20" customFormat="1" ht="24" customHeight="1" x14ac:dyDescent="0.2">
      <c r="A176" s="273" t="s">
        <v>8970</v>
      </c>
      <c r="B176" s="273" t="s">
        <v>4994</v>
      </c>
      <c r="C176" s="273" t="s">
        <v>9005</v>
      </c>
      <c r="D176" s="273" t="s">
        <v>9006</v>
      </c>
      <c r="E176" s="273" t="s">
        <v>9007</v>
      </c>
      <c r="F176" s="273" t="s">
        <v>6131</v>
      </c>
      <c r="G176" s="274">
        <v>200</v>
      </c>
    </row>
    <row r="177" spans="1:7" s="20" customFormat="1" ht="24" customHeight="1" x14ac:dyDescent="0.2">
      <c r="A177" s="273" t="s">
        <v>8970</v>
      </c>
      <c r="B177" s="273" t="s">
        <v>5010</v>
      </c>
      <c r="C177" s="273" t="s">
        <v>9008</v>
      </c>
      <c r="D177" s="273" t="s">
        <v>9009</v>
      </c>
      <c r="E177" s="273" t="s">
        <v>9010</v>
      </c>
      <c r="F177" s="273" t="s">
        <v>5014</v>
      </c>
      <c r="G177" s="274">
        <v>1438</v>
      </c>
    </row>
    <row r="178" spans="1:7" s="20" customFormat="1" ht="24" customHeight="1" x14ac:dyDescent="0.2">
      <c r="A178" s="273" t="s">
        <v>8970</v>
      </c>
      <c r="B178" s="273" t="s">
        <v>5010</v>
      </c>
      <c r="C178" s="273" t="s">
        <v>9011</v>
      </c>
      <c r="D178" s="273" t="s">
        <v>8802</v>
      </c>
      <c r="E178" s="273" t="s">
        <v>8803</v>
      </c>
      <c r="F178" s="273" t="s">
        <v>5412</v>
      </c>
      <c r="G178" s="274">
        <v>13000</v>
      </c>
    </row>
    <row r="179" spans="1:7" s="20" customFormat="1" ht="24" customHeight="1" x14ac:dyDescent="0.2">
      <c r="A179" s="273" t="s">
        <v>8970</v>
      </c>
      <c r="B179" s="273" t="s">
        <v>5010</v>
      </c>
      <c r="C179" s="273">
        <v>53381</v>
      </c>
      <c r="D179" s="273" t="s">
        <v>9012</v>
      </c>
      <c r="E179" s="273" t="s">
        <v>9013</v>
      </c>
      <c r="F179" s="273" t="s">
        <v>4671</v>
      </c>
      <c r="G179" s="274" t="s">
        <v>4979</v>
      </c>
    </row>
    <row r="180" spans="1:7" s="20" customFormat="1" ht="24" customHeight="1" x14ac:dyDescent="0.2">
      <c r="A180" s="273" t="s">
        <v>8970</v>
      </c>
      <c r="B180" s="273" t="s">
        <v>4980</v>
      </c>
      <c r="C180" s="273" t="s">
        <v>9014</v>
      </c>
      <c r="D180" s="273" t="s">
        <v>9015</v>
      </c>
      <c r="E180" s="273" t="s">
        <v>9016</v>
      </c>
      <c r="F180" s="273" t="s">
        <v>9017</v>
      </c>
      <c r="G180" s="274">
        <v>951</v>
      </c>
    </row>
    <row r="181" spans="1:7" s="24" customFormat="1" ht="24" customHeight="1" x14ac:dyDescent="0.2">
      <c r="A181" s="277"/>
      <c r="B181" s="278"/>
      <c r="C181" s="278"/>
      <c r="D181" s="239"/>
      <c r="E181" s="239"/>
      <c r="F181" s="279"/>
      <c r="G181" s="231">
        <f>SUM(G164:G180)</f>
        <v>60708.49</v>
      </c>
    </row>
    <row r="182" spans="1:7" s="20" customFormat="1" ht="24" customHeight="1" x14ac:dyDescent="0.2">
      <c r="A182" s="96" t="s">
        <v>9018</v>
      </c>
      <c r="B182" s="273" t="s">
        <v>5027</v>
      </c>
      <c r="C182" s="273" t="s">
        <v>9019</v>
      </c>
      <c r="D182" s="273" t="s">
        <v>9020</v>
      </c>
      <c r="E182" s="273" t="s">
        <v>9021</v>
      </c>
      <c r="F182" s="273" t="s">
        <v>5210</v>
      </c>
      <c r="G182" s="280">
        <v>9647.7900000000009</v>
      </c>
    </row>
    <row r="183" spans="1:7" s="20" customFormat="1" ht="24" customHeight="1" x14ac:dyDescent="0.2">
      <c r="A183" s="96" t="s">
        <v>9018</v>
      </c>
      <c r="B183" s="273" t="s">
        <v>5027</v>
      </c>
      <c r="C183" s="273" t="s">
        <v>9022</v>
      </c>
      <c r="D183" s="273" t="s">
        <v>9020</v>
      </c>
      <c r="E183" s="273" t="s">
        <v>9023</v>
      </c>
      <c r="F183" s="273" t="s">
        <v>5210</v>
      </c>
      <c r="G183" s="280">
        <v>146023.84</v>
      </c>
    </row>
    <row r="184" spans="1:7" s="20" customFormat="1" ht="24" customHeight="1" x14ac:dyDescent="0.2">
      <c r="A184" s="96" t="s">
        <v>9018</v>
      </c>
      <c r="B184" s="273" t="s">
        <v>5027</v>
      </c>
      <c r="C184" s="273" t="s">
        <v>9024</v>
      </c>
      <c r="D184" s="273" t="s">
        <v>9025</v>
      </c>
      <c r="E184" s="273" t="s">
        <v>9026</v>
      </c>
      <c r="F184" s="273" t="s">
        <v>6855</v>
      </c>
      <c r="G184" s="280">
        <v>3325.63</v>
      </c>
    </row>
    <row r="185" spans="1:7" s="20" customFormat="1" ht="24" customHeight="1" x14ac:dyDescent="0.2">
      <c r="A185" s="96" t="s">
        <v>9018</v>
      </c>
      <c r="B185" s="273" t="s">
        <v>5027</v>
      </c>
      <c r="C185" s="273" t="s">
        <v>9027</v>
      </c>
      <c r="D185" s="273" t="s">
        <v>9025</v>
      </c>
      <c r="E185" s="273" t="s">
        <v>9028</v>
      </c>
      <c r="F185" s="273" t="s">
        <v>6855</v>
      </c>
      <c r="G185" s="280">
        <v>5416.67</v>
      </c>
    </row>
    <row r="186" spans="1:7" s="20" customFormat="1" ht="24" customHeight="1" thickBot="1" x14ac:dyDescent="0.25">
      <c r="A186" s="96" t="s">
        <v>9018</v>
      </c>
      <c r="B186" s="281" t="s">
        <v>5027</v>
      </c>
      <c r="C186" s="281" t="s">
        <v>9029</v>
      </c>
      <c r="D186" s="281" t="s">
        <v>1968</v>
      </c>
      <c r="E186" s="281" t="s">
        <v>9030</v>
      </c>
      <c r="F186" s="281" t="s">
        <v>6882</v>
      </c>
      <c r="G186" s="282">
        <v>17794.599999999999</v>
      </c>
    </row>
    <row r="187" spans="1:7" s="20" customFormat="1" ht="24" customHeight="1" x14ac:dyDescent="0.2">
      <c r="A187" s="96" t="s">
        <v>9018</v>
      </c>
      <c r="B187" s="260" t="s">
        <v>5027</v>
      </c>
      <c r="C187" s="260" t="s">
        <v>9031</v>
      </c>
      <c r="D187" s="260" t="s">
        <v>7635</v>
      </c>
      <c r="E187" s="260" t="s">
        <v>9032</v>
      </c>
      <c r="F187" s="260" t="s">
        <v>6855</v>
      </c>
      <c r="G187" s="283">
        <v>83978.94</v>
      </c>
    </row>
    <row r="188" spans="1:7" s="20" customFormat="1" ht="24" customHeight="1" x14ac:dyDescent="0.2">
      <c r="A188" s="96" t="s">
        <v>9018</v>
      </c>
      <c r="B188" s="273" t="s">
        <v>4974</v>
      </c>
      <c r="C188" s="273" t="s">
        <v>9033</v>
      </c>
      <c r="D188" s="273" t="s">
        <v>7657</v>
      </c>
      <c r="E188" s="273" t="s">
        <v>7658</v>
      </c>
      <c r="F188" s="273" t="s">
        <v>5397</v>
      </c>
      <c r="G188" s="280">
        <v>52221.95</v>
      </c>
    </row>
    <row r="189" spans="1:7" s="20" customFormat="1" ht="24" customHeight="1" x14ac:dyDescent="0.2">
      <c r="A189" s="96" t="s">
        <v>9018</v>
      </c>
      <c r="B189" s="273" t="s">
        <v>4974</v>
      </c>
      <c r="C189" s="273" t="s">
        <v>9034</v>
      </c>
      <c r="D189" s="273" t="s">
        <v>7657</v>
      </c>
      <c r="E189" s="273" t="s">
        <v>7658</v>
      </c>
      <c r="F189" s="273" t="s">
        <v>5397</v>
      </c>
      <c r="G189" s="280">
        <v>31730.400000000001</v>
      </c>
    </row>
    <row r="190" spans="1:7" s="20" customFormat="1" ht="24" customHeight="1" x14ac:dyDescent="0.2">
      <c r="A190" s="96" t="s">
        <v>9018</v>
      </c>
      <c r="B190" s="273" t="s">
        <v>4974</v>
      </c>
      <c r="C190" s="273" t="s">
        <v>9035</v>
      </c>
      <c r="D190" s="273" t="s">
        <v>9036</v>
      </c>
      <c r="E190" s="273" t="s">
        <v>9037</v>
      </c>
      <c r="F190" s="273" t="s">
        <v>4993</v>
      </c>
      <c r="G190" s="280">
        <v>59146</v>
      </c>
    </row>
    <row r="191" spans="1:7" s="20" customFormat="1" ht="24" customHeight="1" x14ac:dyDescent="0.2">
      <c r="A191" s="96" t="s">
        <v>9018</v>
      </c>
      <c r="B191" s="273" t="s">
        <v>5062</v>
      </c>
      <c r="C191" s="273" t="s">
        <v>9038</v>
      </c>
      <c r="D191" s="273" t="s">
        <v>9039</v>
      </c>
      <c r="E191" s="273" t="s">
        <v>7732</v>
      </c>
      <c r="F191" s="273" t="s">
        <v>5066</v>
      </c>
      <c r="G191" s="280">
        <v>17119.990000000002</v>
      </c>
    </row>
    <row r="192" spans="1:7" s="20" customFormat="1" ht="24" customHeight="1" x14ac:dyDescent="0.2">
      <c r="A192" s="96" t="s">
        <v>9018</v>
      </c>
      <c r="B192" s="273" t="s">
        <v>5062</v>
      </c>
      <c r="C192" s="273" t="s">
        <v>9040</v>
      </c>
      <c r="D192" s="273" t="s">
        <v>9041</v>
      </c>
      <c r="E192" s="273" t="s">
        <v>9042</v>
      </c>
      <c r="F192" s="273" t="s">
        <v>5245</v>
      </c>
      <c r="G192" s="280">
        <v>54851.16</v>
      </c>
    </row>
    <row r="193" spans="1:7" s="20" customFormat="1" ht="24" customHeight="1" x14ac:dyDescent="0.2">
      <c r="A193" s="96" t="s">
        <v>9018</v>
      </c>
      <c r="B193" s="273" t="s">
        <v>5062</v>
      </c>
      <c r="C193" s="273" t="s">
        <v>9043</v>
      </c>
      <c r="D193" s="273" t="s">
        <v>8304</v>
      </c>
      <c r="E193" s="273" t="s">
        <v>9044</v>
      </c>
      <c r="F193" s="273" t="s">
        <v>5245</v>
      </c>
      <c r="G193" s="280">
        <v>10402.049999999999</v>
      </c>
    </row>
    <row r="194" spans="1:7" s="20" customFormat="1" ht="24" customHeight="1" x14ac:dyDescent="0.2">
      <c r="A194" s="96" t="s">
        <v>9018</v>
      </c>
      <c r="B194" s="273" t="s">
        <v>5062</v>
      </c>
      <c r="C194" s="273" t="s">
        <v>9045</v>
      </c>
      <c r="D194" s="273" t="s">
        <v>8304</v>
      </c>
      <c r="E194" s="273" t="s">
        <v>9044</v>
      </c>
      <c r="F194" s="273" t="s">
        <v>5245</v>
      </c>
      <c r="G194" s="280">
        <v>78647.67</v>
      </c>
    </row>
    <row r="195" spans="1:7" s="20" customFormat="1" ht="24" customHeight="1" x14ac:dyDescent="0.2">
      <c r="A195" s="96" t="s">
        <v>9018</v>
      </c>
      <c r="B195" s="273" t="s">
        <v>4994</v>
      </c>
      <c r="C195" s="273" t="s">
        <v>9046</v>
      </c>
      <c r="D195" s="273" t="s">
        <v>9047</v>
      </c>
      <c r="E195" s="273" t="s">
        <v>9048</v>
      </c>
      <c r="F195" s="273" t="s">
        <v>5127</v>
      </c>
      <c r="G195" s="280">
        <v>660</v>
      </c>
    </row>
    <row r="196" spans="1:7" s="20" customFormat="1" ht="24" customHeight="1" x14ac:dyDescent="0.2">
      <c r="A196" s="96" t="s">
        <v>9018</v>
      </c>
      <c r="B196" s="273" t="s">
        <v>4994</v>
      </c>
      <c r="C196" s="273" t="s">
        <v>9049</v>
      </c>
      <c r="D196" s="273" t="s">
        <v>9050</v>
      </c>
      <c r="E196" s="273" t="s">
        <v>8312</v>
      </c>
      <c r="F196" s="273" t="s">
        <v>5329</v>
      </c>
      <c r="G196" s="280">
        <v>34975.72</v>
      </c>
    </row>
    <row r="197" spans="1:7" s="20" customFormat="1" ht="24" customHeight="1" x14ac:dyDescent="0.2">
      <c r="A197" s="96" t="s">
        <v>9018</v>
      </c>
      <c r="B197" s="273" t="s">
        <v>4994</v>
      </c>
      <c r="C197" s="273" t="s">
        <v>9051</v>
      </c>
      <c r="D197" s="273" t="s">
        <v>9000</v>
      </c>
      <c r="E197" s="273" t="s">
        <v>9052</v>
      </c>
      <c r="F197" s="273" t="s">
        <v>5172</v>
      </c>
      <c r="G197" s="280">
        <v>2275</v>
      </c>
    </row>
    <row r="198" spans="1:7" s="20" customFormat="1" ht="24" customHeight="1" x14ac:dyDescent="0.2">
      <c r="A198" s="96" t="s">
        <v>9018</v>
      </c>
      <c r="B198" s="273" t="s">
        <v>4994</v>
      </c>
      <c r="C198" s="273" t="s">
        <v>9053</v>
      </c>
      <c r="D198" s="273" t="s">
        <v>2145</v>
      </c>
      <c r="E198" s="273" t="s">
        <v>9007</v>
      </c>
      <c r="F198" s="273" t="s">
        <v>6131</v>
      </c>
      <c r="G198" s="280">
        <v>707.87</v>
      </c>
    </row>
    <row r="199" spans="1:7" s="20" customFormat="1" ht="24" customHeight="1" x14ac:dyDescent="0.2">
      <c r="A199" s="96" t="s">
        <v>9018</v>
      </c>
      <c r="B199" s="273" t="s">
        <v>4994</v>
      </c>
      <c r="C199" s="273" t="s">
        <v>9054</v>
      </c>
      <c r="D199" s="273" t="s">
        <v>8327</v>
      </c>
      <c r="E199" s="273" t="s">
        <v>9055</v>
      </c>
      <c r="F199" s="273" t="s">
        <v>5127</v>
      </c>
      <c r="G199" s="280">
        <v>316.39999999999998</v>
      </c>
    </row>
    <row r="200" spans="1:7" s="20" customFormat="1" ht="24" customHeight="1" x14ac:dyDescent="0.2">
      <c r="A200" s="96" t="s">
        <v>9018</v>
      </c>
      <c r="B200" s="273" t="s">
        <v>5010</v>
      </c>
      <c r="C200" s="273" t="s">
        <v>9056</v>
      </c>
      <c r="D200" s="273" t="s">
        <v>9057</v>
      </c>
      <c r="E200" s="273" t="s">
        <v>9058</v>
      </c>
      <c r="F200" s="273" t="s">
        <v>4671</v>
      </c>
      <c r="G200" s="280">
        <v>1150.5</v>
      </c>
    </row>
    <row r="201" spans="1:7" s="20" customFormat="1" ht="24" customHeight="1" x14ac:dyDescent="0.2">
      <c r="A201" s="96" t="s">
        <v>9018</v>
      </c>
      <c r="B201" s="273" t="s">
        <v>5010</v>
      </c>
      <c r="C201" s="273" t="s">
        <v>9059</v>
      </c>
      <c r="D201" s="273" t="s">
        <v>9060</v>
      </c>
      <c r="E201" s="273" t="s">
        <v>9061</v>
      </c>
      <c r="F201" s="273" t="s">
        <v>4671</v>
      </c>
      <c r="G201" s="280">
        <v>2864</v>
      </c>
    </row>
    <row r="202" spans="1:7" s="20" customFormat="1" ht="24" customHeight="1" x14ac:dyDescent="0.2">
      <c r="A202" s="96" t="s">
        <v>9018</v>
      </c>
      <c r="B202" s="273" t="s">
        <v>4980</v>
      </c>
      <c r="C202" s="273" t="s">
        <v>9062</v>
      </c>
      <c r="D202" s="273" t="s">
        <v>9063</v>
      </c>
      <c r="E202" s="273" t="s">
        <v>9064</v>
      </c>
      <c r="F202" s="273" t="s">
        <v>5135</v>
      </c>
      <c r="G202" s="280">
        <v>3080</v>
      </c>
    </row>
    <row r="203" spans="1:7" s="20" customFormat="1" ht="24" customHeight="1" x14ac:dyDescent="0.2">
      <c r="A203" s="96" t="s">
        <v>9018</v>
      </c>
      <c r="B203" s="273" t="s">
        <v>4980</v>
      </c>
      <c r="C203" s="273" t="s">
        <v>9065</v>
      </c>
      <c r="D203" s="273" t="s">
        <v>9066</v>
      </c>
      <c r="E203" s="273" t="s">
        <v>9067</v>
      </c>
      <c r="F203" s="273" t="s">
        <v>5008</v>
      </c>
      <c r="G203" s="280">
        <v>4120</v>
      </c>
    </row>
    <row r="204" spans="1:7" s="20" customFormat="1" ht="24" customHeight="1" x14ac:dyDescent="0.2">
      <c r="A204" s="96" t="s">
        <v>9018</v>
      </c>
      <c r="B204" s="273" t="s">
        <v>4980</v>
      </c>
      <c r="C204" s="273" t="s">
        <v>9068</v>
      </c>
      <c r="D204" s="273" t="s">
        <v>2185</v>
      </c>
      <c r="E204" s="273" t="s">
        <v>9069</v>
      </c>
      <c r="F204" s="273" t="s">
        <v>5008</v>
      </c>
      <c r="G204" s="280">
        <v>28891.31</v>
      </c>
    </row>
    <row r="205" spans="1:7" s="20" customFormat="1" ht="24" customHeight="1" x14ac:dyDescent="0.2">
      <c r="A205" s="96" t="s">
        <v>9018</v>
      </c>
      <c r="B205" s="273" t="s">
        <v>4980</v>
      </c>
      <c r="C205" s="273" t="s">
        <v>9070</v>
      </c>
      <c r="D205" s="273" t="s">
        <v>9071</v>
      </c>
      <c r="E205" s="273" t="s">
        <v>9072</v>
      </c>
      <c r="F205" s="273" t="s">
        <v>5008</v>
      </c>
      <c r="G205" s="280">
        <v>7114.25</v>
      </c>
    </row>
    <row r="206" spans="1:7" s="20" customFormat="1" ht="36" x14ac:dyDescent="0.2">
      <c r="A206" s="96" t="s">
        <v>9018</v>
      </c>
      <c r="B206" s="273" t="s">
        <v>4980</v>
      </c>
      <c r="C206" s="273" t="s">
        <v>9073</v>
      </c>
      <c r="D206" s="273" t="s">
        <v>8642</v>
      </c>
      <c r="E206" s="273" t="s">
        <v>9074</v>
      </c>
      <c r="F206" s="273" t="s">
        <v>5008</v>
      </c>
      <c r="G206" s="280">
        <v>20969.39</v>
      </c>
    </row>
    <row r="207" spans="1:7" s="20" customFormat="1" ht="24" customHeight="1" x14ac:dyDescent="0.2">
      <c r="A207" s="96" t="s">
        <v>9018</v>
      </c>
      <c r="B207" s="273" t="s">
        <v>5048</v>
      </c>
      <c r="C207" s="273" t="s">
        <v>9075</v>
      </c>
      <c r="D207" s="273" t="s">
        <v>9076</v>
      </c>
      <c r="E207" s="273" t="s">
        <v>9077</v>
      </c>
      <c r="F207" s="273" t="s">
        <v>5163</v>
      </c>
      <c r="G207" s="280">
        <v>6142.7</v>
      </c>
    </row>
    <row r="208" spans="1:7" s="20" customFormat="1" ht="24" customHeight="1" thickBot="1" x14ac:dyDescent="0.25">
      <c r="A208" s="255" t="s">
        <v>9018</v>
      </c>
      <c r="B208" s="281" t="s">
        <v>5069</v>
      </c>
      <c r="C208" s="281" t="s">
        <v>9078</v>
      </c>
      <c r="D208" s="281" t="s">
        <v>7386</v>
      </c>
      <c r="E208" s="281" t="s">
        <v>9079</v>
      </c>
      <c r="F208" s="281" t="s">
        <v>5111</v>
      </c>
      <c r="G208" s="282">
        <v>4145</v>
      </c>
    </row>
    <row r="209" spans="1:7" s="20" customFormat="1" ht="24" customHeight="1" x14ac:dyDescent="0.2">
      <c r="A209" s="96" t="s">
        <v>9018</v>
      </c>
      <c r="B209" s="260" t="s">
        <v>5069</v>
      </c>
      <c r="C209" s="260" t="s">
        <v>9080</v>
      </c>
      <c r="D209" s="260" t="s">
        <v>1713</v>
      </c>
      <c r="E209" s="260" t="s">
        <v>9081</v>
      </c>
      <c r="F209" s="260" t="s">
        <v>5111</v>
      </c>
      <c r="G209" s="283">
        <v>7689</v>
      </c>
    </row>
    <row r="210" spans="1:7" s="24" customFormat="1" ht="24" customHeight="1" x14ac:dyDescent="0.2">
      <c r="A210" s="223"/>
      <c r="B210" s="224"/>
      <c r="C210" s="224"/>
      <c r="D210" s="229" t="s">
        <v>9082</v>
      </c>
      <c r="E210" s="230"/>
      <c r="F210" s="226"/>
      <c r="G210" s="240">
        <f>SUM(G182:G209)</f>
        <v>695407.83000000007</v>
      </c>
    </row>
    <row r="211" spans="1:7" s="20" customFormat="1" ht="24" customHeight="1" x14ac:dyDescent="0.2">
      <c r="A211" s="96" t="s">
        <v>9083</v>
      </c>
      <c r="B211" s="273" t="s">
        <v>5027</v>
      </c>
      <c r="C211" s="273" t="s">
        <v>9084</v>
      </c>
      <c r="D211" s="273" t="s">
        <v>9020</v>
      </c>
      <c r="E211" s="273" t="s">
        <v>9023</v>
      </c>
      <c r="F211" s="273" t="s">
        <v>5210</v>
      </c>
      <c r="G211" s="280">
        <v>15459.21</v>
      </c>
    </row>
    <row r="212" spans="1:7" s="20" customFormat="1" ht="24" customHeight="1" x14ac:dyDescent="0.2">
      <c r="A212" s="96" t="s">
        <v>9083</v>
      </c>
      <c r="B212" s="273" t="s">
        <v>5027</v>
      </c>
      <c r="C212" s="273" t="s">
        <v>9085</v>
      </c>
      <c r="D212" s="273" t="s">
        <v>9086</v>
      </c>
      <c r="E212" s="273" t="s">
        <v>9087</v>
      </c>
      <c r="F212" s="273" t="s">
        <v>6042</v>
      </c>
      <c r="G212" s="280">
        <v>360</v>
      </c>
    </row>
    <row r="213" spans="1:7" s="20" customFormat="1" ht="24" customHeight="1" x14ac:dyDescent="0.2">
      <c r="A213" s="96" t="s">
        <v>9083</v>
      </c>
      <c r="B213" s="273" t="s">
        <v>5027</v>
      </c>
      <c r="C213" s="273" t="s">
        <v>9088</v>
      </c>
      <c r="D213" s="273" t="s">
        <v>9089</v>
      </c>
      <c r="E213" s="273" t="s">
        <v>9090</v>
      </c>
      <c r="F213" s="273" t="s">
        <v>6855</v>
      </c>
      <c r="G213" s="280">
        <v>2350</v>
      </c>
    </row>
    <row r="214" spans="1:7" s="20" customFormat="1" ht="24" customHeight="1" x14ac:dyDescent="0.2">
      <c r="A214" s="96" t="s">
        <v>9083</v>
      </c>
      <c r="B214" s="273" t="s">
        <v>5027</v>
      </c>
      <c r="C214" s="273" t="s">
        <v>9091</v>
      </c>
      <c r="D214" s="273" t="s">
        <v>9025</v>
      </c>
      <c r="E214" s="273" t="s">
        <v>9092</v>
      </c>
      <c r="F214" s="273" t="s">
        <v>6855</v>
      </c>
      <c r="G214" s="280">
        <v>316.5</v>
      </c>
    </row>
    <row r="215" spans="1:7" s="20" customFormat="1" ht="24" customHeight="1" x14ac:dyDescent="0.2">
      <c r="A215" s="96" t="s">
        <v>9083</v>
      </c>
      <c r="B215" s="273" t="s">
        <v>5027</v>
      </c>
      <c r="C215" s="273" t="s">
        <v>9093</v>
      </c>
      <c r="D215" s="273" t="s">
        <v>9094</v>
      </c>
      <c r="E215" s="273" t="s">
        <v>9095</v>
      </c>
      <c r="F215" s="273" t="s">
        <v>6855</v>
      </c>
      <c r="G215" s="280">
        <v>1340</v>
      </c>
    </row>
    <row r="216" spans="1:7" s="20" customFormat="1" ht="24" customHeight="1" x14ac:dyDescent="0.2">
      <c r="A216" s="96" t="s">
        <v>9083</v>
      </c>
      <c r="B216" s="273" t="s">
        <v>5027</v>
      </c>
      <c r="C216" s="273" t="s">
        <v>9096</v>
      </c>
      <c r="D216" s="273" t="s">
        <v>9097</v>
      </c>
      <c r="E216" s="273" t="s">
        <v>9098</v>
      </c>
      <c r="F216" s="273" t="s">
        <v>6855</v>
      </c>
      <c r="G216" s="280">
        <v>5700</v>
      </c>
    </row>
    <row r="217" spans="1:7" s="20" customFormat="1" ht="24" customHeight="1" x14ac:dyDescent="0.2">
      <c r="A217" s="96" t="s">
        <v>9083</v>
      </c>
      <c r="B217" s="273" t="s">
        <v>5027</v>
      </c>
      <c r="C217" s="273" t="s">
        <v>9099</v>
      </c>
      <c r="D217" s="273" t="s">
        <v>9100</v>
      </c>
      <c r="E217" s="273" t="s">
        <v>9101</v>
      </c>
      <c r="F217" s="273" t="s">
        <v>6855</v>
      </c>
      <c r="G217" s="280">
        <v>1066.5</v>
      </c>
    </row>
    <row r="218" spans="1:7" s="20" customFormat="1" ht="24" customHeight="1" x14ac:dyDescent="0.2">
      <c r="A218" s="96" t="s">
        <v>9083</v>
      </c>
      <c r="B218" s="273" t="s">
        <v>5027</v>
      </c>
      <c r="C218" s="273" t="s">
        <v>9102</v>
      </c>
      <c r="D218" s="273" t="s">
        <v>9100</v>
      </c>
      <c r="E218" s="273" t="s">
        <v>9103</v>
      </c>
      <c r="F218" s="273" t="s">
        <v>6855</v>
      </c>
      <c r="G218" s="280">
        <v>946.5</v>
      </c>
    </row>
    <row r="219" spans="1:7" s="20" customFormat="1" ht="24" customHeight="1" x14ac:dyDescent="0.2">
      <c r="A219" s="96" t="s">
        <v>9083</v>
      </c>
      <c r="B219" s="273" t="s">
        <v>5027</v>
      </c>
      <c r="C219" s="273" t="s">
        <v>9104</v>
      </c>
      <c r="D219" s="273" t="s">
        <v>9105</v>
      </c>
      <c r="E219" s="273" t="s">
        <v>9106</v>
      </c>
      <c r="F219" s="273" t="s">
        <v>6855</v>
      </c>
      <c r="G219" s="280">
        <v>1090</v>
      </c>
    </row>
    <row r="220" spans="1:7" s="20" customFormat="1" ht="24" customHeight="1" x14ac:dyDescent="0.2">
      <c r="A220" s="96" t="s">
        <v>9083</v>
      </c>
      <c r="B220" s="273" t="s">
        <v>5027</v>
      </c>
      <c r="C220" s="273" t="s">
        <v>9107</v>
      </c>
      <c r="D220" s="273" t="s">
        <v>9108</v>
      </c>
      <c r="E220" s="273" t="s">
        <v>9109</v>
      </c>
      <c r="F220" s="273" t="s">
        <v>6855</v>
      </c>
      <c r="G220" s="280">
        <v>1170</v>
      </c>
    </row>
    <row r="221" spans="1:7" s="20" customFormat="1" ht="24" customHeight="1" x14ac:dyDescent="0.2">
      <c r="A221" s="96" t="s">
        <v>9083</v>
      </c>
      <c r="B221" s="273" t="s">
        <v>5027</v>
      </c>
      <c r="C221" s="273" t="s">
        <v>9110</v>
      </c>
      <c r="D221" s="273" t="s">
        <v>9108</v>
      </c>
      <c r="E221" s="273" t="s">
        <v>9111</v>
      </c>
      <c r="F221" s="273" t="s">
        <v>6855</v>
      </c>
      <c r="G221" s="280">
        <v>1580</v>
      </c>
    </row>
    <row r="222" spans="1:7" s="20" customFormat="1" ht="24" customHeight="1" x14ac:dyDescent="0.2">
      <c r="A222" s="96" t="s">
        <v>9083</v>
      </c>
      <c r="B222" s="273" t="s">
        <v>5027</v>
      </c>
      <c r="C222" s="273" t="s">
        <v>9112</v>
      </c>
      <c r="D222" s="273" t="s">
        <v>1622</v>
      </c>
      <c r="E222" s="273" t="s">
        <v>9113</v>
      </c>
      <c r="F222" s="273" t="s">
        <v>6042</v>
      </c>
      <c r="G222" s="280">
        <v>6719.5</v>
      </c>
    </row>
    <row r="223" spans="1:7" s="20" customFormat="1" ht="24" customHeight="1" x14ac:dyDescent="0.2">
      <c r="A223" s="96" t="s">
        <v>9083</v>
      </c>
      <c r="B223" s="273" t="s">
        <v>6494</v>
      </c>
      <c r="C223" s="273" t="s">
        <v>9114</v>
      </c>
      <c r="D223" s="273" t="s">
        <v>9115</v>
      </c>
      <c r="E223" s="273" t="s">
        <v>9116</v>
      </c>
      <c r="F223" s="273" t="s">
        <v>6501</v>
      </c>
      <c r="G223" s="280">
        <v>1360.03</v>
      </c>
    </row>
    <row r="224" spans="1:7" s="20" customFormat="1" ht="24" customHeight="1" x14ac:dyDescent="0.2">
      <c r="A224" s="96" t="s">
        <v>9083</v>
      </c>
      <c r="B224" s="273" t="s">
        <v>6494</v>
      </c>
      <c r="C224" s="273" t="s">
        <v>9117</v>
      </c>
      <c r="D224" s="273" t="s">
        <v>9118</v>
      </c>
      <c r="E224" s="273" t="s">
        <v>156</v>
      </c>
      <c r="F224" s="273" t="s">
        <v>4701</v>
      </c>
      <c r="G224" s="280">
        <v>3135</v>
      </c>
    </row>
    <row r="225" spans="1:7" s="20" customFormat="1" ht="24" customHeight="1" x14ac:dyDescent="0.2">
      <c r="A225" s="96" t="s">
        <v>9083</v>
      </c>
      <c r="B225" s="273" t="s">
        <v>4974</v>
      </c>
      <c r="C225" s="273" t="s">
        <v>9119</v>
      </c>
      <c r="D225" s="273" t="s">
        <v>7985</v>
      </c>
      <c r="E225" s="273" t="s">
        <v>7986</v>
      </c>
      <c r="F225" s="273" t="s">
        <v>4993</v>
      </c>
      <c r="G225" s="280">
        <v>414068.85</v>
      </c>
    </row>
    <row r="226" spans="1:7" s="20" customFormat="1" ht="24" customHeight="1" x14ac:dyDescent="0.2">
      <c r="A226" s="96" t="s">
        <v>9083</v>
      </c>
      <c r="B226" s="273" t="s">
        <v>6121</v>
      </c>
      <c r="C226" s="273" t="s">
        <v>9120</v>
      </c>
      <c r="D226" s="273" t="s">
        <v>9121</v>
      </c>
      <c r="E226" s="273" t="s">
        <v>9122</v>
      </c>
      <c r="F226" s="273" t="s">
        <v>6242</v>
      </c>
      <c r="G226" s="280">
        <v>9547.5</v>
      </c>
    </row>
    <row r="227" spans="1:7" s="20" customFormat="1" ht="24" customHeight="1" x14ac:dyDescent="0.2">
      <c r="A227" s="96" t="s">
        <v>9083</v>
      </c>
      <c r="B227" s="273" t="s">
        <v>5062</v>
      </c>
      <c r="C227" s="273" t="s">
        <v>9123</v>
      </c>
      <c r="D227" s="273" t="s">
        <v>9124</v>
      </c>
      <c r="E227" s="273" t="s">
        <v>9125</v>
      </c>
      <c r="F227" s="273" t="s">
        <v>6275</v>
      </c>
      <c r="G227" s="280">
        <v>131328.97</v>
      </c>
    </row>
    <row r="228" spans="1:7" s="20" customFormat="1" ht="24" customHeight="1" x14ac:dyDescent="0.2">
      <c r="A228" s="96" t="s">
        <v>9083</v>
      </c>
      <c r="B228" s="273" t="s">
        <v>5062</v>
      </c>
      <c r="C228" s="273" t="s">
        <v>9126</v>
      </c>
      <c r="D228" s="273" t="s">
        <v>8241</v>
      </c>
      <c r="E228" s="273" t="s">
        <v>9127</v>
      </c>
      <c r="F228" s="273" t="s">
        <v>6607</v>
      </c>
      <c r="G228" s="280">
        <v>4455</v>
      </c>
    </row>
    <row r="229" spans="1:7" s="20" customFormat="1" ht="24" customHeight="1" x14ac:dyDescent="0.2">
      <c r="A229" s="96" t="s">
        <v>9083</v>
      </c>
      <c r="B229" s="273" t="s">
        <v>5062</v>
      </c>
      <c r="C229" s="273" t="s">
        <v>9128</v>
      </c>
      <c r="D229" s="273" t="s">
        <v>8039</v>
      </c>
      <c r="E229" s="273" t="s">
        <v>9129</v>
      </c>
      <c r="F229" s="273" t="s">
        <v>6275</v>
      </c>
      <c r="G229" s="280">
        <v>3020</v>
      </c>
    </row>
    <row r="230" spans="1:7" s="20" customFormat="1" ht="24" customHeight="1" x14ac:dyDescent="0.2">
      <c r="A230" s="96" t="s">
        <v>9083</v>
      </c>
      <c r="B230" s="273" t="s">
        <v>5062</v>
      </c>
      <c r="C230" s="273" t="s">
        <v>9130</v>
      </c>
      <c r="D230" s="273" t="s">
        <v>9131</v>
      </c>
      <c r="E230" s="273" t="s">
        <v>9132</v>
      </c>
      <c r="F230" s="273" t="s">
        <v>5915</v>
      </c>
      <c r="G230" s="280">
        <v>2175</v>
      </c>
    </row>
    <row r="231" spans="1:7" s="20" customFormat="1" ht="24" customHeight="1" x14ac:dyDescent="0.2">
      <c r="A231" s="96" t="s">
        <v>9083</v>
      </c>
      <c r="B231" s="273" t="s">
        <v>5062</v>
      </c>
      <c r="C231" s="273" t="s">
        <v>9133</v>
      </c>
      <c r="D231" s="273" t="s">
        <v>7461</v>
      </c>
      <c r="E231" s="273" t="s">
        <v>7462</v>
      </c>
      <c r="F231" s="273" t="s">
        <v>5245</v>
      </c>
      <c r="G231" s="280">
        <v>22585.759999999998</v>
      </c>
    </row>
    <row r="232" spans="1:7" s="20" customFormat="1" ht="24" customHeight="1" x14ac:dyDescent="0.2">
      <c r="A232" s="96" t="s">
        <v>9083</v>
      </c>
      <c r="B232" s="273" t="s">
        <v>4994</v>
      </c>
      <c r="C232" s="273" t="s">
        <v>9134</v>
      </c>
      <c r="D232" s="273" t="s">
        <v>1768</v>
      </c>
      <c r="E232" s="273" t="s">
        <v>9007</v>
      </c>
      <c r="F232" s="273" t="s">
        <v>6131</v>
      </c>
      <c r="G232" s="280">
        <v>150</v>
      </c>
    </row>
    <row r="233" spans="1:7" s="20" customFormat="1" ht="24" customHeight="1" x14ac:dyDescent="0.2">
      <c r="A233" s="96" t="s">
        <v>9083</v>
      </c>
      <c r="B233" s="273" t="s">
        <v>5010</v>
      </c>
      <c r="C233" s="273" t="s">
        <v>9135</v>
      </c>
      <c r="D233" s="273" t="s">
        <v>9136</v>
      </c>
      <c r="E233" s="273" t="s">
        <v>9137</v>
      </c>
      <c r="F233" s="273" t="s">
        <v>5014</v>
      </c>
      <c r="G233" s="280">
        <v>20420</v>
      </c>
    </row>
    <row r="234" spans="1:7" s="20" customFormat="1" ht="24" customHeight="1" thickBot="1" x14ac:dyDescent="0.25">
      <c r="A234" s="255" t="s">
        <v>9083</v>
      </c>
      <c r="B234" s="281" t="s">
        <v>5010</v>
      </c>
      <c r="C234" s="281" t="s">
        <v>9138</v>
      </c>
      <c r="D234" s="281" t="s">
        <v>9139</v>
      </c>
      <c r="E234" s="281" t="s">
        <v>9140</v>
      </c>
      <c r="F234" s="281" t="s">
        <v>6409</v>
      </c>
      <c r="G234" s="282">
        <v>2835</v>
      </c>
    </row>
    <row r="235" spans="1:7" s="20" customFormat="1" ht="24" customHeight="1" x14ac:dyDescent="0.2">
      <c r="A235" s="96" t="s">
        <v>9083</v>
      </c>
      <c r="B235" s="260" t="s">
        <v>4980</v>
      </c>
      <c r="C235" s="260" t="s">
        <v>9141</v>
      </c>
      <c r="D235" s="260" t="s">
        <v>8411</v>
      </c>
      <c r="E235" s="260" t="s">
        <v>9142</v>
      </c>
      <c r="F235" s="260" t="s">
        <v>5008</v>
      </c>
      <c r="G235" s="283">
        <v>3660</v>
      </c>
    </row>
    <row r="236" spans="1:7" s="20" customFormat="1" ht="24" customHeight="1" x14ac:dyDescent="0.2">
      <c r="A236" s="96" t="s">
        <v>9083</v>
      </c>
      <c r="B236" s="273" t="s">
        <v>4980</v>
      </c>
      <c r="C236" s="273" t="s">
        <v>9143</v>
      </c>
      <c r="D236" s="273" t="s">
        <v>9144</v>
      </c>
      <c r="E236" s="273" t="s">
        <v>9142</v>
      </c>
      <c r="F236" s="273" t="s">
        <v>5008</v>
      </c>
      <c r="G236" s="280">
        <v>4128.7</v>
      </c>
    </row>
    <row r="237" spans="1:7" s="20" customFormat="1" ht="24" customHeight="1" x14ac:dyDescent="0.2">
      <c r="A237" s="96" t="s">
        <v>9083</v>
      </c>
      <c r="B237" s="273" t="s">
        <v>4980</v>
      </c>
      <c r="C237" s="273" t="s">
        <v>9145</v>
      </c>
      <c r="D237" s="273" t="s">
        <v>9146</v>
      </c>
      <c r="E237" s="273" t="s">
        <v>9147</v>
      </c>
      <c r="F237" s="273" t="s">
        <v>1556</v>
      </c>
      <c r="G237" s="280">
        <v>3668.5</v>
      </c>
    </row>
    <row r="238" spans="1:7" s="20" customFormat="1" ht="24" customHeight="1" x14ac:dyDescent="0.2">
      <c r="A238" s="96" t="s">
        <v>9083</v>
      </c>
      <c r="B238" s="273" t="s">
        <v>4980</v>
      </c>
      <c r="C238" s="273" t="s">
        <v>9148</v>
      </c>
      <c r="D238" s="273" t="s">
        <v>9146</v>
      </c>
      <c r="E238" s="273" t="s">
        <v>9149</v>
      </c>
      <c r="F238" s="273" t="s">
        <v>1556</v>
      </c>
      <c r="G238" s="280">
        <v>3031</v>
      </c>
    </row>
    <row r="239" spans="1:7" s="20" customFormat="1" ht="24" customHeight="1" x14ac:dyDescent="0.2">
      <c r="A239" s="96" t="s">
        <v>9083</v>
      </c>
      <c r="B239" s="273" t="s">
        <v>4980</v>
      </c>
      <c r="C239" s="273" t="s">
        <v>9150</v>
      </c>
      <c r="D239" s="273" t="s">
        <v>9146</v>
      </c>
      <c r="E239" s="273" t="s">
        <v>9151</v>
      </c>
      <c r="F239" s="273" t="s">
        <v>1556</v>
      </c>
      <c r="G239" s="280">
        <v>5077</v>
      </c>
    </row>
    <row r="240" spans="1:7" s="20" customFormat="1" ht="24" customHeight="1" x14ac:dyDescent="0.2">
      <c r="A240" s="96" t="s">
        <v>9083</v>
      </c>
      <c r="B240" s="273" t="s">
        <v>4980</v>
      </c>
      <c r="C240" s="273" t="s">
        <v>9152</v>
      </c>
      <c r="D240" s="273" t="s">
        <v>9153</v>
      </c>
      <c r="E240" s="273" t="s">
        <v>9154</v>
      </c>
      <c r="F240" s="273" t="s">
        <v>5151</v>
      </c>
      <c r="G240" s="280">
        <v>4825.5</v>
      </c>
    </row>
    <row r="241" spans="1:7" s="20" customFormat="1" ht="24" customHeight="1" x14ac:dyDescent="0.2">
      <c r="A241" s="96" t="s">
        <v>9083</v>
      </c>
      <c r="B241" s="273" t="s">
        <v>4980</v>
      </c>
      <c r="C241" s="273" t="s">
        <v>9155</v>
      </c>
      <c r="D241" s="273" t="s">
        <v>9153</v>
      </c>
      <c r="E241" s="273" t="s">
        <v>9156</v>
      </c>
      <c r="F241" s="273" t="s">
        <v>5151</v>
      </c>
      <c r="G241" s="280">
        <v>12517.5</v>
      </c>
    </row>
    <row r="242" spans="1:7" s="20" customFormat="1" ht="24" customHeight="1" x14ac:dyDescent="0.2">
      <c r="A242" s="96" t="s">
        <v>9083</v>
      </c>
      <c r="B242" s="273" t="s">
        <v>5048</v>
      </c>
      <c r="C242" s="273" t="s">
        <v>9157</v>
      </c>
      <c r="D242" s="273" t="s">
        <v>7194</v>
      </c>
      <c r="E242" s="273" t="s">
        <v>9158</v>
      </c>
      <c r="F242" s="273" t="s">
        <v>5198</v>
      </c>
      <c r="G242" s="280">
        <v>1705</v>
      </c>
    </row>
    <row r="243" spans="1:7" s="20" customFormat="1" ht="24" customHeight="1" x14ac:dyDescent="0.2">
      <c r="A243" s="96" t="s">
        <v>9083</v>
      </c>
      <c r="B243" s="273" t="s">
        <v>5069</v>
      </c>
      <c r="C243" s="273" t="s">
        <v>9159</v>
      </c>
      <c r="D243" s="273" t="s">
        <v>9160</v>
      </c>
      <c r="E243" s="273" t="s">
        <v>9161</v>
      </c>
      <c r="F243" s="273" t="s">
        <v>1239</v>
      </c>
      <c r="G243" s="280">
        <v>28050.06</v>
      </c>
    </row>
    <row r="244" spans="1:7" s="24" customFormat="1" ht="24" customHeight="1" x14ac:dyDescent="0.2">
      <c r="A244" s="235"/>
      <c r="B244" s="236"/>
      <c r="C244" s="236"/>
      <c r="D244" s="237" t="s">
        <v>9162</v>
      </c>
      <c r="E244" s="238"/>
      <c r="F244" s="279"/>
      <c r="G244" s="240">
        <f>SUM(G211:G243)</f>
        <v>719842.58</v>
      </c>
    </row>
    <row r="245" spans="1:7" s="25" customFormat="1" ht="24" customHeight="1" x14ac:dyDescent="0.25">
      <c r="A245" s="208" t="s">
        <v>9163</v>
      </c>
      <c r="B245" s="208" t="s">
        <v>5027</v>
      </c>
      <c r="C245" s="208" t="s">
        <v>9164</v>
      </c>
      <c r="D245" s="208" t="s">
        <v>9165</v>
      </c>
      <c r="E245" s="208" t="s">
        <v>9166</v>
      </c>
      <c r="F245" s="208" t="s">
        <v>5210</v>
      </c>
      <c r="G245" s="284">
        <v>3350</v>
      </c>
    </row>
    <row r="246" spans="1:7" s="25" customFormat="1" ht="24" customHeight="1" x14ac:dyDescent="0.25">
      <c r="A246" s="208" t="s">
        <v>9163</v>
      </c>
      <c r="B246" s="208" t="s">
        <v>5027</v>
      </c>
      <c r="C246" s="208" t="s">
        <v>9167</v>
      </c>
      <c r="D246" s="208" t="s">
        <v>9168</v>
      </c>
      <c r="E246" s="208" t="s">
        <v>9169</v>
      </c>
      <c r="F246" s="208" t="s">
        <v>5210</v>
      </c>
      <c r="G246" s="284">
        <v>2060</v>
      </c>
    </row>
    <row r="247" spans="1:7" s="25" customFormat="1" ht="24" customHeight="1" x14ac:dyDescent="0.25">
      <c r="A247" s="208" t="s">
        <v>9163</v>
      </c>
      <c r="B247" s="208" t="s">
        <v>5027</v>
      </c>
      <c r="C247" s="208" t="s">
        <v>9170</v>
      </c>
      <c r="D247" s="208" t="s">
        <v>9171</v>
      </c>
      <c r="E247" s="208" t="s">
        <v>9172</v>
      </c>
      <c r="F247" s="208" t="s">
        <v>5210</v>
      </c>
      <c r="G247" s="284">
        <v>1820</v>
      </c>
    </row>
    <row r="248" spans="1:7" s="25" customFormat="1" ht="24" customHeight="1" x14ac:dyDescent="0.25">
      <c r="A248" s="208" t="s">
        <v>9163</v>
      </c>
      <c r="B248" s="208" t="s">
        <v>5027</v>
      </c>
      <c r="C248" s="208" t="s">
        <v>9173</v>
      </c>
      <c r="D248" s="208" t="s">
        <v>9174</v>
      </c>
      <c r="E248" s="208" t="s">
        <v>9175</v>
      </c>
      <c r="F248" s="208" t="s">
        <v>6855</v>
      </c>
      <c r="G248" s="284">
        <v>1252</v>
      </c>
    </row>
    <row r="249" spans="1:7" s="25" customFormat="1" ht="24" customHeight="1" x14ac:dyDescent="0.25">
      <c r="A249" s="208" t="s">
        <v>9163</v>
      </c>
      <c r="B249" s="208" t="s">
        <v>5027</v>
      </c>
      <c r="C249" s="208" t="s">
        <v>9176</v>
      </c>
      <c r="D249" s="208" t="s">
        <v>9177</v>
      </c>
      <c r="E249" s="208" t="s">
        <v>140</v>
      </c>
      <c r="F249" s="208" t="s">
        <v>5168</v>
      </c>
      <c r="G249" s="284">
        <v>7740</v>
      </c>
    </row>
    <row r="250" spans="1:7" s="25" customFormat="1" ht="24" customHeight="1" x14ac:dyDescent="0.25">
      <c r="A250" s="208" t="s">
        <v>9163</v>
      </c>
      <c r="B250" s="208" t="s">
        <v>5027</v>
      </c>
      <c r="C250" s="208" t="s">
        <v>9178</v>
      </c>
      <c r="D250" s="208" t="s">
        <v>139</v>
      </c>
      <c r="E250" s="208" t="s">
        <v>140</v>
      </c>
      <c r="F250" s="208" t="s">
        <v>5168</v>
      </c>
      <c r="G250" s="284">
        <v>450</v>
      </c>
    </row>
    <row r="251" spans="1:7" s="25" customFormat="1" ht="24" customHeight="1" x14ac:dyDescent="0.25">
      <c r="A251" s="208" t="s">
        <v>9163</v>
      </c>
      <c r="B251" s="208" t="s">
        <v>5027</v>
      </c>
      <c r="C251" s="208" t="s">
        <v>9179</v>
      </c>
      <c r="D251" s="208" t="s">
        <v>9180</v>
      </c>
      <c r="E251" s="208" t="s">
        <v>9181</v>
      </c>
      <c r="F251" s="208" t="s">
        <v>5210</v>
      </c>
      <c r="G251" s="284">
        <v>18796.63</v>
      </c>
    </row>
    <row r="252" spans="1:7" s="25" customFormat="1" ht="24" customHeight="1" x14ac:dyDescent="0.25">
      <c r="A252" s="208" t="s">
        <v>9163</v>
      </c>
      <c r="B252" s="208" t="s">
        <v>5027</v>
      </c>
      <c r="C252" s="208" t="s">
        <v>9182</v>
      </c>
      <c r="D252" s="208" t="s">
        <v>8848</v>
      </c>
      <c r="E252" s="208" t="s">
        <v>9183</v>
      </c>
      <c r="F252" s="208" t="s">
        <v>6042</v>
      </c>
      <c r="G252" s="284">
        <v>80050</v>
      </c>
    </row>
    <row r="253" spans="1:7" s="25" customFormat="1" ht="24" customHeight="1" x14ac:dyDescent="0.25">
      <c r="A253" s="208" t="s">
        <v>9163</v>
      </c>
      <c r="B253" s="208" t="s">
        <v>5027</v>
      </c>
      <c r="C253" s="208" t="s">
        <v>9184</v>
      </c>
      <c r="D253" s="208" t="s">
        <v>9185</v>
      </c>
      <c r="E253" s="208" t="s">
        <v>9186</v>
      </c>
      <c r="F253" s="208" t="s">
        <v>5210</v>
      </c>
      <c r="G253" s="284">
        <v>875</v>
      </c>
    </row>
    <row r="254" spans="1:7" s="25" customFormat="1" ht="24" customHeight="1" x14ac:dyDescent="0.25">
      <c r="A254" s="208" t="s">
        <v>9163</v>
      </c>
      <c r="B254" s="208" t="s">
        <v>5027</v>
      </c>
      <c r="C254" s="208" t="s">
        <v>9187</v>
      </c>
      <c r="D254" s="208" t="s">
        <v>9188</v>
      </c>
      <c r="E254" s="208" t="s">
        <v>70</v>
      </c>
      <c r="F254" s="208" t="s">
        <v>6704</v>
      </c>
      <c r="G254" s="284">
        <v>7667</v>
      </c>
    </row>
    <row r="255" spans="1:7" s="25" customFormat="1" ht="24" customHeight="1" x14ac:dyDescent="0.25">
      <c r="A255" s="208" t="s">
        <v>9163</v>
      </c>
      <c r="B255" s="208" t="s">
        <v>5027</v>
      </c>
      <c r="C255" s="208" t="s">
        <v>9189</v>
      </c>
      <c r="D255" s="208" t="s">
        <v>9190</v>
      </c>
      <c r="E255" s="208" t="s">
        <v>9191</v>
      </c>
      <c r="F255" s="208" t="s">
        <v>5210</v>
      </c>
      <c r="G255" s="284">
        <v>3890</v>
      </c>
    </row>
    <row r="256" spans="1:7" s="25" customFormat="1" ht="24" customHeight="1" x14ac:dyDescent="0.25">
      <c r="A256" s="208" t="s">
        <v>9163</v>
      </c>
      <c r="B256" s="208" t="s">
        <v>5027</v>
      </c>
      <c r="C256" s="208" t="s">
        <v>9192</v>
      </c>
      <c r="D256" s="208" t="s">
        <v>9025</v>
      </c>
      <c r="E256" s="208" t="s">
        <v>9092</v>
      </c>
      <c r="F256" s="208" t="s">
        <v>6855</v>
      </c>
      <c r="G256" s="284">
        <v>736.6</v>
      </c>
    </row>
    <row r="257" spans="1:7" s="25" customFormat="1" ht="24" customHeight="1" x14ac:dyDescent="0.25">
      <c r="A257" s="208" t="s">
        <v>9163</v>
      </c>
      <c r="B257" s="208" t="s">
        <v>5027</v>
      </c>
      <c r="C257" s="208" t="s">
        <v>9193</v>
      </c>
      <c r="D257" s="208" t="s">
        <v>9194</v>
      </c>
      <c r="E257" s="208" t="s">
        <v>9195</v>
      </c>
      <c r="F257" s="208" t="s">
        <v>5031</v>
      </c>
      <c r="G257" s="284">
        <v>4784</v>
      </c>
    </row>
    <row r="258" spans="1:7" s="25" customFormat="1" ht="24" customHeight="1" x14ac:dyDescent="0.25">
      <c r="A258" s="208" t="s">
        <v>9163</v>
      </c>
      <c r="B258" s="208" t="s">
        <v>5027</v>
      </c>
      <c r="C258" s="208" t="s">
        <v>9196</v>
      </c>
      <c r="D258" s="208" t="s">
        <v>9197</v>
      </c>
      <c r="E258" s="208" t="s">
        <v>9198</v>
      </c>
      <c r="F258" s="208" t="s">
        <v>6855</v>
      </c>
      <c r="G258" s="284">
        <v>1060</v>
      </c>
    </row>
    <row r="259" spans="1:7" s="25" customFormat="1" ht="24" customHeight="1" x14ac:dyDescent="0.25">
      <c r="A259" s="208" t="s">
        <v>9163</v>
      </c>
      <c r="B259" s="208" t="s">
        <v>5027</v>
      </c>
      <c r="C259" s="208" t="s">
        <v>9199</v>
      </c>
      <c r="D259" s="208" t="s">
        <v>9197</v>
      </c>
      <c r="E259" s="208" t="s">
        <v>9200</v>
      </c>
      <c r="F259" s="208" t="s">
        <v>6855</v>
      </c>
      <c r="G259" s="284">
        <v>3510.75</v>
      </c>
    </row>
    <row r="260" spans="1:7" s="25" customFormat="1" ht="24" customHeight="1" x14ac:dyDescent="0.25">
      <c r="A260" s="208" t="s">
        <v>9163</v>
      </c>
      <c r="B260" s="208" t="s">
        <v>5027</v>
      </c>
      <c r="C260" s="208" t="s">
        <v>9201</v>
      </c>
      <c r="D260" s="208" t="s">
        <v>9197</v>
      </c>
      <c r="E260" s="208" t="s">
        <v>9202</v>
      </c>
      <c r="F260" s="208" t="s">
        <v>6855</v>
      </c>
      <c r="G260" s="284">
        <v>1100.2</v>
      </c>
    </row>
    <row r="261" spans="1:7" s="25" customFormat="1" ht="24" customHeight="1" x14ac:dyDescent="0.25">
      <c r="A261" s="208" t="s">
        <v>9163</v>
      </c>
      <c r="B261" s="208" t="s">
        <v>5027</v>
      </c>
      <c r="C261" s="208" t="s">
        <v>9203</v>
      </c>
      <c r="D261" s="208" t="s">
        <v>9204</v>
      </c>
      <c r="E261" s="208" t="s">
        <v>9205</v>
      </c>
      <c r="F261" s="208" t="s">
        <v>5168</v>
      </c>
      <c r="G261" s="284">
        <v>14818.46</v>
      </c>
    </row>
    <row r="262" spans="1:7" s="25" customFormat="1" ht="24" customHeight="1" x14ac:dyDescent="0.25">
      <c r="A262" s="208" t="s">
        <v>9163</v>
      </c>
      <c r="B262" s="208" t="s">
        <v>6494</v>
      </c>
      <c r="C262" s="208" t="s">
        <v>9206</v>
      </c>
      <c r="D262" s="208" t="s">
        <v>9207</v>
      </c>
      <c r="E262" s="208" t="s">
        <v>9208</v>
      </c>
      <c r="F262" s="208" t="s">
        <v>4943</v>
      </c>
      <c r="G262" s="284">
        <v>2250.48</v>
      </c>
    </row>
    <row r="263" spans="1:7" s="25" customFormat="1" ht="24" customHeight="1" x14ac:dyDescent="0.25">
      <c r="A263" s="208" t="s">
        <v>9163</v>
      </c>
      <c r="B263" s="208" t="s">
        <v>6494</v>
      </c>
      <c r="C263" s="208" t="s">
        <v>9209</v>
      </c>
      <c r="D263" s="208" t="s">
        <v>9210</v>
      </c>
      <c r="E263" s="208" t="s">
        <v>9211</v>
      </c>
      <c r="F263" s="208" t="s">
        <v>4943</v>
      </c>
      <c r="G263" s="284">
        <v>146.5</v>
      </c>
    </row>
    <row r="264" spans="1:7" s="25" customFormat="1" ht="24" customHeight="1" thickBot="1" x14ac:dyDescent="0.3">
      <c r="A264" s="210" t="s">
        <v>9163</v>
      </c>
      <c r="B264" s="210" t="s">
        <v>6494</v>
      </c>
      <c r="C264" s="210" t="s">
        <v>9212</v>
      </c>
      <c r="D264" s="210" t="s">
        <v>9213</v>
      </c>
      <c r="E264" s="210" t="s">
        <v>9214</v>
      </c>
      <c r="F264" s="210" t="s">
        <v>9215</v>
      </c>
      <c r="G264" s="285">
        <v>7397.6</v>
      </c>
    </row>
    <row r="265" spans="1:7" s="25" customFormat="1" ht="24" customHeight="1" x14ac:dyDescent="0.25">
      <c r="A265" s="286" t="s">
        <v>9163</v>
      </c>
      <c r="B265" s="286" t="s">
        <v>4974</v>
      </c>
      <c r="C265" s="286" t="s">
        <v>9216</v>
      </c>
      <c r="D265" s="286" t="s">
        <v>9217</v>
      </c>
      <c r="E265" s="286" t="s">
        <v>7658</v>
      </c>
      <c r="F265" s="286" t="s">
        <v>5397</v>
      </c>
      <c r="G265" s="287">
        <v>3620559.47</v>
      </c>
    </row>
    <row r="266" spans="1:7" s="25" customFormat="1" ht="24" customHeight="1" x14ac:dyDescent="0.25">
      <c r="A266" s="208" t="s">
        <v>9163</v>
      </c>
      <c r="B266" s="208" t="s">
        <v>4974</v>
      </c>
      <c r="C266" s="208" t="s">
        <v>9218</v>
      </c>
      <c r="D266" s="208" t="s">
        <v>9217</v>
      </c>
      <c r="E266" s="208" t="s">
        <v>7658</v>
      </c>
      <c r="F266" s="208" t="s">
        <v>5397</v>
      </c>
      <c r="G266" s="284">
        <v>170820.54</v>
      </c>
    </row>
    <row r="267" spans="1:7" s="25" customFormat="1" ht="24" customHeight="1" x14ac:dyDescent="0.25">
      <c r="A267" s="208" t="s">
        <v>9163</v>
      </c>
      <c r="B267" s="208" t="s">
        <v>4974</v>
      </c>
      <c r="C267" s="208" t="s">
        <v>9219</v>
      </c>
      <c r="D267" s="208" t="s">
        <v>9220</v>
      </c>
      <c r="E267" s="208" t="s">
        <v>9221</v>
      </c>
      <c r="F267" s="208" t="s">
        <v>6166</v>
      </c>
      <c r="G267" s="284">
        <v>2005</v>
      </c>
    </row>
    <row r="268" spans="1:7" s="25" customFormat="1" ht="24" customHeight="1" x14ac:dyDescent="0.25">
      <c r="A268" s="208" t="s">
        <v>9163</v>
      </c>
      <c r="B268" s="208" t="s">
        <v>4974</v>
      </c>
      <c r="C268" s="208" t="s">
        <v>9222</v>
      </c>
      <c r="D268" s="208" t="s">
        <v>9223</v>
      </c>
      <c r="E268" s="208" t="s">
        <v>9224</v>
      </c>
      <c r="F268" s="208" t="s">
        <v>5970</v>
      </c>
      <c r="G268" s="284">
        <v>31721.16</v>
      </c>
    </row>
    <row r="269" spans="1:7" s="25" customFormat="1" ht="24" customHeight="1" x14ac:dyDescent="0.25">
      <c r="A269" s="208" t="s">
        <v>9163</v>
      </c>
      <c r="B269" s="208" t="s">
        <v>4974</v>
      </c>
      <c r="C269" s="208" t="s">
        <v>9225</v>
      </c>
      <c r="D269" s="208" t="s">
        <v>9223</v>
      </c>
      <c r="E269" s="208" t="s">
        <v>9224</v>
      </c>
      <c r="F269" s="208" t="s">
        <v>5970</v>
      </c>
      <c r="G269" s="284">
        <v>1014</v>
      </c>
    </row>
    <row r="270" spans="1:7" s="25" customFormat="1" ht="24" customHeight="1" x14ac:dyDescent="0.25">
      <c r="A270" s="208" t="s">
        <v>9163</v>
      </c>
      <c r="B270" s="208" t="s">
        <v>4974</v>
      </c>
      <c r="C270" s="208" t="s">
        <v>9226</v>
      </c>
      <c r="D270" s="208" t="s">
        <v>9227</v>
      </c>
      <c r="E270" s="208" t="s">
        <v>9228</v>
      </c>
      <c r="F270" s="208" t="s">
        <v>5038</v>
      </c>
      <c r="G270" s="284">
        <v>11894.86</v>
      </c>
    </row>
    <row r="271" spans="1:7" s="25" customFormat="1" ht="24" customHeight="1" x14ac:dyDescent="0.25">
      <c r="A271" s="208" t="s">
        <v>9163</v>
      </c>
      <c r="B271" s="208" t="s">
        <v>4974</v>
      </c>
      <c r="C271" s="208" t="s">
        <v>9229</v>
      </c>
      <c r="D271" s="208" t="s">
        <v>9227</v>
      </c>
      <c r="E271" s="208" t="s">
        <v>9230</v>
      </c>
      <c r="F271" s="208" t="s">
        <v>5038</v>
      </c>
      <c r="G271" s="284">
        <v>8007.95</v>
      </c>
    </row>
    <row r="272" spans="1:7" s="25" customFormat="1" ht="24" customHeight="1" x14ac:dyDescent="0.25">
      <c r="A272" s="208" t="s">
        <v>9163</v>
      </c>
      <c r="B272" s="208" t="s">
        <v>4974</v>
      </c>
      <c r="C272" s="208" t="s">
        <v>9231</v>
      </c>
      <c r="D272" s="208" t="s">
        <v>7001</v>
      </c>
      <c r="E272" s="208" t="s">
        <v>9232</v>
      </c>
      <c r="F272" s="208" t="s">
        <v>5123</v>
      </c>
      <c r="G272" s="284">
        <v>1517.5</v>
      </c>
    </row>
    <row r="273" spans="1:7" s="25" customFormat="1" ht="24" customHeight="1" x14ac:dyDescent="0.25">
      <c r="A273" s="208" t="s">
        <v>9163</v>
      </c>
      <c r="B273" s="208" t="s">
        <v>6121</v>
      </c>
      <c r="C273" s="208" t="s">
        <v>9233</v>
      </c>
      <c r="D273" s="208" t="s">
        <v>9234</v>
      </c>
      <c r="E273" s="208" t="s">
        <v>9235</v>
      </c>
      <c r="F273" s="208" t="s">
        <v>6242</v>
      </c>
      <c r="G273" s="284">
        <v>1440</v>
      </c>
    </row>
    <row r="274" spans="1:7" s="25" customFormat="1" ht="24" customHeight="1" x14ac:dyDescent="0.25">
      <c r="A274" s="208" t="s">
        <v>9163</v>
      </c>
      <c r="B274" s="208" t="s">
        <v>6121</v>
      </c>
      <c r="C274" s="208" t="s">
        <v>9236</v>
      </c>
      <c r="D274" s="208" t="s">
        <v>9237</v>
      </c>
      <c r="E274" s="208" t="s">
        <v>9238</v>
      </c>
      <c r="F274" s="208" t="s">
        <v>6242</v>
      </c>
      <c r="G274" s="284">
        <v>8261</v>
      </c>
    </row>
    <row r="275" spans="1:7" s="25" customFormat="1" ht="24" customHeight="1" x14ac:dyDescent="0.25">
      <c r="A275" s="208" t="s">
        <v>9163</v>
      </c>
      <c r="B275" s="208" t="s">
        <v>6121</v>
      </c>
      <c r="C275" s="208" t="s">
        <v>9239</v>
      </c>
      <c r="D275" s="208" t="s">
        <v>9240</v>
      </c>
      <c r="E275" s="208" t="s">
        <v>9241</v>
      </c>
      <c r="F275" s="208" t="s">
        <v>6242</v>
      </c>
      <c r="G275" s="284">
        <v>5178.92</v>
      </c>
    </row>
    <row r="276" spans="1:7" s="25" customFormat="1" ht="24" customHeight="1" x14ac:dyDescent="0.25">
      <c r="A276" s="208" t="s">
        <v>9163</v>
      </c>
      <c r="B276" s="208" t="s">
        <v>6121</v>
      </c>
      <c r="C276" s="208" t="s">
        <v>9242</v>
      </c>
      <c r="D276" s="208" t="s">
        <v>9243</v>
      </c>
      <c r="E276" s="208" t="s">
        <v>9244</v>
      </c>
      <c r="F276" s="208" t="s">
        <v>3775</v>
      </c>
      <c r="G276" s="284">
        <v>9267</v>
      </c>
    </row>
    <row r="277" spans="1:7" s="24" customFormat="1" ht="24" customHeight="1" x14ac:dyDescent="0.2">
      <c r="A277" s="95" t="s">
        <v>9163</v>
      </c>
      <c r="B277" s="95" t="s">
        <v>6121</v>
      </c>
      <c r="C277" s="271">
        <v>53642</v>
      </c>
      <c r="D277" s="162" t="s">
        <v>7159</v>
      </c>
      <c r="E277" s="162" t="s">
        <v>7940</v>
      </c>
      <c r="F277" s="288" t="s">
        <v>6371</v>
      </c>
      <c r="G277" s="198" t="s">
        <v>4979</v>
      </c>
    </row>
    <row r="278" spans="1:7" s="25" customFormat="1" ht="24" customHeight="1" x14ac:dyDescent="0.25">
      <c r="A278" s="208" t="s">
        <v>9163</v>
      </c>
      <c r="B278" s="208" t="s">
        <v>6121</v>
      </c>
      <c r="C278" s="208" t="s">
        <v>9245</v>
      </c>
      <c r="D278" s="208" t="s">
        <v>7159</v>
      </c>
      <c r="E278" s="208" t="s">
        <v>9246</v>
      </c>
      <c r="F278" s="208" t="s">
        <v>6371</v>
      </c>
      <c r="G278" s="284">
        <v>5977.65</v>
      </c>
    </row>
    <row r="279" spans="1:7" s="25" customFormat="1" ht="24" customHeight="1" x14ac:dyDescent="0.25">
      <c r="A279" s="208" t="s">
        <v>9163</v>
      </c>
      <c r="B279" s="208" t="s">
        <v>6121</v>
      </c>
      <c r="C279" s="208" t="s">
        <v>9247</v>
      </c>
      <c r="D279" s="208" t="s">
        <v>7159</v>
      </c>
      <c r="E279" s="208" t="s">
        <v>9248</v>
      </c>
      <c r="F279" s="208" t="s">
        <v>6371</v>
      </c>
      <c r="G279" s="284">
        <v>54933.84</v>
      </c>
    </row>
    <row r="280" spans="1:7" s="25" customFormat="1" ht="24" customHeight="1" x14ac:dyDescent="0.25">
      <c r="A280" s="208" t="s">
        <v>9163</v>
      </c>
      <c r="B280" s="208" t="s">
        <v>6121</v>
      </c>
      <c r="C280" s="208" t="s">
        <v>9249</v>
      </c>
      <c r="D280" s="208" t="s">
        <v>7159</v>
      </c>
      <c r="E280" s="208" t="s">
        <v>9250</v>
      </c>
      <c r="F280" s="208" t="s">
        <v>6371</v>
      </c>
      <c r="G280" s="284">
        <v>550</v>
      </c>
    </row>
    <row r="281" spans="1:7" s="25" customFormat="1" ht="24" customHeight="1" x14ac:dyDescent="0.25">
      <c r="A281" s="208" t="s">
        <v>9163</v>
      </c>
      <c r="B281" s="208" t="s">
        <v>6121</v>
      </c>
      <c r="C281" s="208" t="s">
        <v>9251</v>
      </c>
      <c r="D281" s="208" t="s">
        <v>8563</v>
      </c>
      <c r="E281" s="208" t="s">
        <v>9252</v>
      </c>
      <c r="F281" s="208" t="s">
        <v>6447</v>
      </c>
      <c r="G281" s="284">
        <v>100352.8</v>
      </c>
    </row>
    <row r="282" spans="1:7" s="25" customFormat="1" ht="24" customHeight="1" x14ac:dyDescent="0.25">
      <c r="A282" s="208" t="s">
        <v>9163</v>
      </c>
      <c r="B282" s="208" t="s">
        <v>5079</v>
      </c>
      <c r="C282" s="208" t="s">
        <v>9253</v>
      </c>
      <c r="D282" s="208" t="s">
        <v>9254</v>
      </c>
      <c r="E282" s="208" t="s">
        <v>9255</v>
      </c>
      <c r="F282" s="208" t="s">
        <v>6930</v>
      </c>
      <c r="G282" s="284">
        <v>3423</v>
      </c>
    </row>
    <row r="283" spans="1:7" s="25" customFormat="1" ht="24" customHeight="1" x14ac:dyDescent="0.25">
      <c r="A283" s="208" t="s">
        <v>9163</v>
      </c>
      <c r="B283" s="208" t="s">
        <v>5079</v>
      </c>
      <c r="C283" s="208" t="s">
        <v>9256</v>
      </c>
      <c r="D283" s="208" t="s">
        <v>9257</v>
      </c>
      <c r="E283" s="208" t="s">
        <v>9258</v>
      </c>
      <c r="F283" s="208" t="s">
        <v>5083</v>
      </c>
      <c r="G283" s="284">
        <v>4810</v>
      </c>
    </row>
    <row r="284" spans="1:7" s="25" customFormat="1" ht="24" customHeight="1" x14ac:dyDescent="0.25">
      <c r="A284" s="208" t="s">
        <v>9163</v>
      </c>
      <c r="B284" s="208" t="s">
        <v>5062</v>
      </c>
      <c r="C284" s="208" t="s">
        <v>9259</v>
      </c>
      <c r="D284" s="208" t="s">
        <v>9260</v>
      </c>
      <c r="E284" s="208" t="s">
        <v>9261</v>
      </c>
      <c r="F284" s="208" t="s">
        <v>5915</v>
      </c>
      <c r="G284" s="284">
        <v>5560</v>
      </c>
    </row>
    <row r="285" spans="1:7" s="25" customFormat="1" ht="24" customHeight="1" thickBot="1" x14ac:dyDescent="0.3">
      <c r="A285" s="210" t="s">
        <v>9163</v>
      </c>
      <c r="B285" s="210" t="s">
        <v>5062</v>
      </c>
      <c r="C285" s="210" t="s">
        <v>9262</v>
      </c>
      <c r="D285" s="210" t="s">
        <v>9263</v>
      </c>
      <c r="E285" s="210" t="s">
        <v>9264</v>
      </c>
      <c r="F285" s="210" t="s">
        <v>2113</v>
      </c>
      <c r="G285" s="285">
        <v>7200</v>
      </c>
    </row>
    <row r="286" spans="1:7" s="25" customFormat="1" ht="24" customHeight="1" x14ac:dyDescent="0.25">
      <c r="A286" s="286" t="s">
        <v>9163</v>
      </c>
      <c r="B286" s="286" t="s">
        <v>5062</v>
      </c>
      <c r="C286" s="286" t="s">
        <v>9265</v>
      </c>
      <c r="D286" s="286" t="s">
        <v>9266</v>
      </c>
      <c r="E286" s="286" t="s">
        <v>7732</v>
      </c>
      <c r="F286" s="286" t="s">
        <v>5066</v>
      </c>
      <c r="G286" s="287">
        <v>79898.52</v>
      </c>
    </row>
    <row r="287" spans="1:7" s="25" customFormat="1" ht="24" customHeight="1" x14ac:dyDescent="0.25">
      <c r="A287" s="208" t="s">
        <v>9163</v>
      </c>
      <c r="B287" s="208" t="s">
        <v>5062</v>
      </c>
      <c r="C287" s="208" t="s">
        <v>9267</v>
      </c>
      <c r="D287" s="208" t="s">
        <v>8472</v>
      </c>
      <c r="E287" s="208" t="s">
        <v>9268</v>
      </c>
      <c r="F287" s="208" t="s">
        <v>6271</v>
      </c>
      <c r="G287" s="284">
        <v>1530</v>
      </c>
    </row>
    <row r="288" spans="1:7" s="25" customFormat="1" ht="24" customHeight="1" x14ac:dyDescent="0.25">
      <c r="A288" s="208" t="s">
        <v>9163</v>
      </c>
      <c r="B288" s="208" t="s">
        <v>5062</v>
      </c>
      <c r="C288" s="208" t="s">
        <v>9269</v>
      </c>
      <c r="D288" s="208" t="s">
        <v>9270</v>
      </c>
      <c r="E288" s="208" t="s">
        <v>9271</v>
      </c>
      <c r="F288" s="208" t="s">
        <v>5915</v>
      </c>
      <c r="G288" s="284">
        <v>3778</v>
      </c>
    </row>
    <row r="289" spans="1:7" s="25" customFormat="1" ht="24" customHeight="1" x14ac:dyDescent="0.25">
      <c r="A289" s="208" t="s">
        <v>9163</v>
      </c>
      <c r="B289" s="208" t="s">
        <v>5062</v>
      </c>
      <c r="C289" s="208" t="s">
        <v>9272</v>
      </c>
      <c r="D289" s="208" t="s">
        <v>8575</v>
      </c>
      <c r="E289" s="208" t="s">
        <v>9273</v>
      </c>
      <c r="F289" s="208" t="s">
        <v>5066</v>
      </c>
      <c r="G289" s="284">
        <v>9238.42</v>
      </c>
    </row>
    <row r="290" spans="1:7" s="25" customFormat="1" ht="24" customHeight="1" x14ac:dyDescent="0.25">
      <c r="A290" s="208" t="s">
        <v>9163</v>
      </c>
      <c r="B290" s="208" t="s">
        <v>5062</v>
      </c>
      <c r="C290" s="208" t="s">
        <v>9274</v>
      </c>
      <c r="D290" s="208" t="s">
        <v>9275</v>
      </c>
      <c r="E290" s="208" t="s">
        <v>9276</v>
      </c>
      <c r="F290" s="208" t="s">
        <v>2919</v>
      </c>
      <c r="G290" s="284">
        <v>6270</v>
      </c>
    </row>
    <row r="291" spans="1:7" s="25" customFormat="1" ht="24" customHeight="1" x14ac:dyDescent="0.25">
      <c r="A291" s="208" t="s">
        <v>9163</v>
      </c>
      <c r="B291" s="208" t="s">
        <v>5062</v>
      </c>
      <c r="C291" s="208" t="s">
        <v>9277</v>
      </c>
      <c r="D291" s="208" t="s">
        <v>3022</v>
      </c>
      <c r="E291" s="208" t="s">
        <v>9278</v>
      </c>
      <c r="F291" s="208" t="s">
        <v>6619</v>
      </c>
      <c r="G291" s="284">
        <v>246</v>
      </c>
    </row>
    <row r="292" spans="1:7" s="25" customFormat="1" ht="24" customHeight="1" x14ac:dyDescent="0.25">
      <c r="A292" s="208" t="s">
        <v>9163</v>
      </c>
      <c r="B292" s="208" t="s">
        <v>5062</v>
      </c>
      <c r="C292" s="208" t="s">
        <v>9279</v>
      </c>
      <c r="D292" s="208" t="s">
        <v>6404</v>
      </c>
      <c r="E292" s="208" t="s">
        <v>9280</v>
      </c>
      <c r="F292" s="208" t="s">
        <v>5915</v>
      </c>
      <c r="G292" s="284">
        <v>3708</v>
      </c>
    </row>
    <row r="293" spans="1:7" s="25" customFormat="1" ht="24" customHeight="1" x14ac:dyDescent="0.25">
      <c r="A293" s="208" t="s">
        <v>9163</v>
      </c>
      <c r="B293" s="208" t="s">
        <v>5062</v>
      </c>
      <c r="C293" s="208" t="s">
        <v>9281</v>
      </c>
      <c r="D293" s="208" t="s">
        <v>9282</v>
      </c>
      <c r="E293" s="208" t="s">
        <v>9283</v>
      </c>
      <c r="F293" s="208" t="s">
        <v>5088</v>
      </c>
      <c r="G293" s="284">
        <v>41440.43</v>
      </c>
    </row>
    <row r="294" spans="1:7" s="25" customFormat="1" ht="24" customHeight="1" x14ac:dyDescent="0.25">
      <c r="A294" s="208" t="s">
        <v>9163</v>
      </c>
      <c r="B294" s="208" t="s">
        <v>5062</v>
      </c>
      <c r="C294" s="208" t="s">
        <v>9284</v>
      </c>
      <c r="D294" s="208" t="s">
        <v>9282</v>
      </c>
      <c r="E294" s="208" t="s">
        <v>9285</v>
      </c>
      <c r="F294" s="208" t="s">
        <v>5088</v>
      </c>
      <c r="G294" s="284">
        <v>39763.33</v>
      </c>
    </row>
    <row r="295" spans="1:7" s="25" customFormat="1" ht="24" customHeight="1" x14ac:dyDescent="0.25">
      <c r="A295" s="208" t="s">
        <v>9163</v>
      </c>
      <c r="B295" s="208" t="s">
        <v>5062</v>
      </c>
      <c r="C295" s="208" t="s">
        <v>9286</v>
      </c>
      <c r="D295" s="208" t="s">
        <v>9282</v>
      </c>
      <c r="E295" s="208" t="s">
        <v>9285</v>
      </c>
      <c r="F295" s="208" t="s">
        <v>5088</v>
      </c>
      <c r="G295" s="284">
        <v>15796.37</v>
      </c>
    </row>
    <row r="296" spans="1:7" s="25" customFormat="1" ht="24" customHeight="1" x14ac:dyDescent="0.25">
      <c r="A296" s="208" t="s">
        <v>9163</v>
      </c>
      <c r="B296" s="208" t="s">
        <v>5062</v>
      </c>
      <c r="C296" s="208" t="s">
        <v>9287</v>
      </c>
      <c r="D296" s="208" t="s">
        <v>9288</v>
      </c>
      <c r="E296" s="208" t="s">
        <v>9289</v>
      </c>
      <c r="F296" s="208" t="s">
        <v>6607</v>
      </c>
      <c r="G296" s="284">
        <v>24548.55</v>
      </c>
    </row>
    <row r="297" spans="1:7" s="25" customFormat="1" ht="24" customHeight="1" x14ac:dyDescent="0.25">
      <c r="A297" s="208" t="s">
        <v>9163</v>
      </c>
      <c r="B297" s="208" t="s">
        <v>5062</v>
      </c>
      <c r="C297" s="208" t="s">
        <v>9290</v>
      </c>
      <c r="D297" s="208" t="s">
        <v>9291</v>
      </c>
      <c r="E297" s="208" t="s">
        <v>9292</v>
      </c>
      <c r="F297" s="208" t="s">
        <v>5245</v>
      </c>
      <c r="G297" s="284">
        <v>6984.88</v>
      </c>
    </row>
    <row r="298" spans="1:7" s="25" customFormat="1" ht="24" customHeight="1" x14ac:dyDescent="0.25">
      <c r="A298" s="208" t="s">
        <v>9163</v>
      </c>
      <c r="B298" s="208" t="s">
        <v>4994</v>
      </c>
      <c r="C298" s="208" t="s">
        <v>9293</v>
      </c>
      <c r="D298" s="208" t="s">
        <v>9294</v>
      </c>
      <c r="E298" s="208" t="s">
        <v>1840</v>
      </c>
      <c r="F298" s="208" t="s">
        <v>6629</v>
      </c>
      <c r="G298" s="284">
        <v>35585.5</v>
      </c>
    </row>
    <row r="299" spans="1:7" s="25" customFormat="1" ht="24" customHeight="1" x14ac:dyDescent="0.25">
      <c r="A299" s="208" t="s">
        <v>9163</v>
      </c>
      <c r="B299" s="208" t="s">
        <v>4994</v>
      </c>
      <c r="C299" s="208" t="s">
        <v>9295</v>
      </c>
      <c r="D299" s="208" t="s">
        <v>9296</v>
      </c>
      <c r="E299" s="208" t="s">
        <v>9297</v>
      </c>
      <c r="F299" s="208" t="s">
        <v>5099</v>
      </c>
      <c r="G299" s="284">
        <v>2180</v>
      </c>
    </row>
    <row r="300" spans="1:7" s="25" customFormat="1" ht="24" customHeight="1" x14ac:dyDescent="0.25">
      <c r="A300" s="208" t="s">
        <v>9163</v>
      </c>
      <c r="B300" s="208" t="s">
        <v>4994</v>
      </c>
      <c r="C300" s="208" t="s">
        <v>9298</v>
      </c>
      <c r="D300" s="208" t="s">
        <v>9299</v>
      </c>
      <c r="E300" s="208" t="s">
        <v>9300</v>
      </c>
      <c r="F300" s="208" t="s">
        <v>6629</v>
      </c>
      <c r="G300" s="284">
        <v>695</v>
      </c>
    </row>
    <row r="301" spans="1:7" s="25" customFormat="1" ht="24" customHeight="1" x14ac:dyDescent="0.25">
      <c r="A301" s="208" t="s">
        <v>9163</v>
      </c>
      <c r="B301" s="208" t="s">
        <v>4994</v>
      </c>
      <c r="C301" s="208" t="s">
        <v>9301</v>
      </c>
      <c r="D301" s="208" t="s">
        <v>9302</v>
      </c>
      <c r="E301" s="208" t="s">
        <v>9303</v>
      </c>
      <c r="F301" s="208" t="s">
        <v>5329</v>
      </c>
      <c r="G301" s="284">
        <v>2120</v>
      </c>
    </row>
    <row r="302" spans="1:7" s="25" customFormat="1" ht="24" customHeight="1" x14ac:dyDescent="0.25">
      <c r="A302" s="208" t="s">
        <v>9163</v>
      </c>
      <c r="B302" s="208" t="s">
        <v>4994</v>
      </c>
      <c r="C302" s="208" t="s">
        <v>9304</v>
      </c>
      <c r="D302" s="208" t="s">
        <v>7205</v>
      </c>
      <c r="E302" s="208" t="s">
        <v>9305</v>
      </c>
      <c r="F302" s="208" t="s">
        <v>5127</v>
      </c>
      <c r="G302" s="284">
        <v>12150</v>
      </c>
    </row>
    <row r="303" spans="1:7" s="25" customFormat="1" ht="24" customHeight="1" x14ac:dyDescent="0.25">
      <c r="A303" s="208" t="s">
        <v>9163</v>
      </c>
      <c r="B303" s="208" t="s">
        <v>4994</v>
      </c>
      <c r="C303" s="208" t="s">
        <v>9306</v>
      </c>
      <c r="D303" s="208" t="s">
        <v>9307</v>
      </c>
      <c r="E303" s="208" t="s">
        <v>9308</v>
      </c>
      <c r="F303" s="208" t="s">
        <v>5099</v>
      </c>
      <c r="G303" s="284">
        <v>2740</v>
      </c>
    </row>
    <row r="304" spans="1:7" s="25" customFormat="1" ht="24" customHeight="1" x14ac:dyDescent="0.25">
      <c r="A304" s="208" t="s">
        <v>9163</v>
      </c>
      <c r="B304" s="208" t="s">
        <v>4994</v>
      </c>
      <c r="C304" s="208" t="s">
        <v>9309</v>
      </c>
      <c r="D304" s="208" t="s">
        <v>9310</v>
      </c>
      <c r="E304" s="208" t="s">
        <v>9311</v>
      </c>
      <c r="F304" s="208" t="s">
        <v>5099</v>
      </c>
      <c r="G304" s="284">
        <v>2910</v>
      </c>
    </row>
    <row r="305" spans="1:7" s="25" customFormat="1" ht="24" customHeight="1" x14ac:dyDescent="0.25">
      <c r="A305" s="208" t="s">
        <v>9163</v>
      </c>
      <c r="B305" s="208" t="s">
        <v>4994</v>
      </c>
      <c r="C305" s="208" t="s">
        <v>9312</v>
      </c>
      <c r="D305" s="208" t="s">
        <v>255</v>
      </c>
      <c r="E305" s="208" t="s">
        <v>9313</v>
      </c>
      <c r="F305" s="208" t="s">
        <v>5172</v>
      </c>
      <c r="G305" s="284">
        <v>12650</v>
      </c>
    </row>
    <row r="306" spans="1:7" s="25" customFormat="1" ht="24" customHeight="1" x14ac:dyDescent="0.25">
      <c r="A306" s="208" t="s">
        <v>9163</v>
      </c>
      <c r="B306" s="208" t="s">
        <v>4994</v>
      </c>
      <c r="C306" s="208" t="s">
        <v>9314</v>
      </c>
      <c r="D306" s="208" t="s">
        <v>9315</v>
      </c>
      <c r="E306" s="208" t="s">
        <v>9316</v>
      </c>
      <c r="F306" s="208" t="s">
        <v>5225</v>
      </c>
      <c r="G306" s="284">
        <v>11217.83</v>
      </c>
    </row>
    <row r="307" spans="1:7" s="25" customFormat="1" ht="24" customHeight="1" x14ac:dyDescent="0.25">
      <c r="A307" s="208" t="s">
        <v>9163</v>
      </c>
      <c r="B307" s="208" t="s">
        <v>4994</v>
      </c>
      <c r="C307" s="208" t="s">
        <v>9317</v>
      </c>
      <c r="D307" s="208" t="s">
        <v>9318</v>
      </c>
      <c r="E307" s="208" t="s">
        <v>9319</v>
      </c>
      <c r="F307" s="208" t="s">
        <v>5099</v>
      </c>
      <c r="G307" s="284">
        <v>2460</v>
      </c>
    </row>
    <row r="308" spans="1:7" s="25" customFormat="1" ht="24" customHeight="1" x14ac:dyDescent="0.25">
      <c r="A308" s="208" t="s">
        <v>9163</v>
      </c>
      <c r="B308" s="208" t="s">
        <v>4994</v>
      </c>
      <c r="C308" s="208" t="s">
        <v>9320</v>
      </c>
      <c r="D308" s="208" t="s">
        <v>8902</v>
      </c>
      <c r="E308" s="208" t="s">
        <v>9321</v>
      </c>
      <c r="F308" s="208" t="s">
        <v>5099</v>
      </c>
      <c r="G308" s="284">
        <v>1520</v>
      </c>
    </row>
    <row r="309" spans="1:7" s="25" customFormat="1" ht="24" customHeight="1" x14ac:dyDescent="0.25">
      <c r="A309" s="208" t="s">
        <v>9163</v>
      </c>
      <c r="B309" s="208" t="s">
        <v>4994</v>
      </c>
      <c r="C309" s="208" t="s">
        <v>9322</v>
      </c>
      <c r="D309" s="208" t="s">
        <v>9323</v>
      </c>
      <c r="E309" s="208" t="s">
        <v>9324</v>
      </c>
      <c r="F309" s="208" t="s">
        <v>5225</v>
      </c>
      <c r="G309" s="284">
        <v>14395.12</v>
      </c>
    </row>
    <row r="310" spans="1:7" s="24" customFormat="1" ht="24" customHeight="1" x14ac:dyDescent="0.2">
      <c r="A310" s="95" t="s">
        <v>9163</v>
      </c>
      <c r="B310" s="95" t="s">
        <v>4994</v>
      </c>
      <c r="C310" s="271">
        <v>53645</v>
      </c>
      <c r="D310" s="162" t="s">
        <v>9325</v>
      </c>
      <c r="E310" s="162" t="s">
        <v>9326</v>
      </c>
      <c r="F310" s="288" t="s">
        <v>6131</v>
      </c>
      <c r="G310" s="198" t="s">
        <v>4979</v>
      </c>
    </row>
    <row r="311" spans="1:7" s="25" customFormat="1" ht="24" customHeight="1" x14ac:dyDescent="0.25">
      <c r="A311" s="208" t="s">
        <v>9163</v>
      </c>
      <c r="B311" s="208" t="s">
        <v>4994</v>
      </c>
      <c r="C311" s="208" t="s">
        <v>9327</v>
      </c>
      <c r="D311" s="208" t="s">
        <v>7535</v>
      </c>
      <c r="E311" s="208" t="s">
        <v>7536</v>
      </c>
      <c r="F311" s="208" t="s">
        <v>6379</v>
      </c>
      <c r="G311" s="284">
        <v>118236.7</v>
      </c>
    </row>
    <row r="312" spans="1:7" s="25" customFormat="1" ht="24" customHeight="1" x14ac:dyDescent="0.25">
      <c r="A312" s="208" t="s">
        <v>9163</v>
      </c>
      <c r="B312" s="208" t="s">
        <v>5010</v>
      </c>
      <c r="C312" s="208">
        <v>53327</v>
      </c>
      <c r="D312" s="208" t="s">
        <v>8864</v>
      </c>
      <c r="E312" s="208" t="s">
        <v>8865</v>
      </c>
      <c r="F312" s="208" t="s">
        <v>5014</v>
      </c>
      <c r="G312" s="284" t="s">
        <v>4979</v>
      </c>
    </row>
    <row r="313" spans="1:7" s="25" customFormat="1" ht="24" customHeight="1" x14ac:dyDescent="0.25">
      <c r="A313" s="208" t="s">
        <v>9163</v>
      </c>
      <c r="B313" s="208" t="s">
        <v>5010</v>
      </c>
      <c r="C313" s="208" t="s">
        <v>9328</v>
      </c>
      <c r="D313" s="208" t="s">
        <v>8906</v>
      </c>
      <c r="E313" s="208" t="s">
        <v>9329</v>
      </c>
      <c r="F313" s="208" t="s">
        <v>5014</v>
      </c>
      <c r="G313" s="284">
        <v>82204.37</v>
      </c>
    </row>
    <row r="314" spans="1:7" s="25" customFormat="1" ht="24" customHeight="1" x14ac:dyDescent="0.25">
      <c r="A314" s="208" t="s">
        <v>9163</v>
      </c>
      <c r="B314" s="208" t="s">
        <v>5010</v>
      </c>
      <c r="C314" s="208" t="s">
        <v>9330</v>
      </c>
      <c r="D314" s="208" t="s">
        <v>7855</v>
      </c>
      <c r="E314" s="208" t="s">
        <v>8962</v>
      </c>
      <c r="F314" s="208" t="s">
        <v>2546</v>
      </c>
      <c r="G314" s="284">
        <v>202456.87</v>
      </c>
    </row>
    <row r="315" spans="1:7" s="25" customFormat="1" ht="24" customHeight="1" thickBot="1" x14ac:dyDescent="0.3">
      <c r="A315" s="210" t="s">
        <v>9163</v>
      </c>
      <c r="B315" s="210" t="s">
        <v>5010</v>
      </c>
      <c r="C315" s="210" t="s">
        <v>9331</v>
      </c>
      <c r="D315" s="210" t="s">
        <v>7855</v>
      </c>
      <c r="E315" s="210" t="s">
        <v>9332</v>
      </c>
      <c r="F315" s="210" t="s">
        <v>2546</v>
      </c>
      <c r="G315" s="285">
        <v>68393.88</v>
      </c>
    </row>
    <row r="316" spans="1:7" s="25" customFormat="1" ht="24" customHeight="1" x14ac:dyDescent="0.25">
      <c r="A316" s="286" t="s">
        <v>9163</v>
      </c>
      <c r="B316" s="286" t="s">
        <v>5010</v>
      </c>
      <c r="C316" s="286" t="s">
        <v>9333</v>
      </c>
      <c r="D316" s="286" t="s">
        <v>8327</v>
      </c>
      <c r="E316" s="286" t="s">
        <v>8328</v>
      </c>
      <c r="F316" s="286" t="s">
        <v>5014</v>
      </c>
      <c r="G316" s="287">
        <v>3000</v>
      </c>
    </row>
    <row r="317" spans="1:7" s="25" customFormat="1" ht="24" customHeight="1" x14ac:dyDescent="0.25">
      <c r="A317" s="208" t="s">
        <v>9163</v>
      </c>
      <c r="B317" s="208" t="s">
        <v>4980</v>
      </c>
      <c r="C317" s="208" t="s">
        <v>9334</v>
      </c>
      <c r="D317" s="208" t="s">
        <v>7211</v>
      </c>
      <c r="E317" s="208" t="s">
        <v>9335</v>
      </c>
      <c r="F317" s="208" t="s">
        <v>5151</v>
      </c>
      <c r="G317" s="284">
        <v>2820.92</v>
      </c>
    </row>
    <row r="318" spans="1:7" s="24" customFormat="1" ht="24" customHeight="1" x14ac:dyDescent="0.2">
      <c r="A318" s="95" t="s">
        <v>9163</v>
      </c>
      <c r="B318" s="95" t="s">
        <v>4980</v>
      </c>
      <c r="C318" s="271">
        <v>53675</v>
      </c>
      <c r="D318" s="162" t="s">
        <v>9336</v>
      </c>
      <c r="E318" s="162" t="s">
        <v>9337</v>
      </c>
      <c r="F318" s="288" t="s">
        <v>5135</v>
      </c>
      <c r="G318" s="198" t="s">
        <v>4979</v>
      </c>
    </row>
    <row r="319" spans="1:7" s="24" customFormat="1" ht="24" customHeight="1" x14ac:dyDescent="0.2">
      <c r="A319" s="95" t="s">
        <v>9163</v>
      </c>
      <c r="B319" s="95" t="s">
        <v>4980</v>
      </c>
      <c r="C319" s="271">
        <v>53676</v>
      </c>
      <c r="D319" s="162" t="s">
        <v>9336</v>
      </c>
      <c r="E319" s="162" t="s">
        <v>9338</v>
      </c>
      <c r="F319" s="288" t="s">
        <v>5135</v>
      </c>
      <c r="G319" s="198" t="s">
        <v>4979</v>
      </c>
    </row>
    <row r="320" spans="1:7" s="25" customFormat="1" ht="24" customHeight="1" x14ac:dyDescent="0.25">
      <c r="A320" s="208" t="s">
        <v>9163</v>
      </c>
      <c r="B320" s="208" t="s">
        <v>4980</v>
      </c>
      <c r="C320" s="208" t="s">
        <v>9339</v>
      </c>
      <c r="D320" s="208" t="s">
        <v>9066</v>
      </c>
      <c r="E320" s="208" t="s">
        <v>9067</v>
      </c>
      <c r="F320" s="208" t="s">
        <v>5008</v>
      </c>
      <c r="G320" s="284">
        <v>465173.73</v>
      </c>
    </row>
    <row r="321" spans="1:9" s="25" customFormat="1" ht="24" customHeight="1" x14ac:dyDescent="0.25">
      <c r="A321" s="208" t="s">
        <v>9163</v>
      </c>
      <c r="B321" s="208" t="s">
        <v>4980</v>
      </c>
      <c r="C321" s="208" t="s">
        <v>9340</v>
      </c>
      <c r="D321" s="208" t="s">
        <v>8637</v>
      </c>
      <c r="E321" s="208" t="s">
        <v>9341</v>
      </c>
      <c r="F321" s="208" t="s">
        <v>5008</v>
      </c>
      <c r="G321" s="284">
        <v>55445.19</v>
      </c>
    </row>
    <row r="322" spans="1:9" s="25" customFormat="1" ht="24" customHeight="1" x14ac:dyDescent="0.25">
      <c r="A322" s="208" t="s">
        <v>9163</v>
      </c>
      <c r="B322" s="208" t="s">
        <v>4980</v>
      </c>
      <c r="C322" s="208" t="s">
        <v>9342</v>
      </c>
      <c r="D322" s="208" t="s">
        <v>9343</v>
      </c>
      <c r="E322" s="208" t="s">
        <v>9344</v>
      </c>
      <c r="F322" s="208" t="s">
        <v>5008</v>
      </c>
      <c r="G322" s="284">
        <v>69270.66</v>
      </c>
    </row>
    <row r="323" spans="1:9" s="25" customFormat="1" ht="24" customHeight="1" x14ac:dyDescent="0.25">
      <c r="A323" s="208" t="s">
        <v>9163</v>
      </c>
      <c r="B323" s="208" t="s">
        <v>5015</v>
      </c>
      <c r="C323" s="208" t="s">
        <v>9345</v>
      </c>
      <c r="D323" s="208" t="s">
        <v>9346</v>
      </c>
      <c r="E323" s="208" t="s">
        <v>8727</v>
      </c>
      <c r="F323" s="208" t="s">
        <v>6136</v>
      </c>
      <c r="G323" s="284">
        <v>36084.1</v>
      </c>
    </row>
    <row r="324" spans="1:9" s="25" customFormat="1" ht="24" customHeight="1" x14ac:dyDescent="0.25">
      <c r="A324" s="208" t="s">
        <v>9163</v>
      </c>
      <c r="B324" s="208" t="s">
        <v>5015</v>
      </c>
      <c r="C324" s="208" t="s">
        <v>9347</v>
      </c>
      <c r="D324" s="208" t="s">
        <v>9348</v>
      </c>
      <c r="E324" s="208" t="s">
        <v>9349</v>
      </c>
      <c r="F324" s="208" t="s">
        <v>6136</v>
      </c>
      <c r="G324" s="284">
        <v>20520.599999999999</v>
      </c>
    </row>
    <row r="325" spans="1:9" s="25" customFormat="1" ht="24" customHeight="1" x14ac:dyDescent="0.25">
      <c r="A325" s="208" t="s">
        <v>9163</v>
      </c>
      <c r="B325" s="208" t="s">
        <v>5048</v>
      </c>
      <c r="C325" s="208" t="s">
        <v>9350</v>
      </c>
      <c r="D325" s="208" t="s">
        <v>2026</v>
      </c>
      <c r="E325" s="208" t="s">
        <v>9351</v>
      </c>
      <c r="F325" s="208" t="s">
        <v>5198</v>
      </c>
      <c r="G325" s="284">
        <v>80054.990000000005</v>
      </c>
    </row>
    <row r="326" spans="1:9" s="25" customFormat="1" ht="24" customHeight="1" x14ac:dyDescent="0.25">
      <c r="A326" s="208" t="s">
        <v>9163</v>
      </c>
      <c r="B326" s="208" t="s">
        <v>5048</v>
      </c>
      <c r="C326" s="208" t="s">
        <v>9352</v>
      </c>
      <c r="D326" s="208" t="s">
        <v>9353</v>
      </c>
      <c r="E326" s="208" t="s">
        <v>9354</v>
      </c>
      <c r="F326" s="208" t="s">
        <v>5103</v>
      </c>
      <c r="G326" s="284">
        <v>5506.15</v>
      </c>
    </row>
    <row r="327" spans="1:9" s="25" customFormat="1" ht="24" customHeight="1" x14ac:dyDescent="0.25">
      <c r="A327" s="208" t="s">
        <v>9163</v>
      </c>
      <c r="B327" s="208" t="s">
        <v>5048</v>
      </c>
      <c r="C327" s="208" t="s">
        <v>9355</v>
      </c>
      <c r="D327" s="208" t="s">
        <v>9356</v>
      </c>
      <c r="E327" s="208" t="s">
        <v>9158</v>
      </c>
      <c r="F327" s="208" t="s">
        <v>5198</v>
      </c>
      <c r="G327" s="284">
        <v>433</v>
      </c>
    </row>
    <row r="328" spans="1:9" s="25" customFormat="1" ht="24" customHeight="1" x14ac:dyDescent="0.25">
      <c r="A328" s="208" t="s">
        <v>9163</v>
      </c>
      <c r="B328" s="208" t="s">
        <v>5048</v>
      </c>
      <c r="C328" s="208" t="s">
        <v>9357</v>
      </c>
      <c r="D328" s="208" t="s">
        <v>9358</v>
      </c>
      <c r="E328" s="208" t="s">
        <v>9359</v>
      </c>
      <c r="F328" s="208" t="s">
        <v>6237</v>
      </c>
      <c r="G328" s="284">
        <v>156</v>
      </c>
    </row>
    <row r="329" spans="1:9" s="25" customFormat="1" ht="24" customHeight="1" x14ac:dyDescent="0.25">
      <c r="A329" s="208" t="s">
        <v>9163</v>
      </c>
      <c r="B329" s="208" t="s">
        <v>5048</v>
      </c>
      <c r="C329" s="208" t="s">
        <v>9360</v>
      </c>
      <c r="D329" s="208" t="s">
        <v>9361</v>
      </c>
      <c r="E329" s="208" t="s">
        <v>9362</v>
      </c>
      <c r="F329" s="208" t="s">
        <v>5163</v>
      </c>
      <c r="G329" s="284">
        <v>2830</v>
      </c>
      <c r="I329" s="26"/>
    </row>
    <row r="330" spans="1:9" s="25" customFormat="1" ht="24" customHeight="1" thickBot="1" x14ac:dyDescent="0.3">
      <c r="A330" s="210" t="s">
        <v>9163</v>
      </c>
      <c r="B330" s="210" t="s">
        <v>5048</v>
      </c>
      <c r="C330" s="210" t="s">
        <v>9363</v>
      </c>
      <c r="D330" s="210" t="s">
        <v>9364</v>
      </c>
      <c r="E330" s="210" t="s">
        <v>7305</v>
      </c>
      <c r="F330" s="210" t="s">
        <v>5103</v>
      </c>
      <c r="G330" s="285">
        <v>39440.19</v>
      </c>
    </row>
    <row r="331" spans="1:9" s="25" customFormat="1" ht="24" customHeight="1" x14ac:dyDescent="0.25">
      <c r="A331" s="286" t="s">
        <v>9163</v>
      </c>
      <c r="B331" s="286" t="s">
        <v>5048</v>
      </c>
      <c r="C331" s="286" t="s">
        <v>9365</v>
      </c>
      <c r="D331" s="286" t="s">
        <v>9366</v>
      </c>
      <c r="E331" s="286" t="s">
        <v>9367</v>
      </c>
      <c r="F331" s="286" t="s">
        <v>4024</v>
      </c>
      <c r="G331" s="287">
        <v>34677.550000000003</v>
      </c>
    </row>
    <row r="332" spans="1:9" s="25" customFormat="1" ht="24" customHeight="1" x14ac:dyDescent="0.25">
      <c r="A332" s="208" t="s">
        <v>9163</v>
      </c>
      <c r="B332" s="208" t="s">
        <v>5048</v>
      </c>
      <c r="C332" s="208" t="s">
        <v>9368</v>
      </c>
      <c r="D332" s="208" t="s">
        <v>9369</v>
      </c>
      <c r="E332" s="208" t="s">
        <v>9370</v>
      </c>
      <c r="F332" s="208" t="s">
        <v>5163</v>
      </c>
      <c r="G332" s="284">
        <v>1079.33</v>
      </c>
    </row>
    <row r="333" spans="1:9" s="25" customFormat="1" ht="24" customHeight="1" x14ac:dyDescent="0.25">
      <c r="A333" s="208" t="s">
        <v>9163</v>
      </c>
      <c r="B333" s="208" t="s">
        <v>5069</v>
      </c>
      <c r="C333" s="208" t="s">
        <v>9371</v>
      </c>
      <c r="D333" s="208" t="s">
        <v>7381</v>
      </c>
      <c r="E333" s="208" t="s">
        <v>8811</v>
      </c>
      <c r="F333" s="208" t="s">
        <v>5111</v>
      </c>
      <c r="G333" s="284">
        <v>53583.93</v>
      </c>
    </row>
    <row r="334" spans="1:9" s="25" customFormat="1" ht="24" customHeight="1" x14ac:dyDescent="0.25">
      <c r="A334" s="208" t="s">
        <v>9163</v>
      </c>
      <c r="B334" s="208" t="s">
        <v>5069</v>
      </c>
      <c r="C334" s="208" t="s">
        <v>9372</v>
      </c>
      <c r="D334" s="208" t="s">
        <v>7381</v>
      </c>
      <c r="E334" s="208" t="s">
        <v>8811</v>
      </c>
      <c r="F334" s="208" t="s">
        <v>5111</v>
      </c>
      <c r="G334" s="284">
        <v>665</v>
      </c>
    </row>
    <row r="335" spans="1:9" s="25" customFormat="1" ht="24" customHeight="1" x14ac:dyDescent="0.25">
      <c r="A335" s="208" t="s">
        <v>9163</v>
      </c>
      <c r="B335" s="208" t="s">
        <v>5069</v>
      </c>
      <c r="C335" s="208" t="s">
        <v>9373</v>
      </c>
      <c r="D335" s="208" t="s">
        <v>9374</v>
      </c>
      <c r="E335" s="208" t="s">
        <v>9375</v>
      </c>
      <c r="F335" s="208" t="s">
        <v>4726</v>
      </c>
      <c r="G335" s="284">
        <v>8043</v>
      </c>
    </row>
    <row r="336" spans="1:9" s="24" customFormat="1" ht="24" customHeight="1" x14ac:dyDescent="0.2">
      <c r="A336" s="96" t="s">
        <v>9163</v>
      </c>
      <c r="B336" s="96" t="s">
        <v>5069</v>
      </c>
      <c r="C336" s="243">
        <v>53361</v>
      </c>
      <c r="D336" s="93" t="s">
        <v>7386</v>
      </c>
      <c r="E336" s="93" t="s">
        <v>9376</v>
      </c>
      <c r="F336" s="289" t="s">
        <v>5111</v>
      </c>
      <c r="G336" s="228" t="s">
        <v>4979</v>
      </c>
    </row>
    <row r="337" spans="1:7" s="25" customFormat="1" ht="24" customHeight="1" x14ac:dyDescent="0.25">
      <c r="A337" s="286" t="s">
        <v>9163</v>
      </c>
      <c r="B337" s="286" t="s">
        <v>5069</v>
      </c>
      <c r="C337" s="290" t="s">
        <v>9377</v>
      </c>
      <c r="D337" s="290" t="s">
        <v>1713</v>
      </c>
      <c r="E337" s="290" t="s">
        <v>9378</v>
      </c>
      <c r="F337" s="290" t="s">
        <v>5077</v>
      </c>
      <c r="G337" s="291">
        <v>2561.3200000000002</v>
      </c>
    </row>
    <row r="338" spans="1:7" s="25" customFormat="1" ht="24" customHeight="1" x14ac:dyDescent="0.25">
      <c r="A338" s="286" t="s">
        <v>9163</v>
      </c>
      <c r="B338" s="286" t="s">
        <v>5069</v>
      </c>
      <c r="C338" s="290" t="s">
        <v>9379</v>
      </c>
      <c r="D338" s="290" t="s">
        <v>1713</v>
      </c>
      <c r="E338" s="290" t="s">
        <v>9380</v>
      </c>
      <c r="F338" s="290" t="s">
        <v>5077</v>
      </c>
      <c r="G338" s="291">
        <v>3241.84</v>
      </c>
    </row>
    <row r="339" spans="1:7" s="24" customFormat="1" ht="24" customHeight="1" x14ac:dyDescent="0.2">
      <c r="A339" s="96" t="s">
        <v>9163</v>
      </c>
      <c r="B339" s="96" t="s">
        <v>5069</v>
      </c>
      <c r="C339" s="243">
        <v>53363</v>
      </c>
      <c r="D339" s="93" t="s">
        <v>1713</v>
      </c>
      <c r="E339" s="292" t="s">
        <v>9381</v>
      </c>
      <c r="F339" s="289" t="s">
        <v>4726</v>
      </c>
      <c r="G339" s="228" t="s">
        <v>4979</v>
      </c>
    </row>
    <row r="340" spans="1:7" s="25" customFormat="1" ht="24" customHeight="1" x14ac:dyDescent="0.25">
      <c r="A340" s="286" t="s">
        <v>9163</v>
      </c>
      <c r="B340" s="286" t="s">
        <v>5069</v>
      </c>
      <c r="C340" s="290" t="s">
        <v>9382</v>
      </c>
      <c r="D340" s="290" t="s">
        <v>1784</v>
      </c>
      <c r="E340" s="290" t="s">
        <v>8844</v>
      </c>
      <c r="F340" s="290" t="s">
        <v>5111</v>
      </c>
      <c r="G340" s="291">
        <v>6581.5</v>
      </c>
    </row>
    <row r="341" spans="1:7" s="25" customFormat="1" ht="24" customHeight="1" thickBot="1" x14ac:dyDescent="0.3">
      <c r="A341" s="293" t="s">
        <v>9163</v>
      </c>
      <c r="B341" s="293" t="s">
        <v>5069</v>
      </c>
      <c r="C341" s="294" t="s">
        <v>9383</v>
      </c>
      <c r="D341" s="294" t="s">
        <v>1784</v>
      </c>
      <c r="E341" s="294" t="s">
        <v>8845</v>
      </c>
      <c r="F341" s="294" t="s">
        <v>5111</v>
      </c>
      <c r="G341" s="295">
        <v>6271</v>
      </c>
    </row>
    <row r="342" spans="1:7" x14ac:dyDescent="0.15">
      <c r="A342" s="15"/>
      <c r="B342" s="27"/>
      <c r="C342" s="15"/>
      <c r="D342" s="8"/>
      <c r="E342" s="8"/>
      <c r="F342" s="28"/>
      <c r="G342" s="18"/>
    </row>
    <row r="344" spans="1:7" ht="17.25" customHeight="1" x14ac:dyDescent="0.15">
      <c r="A344" s="15"/>
      <c r="B344" s="15"/>
      <c r="C344" s="15"/>
      <c r="D344" s="8"/>
      <c r="E344" s="8"/>
      <c r="F344" s="8"/>
    </row>
  </sheetData>
  <autoFilter ref="A1:G345" xr:uid="{4C16C4CD-3BA8-44F2-8A3F-8300415C0B01}"/>
  <printOptions horizontalCentered="1"/>
  <pageMargins left="0.8" right="0.2" top="1" bottom="0.6" header="0.5" footer="0.4"/>
  <pageSetup orientation="portrait" r:id="rId1"/>
  <headerFooter alignWithMargins="0">
    <oddHeader xml:space="preserve">&amp;L&amp;"Times New Roman,Bold"&amp;14&amp;USection 4.5 SITE REMEDIATION&amp;U 
&amp;11#4.5.0.004, State-Funded Abandoned Site Cleanup Code Files - FY2007
&amp;R&amp;"Arial,Bold"&amp;8
Page &amp;P - &amp;D - &amp;T
</oddHeader>
    <oddFooter>&amp;L&amp;8[E /  Records Retention / 1-State-Managed Cleanups / SCU-Flash2007 / 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8BFD-976D-435E-89C7-10A13F7FA715}">
  <dimension ref="A1:DF4062"/>
  <sheetViews>
    <sheetView zoomScaleNormal="100" zoomScaleSheetLayoutView="100" workbookViewId="0">
      <pane ySplit="1" topLeftCell="A2" activePane="bottomLeft" state="frozen"/>
      <selection pane="bottomLeft" activeCell="D21" sqref="D21"/>
    </sheetView>
  </sheetViews>
  <sheetFormatPr defaultRowHeight="9" x14ac:dyDescent="0.15"/>
  <cols>
    <col min="1" max="1" width="10.7109375" style="41" customWidth="1"/>
    <col min="2" max="2" width="6.42578125" style="41" customWidth="1"/>
    <col min="3" max="3" width="9.7109375" style="41" customWidth="1"/>
    <col min="4" max="4" width="36.5703125" style="31" bestFit="1" customWidth="1"/>
    <col min="5" max="5" width="37.140625" style="31" bestFit="1" customWidth="1"/>
    <col min="6" max="6" width="12" style="42" bestFit="1" customWidth="1"/>
    <col min="7" max="7" width="19.85546875" style="43" bestFit="1" customWidth="1"/>
    <col min="8" max="16384" width="9.140625" style="29"/>
  </cols>
  <sheetData>
    <row r="1" spans="1:110" s="30" customFormat="1" ht="21.75" customHeight="1" x14ac:dyDescent="0.2">
      <c r="A1" s="152" t="s">
        <v>13414</v>
      </c>
      <c r="B1" s="219" t="s">
        <v>13406</v>
      </c>
      <c r="C1" s="219" t="s">
        <v>13409</v>
      </c>
      <c r="D1" s="220" t="s">
        <v>13410</v>
      </c>
      <c r="E1" s="154" t="s">
        <v>1175</v>
      </c>
      <c r="F1" s="154" t="s">
        <v>4971</v>
      </c>
      <c r="G1" s="302" t="s">
        <v>1176</v>
      </c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</row>
    <row r="2" spans="1:110" s="32" customFormat="1" ht="18" customHeight="1" x14ac:dyDescent="0.2">
      <c r="A2" s="273" t="s">
        <v>9384</v>
      </c>
      <c r="B2" s="273" t="s">
        <v>5027</v>
      </c>
      <c r="C2" s="273" t="s">
        <v>9385</v>
      </c>
      <c r="D2" s="273" t="s">
        <v>9180</v>
      </c>
      <c r="E2" s="273" t="s">
        <v>9181</v>
      </c>
      <c r="F2" s="273" t="s">
        <v>5210</v>
      </c>
      <c r="G2" s="298">
        <v>167718.35999999999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</row>
    <row r="3" spans="1:110" s="32" customFormat="1" ht="18" customHeight="1" x14ac:dyDescent="0.2">
      <c r="A3" s="273" t="s">
        <v>9384</v>
      </c>
      <c r="B3" s="273" t="s">
        <v>4974</v>
      </c>
      <c r="C3" s="273" t="s">
        <v>9386</v>
      </c>
      <c r="D3" s="273" t="s">
        <v>9387</v>
      </c>
      <c r="E3" s="273" t="s">
        <v>9388</v>
      </c>
      <c r="F3" s="273" t="s">
        <v>5061</v>
      </c>
      <c r="G3" s="298" t="s">
        <v>4979</v>
      </c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</row>
    <row r="4" spans="1:110" s="32" customFormat="1" ht="18" customHeight="1" x14ac:dyDescent="0.2">
      <c r="A4" s="273" t="s">
        <v>9384</v>
      </c>
      <c r="B4" s="273" t="s">
        <v>4974</v>
      </c>
      <c r="C4" s="273" t="s">
        <v>9389</v>
      </c>
      <c r="D4" s="273" t="s">
        <v>9390</v>
      </c>
      <c r="E4" s="273" t="s">
        <v>9391</v>
      </c>
      <c r="F4" s="273" t="s">
        <v>5214</v>
      </c>
      <c r="G4" s="298" t="s">
        <v>4979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</row>
    <row r="5" spans="1:110" s="32" customFormat="1" ht="18" customHeight="1" x14ac:dyDescent="0.2">
      <c r="A5" s="273" t="s">
        <v>9384</v>
      </c>
      <c r="B5" s="273" t="s">
        <v>4974</v>
      </c>
      <c r="C5" s="273" t="s">
        <v>9392</v>
      </c>
      <c r="D5" s="273" t="s">
        <v>9393</v>
      </c>
      <c r="E5" s="273" t="s">
        <v>179</v>
      </c>
      <c r="F5" s="273" t="s">
        <v>6166</v>
      </c>
      <c r="G5" s="298" t="s">
        <v>4979</v>
      </c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</row>
    <row r="6" spans="1:110" s="32" customFormat="1" ht="18" customHeight="1" x14ac:dyDescent="0.2">
      <c r="A6" s="273" t="s">
        <v>9384</v>
      </c>
      <c r="B6" s="273" t="s">
        <v>4974</v>
      </c>
      <c r="C6" s="273" t="s">
        <v>9394</v>
      </c>
      <c r="D6" s="273" t="s">
        <v>9395</v>
      </c>
      <c r="E6" s="273" t="s">
        <v>185</v>
      </c>
      <c r="F6" s="273" t="s">
        <v>4978</v>
      </c>
      <c r="G6" s="298" t="s">
        <v>4979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</row>
    <row r="7" spans="1:110" s="32" customFormat="1" ht="18" customHeight="1" x14ac:dyDescent="0.2">
      <c r="A7" s="273" t="s">
        <v>9384</v>
      </c>
      <c r="B7" s="273" t="s">
        <v>4974</v>
      </c>
      <c r="C7" s="273" t="s">
        <v>9396</v>
      </c>
      <c r="D7" s="273" t="s">
        <v>9397</v>
      </c>
      <c r="E7" s="273" t="s">
        <v>8454</v>
      </c>
      <c r="F7" s="273" t="s">
        <v>5214</v>
      </c>
      <c r="G7" s="298" t="s">
        <v>4979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</row>
    <row r="8" spans="1:110" s="32" customFormat="1" ht="18" customHeight="1" x14ac:dyDescent="0.2">
      <c r="A8" s="273" t="s">
        <v>9384</v>
      </c>
      <c r="B8" s="273" t="s">
        <v>4980</v>
      </c>
      <c r="C8" s="273" t="s">
        <v>9398</v>
      </c>
      <c r="D8" s="273" t="s">
        <v>8411</v>
      </c>
      <c r="E8" s="273" t="s">
        <v>9142</v>
      </c>
      <c r="F8" s="273" t="s">
        <v>6136</v>
      </c>
      <c r="G8" s="298">
        <v>2152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</row>
    <row r="9" spans="1:110" s="32" customFormat="1" ht="18" customHeight="1" x14ac:dyDescent="0.2">
      <c r="A9" s="273" t="s">
        <v>9384</v>
      </c>
      <c r="B9" s="273" t="s">
        <v>9399</v>
      </c>
      <c r="C9" s="273" t="s">
        <v>9400</v>
      </c>
      <c r="D9" s="273" t="s">
        <v>9401</v>
      </c>
      <c r="E9" s="273" t="s">
        <v>9402</v>
      </c>
      <c r="F9" s="273" t="s">
        <v>5425</v>
      </c>
      <c r="G9" s="298">
        <v>1591.04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</row>
    <row r="10" spans="1:110" s="32" customFormat="1" ht="18" customHeight="1" x14ac:dyDescent="0.2">
      <c r="A10" s="273" t="s">
        <v>9384</v>
      </c>
      <c r="B10" s="273" t="s">
        <v>5048</v>
      </c>
      <c r="C10" s="273" t="s">
        <v>9403</v>
      </c>
      <c r="D10" s="273" t="s">
        <v>8920</v>
      </c>
      <c r="E10" s="273" t="s">
        <v>9404</v>
      </c>
      <c r="F10" s="273" t="s">
        <v>6001</v>
      </c>
      <c r="G10" s="298">
        <v>2135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</row>
    <row r="11" spans="1:110" s="32" customFormat="1" ht="18" customHeight="1" x14ac:dyDescent="0.2">
      <c r="A11" s="273" t="s">
        <v>9384</v>
      </c>
      <c r="B11" s="273" t="s">
        <v>5048</v>
      </c>
      <c r="C11" s="273" t="s">
        <v>9405</v>
      </c>
      <c r="D11" s="273" t="s">
        <v>9406</v>
      </c>
      <c r="E11" s="273" t="s">
        <v>9407</v>
      </c>
      <c r="F11" s="273" t="s">
        <v>5163</v>
      </c>
      <c r="G11" s="298">
        <v>9020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</row>
    <row r="12" spans="1:110" s="34" customFormat="1" ht="18" customHeight="1" x14ac:dyDescent="0.2">
      <c r="A12" s="273" t="s">
        <v>9408</v>
      </c>
      <c r="B12" s="273" t="s">
        <v>5027</v>
      </c>
      <c r="C12" s="273" t="s">
        <v>9409</v>
      </c>
      <c r="D12" s="273" t="s">
        <v>139</v>
      </c>
      <c r="E12" s="273" t="s">
        <v>140</v>
      </c>
      <c r="F12" s="273" t="s">
        <v>5168</v>
      </c>
      <c r="G12" s="298">
        <v>151</v>
      </c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</row>
    <row r="13" spans="1:110" s="34" customFormat="1" ht="18" customHeight="1" x14ac:dyDescent="0.2">
      <c r="A13" s="273" t="s">
        <v>9408</v>
      </c>
      <c r="B13" s="273" t="s">
        <v>4974</v>
      </c>
      <c r="C13" s="273" t="s">
        <v>9410</v>
      </c>
      <c r="D13" s="273" t="s">
        <v>9411</v>
      </c>
      <c r="E13" s="273" t="s">
        <v>9412</v>
      </c>
      <c r="F13" s="273" t="s">
        <v>6569</v>
      </c>
      <c r="G13" s="298">
        <v>14546</v>
      </c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</row>
    <row r="14" spans="1:110" s="34" customFormat="1" ht="18" customHeight="1" x14ac:dyDescent="0.2">
      <c r="A14" s="273" t="s">
        <v>9408</v>
      </c>
      <c r="B14" s="273" t="s">
        <v>6121</v>
      </c>
      <c r="C14" s="273" t="s">
        <v>9413</v>
      </c>
      <c r="D14" s="273" t="s">
        <v>9414</v>
      </c>
      <c r="E14" s="273" t="s">
        <v>9235</v>
      </c>
      <c r="F14" s="273" t="s">
        <v>6242</v>
      </c>
      <c r="G14" s="298">
        <v>13138.1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</row>
    <row r="15" spans="1:110" s="34" customFormat="1" ht="18" customHeight="1" x14ac:dyDescent="0.2">
      <c r="A15" s="273" t="s">
        <v>9408</v>
      </c>
      <c r="B15" s="273" t="s">
        <v>5062</v>
      </c>
      <c r="C15" s="273" t="s">
        <v>9415</v>
      </c>
      <c r="D15" s="273" t="s">
        <v>8044</v>
      </c>
      <c r="E15" s="273" t="s">
        <v>9416</v>
      </c>
      <c r="F15" s="273" t="s">
        <v>5066</v>
      </c>
      <c r="G15" s="298">
        <v>21666</v>
      </c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</row>
    <row r="16" spans="1:110" s="34" customFormat="1" ht="18" customHeight="1" x14ac:dyDescent="0.2">
      <c r="A16" s="273" t="s">
        <v>9408</v>
      </c>
      <c r="B16" s="273" t="s">
        <v>4994</v>
      </c>
      <c r="C16" s="273" t="s">
        <v>9417</v>
      </c>
      <c r="D16" s="273" t="s">
        <v>9418</v>
      </c>
      <c r="E16" s="273" t="s">
        <v>9419</v>
      </c>
      <c r="F16" s="273" t="s">
        <v>5172</v>
      </c>
      <c r="G16" s="298">
        <v>2435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</row>
    <row r="17" spans="1:110" s="34" customFormat="1" ht="18" customHeight="1" x14ac:dyDescent="0.2">
      <c r="A17" s="273" t="s">
        <v>9408</v>
      </c>
      <c r="B17" s="273" t="s">
        <v>5010</v>
      </c>
      <c r="C17" s="273" t="s">
        <v>9420</v>
      </c>
      <c r="D17" s="273" t="s">
        <v>9421</v>
      </c>
      <c r="E17" s="273" t="s">
        <v>9422</v>
      </c>
      <c r="F17" s="273" t="s">
        <v>5014</v>
      </c>
      <c r="G17" s="298">
        <v>3937.5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</row>
    <row r="18" spans="1:110" s="34" customFormat="1" ht="18" customHeight="1" x14ac:dyDescent="0.2">
      <c r="A18" s="273" t="s">
        <v>9408</v>
      </c>
      <c r="B18" s="273" t="s">
        <v>4980</v>
      </c>
      <c r="C18" s="273" t="s">
        <v>9423</v>
      </c>
      <c r="D18" s="273" t="s">
        <v>9424</v>
      </c>
      <c r="E18" s="273" t="s">
        <v>9425</v>
      </c>
      <c r="F18" s="273" t="s">
        <v>5159</v>
      </c>
      <c r="G18" s="298">
        <v>1090</v>
      </c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</row>
    <row r="19" spans="1:110" s="34" customFormat="1" ht="18" customHeight="1" x14ac:dyDescent="0.2">
      <c r="A19" s="273" t="s">
        <v>9426</v>
      </c>
      <c r="B19" s="273" t="s">
        <v>6494</v>
      </c>
      <c r="C19" s="273" t="s">
        <v>9427</v>
      </c>
      <c r="D19" s="273" t="s">
        <v>9428</v>
      </c>
      <c r="E19" s="273" t="s">
        <v>9429</v>
      </c>
      <c r="F19" s="273" t="s">
        <v>4940</v>
      </c>
      <c r="G19" s="298">
        <v>770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</row>
    <row r="20" spans="1:110" s="33" customFormat="1" ht="18" customHeight="1" x14ac:dyDescent="0.2">
      <c r="A20" s="273" t="s">
        <v>9426</v>
      </c>
      <c r="B20" s="299" t="s">
        <v>4974</v>
      </c>
      <c r="C20" s="273">
        <v>53690</v>
      </c>
      <c r="D20" s="273" t="s">
        <v>7692</v>
      </c>
      <c r="E20" s="273" t="s">
        <v>8717</v>
      </c>
      <c r="F20" s="273" t="s">
        <v>6166</v>
      </c>
      <c r="G20" s="298" t="s">
        <v>4979</v>
      </c>
    </row>
    <row r="21" spans="1:110" s="33" customFormat="1" ht="18" customHeight="1" x14ac:dyDescent="0.2">
      <c r="A21" s="273" t="s">
        <v>9426</v>
      </c>
      <c r="B21" s="273" t="s">
        <v>6121</v>
      </c>
      <c r="C21" s="273" t="s">
        <v>9430</v>
      </c>
      <c r="D21" s="273" t="s">
        <v>9431</v>
      </c>
      <c r="E21" s="273" t="s">
        <v>9432</v>
      </c>
      <c r="F21" s="273" t="s">
        <v>6242</v>
      </c>
      <c r="G21" s="298">
        <v>9012.56</v>
      </c>
    </row>
    <row r="22" spans="1:110" s="33" customFormat="1" ht="18" customHeight="1" x14ac:dyDescent="0.2">
      <c r="A22" s="273" t="s">
        <v>9426</v>
      </c>
      <c r="B22" s="273" t="s">
        <v>6121</v>
      </c>
      <c r="C22" s="273" t="s">
        <v>9433</v>
      </c>
      <c r="D22" s="273" t="s">
        <v>7202</v>
      </c>
      <c r="E22" s="273" t="s">
        <v>9434</v>
      </c>
      <c r="F22" s="273" t="s">
        <v>4777</v>
      </c>
      <c r="G22" s="298">
        <v>7450.88</v>
      </c>
    </row>
    <row r="23" spans="1:110" s="33" customFormat="1" ht="18" customHeight="1" x14ac:dyDescent="0.2">
      <c r="A23" s="273" t="s">
        <v>9426</v>
      </c>
      <c r="B23" s="273" t="s">
        <v>6121</v>
      </c>
      <c r="C23" s="273" t="s">
        <v>9435</v>
      </c>
      <c r="D23" s="273" t="s">
        <v>9436</v>
      </c>
      <c r="E23" s="273" t="s">
        <v>9437</v>
      </c>
      <c r="F23" s="273" t="s">
        <v>6447</v>
      </c>
      <c r="G23" s="298">
        <v>11832.5</v>
      </c>
    </row>
    <row r="24" spans="1:110" s="33" customFormat="1" ht="18" customHeight="1" x14ac:dyDescent="0.2">
      <c r="A24" s="273" t="s">
        <v>9426</v>
      </c>
      <c r="B24" s="273" t="s">
        <v>6121</v>
      </c>
      <c r="C24" s="273" t="s">
        <v>9438</v>
      </c>
      <c r="D24" s="273" t="s">
        <v>9439</v>
      </c>
      <c r="E24" s="273" t="s">
        <v>9440</v>
      </c>
      <c r="F24" s="273" t="s">
        <v>6308</v>
      </c>
      <c r="G24" s="298">
        <v>8423</v>
      </c>
    </row>
    <row r="25" spans="1:110" s="33" customFormat="1" ht="18" customHeight="1" x14ac:dyDescent="0.2">
      <c r="A25" s="273" t="s">
        <v>9426</v>
      </c>
      <c r="B25" s="273" t="s">
        <v>6121</v>
      </c>
      <c r="C25" s="273" t="s">
        <v>9441</v>
      </c>
      <c r="D25" s="273" t="s">
        <v>9411</v>
      </c>
      <c r="E25" s="273" t="s">
        <v>9442</v>
      </c>
      <c r="F25" s="273" t="s">
        <v>6371</v>
      </c>
      <c r="G25" s="298">
        <v>525</v>
      </c>
    </row>
    <row r="26" spans="1:110" s="33" customFormat="1" ht="18" customHeight="1" x14ac:dyDescent="0.2">
      <c r="A26" s="273" t="s">
        <v>9426</v>
      </c>
      <c r="B26" s="299" t="s">
        <v>5062</v>
      </c>
      <c r="C26" s="273">
        <v>53566</v>
      </c>
      <c r="D26" s="273" t="s">
        <v>8382</v>
      </c>
      <c r="E26" s="273" t="s">
        <v>8383</v>
      </c>
      <c r="F26" s="273" t="s">
        <v>5977</v>
      </c>
      <c r="G26" s="298" t="s">
        <v>4979</v>
      </c>
    </row>
    <row r="27" spans="1:110" s="33" customFormat="1" ht="18" customHeight="1" x14ac:dyDescent="0.2">
      <c r="A27" s="273" t="s">
        <v>9426</v>
      </c>
      <c r="B27" s="273" t="s">
        <v>5062</v>
      </c>
      <c r="C27" s="273" t="s">
        <v>9443</v>
      </c>
      <c r="D27" s="273" t="s">
        <v>8151</v>
      </c>
      <c r="E27" s="273" t="s">
        <v>8152</v>
      </c>
      <c r="F27" s="273" t="s">
        <v>5275</v>
      </c>
      <c r="G27" s="298">
        <v>8620.64</v>
      </c>
    </row>
    <row r="28" spans="1:110" s="33" customFormat="1" ht="18" customHeight="1" x14ac:dyDescent="0.2">
      <c r="A28" s="273" t="s">
        <v>9426</v>
      </c>
      <c r="B28" s="273" t="s">
        <v>5062</v>
      </c>
      <c r="C28" s="273" t="s">
        <v>9444</v>
      </c>
      <c r="D28" s="273" t="s">
        <v>9445</v>
      </c>
      <c r="E28" s="273" t="s">
        <v>9446</v>
      </c>
      <c r="F28" s="273" t="s">
        <v>5088</v>
      </c>
      <c r="G28" s="298">
        <v>750.78</v>
      </c>
    </row>
    <row r="29" spans="1:110" s="33" customFormat="1" ht="18" customHeight="1" x14ac:dyDescent="0.2">
      <c r="A29" s="273" t="s">
        <v>9426</v>
      </c>
      <c r="B29" s="273" t="s">
        <v>5062</v>
      </c>
      <c r="C29" s="273" t="s">
        <v>9447</v>
      </c>
      <c r="D29" s="273" t="s">
        <v>9448</v>
      </c>
      <c r="E29" s="273" t="s">
        <v>9449</v>
      </c>
      <c r="F29" s="273" t="s">
        <v>5275</v>
      </c>
      <c r="G29" s="298">
        <v>9255</v>
      </c>
    </row>
    <row r="30" spans="1:110" s="33" customFormat="1" ht="18" customHeight="1" x14ac:dyDescent="0.2">
      <c r="A30" s="273" t="s">
        <v>9426</v>
      </c>
      <c r="B30" s="273" t="s">
        <v>5062</v>
      </c>
      <c r="C30" s="273" t="s">
        <v>9450</v>
      </c>
      <c r="D30" s="273" t="s">
        <v>7748</v>
      </c>
      <c r="E30" s="273" t="s">
        <v>9451</v>
      </c>
      <c r="F30" s="273" t="s">
        <v>5275</v>
      </c>
      <c r="G30" s="298">
        <v>12348</v>
      </c>
    </row>
    <row r="31" spans="1:110" s="33" customFormat="1" ht="18" customHeight="1" x14ac:dyDescent="0.2">
      <c r="A31" s="273" t="s">
        <v>9426</v>
      </c>
      <c r="B31" s="273" t="s">
        <v>5062</v>
      </c>
      <c r="C31" s="273" t="s">
        <v>9452</v>
      </c>
      <c r="D31" s="273" t="s">
        <v>9411</v>
      </c>
      <c r="E31" s="273" t="s">
        <v>9289</v>
      </c>
      <c r="F31" s="273" t="s">
        <v>6607</v>
      </c>
      <c r="G31" s="298">
        <v>451.64</v>
      </c>
    </row>
    <row r="32" spans="1:110" s="33" customFormat="1" ht="18" customHeight="1" x14ac:dyDescent="0.2">
      <c r="A32" s="273" t="s">
        <v>9426</v>
      </c>
      <c r="B32" s="273" t="s">
        <v>4994</v>
      </c>
      <c r="C32" s="273" t="s">
        <v>9453</v>
      </c>
      <c r="D32" s="273" t="s">
        <v>9454</v>
      </c>
      <c r="E32" s="273" t="s">
        <v>9455</v>
      </c>
      <c r="F32" s="273" t="s">
        <v>5099</v>
      </c>
      <c r="G32" s="298">
        <v>2000</v>
      </c>
    </row>
    <row r="33" spans="1:7" s="33" customFormat="1" ht="18" customHeight="1" x14ac:dyDescent="0.2">
      <c r="A33" s="273" t="s">
        <v>9426</v>
      </c>
      <c r="B33" s="273" t="s">
        <v>4994</v>
      </c>
      <c r="C33" s="273" t="s">
        <v>9456</v>
      </c>
      <c r="D33" s="273" t="s">
        <v>9457</v>
      </c>
      <c r="E33" s="273" t="s">
        <v>9458</v>
      </c>
      <c r="F33" s="273" t="s">
        <v>5172</v>
      </c>
      <c r="G33" s="298">
        <v>626</v>
      </c>
    </row>
    <row r="34" spans="1:7" s="33" customFormat="1" ht="18" customHeight="1" x14ac:dyDescent="0.2">
      <c r="A34" s="273" t="s">
        <v>9426</v>
      </c>
      <c r="B34" s="273" t="s">
        <v>4994</v>
      </c>
      <c r="C34" s="273" t="s">
        <v>9459</v>
      </c>
      <c r="D34" s="273" t="s">
        <v>9460</v>
      </c>
      <c r="E34" s="273" t="s">
        <v>9461</v>
      </c>
      <c r="F34" s="273" t="s">
        <v>5099</v>
      </c>
      <c r="G34" s="298">
        <v>2050</v>
      </c>
    </row>
    <row r="35" spans="1:7" s="33" customFormat="1" ht="18" customHeight="1" x14ac:dyDescent="0.2">
      <c r="A35" s="273" t="s">
        <v>9426</v>
      </c>
      <c r="B35" s="273" t="s">
        <v>5010</v>
      </c>
      <c r="C35" s="273" t="s">
        <v>9462</v>
      </c>
      <c r="D35" s="273" t="s">
        <v>7322</v>
      </c>
      <c r="E35" s="273" t="s">
        <v>9463</v>
      </c>
      <c r="F35" s="273" t="s">
        <v>3839</v>
      </c>
      <c r="G35" s="298">
        <v>787.5</v>
      </c>
    </row>
    <row r="36" spans="1:7" s="33" customFormat="1" ht="18" customHeight="1" x14ac:dyDescent="0.2">
      <c r="A36" s="273" t="s">
        <v>9426</v>
      </c>
      <c r="B36" s="273" t="s">
        <v>5010</v>
      </c>
      <c r="C36" s="273" t="s">
        <v>9464</v>
      </c>
      <c r="D36" s="273" t="s">
        <v>9465</v>
      </c>
      <c r="E36" s="273" t="s">
        <v>9466</v>
      </c>
      <c r="F36" s="273" t="s">
        <v>5014</v>
      </c>
      <c r="G36" s="298">
        <v>3300</v>
      </c>
    </row>
    <row r="37" spans="1:7" s="33" customFormat="1" ht="18" customHeight="1" x14ac:dyDescent="0.2">
      <c r="A37" s="273" t="s">
        <v>9426</v>
      </c>
      <c r="B37" s="273" t="s">
        <v>5010</v>
      </c>
      <c r="C37" s="273" t="s">
        <v>9467</v>
      </c>
      <c r="D37" s="273" t="s">
        <v>9421</v>
      </c>
      <c r="E37" s="273" t="s">
        <v>9468</v>
      </c>
      <c r="F37" s="273" t="s">
        <v>5014</v>
      </c>
      <c r="G37" s="298">
        <v>3146</v>
      </c>
    </row>
    <row r="38" spans="1:7" s="33" customFormat="1" ht="18" customHeight="1" x14ac:dyDescent="0.2">
      <c r="A38" s="273" t="s">
        <v>9426</v>
      </c>
      <c r="B38" s="273" t="s">
        <v>5069</v>
      </c>
      <c r="C38" s="273" t="s">
        <v>9469</v>
      </c>
      <c r="D38" s="273" t="s">
        <v>1713</v>
      </c>
      <c r="E38" s="273" t="s">
        <v>9470</v>
      </c>
      <c r="F38" s="273" t="s">
        <v>5077</v>
      </c>
      <c r="G38" s="298">
        <v>4207.34</v>
      </c>
    </row>
    <row r="39" spans="1:7" s="33" customFormat="1" ht="18" customHeight="1" x14ac:dyDescent="0.2">
      <c r="A39" s="273" t="s">
        <v>9426</v>
      </c>
      <c r="B39" s="273" t="s">
        <v>5069</v>
      </c>
      <c r="C39" s="273" t="s">
        <v>9471</v>
      </c>
      <c r="D39" s="273" t="s">
        <v>9472</v>
      </c>
      <c r="E39" s="273" t="s">
        <v>8772</v>
      </c>
      <c r="F39" s="273" t="s">
        <v>5077</v>
      </c>
      <c r="G39" s="298">
        <v>1095</v>
      </c>
    </row>
    <row r="40" spans="1:7" s="33" customFormat="1" ht="18" customHeight="1" x14ac:dyDescent="0.2">
      <c r="A40" s="273" t="s">
        <v>9473</v>
      </c>
      <c r="B40" s="273" t="s">
        <v>6121</v>
      </c>
      <c r="C40" s="273" t="s">
        <v>9474</v>
      </c>
      <c r="D40" s="273" t="s">
        <v>9234</v>
      </c>
      <c r="E40" s="273" t="s">
        <v>9235</v>
      </c>
      <c r="F40" s="273" t="s">
        <v>6242</v>
      </c>
      <c r="G40" s="298">
        <v>588</v>
      </c>
    </row>
    <row r="41" spans="1:7" s="33" customFormat="1" ht="18" customHeight="1" x14ac:dyDescent="0.2">
      <c r="A41" s="273" t="s">
        <v>9473</v>
      </c>
      <c r="B41" s="273" t="s">
        <v>6121</v>
      </c>
      <c r="C41" s="273" t="s">
        <v>9475</v>
      </c>
      <c r="D41" s="273" t="s">
        <v>9237</v>
      </c>
      <c r="E41" s="273" t="s">
        <v>9476</v>
      </c>
      <c r="F41" s="273" t="s">
        <v>6242</v>
      </c>
      <c r="G41" s="298">
        <v>6385</v>
      </c>
    </row>
    <row r="42" spans="1:7" s="33" customFormat="1" ht="18" customHeight="1" x14ac:dyDescent="0.2">
      <c r="A42" s="273" t="s">
        <v>9473</v>
      </c>
      <c r="B42" s="273" t="s">
        <v>6121</v>
      </c>
      <c r="C42" s="273" t="s">
        <v>9477</v>
      </c>
      <c r="D42" s="273" t="s">
        <v>9478</v>
      </c>
      <c r="E42" s="273" t="s">
        <v>9479</v>
      </c>
      <c r="F42" s="273" t="s">
        <v>6242</v>
      </c>
      <c r="G42" s="298">
        <v>300</v>
      </c>
    </row>
    <row r="43" spans="1:7" s="33" customFormat="1" ht="18" customHeight="1" x14ac:dyDescent="0.2">
      <c r="A43" s="273" t="s">
        <v>9473</v>
      </c>
      <c r="B43" s="273" t="s">
        <v>5062</v>
      </c>
      <c r="C43" s="273" t="s">
        <v>9480</v>
      </c>
      <c r="D43" s="273" t="s">
        <v>9411</v>
      </c>
      <c r="E43" s="273" t="s">
        <v>9481</v>
      </c>
      <c r="F43" s="273" t="s">
        <v>5245</v>
      </c>
      <c r="G43" s="298">
        <v>1609.99</v>
      </c>
    </row>
    <row r="44" spans="1:7" s="33" customFormat="1" ht="18" customHeight="1" x14ac:dyDescent="0.2">
      <c r="A44" s="273" t="s">
        <v>9473</v>
      </c>
      <c r="B44" s="273" t="s">
        <v>4994</v>
      </c>
      <c r="C44" s="273" t="s">
        <v>9482</v>
      </c>
      <c r="D44" s="273" t="s">
        <v>9483</v>
      </c>
      <c r="E44" s="273" t="s">
        <v>9484</v>
      </c>
      <c r="F44" s="273" t="s">
        <v>5095</v>
      </c>
      <c r="G44" s="298">
        <v>2780</v>
      </c>
    </row>
    <row r="45" spans="1:7" s="33" customFormat="1" ht="18" customHeight="1" x14ac:dyDescent="0.2">
      <c r="A45" s="273" t="s">
        <v>9473</v>
      </c>
      <c r="B45" s="273" t="s">
        <v>4994</v>
      </c>
      <c r="C45" s="273" t="s">
        <v>9485</v>
      </c>
      <c r="D45" s="273" t="s">
        <v>9486</v>
      </c>
      <c r="E45" s="273" t="s">
        <v>9487</v>
      </c>
      <c r="F45" s="273" t="s">
        <v>6379</v>
      </c>
      <c r="G45" s="298">
        <v>2222</v>
      </c>
    </row>
    <row r="46" spans="1:7" s="33" customFormat="1" ht="18" customHeight="1" x14ac:dyDescent="0.2">
      <c r="A46" s="273" t="s">
        <v>9473</v>
      </c>
      <c r="B46" s="273" t="s">
        <v>5010</v>
      </c>
      <c r="C46" s="273" t="s">
        <v>9488</v>
      </c>
      <c r="D46" s="273" t="s">
        <v>9009</v>
      </c>
      <c r="E46" s="273" t="s">
        <v>9010</v>
      </c>
      <c r="F46" s="273" t="s">
        <v>5014</v>
      </c>
      <c r="G46" s="298">
        <v>9130.15</v>
      </c>
    </row>
    <row r="47" spans="1:7" s="33" customFormat="1" ht="18" customHeight="1" x14ac:dyDescent="0.2">
      <c r="A47" s="273" t="s">
        <v>9473</v>
      </c>
      <c r="B47" s="273" t="s">
        <v>4980</v>
      </c>
      <c r="C47" s="273" t="s">
        <v>9489</v>
      </c>
      <c r="D47" s="273" t="s">
        <v>9490</v>
      </c>
      <c r="E47" s="273" t="s">
        <v>8412</v>
      </c>
      <c r="F47" s="273" t="s">
        <v>5008</v>
      </c>
      <c r="G47" s="298">
        <v>5700</v>
      </c>
    </row>
    <row r="48" spans="1:7" s="33" customFormat="1" ht="18" customHeight="1" x14ac:dyDescent="0.2">
      <c r="A48" s="273" t="s">
        <v>9473</v>
      </c>
      <c r="B48" s="273" t="s">
        <v>4980</v>
      </c>
      <c r="C48" s="273" t="s">
        <v>9491</v>
      </c>
      <c r="D48" s="273" t="s">
        <v>9490</v>
      </c>
      <c r="E48" s="273" t="s">
        <v>9492</v>
      </c>
      <c r="F48" s="273" t="s">
        <v>5008</v>
      </c>
      <c r="G48" s="298">
        <v>4965</v>
      </c>
    </row>
    <row r="49" spans="1:7" s="33" customFormat="1" ht="18" customHeight="1" x14ac:dyDescent="0.2">
      <c r="A49" s="273" t="s">
        <v>9473</v>
      </c>
      <c r="B49" s="273" t="s">
        <v>4980</v>
      </c>
      <c r="C49" s="273" t="s">
        <v>9493</v>
      </c>
      <c r="D49" s="273" t="s">
        <v>9494</v>
      </c>
      <c r="E49" s="273" t="s">
        <v>9495</v>
      </c>
      <c r="F49" s="273" t="s">
        <v>5159</v>
      </c>
      <c r="G49" s="298">
        <v>740</v>
      </c>
    </row>
    <row r="50" spans="1:7" s="33" customFormat="1" ht="18" customHeight="1" x14ac:dyDescent="0.2">
      <c r="A50" s="273" t="s">
        <v>9473</v>
      </c>
      <c r="B50" s="273" t="s">
        <v>4980</v>
      </c>
      <c r="C50" s="273" t="s">
        <v>9496</v>
      </c>
      <c r="D50" s="273" t="s">
        <v>9494</v>
      </c>
      <c r="E50" s="273" t="s">
        <v>9497</v>
      </c>
      <c r="F50" s="273" t="s">
        <v>5159</v>
      </c>
      <c r="G50" s="298">
        <v>540</v>
      </c>
    </row>
    <row r="51" spans="1:7" s="33" customFormat="1" ht="18" customHeight="1" x14ac:dyDescent="0.2">
      <c r="A51" s="273" t="s">
        <v>9473</v>
      </c>
      <c r="B51" s="273" t="s">
        <v>4980</v>
      </c>
      <c r="C51" s="273" t="s">
        <v>9498</v>
      </c>
      <c r="D51" s="273" t="s">
        <v>9494</v>
      </c>
      <c r="E51" s="273" t="s">
        <v>9499</v>
      </c>
      <c r="F51" s="273" t="s">
        <v>5159</v>
      </c>
      <c r="G51" s="298">
        <v>570</v>
      </c>
    </row>
    <row r="52" spans="1:7" s="33" customFormat="1" ht="18" customHeight="1" x14ac:dyDescent="0.2">
      <c r="A52" s="273" t="s">
        <v>9473</v>
      </c>
      <c r="B52" s="273" t="s">
        <v>4980</v>
      </c>
      <c r="C52" s="273" t="s">
        <v>9500</v>
      </c>
      <c r="D52" s="273" t="s">
        <v>9411</v>
      </c>
      <c r="E52" s="273" t="s">
        <v>9501</v>
      </c>
      <c r="F52" s="273" t="s">
        <v>5008</v>
      </c>
      <c r="G52" s="298">
        <v>1400</v>
      </c>
    </row>
    <row r="53" spans="1:7" s="33" customFormat="1" ht="18" customHeight="1" x14ac:dyDescent="0.2">
      <c r="A53" s="273" t="s">
        <v>9473</v>
      </c>
      <c r="B53" s="299" t="s">
        <v>5048</v>
      </c>
      <c r="C53" s="273" t="s">
        <v>9502</v>
      </c>
      <c r="D53" s="273" t="s">
        <v>9503</v>
      </c>
      <c r="E53" s="273" t="s">
        <v>9504</v>
      </c>
      <c r="F53" s="273" t="s">
        <v>5103</v>
      </c>
      <c r="G53" s="298">
        <v>3994.95</v>
      </c>
    </row>
    <row r="54" spans="1:7" s="33" customFormat="1" ht="18" customHeight="1" x14ac:dyDescent="0.2">
      <c r="A54" s="273" t="s">
        <v>9473</v>
      </c>
      <c r="B54" s="299" t="s">
        <v>5048</v>
      </c>
      <c r="C54" s="273" t="s">
        <v>9505</v>
      </c>
      <c r="D54" s="273" t="s">
        <v>9503</v>
      </c>
      <c r="E54" s="273" t="s">
        <v>9506</v>
      </c>
      <c r="F54" s="273" t="s">
        <v>5103</v>
      </c>
      <c r="G54" s="298">
        <v>4201.07</v>
      </c>
    </row>
    <row r="55" spans="1:7" s="33" customFormat="1" ht="18" customHeight="1" x14ac:dyDescent="0.2">
      <c r="A55" s="273" t="s">
        <v>9473</v>
      </c>
      <c r="B55" s="299" t="s">
        <v>5048</v>
      </c>
      <c r="C55" s="273" t="s">
        <v>9507</v>
      </c>
      <c r="D55" s="273" t="s">
        <v>9503</v>
      </c>
      <c r="E55" s="273" t="s">
        <v>9508</v>
      </c>
      <c r="F55" s="273" t="s">
        <v>5103</v>
      </c>
      <c r="G55" s="298">
        <v>4615.07</v>
      </c>
    </row>
    <row r="56" spans="1:7" s="33" customFormat="1" ht="18" customHeight="1" x14ac:dyDescent="0.2">
      <c r="A56" s="273" t="s">
        <v>9473</v>
      </c>
      <c r="B56" s="299" t="s">
        <v>5048</v>
      </c>
      <c r="C56" s="273" t="s">
        <v>9509</v>
      </c>
      <c r="D56" s="273" t="s">
        <v>8808</v>
      </c>
      <c r="E56" s="273" t="s">
        <v>8809</v>
      </c>
      <c r="F56" s="273" t="s">
        <v>5198</v>
      </c>
      <c r="G56" s="298">
        <v>220</v>
      </c>
    </row>
    <row r="57" spans="1:7" s="33" customFormat="1" ht="18" customHeight="1" x14ac:dyDescent="0.2">
      <c r="A57" s="273" t="s">
        <v>9510</v>
      </c>
      <c r="B57" s="273" t="s">
        <v>5027</v>
      </c>
      <c r="C57" s="273" t="s">
        <v>9511</v>
      </c>
      <c r="D57" s="273" t="s">
        <v>9512</v>
      </c>
      <c r="E57" s="273" t="s">
        <v>9513</v>
      </c>
      <c r="F57" s="273" t="s">
        <v>5438</v>
      </c>
      <c r="G57" s="298">
        <v>2971</v>
      </c>
    </row>
    <row r="58" spans="1:7" s="33" customFormat="1" ht="18" customHeight="1" x14ac:dyDescent="0.2">
      <c r="A58" s="273" t="s">
        <v>9510</v>
      </c>
      <c r="B58" s="273" t="s">
        <v>5027</v>
      </c>
      <c r="C58" s="273" t="s">
        <v>9514</v>
      </c>
      <c r="D58" s="273" t="s">
        <v>1201</v>
      </c>
      <c r="E58" s="273" t="s">
        <v>9515</v>
      </c>
      <c r="F58" s="273" t="s">
        <v>5031</v>
      </c>
      <c r="G58" s="298">
        <v>2270</v>
      </c>
    </row>
    <row r="59" spans="1:7" s="33" customFormat="1" ht="18" customHeight="1" x14ac:dyDescent="0.2">
      <c r="A59" s="273" t="s">
        <v>9510</v>
      </c>
      <c r="B59" s="273" t="s">
        <v>6494</v>
      </c>
      <c r="C59" s="273" t="s">
        <v>9516</v>
      </c>
      <c r="D59" s="273" t="s">
        <v>9517</v>
      </c>
      <c r="E59" s="273" t="s">
        <v>9518</v>
      </c>
      <c r="F59" s="273" t="s">
        <v>6501</v>
      </c>
      <c r="G59" s="298">
        <v>904</v>
      </c>
    </row>
    <row r="60" spans="1:7" s="33" customFormat="1" ht="18" customHeight="1" x14ac:dyDescent="0.2">
      <c r="A60" s="273" t="s">
        <v>9510</v>
      </c>
      <c r="B60" s="273" t="s">
        <v>4974</v>
      </c>
      <c r="C60" s="273" t="s">
        <v>9519</v>
      </c>
      <c r="D60" s="273" t="s">
        <v>9520</v>
      </c>
      <c r="E60" s="273" t="s">
        <v>9521</v>
      </c>
      <c r="F60" s="273" t="s">
        <v>4993</v>
      </c>
      <c r="G60" s="298">
        <v>10434</v>
      </c>
    </row>
    <row r="61" spans="1:7" s="33" customFormat="1" ht="18" customHeight="1" x14ac:dyDescent="0.2">
      <c r="A61" s="273" t="s">
        <v>9510</v>
      </c>
      <c r="B61" s="273" t="s">
        <v>4974</v>
      </c>
      <c r="C61" s="273" t="s">
        <v>9522</v>
      </c>
      <c r="D61" s="273" t="s">
        <v>9523</v>
      </c>
      <c r="E61" s="273" t="s">
        <v>9524</v>
      </c>
      <c r="F61" s="273" t="s">
        <v>4993</v>
      </c>
      <c r="G61" s="298">
        <v>5823.8</v>
      </c>
    </row>
    <row r="62" spans="1:7" s="33" customFormat="1" ht="18" customHeight="1" x14ac:dyDescent="0.2">
      <c r="A62" s="273" t="s">
        <v>9510</v>
      </c>
      <c r="B62" s="273" t="s">
        <v>4974</v>
      </c>
      <c r="C62" s="273" t="s">
        <v>9525</v>
      </c>
      <c r="D62" s="273" t="s">
        <v>9526</v>
      </c>
      <c r="E62" s="273" t="s">
        <v>9391</v>
      </c>
      <c r="F62" s="273" t="s">
        <v>5214</v>
      </c>
      <c r="G62" s="298">
        <v>1888.5</v>
      </c>
    </row>
    <row r="63" spans="1:7" s="33" customFormat="1" ht="18" customHeight="1" x14ac:dyDescent="0.2">
      <c r="A63" s="273" t="s">
        <v>9510</v>
      </c>
      <c r="B63" s="273" t="s">
        <v>4974</v>
      </c>
      <c r="C63" s="273" t="s">
        <v>9527</v>
      </c>
      <c r="D63" s="273" t="s">
        <v>9528</v>
      </c>
      <c r="E63" s="273" t="s">
        <v>9529</v>
      </c>
      <c r="F63" s="273" t="s">
        <v>6166</v>
      </c>
      <c r="G63" s="298">
        <v>4700</v>
      </c>
    </row>
    <row r="64" spans="1:7" s="33" customFormat="1" ht="18" customHeight="1" x14ac:dyDescent="0.2">
      <c r="A64" s="273" t="s">
        <v>9510</v>
      </c>
      <c r="B64" s="273" t="s">
        <v>4974</v>
      </c>
      <c r="C64" s="273" t="s">
        <v>9530</v>
      </c>
      <c r="D64" s="273" t="s">
        <v>9531</v>
      </c>
      <c r="E64" s="273" t="s">
        <v>179</v>
      </c>
      <c r="F64" s="273" t="s">
        <v>6166</v>
      </c>
      <c r="G64" s="298">
        <v>2342</v>
      </c>
    </row>
    <row r="65" spans="1:7" s="33" customFormat="1" ht="18" customHeight="1" x14ac:dyDescent="0.2">
      <c r="A65" s="273" t="s">
        <v>9510</v>
      </c>
      <c r="B65" s="273" t="s">
        <v>4974</v>
      </c>
      <c r="C65" s="273" t="s">
        <v>9532</v>
      </c>
      <c r="D65" s="273" t="s">
        <v>9533</v>
      </c>
      <c r="E65" s="273" t="s">
        <v>185</v>
      </c>
      <c r="F65" s="273" t="s">
        <v>4978</v>
      </c>
      <c r="G65" s="298">
        <v>2480</v>
      </c>
    </row>
    <row r="66" spans="1:7" s="33" customFormat="1" ht="18" customHeight="1" x14ac:dyDescent="0.2">
      <c r="A66" s="273" t="s">
        <v>9510</v>
      </c>
      <c r="B66" s="273" t="s">
        <v>4974</v>
      </c>
      <c r="C66" s="273" t="s">
        <v>9534</v>
      </c>
      <c r="D66" s="273" t="s">
        <v>9535</v>
      </c>
      <c r="E66" s="273" t="s">
        <v>8454</v>
      </c>
      <c r="F66" s="273" t="s">
        <v>5214</v>
      </c>
      <c r="G66" s="298">
        <v>1888.5</v>
      </c>
    </row>
    <row r="67" spans="1:7" s="33" customFormat="1" ht="18" customHeight="1" x14ac:dyDescent="0.2">
      <c r="A67" s="273" t="s">
        <v>9510</v>
      </c>
      <c r="B67" s="273" t="s">
        <v>4974</v>
      </c>
      <c r="C67" s="273" t="s">
        <v>9536</v>
      </c>
      <c r="D67" s="273" t="s">
        <v>9537</v>
      </c>
      <c r="E67" s="273" t="s">
        <v>9388</v>
      </c>
      <c r="F67" s="273" t="s">
        <v>5061</v>
      </c>
      <c r="G67" s="298">
        <v>2105</v>
      </c>
    </row>
    <row r="68" spans="1:7" s="33" customFormat="1" ht="18" customHeight="1" x14ac:dyDescent="0.2">
      <c r="A68" s="273" t="s">
        <v>9510</v>
      </c>
      <c r="B68" s="273" t="s">
        <v>6121</v>
      </c>
      <c r="C68" s="273" t="s">
        <v>9538</v>
      </c>
      <c r="D68" s="273" t="s">
        <v>9243</v>
      </c>
      <c r="E68" s="273" t="s">
        <v>9244</v>
      </c>
      <c r="F68" s="273" t="s">
        <v>3775</v>
      </c>
      <c r="G68" s="298">
        <v>740</v>
      </c>
    </row>
    <row r="69" spans="1:7" s="33" customFormat="1" ht="18" customHeight="1" x14ac:dyDescent="0.2">
      <c r="A69" s="273" t="s">
        <v>9510</v>
      </c>
      <c r="B69" s="273" t="s">
        <v>5062</v>
      </c>
      <c r="C69" s="273" t="s">
        <v>9539</v>
      </c>
      <c r="D69" s="273" t="s">
        <v>9540</v>
      </c>
      <c r="E69" s="273" t="s">
        <v>9541</v>
      </c>
      <c r="F69" s="273" t="s">
        <v>6275</v>
      </c>
      <c r="G69" s="298">
        <v>38040</v>
      </c>
    </row>
    <row r="70" spans="1:7" s="33" customFormat="1" ht="18" customHeight="1" x14ac:dyDescent="0.2">
      <c r="A70" s="273" t="s">
        <v>9510</v>
      </c>
      <c r="B70" s="273" t="s">
        <v>4994</v>
      </c>
      <c r="C70" s="273" t="s">
        <v>9542</v>
      </c>
      <c r="D70" s="273" t="s">
        <v>8860</v>
      </c>
      <c r="E70" s="273" t="s">
        <v>9543</v>
      </c>
      <c r="F70" s="273" t="s">
        <v>6379</v>
      </c>
      <c r="G70" s="298">
        <v>110</v>
      </c>
    </row>
    <row r="71" spans="1:7" s="33" customFormat="1" ht="18" customHeight="1" x14ac:dyDescent="0.2">
      <c r="A71" s="273" t="s">
        <v>9510</v>
      </c>
      <c r="B71" s="273" t="s">
        <v>4994</v>
      </c>
      <c r="C71" s="273" t="s">
        <v>9544</v>
      </c>
      <c r="D71" s="273" t="s">
        <v>1768</v>
      </c>
      <c r="E71" s="273" t="s">
        <v>9007</v>
      </c>
      <c r="F71" s="273" t="s">
        <v>6131</v>
      </c>
      <c r="G71" s="298">
        <v>517.5</v>
      </c>
    </row>
    <row r="72" spans="1:7" s="33" customFormat="1" ht="18" customHeight="1" x14ac:dyDescent="0.2">
      <c r="A72" s="273" t="s">
        <v>9510</v>
      </c>
      <c r="B72" s="273" t="s">
        <v>4980</v>
      </c>
      <c r="C72" s="273" t="s">
        <v>9545</v>
      </c>
      <c r="D72" s="273" t="s">
        <v>1797</v>
      </c>
      <c r="E72" s="273" t="s">
        <v>9546</v>
      </c>
      <c r="F72" s="273" t="s">
        <v>5159</v>
      </c>
      <c r="G72" s="298">
        <v>4021</v>
      </c>
    </row>
    <row r="73" spans="1:7" s="33" customFormat="1" ht="18" customHeight="1" x14ac:dyDescent="0.2">
      <c r="A73" s="273" t="s">
        <v>9510</v>
      </c>
      <c r="B73" s="273" t="s">
        <v>4980</v>
      </c>
      <c r="C73" s="273" t="s">
        <v>9547</v>
      </c>
      <c r="D73" s="273" t="s">
        <v>9548</v>
      </c>
      <c r="E73" s="273" t="s">
        <v>9549</v>
      </c>
      <c r="F73" s="273" t="s">
        <v>5135</v>
      </c>
      <c r="G73" s="298">
        <v>3358.5</v>
      </c>
    </row>
    <row r="74" spans="1:7" s="33" customFormat="1" ht="18" customHeight="1" x14ac:dyDescent="0.2">
      <c r="A74" s="273" t="s">
        <v>9510</v>
      </c>
      <c r="B74" s="273" t="s">
        <v>4980</v>
      </c>
      <c r="C74" s="273" t="s">
        <v>9550</v>
      </c>
      <c r="D74" s="273" t="s">
        <v>9548</v>
      </c>
      <c r="E74" s="273" t="s">
        <v>9551</v>
      </c>
      <c r="F74" s="273" t="s">
        <v>5135</v>
      </c>
      <c r="G74" s="298">
        <v>2381</v>
      </c>
    </row>
    <row r="75" spans="1:7" s="33" customFormat="1" ht="18" customHeight="1" x14ac:dyDescent="0.2">
      <c r="A75" s="273" t="s">
        <v>9510</v>
      </c>
      <c r="B75" s="273" t="s">
        <v>4980</v>
      </c>
      <c r="C75" s="273" t="s">
        <v>9552</v>
      </c>
      <c r="D75" s="273" t="s">
        <v>8642</v>
      </c>
      <c r="E75" s="273" t="s">
        <v>9501</v>
      </c>
      <c r="F75" s="273" t="s">
        <v>5008</v>
      </c>
      <c r="G75" s="298">
        <v>1082</v>
      </c>
    </row>
    <row r="76" spans="1:7" s="33" customFormat="1" ht="18" customHeight="1" x14ac:dyDescent="0.2">
      <c r="A76" s="273" t="s">
        <v>9510</v>
      </c>
      <c r="B76" s="273" t="s">
        <v>5015</v>
      </c>
      <c r="C76" s="273" t="s">
        <v>9553</v>
      </c>
      <c r="D76" s="273" t="s">
        <v>1212</v>
      </c>
      <c r="E76" s="273" t="s">
        <v>9554</v>
      </c>
      <c r="F76" s="273" t="s">
        <v>6136</v>
      </c>
      <c r="G76" s="298">
        <v>12950</v>
      </c>
    </row>
    <row r="77" spans="1:7" s="33" customFormat="1" ht="18" customHeight="1" x14ac:dyDescent="0.2">
      <c r="A77" s="273" t="s">
        <v>9510</v>
      </c>
      <c r="B77" s="273" t="s">
        <v>5048</v>
      </c>
      <c r="C77" s="273" t="s">
        <v>9555</v>
      </c>
      <c r="D77" s="273" t="s">
        <v>9503</v>
      </c>
      <c r="E77" s="273" t="s">
        <v>9556</v>
      </c>
      <c r="F77" s="273" t="s">
        <v>5103</v>
      </c>
      <c r="G77" s="298">
        <v>3245.19</v>
      </c>
    </row>
    <row r="78" spans="1:7" s="31" customFormat="1" ht="18" customHeight="1" x14ac:dyDescent="0.2">
      <c r="A78" s="273" t="s">
        <v>9557</v>
      </c>
      <c r="B78" s="273" t="s">
        <v>5027</v>
      </c>
      <c r="C78" s="273" t="s">
        <v>9558</v>
      </c>
      <c r="D78" s="273" t="s">
        <v>9559</v>
      </c>
      <c r="E78" s="273" t="s">
        <v>9560</v>
      </c>
      <c r="F78" s="273" t="s">
        <v>6042</v>
      </c>
      <c r="G78" s="298">
        <v>635</v>
      </c>
    </row>
    <row r="79" spans="1:7" s="31" customFormat="1" ht="18" customHeight="1" x14ac:dyDescent="0.2">
      <c r="A79" s="273" t="s">
        <v>9557</v>
      </c>
      <c r="B79" s="273" t="s">
        <v>5027</v>
      </c>
      <c r="C79" s="273" t="s">
        <v>9561</v>
      </c>
      <c r="D79" s="273" t="s">
        <v>1693</v>
      </c>
      <c r="E79" s="273" t="s">
        <v>9562</v>
      </c>
      <c r="F79" s="273" t="s">
        <v>5210</v>
      </c>
      <c r="G79" s="298">
        <v>2533.5</v>
      </c>
    </row>
    <row r="80" spans="1:7" s="31" customFormat="1" ht="18" customHeight="1" x14ac:dyDescent="0.2">
      <c r="A80" s="273" t="s">
        <v>9557</v>
      </c>
      <c r="B80" s="273" t="s">
        <v>5027</v>
      </c>
      <c r="C80" s="273" t="s">
        <v>9563</v>
      </c>
      <c r="D80" s="273" t="s">
        <v>1201</v>
      </c>
      <c r="E80" s="273" t="s">
        <v>9564</v>
      </c>
      <c r="F80" s="273" t="s">
        <v>5031</v>
      </c>
      <c r="G80" s="298">
        <v>970</v>
      </c>
    </row>
    <row r="81" spans="1:7" s="31" customFormat="1" ht="18" customHeight="1" x14ac:dyDescent="0.2">
      <c r="A81" s="273" t="s">
        <v>9557</v>
      </c>
      <c r="B81" s="273" t="s">
        <v>5027</v>
      </c>
      <c r="C81" s="273" t="s">
        <v>9565</v>
      </c>
      <c r="D81" s="273" t="s">
        <v>9566</v>
      </c>
      <c r="E81" s="273" t="s">
        <v>1969</v>
      </c>
      <c r="F81" s="273" t="s">
        <v>3817</v>
      </c>
      <c r="G81" s="298">
        <v>4330</v>
      </c>
    </row>
    <row r="82" spans="1:7" s="31" customFormat="1" ht="18" customHeight="1" x14ac:dyDescent="0.2">
      <c r="A82" s="273" t="s">
        <v>9557</v>
      </c>
      <c r="B82" s="273" t="s">
        <v>4974</v>
      </c>
      <c r="C82" s="273" t="s">
        <v>9567</v>
      </c>
      <c r="D82" s="273" t="s">
        <v>9568</v>
      </c>
      <c r="E82" s="273" t="s">
        <v>9569</v>
      </c>
      <c r="F82" s="273" t="s">
        <v>5317</v>
      </c>
      <c r="G82" s="298">
        <v>26033.83</v>
      </c>
    </row>
    <row r="83" spans="1:7" s="31" customFormat="1" ht="18" customHeight="1" x14ac:dyDescent="0.2">
      <c r="A83" s="273" t="s">
        <v>9557</v>
      </c>
      <c r="B83" s="273" t="s">
        <v>6121</v>
      </c>
      <c r="C83" s="273" t="s">
        <v>9570</v>
      </c>
      <c r="D83" s="273" t="s">
        <v>8144</v>
      </c>
      <c r="E83" s="273" t="s">
        <v>9571</v>
      </c>
      <c r="F83" s="273" t="s">
        <v>9572</v>
      </c>
      <c r="G83" s="298">
        <v>9562.14</v>
      </c>
    </row>
    <row r="84" spans="1:7" s="31" customFormat="1" ht="18" customHeight="1" x14ac:dyDescent="0.2">
      <c r="A84" s="273" t="s">
        <v>9557</v>
      </c>
      <c r="B84" s="273" t="s">
        <v>6121</v>
      </c>
      <c r="C84" s="273" t="s">
        <v>9573</v>
      </c>
      <c r="D84" s="273" t="s">
        <v>9574</v>
      </c>
      <c r="E84" s="273" t="s">
        <v>9575</v>
      </c>
      <c r="F84" s="273" t="s">
        <v>7075</v>
      </c>
      <c r="G84" s="298">
        <v>5407.5</v>
      </c>
    </row>
    <row r="85" spans="1:7" s="31" customFormat="1" ht="18" customHeight="1" x14ac:dyDescent="0.2">
      <c r="A85" s="273" t="s">
        <v>9557</v>
      </c>
      <c r="B85" s="273" t="s">
        <v>5062</v>
      </c>
      <c r="C85" s="273" t="s">
        <v>9576</v>
      </c>
      <c r="D85" s="273" t="s">
        <v>8241</v>
      </c>
      <c r="E85" s="273" t="s">
        <v>9127</v>
      </c>
      <c r="F85" s="273" t="s">
        <v>6607</v>
      </c>
      <c r="G85" s="298">
        <v>45402.5</v>
      </c>
    </row>
    <row r="86" spans="1:7" s="31" customFormat="1" ht="18" customHeight="1" x14ac:dyDescent="0.2">
      <c r="A86" s="273" t="s">
        <v>9557</v>
      </c>
      <c r="B86" s="273" t="s">
        <v>5062</v>
      </c>
      <c r="C86" s="273" t="s">
        <v>9577</v>
      </c>
      <c r="D86" s="273" t="s">
        <v>9411</v>
      </c>
      <c r="E86" s="273" t="s">
        <v>9578</v>
      </c>
      <c r="F86" s="273" t="s">
        <v>5066</v>
      </c>
      <c r="G86" s="298">
        <v>2827</v>
      </c>
    </row>
    <row r="87" spans="1:7" s="31" customFormat="1" ht="18" customHeight="1" x14ac:dyDescent="0.2">
      <c r="A87" s="273" t="s">
        <v>9557</v>
      </c>
      <c r="B87" s="273" t="s">
        <v>4994</v>
      </c>
      <c r="C87" s="273" t="s">
        <v>9579</v>
      </c>
      <c r="D87" s="273" t="s">
        <v>9580</v>
      </c>
      <c r="E87" s="273" t="s">
        <v>9581</v>
      </c>
      <c r="F87" s="273" t="s">
        <v>5172</v>
      </c>
      <c r="G87" s="298">
        <v>2655</v>
      </c>
    </row>
    <row r="88" spans="1:7" s="31" customFormat="1" ht="18" customHeight="1" x14ac:dyDescent="0.2">
      <c r="A88" s="273" t="s">
        <v>9557</v>
      </c>
      <c r="B88" s="273" t="s">
        <v>4994</v>
      </c>
      <c r="C88" s="273" t="s">
        <v>9582</v>
      </c>
      <c r="D88" s="273" t="s">
        <v>8327</v>
      </c>
      <c r="E88" s="273" t="s">
        <v>9583</v>
      </c>
      <c r="F88" s="273" t="s">
        <v>5172</v>
      </c>
      <c r="G88" s="298">
        <v>10549.75</v>
      </c>
    </row>
    <row r="89" spans="1:7" s="31" customFormat="1" ht="18" customHeight="1" x14ac:dyDescent="0.2">
      <c r="A89" s="273" t="s">
        <v>9557</v>
      </c>
      <c r="B89" s="273" t="s">
        <v>4994</v>
      </c>
      <c r="C89" s="273" t="s">
        <v>9584</v>
      </c>
      <c r="D89" s="273" t="s">
        <v>9585</v>
      </c>
      <c r="E89" s="273" t="s">
        <v>9586</v>
      </c>
      <c r="F89" s="273" t="s">
        <v>5172</v>
      </c>
      <c r="G89" s="298">
        <v>2094</v>
      </c>
    </row>
    <row r="90" spans="1:7" s="31" customFormat="1" ht="18" customHeight="1" x14ac:dyDescent="0.2">
      <c r="A90" s="273" t="s">
        <v>9557</v>
      </c>
      <c r="B90" s="273" t="s">
        <v>5010</v>
      </c>
      <c r="C90" s="273" t="s">
        <v>9587</v>
      </c>
      <c r="D90" s="273" t="s">
        <v>9588</v>
      </c>
      <c r="E90" s="273" t="s">
        <v>9589</v>
      </c>
      <c r="F90" s="273" t="s">
        <v>5014</v>
      </c>
      <c r="G90" s="298">
        <v>420</v>
      </c>
    </row>
    <row r="91" spans="1:7" s="31" customFormat="1" ht="18" customHeight="1" x14ac:dyDescent="0.2">
      <c r="A91" s="273" t="s">
        <v>9557</v>
      </c>
      <c r="B91" s="273" t="s">
        <v>5010</v>
      </c>
      <c r="C91" s="273" t="s">
        <v>9590</v>
      </c>
      <c r="D91" s="273" t="s">
        <v>9591</v>
      </c>
      <c r="E91" s="273" t="s">
        <v>9592</v>
      </c>
      <c r="F91" s="273" t="s">
        <v>294</v>
      </c>
      <c r="G91" s="298">
        <v>446.25</v>
      </c>
    </row>
    <row r="92" spans="1:7" s="31" customFormat="1" ht="18" customHeight="1" x14ac:dyDescent="0.2">
      <c r="A92" s="273" t="s">
        <v>9557</v>
      </c>
      <c r="B92" s="273" t="s">
        <v>5010</v>
      </c>
      <c r="C92" s="273" t="s">
        <v>9593</v>
      </c>
      <c r="D92" s="273" t="s">
        <v>8327</v>
      </c>
      <c r="E92" s="273" t="s">
        <v>9594</v>
      </c>
      <c r="F92" s="273" t="s">
        <v>5014</v>
      </c>
      <c r="G92" s="298">
        <v>7600</v>
      </c>
    </row>
    <row r="93" spans="1:7" s="31" customFormat="1" ht="18" customHeight="1" x14ac:dyDescent="0.2">
      <c r="A93" s="273" t="s">
        <v>9557</v>
      </c>
      <c r="B93" s="273" t="s">
        <v>5048</v>
      </c>
      <c r="C93" s="273" t="s">
        <v>9595</v>
      </c>
      <c r="D93" s="273" t="s">
        <v>9596</v>
      </c>
      <c r="E93" s="273" t="s">
        <v>9597</v>
      </c>
      <c r="F93" s="273" t="s">
        <v>5198</v>
      </c>
      <c r="G93" s="298">
        <v>220</v>
      </c>
    </row>
    <row r="94" spans="1:7" s="31" customFormat="1" ht="18" customHeight="1" x14ac:dyDescent="0.2">
      <c r="A94" s="273" t="s">
        <v>9598</v>
      </c>
      <c r="B94" s="273" t="s">
        <v>5027</v>
      </c>
      <c r="C94" s="273" t="s">
        <v>9599</v>
      </c>
      <c r="D94" s="273" t="s">
        <v>9600</v>
      </c>
      <c r="E94" s="273" t="s">
        <v>9601</v>
      </c>
      <c r="F94" s="273" t="s">
        <v>5210</v>
      </c>
      <c r="G94" s="298">
        <v>7035</v>
      </c>
    </row>
    <row r="95" spans="1:7" s="31" customFormat="1" ht="18" customHeight="1" x14ac:dyDescent="0.2">
      <c r="A95" s="273" t="s">
        <v>9598</v>
      </c>
      <c r="B95" s="273" t="s">
        <v>5027</v>
      </c>
      <c r="C95" s="273" t="s">
        <v>9602</v>
      </c>
      <c r="D95" s="273" t="s">
        <v>1718</v>
      </c>
      <c r="E95" s="273" t="s">
        <v>9603</v>
      </c>
      <c r="F95" s="273" t="s">
        <v>5031</v>
      </c>
      <c r="G95" s="298">
        <v>5200</v>
      </c>
    </row>
    <row r="96" spans="1:7" s="31" customFormat="1" ht="18" customHeight="1" x14ac:dyDescent="0.2">
      <c r="A96" s="273" t="s">
        <v>9598</v>
      </c>
      <c r="B96" s="273" t="s">
        <v>5027</v>
      </c>
      <c r="C96" s="273" t="s">
        <v>9604</v>
      </c>
      <c r="D96" s="273" t="s">
        <v>1201</v>
      </c>
      <c r="E96" s="273" t="s">
        <v>9605</v>
      </c>
      <c r="F96" s="273" t="s">
        <v>5031</v>
      </c>
      <c r="G96" s="298">
        <v>1450</v>
      </c>
    </row>
    <row r="97" spans="1:7" s="31" customFormat="1" ht="18" customHeight="1" x14ac:dyDescent="0.2">
      <c r="A97" s="273" t="s">
        <v>9598</v>
      </c>
      <c r="B97" s="273" t="s">
        <v>5027</v>
      </c>
      <c r="C97" s="273" t="s">
        <v>9606</v>
      </c>
      <c r="D97" s="273" t="s">
        <v>1201</v>
      </c>
      <c r="E97" s="273" t="s">
        <v>9607</v>
      </c>
      <c r="F97" s="273" t="s">
        <v>5031</v>
      </c>
      <c r="G97" s="298">
        <v>1320</v>
      </c>
    </row>
    <row r="98" spans="1:7" s="31" customFormat="1" ht="18" customHeight="1" x14ac:dyDescent="0.2">
      <c r="A98" s="273" t="s">
        <v>9598</v>
      </c>
      <c r="B98" s="273" t="s">
        <v>6494</v>
      </c>
      <c r="C98" s="273" t="s">
        <v>9608</v>
      </c>
      <c r="D98" s="273" t="s">
        <v>1974</v>
      </c>
      <c r="E98" s="273" t="s">
        <v>9609</v>
      </c>
      <c r="F98" s="273" t="s">
        <v>4701</v>
      </c>
      <c r="G98" s="298">
        <v>18937.25</v>
      </c>
    </row>
    <row r="99" spans="1:7" s="31" customFormat="1" ht="18" customHeight="1" x14ac:dyDescent="0.2">
      <c r="A99" s="273" t="s">
        <v>9598</v>
      </c>
      <c r="B99" s="273" t="s">
        <v>4974</v>
      </c>
      <c r="C99" s="273" t="s">
        <v>9610</v>
      </c>
      <c r="D99" s="273" t="s">
        <v>9611</v>
      </c>
      <c r="E99" s="273" t="s">
        <v>9612</v>
      </c>
      <c r="F99" s="273" t="s">
        <v>4978</v>
      </c>
      <c r="G99" s="298">
        <v>3385.33</v>
      </c>
    </row>
    <row r="100" spans="1:7" s="31" customFormat="1" ht="18" customHeight="1" x14ac:dyDescent="0.2">
      <c r="A100" s="273" t="s">
        <v>9598</v>
      </c>
      <c r="B100" s="273" t="s">
        <v>4974</v>
      </c>
      <c r="C100" s="273" t="s">
        <v>9613</v>
      </c>
      <c r="D100" s="273" t="s">
        <v>2063</v>
      </c>
      <c r="E100" s="273" t="s">
        <v>9614</v>
      </c>
      <c r="F100" s="273" t="s">
        <v>3371</v>
      </c>
      <c r="G100" s="298">
        <v>9362.67</v>
      </c>
    </row>
    <row r="101" spans="1:7" s="31" customFormat="1" ht="18" customHeight="1" x14ac:dyDescent="0.2">
      <c r="A101" s="273" t="s">
        <v>9598</v>
      </c>
      <c r="B101" s="273" t="s">
        <v>4974</v>
      </c>
      <c r="C101" s="273" t="s">
        <v>9615</v>
      </c>
      <c r="D101" s="273" t="s">
        <v>7692</v>
      </c>
      <c r="E101" s="273" t="s">
        <v>8717</v>
      </c>
      <c r="F101" s="273" t="s">
        <v>6166</v>
      </c>
      <c r="G101" s="298">
        <v>6127</v>
      </c>
    </row>
    <row r="102" spans="1:7" s="31" customFormat="1" ht="18" customHeight="1" x14ac:dyDescent="0.2">
      <c r="A102" s="273" t="s">
        <v>9598</v>
      </c>
      <c r="B102" s="273" t="s">
        <v>6121</v>
      </c>
      <c r="C102" s="273" t="s">
        <v>9616</v>
      </c>
      <c r="D102" s="273" t="s">
        <v>7386</v>
      </c>
      <c r="E102" s="273" t="s">
        <v>9617</v>
      </c>
      <c r="F102" s="273" t="s">
        <v>7075</v>
      </c>
      <c r="G102" s="298">
        <v>3776.25</v>
      </c>
    </row>
    <row r="103" spans="1:7" s="31" customFormat="1" ht="18" customHeight="1" x14ac:dyDescent="0.2">
      <c r="A103" s="273" t="s">
        <v>9598</v>
      </c>
      <c r="B103" s="273" t="s">
        <v>5062</v>
      </c>
      <c r="C103" s="273" t="s">
        <v>9618</v>
      </c>
      <c r="D103" s="273" t="s">
        <v>9260</v>
      </c>
      <c r="E103" s="273" t="s">
        <v>9619</v>
      </c>
      <c r="F103" s="273" t="s">
        <v>5915</v>
      </c>
      <c r="G103" s="298">
        <v>2193.25</v>
      </c>
    </row>
    <row r="104" spans="1:7" s="31" customFormat="1" ht="18" customHeight="1" x14ac:dyDescent="0.2">
      <c r="A104" s="273" t="s">
        <v>9598</v>
      </c>
      <c r="B104" s="273" t="s">
        <v>5062</v>
      </c>
      <c r="C104" s="273" t="s">
        <v>9620</v>
      </c>
      <c r="D104" s="273" t="s">
        <v>9621</v>
      </c>
      <c r="E104" s="273" t="s">
        <v>9622</v>
      </c>
      <c r="F104" s="273" t="s">
        <v>5915</v>
      </c>
      <c r="G104" s="298">
        <v>2193.25</v>
      </c>
    </row>
    <row r="105" spans="1:7" s="31" customFormat="1" ht="18" customHeight="1" x14ac:dyDescent="0.2">
      <c r="A105" s="273" t="s">
        <v>9598</v>
      </c>
      <c r="B105" s="273" t="s">
        <v>5062</v>
      </c>
      <c r="C105" s="273" t="s">
        <v>9623</v>
      </c>
      <c r="D105" s="273" t="s">
        <v>8304</v>
      </c>
      <c r="E105" s="273" t="s">
        <v>9624</v>
      </c>
      <c r="F105" s="273" t="s">
        <v>5245</v>
      </c>
      <c r="G105" s="298">
        <v>40801.9</v>
      </c>
    </row>
    <row r="106" spans="1:7" s="31" customFormat="1" ht="18" customHeight="1" x14ac:dyDescent="0.2">
      <c r="A106" s="273" t="s">
        <v>9598</v>
      </c>
      <c r="B106" s="273" t="s">
        <v>4994</v>
      </c>
      <c r="C106" s="273" t="s">
        <v>9625</v>
      </c>
      <c r="D106" s="273" t="s">
        <v>8860</v>
      </c>
      <c r="E106" s="273" t="s">
        <v>9626</v>
      </c>
      <c r="F106" s="273" t="s">
        <v>6379</v>
      </c>
      <c r="G106" s="298">
        <v>110</v>
      </c>
    </row>
    <row r="107" spans="1:7" s="31" customFormat="1" ht="18" customHeight="1" x14ac:dyDescent="0.2">
      <c r="A107" s="273" t="s">
        <v>9598</v>
      </c>
      <c r="B107" s="273" t="s">
        <v>4994</v>
      </c>
      <c r="C107" s="273" t="s">
        <v>9627</v>
      </c>
      <c r="D107" s="273" t="s">
        <v>9628</v>
      </c>
      <c r="E107" s="273" t="s">
        <v>9055</v>
      </c>
      <c r="F107" s="273" t="s">
        <v>5127</v>
      </c>
      <c r="G107" s="298">
        <v>2535.6</v>
      </c>
    </row>
    <row r="108" spans="1:7" s="31" customFormat="1" ht="18" customHeight="1" x14ac:dyDescent="0.2">
      <c r="A108" s="273" t="s">
        <v>9598</v>
      </c>
      <c r="B108" s="273" t="s">
        <v>5010</v>
      </c>
      <c r="C108" s="273" t="s">
        <v>9629</v>
      </c>
      <c r="D108" s="273" t="s">
        <v>9630</v>
      </c>
      <c r="E108" s="273" t="s">
        <v>8962</v>
      </c>
      <c r="F108" s="273" t="s">
        <v>2546</v>
      </c>
      <c r="G108" s="298">
        <v>24161.25</v>
      </c>
    </row>
    <row r="109" spans="1:7" s="31" customFormat="1" ht="18" customHeight="1" x14ac:dyDescent="0.2">
      <c r="A109" s="273" t="s">
        <v>9598</v>
      </c>
      <c r="B109" s="273" t="s">
        <v>5010</v>
      </c>
      <c r="C109" s="273" t="s">
        <v>9631</v>
      </c>
      <c r="D109" s="273" t="s">
        <v>8327</v>
      </c>
      <c r="E109" s="273" t="s">
        <v>9632</v>
      </c>
      <c r="F109" s="273" t="s">
        <v>5014</v>
      </c>
      <c r="G109" s="298">
        <v>6048</v>
      </c>
    </row>
    <row r="110" spans="1:7" s="31" customFormat="1" ht="18" customHeight="1" x14ac:dyDescent="0.2">
      <c r="A110" s="273" t="s">
        <v>9598</v>
      </c>
      <c r="B110" s="273" t="s">
        <v>5048</v>
      </c>
      <c r="C110" s="273" t="s">
        <v>9633</v>
      </c>
      <c r="D110" s="273" t="s">
        <v>9634</v>
      </c>
      <c r="E110" s="273" t="s">
        <v>9635</v>
      </c>
      <c r="F110" s="273" t="s">
        <v>4771</v>
      </c>
      <c r="G110" s="298">
        <v>1900</v>
      </c>
    </row>
    <row r="111" spans="1:7" s="31" customFormat="1" ht="18" customHeight="1" x14ac:dyDescent="0.2">
      <c r="A111" s="273" t="s">
        <v>9598</v>
      </c>
      <c r="B111" s="273" t="s">
        <v>5048</v>
      </c>
      <c r="C111" s="273" t="s">
        <v>9636</v>
      </c>
      <c r="D111" s="273" t="s">
        <v>9637</v>
      </c>
      <c r="E111" s="273" t="s">
        <v>9638</v>
      </c>
      <c r="F111" s="273" t="s">
        <v>5103</v>
      </c>
      <c r="G111" s="298">
        <v>620</v>
      </c>
    </row>
    <row r="112" spans="1:7" s="31" customFormat="1" ht="18" customHeight="1" x14ac:dyDescent="0.2">
      <c r="A112" s="273" t="s">
        <v>9598</v>
      </c>
      <c r="B112" s="273" t="s">
        <v>5048</v>
      </c>
      <c r="C112" s="273" t="s">
        <v>9639</v>
      </c>
      <c r="D112" s="273" t="s">
        <v>9637</v>
      </c>
      <c r="E112" s="273" t="s">
        <v>9640</v>
      </c>
      <c r="F112" s="273" t="s">
        <v>5103</v>
      </c>
      <c r="G112" s="298">
        <v>852.5</v>
      </c>
    </row>
    <row r="113" spans="1:7" s="31" customFormat="1" ht="18" customHeight="1" x14ac:dyDescent="0.2">
      <c r="A113" s="273" t="s">
        <v>9598</v>
      </c>
      <c r="B113" s="273" t="s">
        <v>5048</v>
      </c>
      <c r="C113" s="273" t="s">
        <v>9641</v>
      </c>
      <c r="D113" s="273" t="s">
        <v>9642</v>
      </c>
      <c r="E113" s="273" t="s">
        <v>9643</v>
      </c>
      <c r="F113" s="273" t="s">
        <v>5163</v>
      </c>
      <c r="G113" s="298">
        <v>2917.13</v>
      </c>
    </row>
    <row r="114" spans="1:7" s="31" customFormat="1" ht="18" customHeight="1" x14ac:dyDescent="0.2">
      <c r="A114" s="273" t="s">
        <v>9644</v>
      </c>
      <c r="B114" s="273" t="s">
        <v>5027</v>
      </c>
      <c r="C114" s="273" t="s">
        <v>9645</v>
      </c>
      <c r="D114" s="273" t="s">
        <v>9646</v>
      </c>
      <c r="E114" s="273" t="s">
        <v>9647</v>
      </c>
      <c r="F114" s="273" t="s">
        <v>6855</v>
      </c>
      <c r="G114" s="298">
        <v>3020</v>
      </c>
    </row>
    <row r="115" spans="1:7" s="31" customFormat="1" ht="18" customHeight="1" x14ac:dyDescent="0.2">
      <c r="A115" s="273" t="s">
        <v>9644</v>
      </c>
      <c r="B115" s="273" t="s">
        <v>5027</v>
      </c>
      <c r="C115" s="273" t="s">
        <v>9648</v>
      </c>
      <c r="D115" s="273" t="s">
        <v>9649</v>
      </c>
      <c r="E115" s="273" t="s">
        <v>9650</v>
      </c>
      <c r="F115" s="273" t="s">
        <v>6042</v>
      </c>
      <c r="G115" s="298">
        <v>390</v>
      </c>
    </row>
    <row r="116" spans="1:7" s="31" customFormat="1" ht="18" customHeight="1" x14ac:dyDescent="0.2">
      <c r="A116" s="273" t="s">
        <v>9644</v>
      </c>
      <c r="B116" s="273" t="s">
        <v>5027</v>
      </c>
      <c r="C116" s="273" t="s">
        <v>9651</v>
      </c>
      <c r="D116" s="273" t="s">
        <v>1201</v>
      </c>
      <c r="E116" s="273" t="s">
        <v>9652</v>
      </c>
      <c r="F116" s="273" t="s">
        <v>6855</v>
      </c>
      <c r="G116" s="298">
        <v>3190</v>
      </c>
    </row>
    <row r="117" spans="1:7" s="31" customFormat="1" ht="18" customHeight="1" x14ac:dyDescent="0.2">
      <c r="A117" s="273" t="s">
        <v>9644</v>
      </c>
      <c r="B117" s="273" t="s">
        <v>5027</v>
      </c>
      <c r="C117" s="273" t="s">
        <v>9653</v>
      </c>
      <c r="D117" s="273" t="s">
        <v>8275</v>
      </c>
      <c r="E117" s="273" t="s">
        <v>9654</v>
      </c>
      <c r="F117" s="273" t="s">
        <v>5210</v>
      </c>
      <c r="G117" s="298">
        <v>5638</v>
      </c>
    </row>
    <row r="118" spans="1:7" s="31" customFormat="1" ht="18" customHeight="1" x14ac:dyDescent="0.2">
      <c r="A118" s="273" t="s">
        <v>9644</v>
      </c>
      <c r="B118" s="273" t="s">
        <v>4974</v>
      </c>
      <c r="C118" s="273" t="s">
        <v>9655</v>
      </c>
      <c r="D118" s="273" t="s">
        <v>9656</v>
      </c>
      <c r="E118" s="273" t="s">
        <v>7650</v>
      </c>
      <c r="F118" s="273" t="s">
        <v>6018</v>
      </c>
      <c r="G118" s="298">
        <v>34356.83</v>
      </c>
    </row>
    <row r="119" spans="1:7" s="31" customFormat="1" ht="18" customHeight="1" x14ac:dyDescent="0.2">
      <c r="A119" s="273" t="s">
        <v>9644</v>
      </c>
      <c r="B119" s="273" t="s">
        <v>6121</v>
      </c>
      <c r="C119" s="273" t="s">
        <v>9657</v>
      </c>
      <c r="D119" s="273" t="s">
        <v>9658</v>
      </c>
      <c r="E119" s="273" t="s">
        <v>9659</v>
      </c>
      <c r="F119" s="273" t="s">
        <v>4777</v>
      </c>
      <c r="G119" s="298">
        <v>80</v>
      </c>
    </row>
    <row r="120" spans="1:7" s="31" customFormat="1" ht="18" customHeight="1" x14ac:dyDescent="0.2">
      <c r="A120" s="273" t="s">
        <v>9644</v>
      </c>
      <c r="B120" s="273" t="s">
        <v>5079</v>
      </c>
      <c r="C120" s="273" t="s">
        <v>9660</v>
      </c>
      <c r="D120" s="273" t="s">
        <v>9661</v>
      </c>
      <c r="E120" s="273" t="s">
        <v>9662</v>
      </c>
      <c r="F120" s="273" t="s">
        <v>7082</v>
      </c>
      <c r="G120" s="298">
        <v>2873</v>
      </c>
    </row>
    <row r="121" spans="1:7" s="31" customFormat="1" ht="18" customHeight="1" x14ac:dyDescent="0.2">
      <c r="A121" s="273" t="s">
        <v>9644</v>
      </c>
      <c r="B121" s="273" t="s">
        <v>5062</v>
      </c>
      <c r="C121" s="273" t="s">
        <v>9663</v>
      </c>
      <c r="D121" s="273" t="s">
        <v>9664</v>
      </c>
      <c r="E121" s="273" t="s">
        <v>8945</v>
      </c>
      <c r="F121" s="273" t="s">
        <v>5088</v>
      </c>
      <c r="G121" s="298">
        <v>80</v>
      </c>
    </row>
    <row r="122" spans="1:7" s="31" customFormat="1" ht="18" customHeight="1" x14ac:dyDescent="0.2">
      <c r="A122" s="273" t="s">
        <v>9644</v>
      </c>
      <c r="B122" s="273" t="s">
        <v>5062</v>
      </c>
      <c r="C122" s="273" t="s">
        <v>9665</v>
      </c>
      <c r="D122" s="273" t="s">
        <v>9666</v>
      </c>
      <c r="E122" s="273" t="s">
        <v>9667</v>
      </c>
      <c r="F122" s="273" t="s">
        <v>6275</v>
      </c>
      <c r="G122" s="298">
        <v>10712.25</v>
      </c>
    </row>
    <row r="123" spans="1:7" s="31" customFormat="1" ht="18" customHeight="1" x14ac:dyDescent="0.2">
      <c r="A123" s="273" t="s">
        <v>9644</v>
      </c>
      <c r="B123" s="273" t="s">
        <v>5062</v>
      </c>
      <c r="C123" s="273">
        <v>53695</v>
      </c>
      <c r="D123" s="273" t="s">
        <v>7461</v>
      </c>
      <c r="E123" s="273" t="s">
        <v>9668</v>
      </c>
      <c r="F123" s="273" t="s">
        <v>5245</v>
      </c>
      <c r="G123" s="298">
        <v>5959.99</v>
      </c>
    </row>
    <row r="124" spans="1:7" s="31" customFormat="1" ht="18" customHeight="1" x14ac:dyDescent="0.2">
      <c r="A124" s="273" t="s">
        <v>9644</v>
      </c>
      <c r="B124" s="273" t="s">
        <v>5062</v>
      </c>
      <c r="C124" s="273" t="s">
        <v>9669</v>
      </c>
      <c r="D124" s="273" t="s">
        <v>9411</v>
      </c>
      <c r="E124" s="273" t="s">
        <v>9670</v>
      </c>
      <c r="F124" s="273" t="s">
        <v>5275</v>
      </c>
      <c r="G124" s="298">
        <v>550</v>
      </c>
    </row>
    <row r="125" spans="1:7" s="31" customFormat="1" ht="18" customHeight="1" x14ac:dyDescent="0.2">
      <c r="A125" s="273" t="s">
        <v>9644</v>
      </c>
      <c r="B125" s="273" t="s">
        <v>4994</v>
      </c>
      <c r="C125" s="273" t="s">
        <v>9671</v>
      </c>
      <c r="D125" s="273" t="s">
        <v>8206</v>
      </c>
      <c r="E125" s="273" t="s">
        <v>9672</v>
      </c>
      <c r="F125" s="273" t="s">
        <v>5095</v>
      </c>
      <c r="G125" s="298">
        <v>2166</v>
      </c>
    </row>
    <row r="126" spans="1:7" s="31" customFormat="1" ht="18" customHeight="1" x14ac:dyDescent="0.2">
      <c r="A126" s="273" t="s">
        <v>9644</v>
      </c>
      <c r="B126" s="273" t="s">
        <v>4994</v>
      </c>
      <c r="C126" s="273" t="s">
        <v>9673</v>
      </c>
      <c r="D126" s="273" t="s">
        <v>8860</v>
      </c>
      <c r="E126" s="273" t="s">
        <v>9674</v>
      </c>
      <c r="F126" s="273" t="s">
        <v>6379</v>
      </c>
      <c r="G126" s="298">
        <v>7520</v>
      </c>
    </row>
    <row r="127" spans="1:7" s="31" customFormat="1" ht="18" customHeight="1" x14ac:dyDescent="0.2">
      <c r="A127" s="273" t="s">
        <v>9644</v>
      </c>
      <c r="B127" s="273" t="s">
        <v>4994</v>
      </c>
      <c r="C127" s="273" t="s">
        <v>9675</v>
      </c>
      <c r="D127" s="273" t="s">
        <v>9411</v>
      </c>
      <c r="E127" s="273" t="s">
        <v>9007</v>
      </c>
      <c r="F127" s="273" t="s">
        <v>6131</v>
      </c>
      <c r="G127" s="298">
        <v>516.54</v>
      </c>
    </row>
    <row r="128" spans="1:7" s="31" customFormat="1" ht="18" customHeight="1" x14ac:dyDescent="0.2">
      <c r="A128" s="273" t="s">
        <v>9644</v>
      </c>
      <c r="B128" s="273" t="s">
        <v>5069</v>
      </c>
      <c r="C128" s="273" t="s">
        <v>9676</v>
      </c>
      <c r="D128" s="273" t="s">
        <v>9160</v>
      </c>
      <c r="E128" s="273" t="s">
        <v>9161</v>
      </c>
      <c r="F128" s="273" t="s">
        <v>1239</v>
      </c>
      <c r="G128" s="298">
        <v>2915</v>
      </c>
    </row>
    <row r="129" spans="1:7" s="33" customFormat="1" ht="18" customHeight="1" x14ac:dyDescent="0.2">
      <c r="A129" s="273" t="s">
        <v>9677</v>
      </c>
      <c r="B129" s="273" t="s">
        <v>5027</v>
      </c>
      <c r="C129" s="273" t="s">
        <v>9678</v>
      </c>
      <c r="D129" s="273" t="s">
        <v>8848</v>
      </c>
      <c r="E129" s="273" t="s">
        <v>9183</v>
      </c>
      <c r="F129" s="273" t="s">
        <v>6042</v>
      </c>
      <c r="G129" s="298">
        <v>17318.29</v>
      </c>
    </row>
    <row r="130" spans="1:7" s="33" customFormat="1" ht="18" customHeight="1" x14ac:dyDescent="0.2">
      <c r="A130" s="273" t="s">
        <v>9677</v>
      </c>
      <c r="B130" s="273" t="s">
        <v>5027</v>
      </c>
      <c r="C130" s="273" t="s">
        <v>9679</v>
      </c>
      <c r="D130" s="273" t="s">
        <v>9680</v>
      </c>
      <c r="E130" s="273" t="s">
        <v>9681</v>
      </c>
      <c r="F130" s="273" t="s">
        <v>6704</v>
      </c>
      <c r="G130" s="298">
        <v>2405</v>
      </c>
    </row>
    <row r="131" spans="1:7" s="33" customFormat="1" ht="18" customHeight="1" x14ac:dyDescent="0.2">
      <c r="A131" s="273" t="s">
        <v>9677</v>
      </c>
      <c r="B131" s="273" t="s">
        <v>5027</v>
      </c>
      <c r="C131" s="273" t="s">
        <v>9682</v>
      </c>
      <c r="D131" s="273" t="s">
        <v>9683</v>
      </c>
      <c r="E131" s="273" t="s">
        <v>9684</v>
      </c>
      <c r="F131" s="273" t="s">
        <v>6704</v>
      </c>
      <c r="G131" s="298">
        <v>2365</v>
      </c>
    </row>
    <row r="132" spans="1:7" s="33" customFormat="1" ht="18" customHeight="1" x14ac:dyDescent="0.2">
      <c r="A132" s="273" t="s">
        <v>9677</v>
      </c>
      <c r="B132" s="273" t="s">
        <v>5027</v>
      </c>
      <c r="C132" s="273" t="s">
        <v>9685</v>
      </c>
      <c r="D132" s="273" t="s">
        <v>9686</v>
      </c>
      <c r="E132" s="273" t="s">
        <v>9687</v>
      </c>
      <c r="F132" s="273" t="s">
        <v>6704</v>
      </c>
      <c r="G132" s="298">
        <v>4141</v>
      </c>
    </row>
    <row r="133" spans="1:7" s="33" customFormat="1" ht="18" customHeight="1" x14ac:dyDescent="0.2">
      <c r="A133" s="273" t="s">
        <v>9677</v>
      </c>
      <c r="B133" s="273" t="s">
        <v>5027</v>
      </c>
      <c r="C133" s="273" t="s">
        <v>9688</v>
      </c>
      <c r="D133" s="273" t="s">
        <v>9689</v>
      </c>
      <c r="E133" s="273" t="s">
        <v>9690</v>
      </c>
      <c r="F133" s="273" t="s">
        <v>6704</v>
      </c>
      <c r="G133" s="298">
        <v>1835</v>
      </c>
    </row>
    <row r="134" spans="1:7" s="33" customFormat="1" ht="18" customHeight="1" x14ac:dyDescent="0.2">
      <c r="A134" s="273" t="s">
        <v>9677</v>
      </c>
      <c r="B134" s="273" t="s">
        <v>5027</v>
      </c>
      <c r="C134" s="273" t="s">
        <v>9691</v>
      </c>
      <c r="D134" s="273" t="s">
        <v>8244</v>
      </c>
      <c r="E134" s="273" t="s">
        <v>9692</v>
      </c>
      <c r="F134" s="273" t="s">
        <v>5310</v>
      </c>
      <c r="G134" s="298">
        <v>1313.56</v>
      </c>
    </row>
    <row r="135" spans="1:7" s="33" customFormat="1" ht="18" customHeight="1" x14ac:dyDescent="0.2">
      <c r="A135" s="273" t="s">
        <v>9677</v>
      </c>
      <c r="B135" s="273" t="s">
        <v>6494</v>
      </c>
      <c r="C135" s="273" t="s">
        <v>9693</v>
      </c>
      <c r="D135" s="273" t="s">
        <v>1974</v>
      </c>
      <c r="E135" s="273" t="s">
        <v>9694</v>
      </c>
      <c r="F135" s="273" t="s">
        <v>4701</v>
      </c>
      <c r="G135" s="298">
        <v>11716</v>
      </c>
    </row>
    <row r="136" spans="1:7" s="33" customFormat="1" ht="18" customHeight="1" x14ac:dyDescent="0.2">
      <c r="A136" s="273" t="s">
        <v>9677</v>
      </c>
      <c r="B136" s="273" t="s">
        <v>4974</v>
      </c>
      <c r="C136" s="273" t="s">
        <v>9695</v>
      </c>
      <c r="D136" s="273" t="s">
        <v>7985</v>
      </c>
      <c r="E136" s="273" t="s">
        <v>7986</v>
      </c>
      <c r="F136" s="273" t="s">
        <v>4993</v>
      </c>
      <c r="G136" s="298">
        <v>45079.3</v>
      </c>
    </row>
    <row r="137" spans="1:7" s="33" customFormat="1" ht="18" customHeight="1" x14ac:dyDescent="0.2">
      <c r="A137" s="273" t="s">
        <v>9677</v>
      </c>
      <c r="B137" s="273" t="s">
        <v>4974</v>
      </c>
      <c r="C137" s="273" t="s">
        <v>9696</v>
      </c>
      <c r="D137" s="273" t="s">
        <v>9697</v>
      </c>
      <c r="E137" s="273" t="s">
        <v>9698</v>
      </c>
      <c r="F137" s="273" t="s">
        <v>5214</v>
      </c>
      <c r="G137" s="298">
        <v>29059.439999999999</v>
      </c>
    </row>
    <row r="138" spans="1:7" s="33" customFormat="1" ht="18" customHeight="1" x14ac:dyDescent="0.2">
      <c r="A138" s="273" t="s">
        <v>9677</v>
      </c>
      <c r="B138" s="273" t="s">
        <v>4974</v>
      </c>
      <c r="C138" s="273" t="s">
        <v>9699</v>
      </c>
      <c r="D138" s="273" t="s">
        <v>9411</v>
      </c>
      <c r="E138" s="273" t="s">
        <v>9700</v>
      </c>
      <c r="F138" s="273" t="s">
        <v>5123</v>
      </c>
      <c r="G138" s="298">
        <v>234591.83</v>
      </c>
    </row>
    <row r="139" spans="1:7" s="33" customFormat="1" ht="18" customHeight="1" x14ac:dyDescent="0.2">
      <c r="A139" s="273" t="s">
        <v>9677</v>
      </c>
      <c r="B139" s="273" t="s">
        <v>4974</v>
      </c>
      <c r="C139" s="273" t="s">
        <v>9701</v>
      </c>
      <c r="D139" s="273" t="s">
        <v>9411</v>
      </c>
      <c r="E139" s="273" t="s">
        <v>9702</v>
      </c>
      <c r="F139" s="273" t="s">
        <v>4993</v>
      </c>
      <c r="G139" s="298">
        <v>15610.49</v>
      </c>
    </row>
    <row r="140" spans="1:7" s="33" customFormat="1" ht="18" customHeight="1" x14ac:dyDescent="0.2">
      <c r="A140" s="273" t="s">
        <v>9677</v>
      </c>
      <c r="B140" s="273" t="s">
        <v>6121</v>
      </c>
      <c r="C140" s="273" t="s">
        <v>9703</v>
      </c>
      <c r="D140" s="273" t="s">
        <v>9704</v>
      </c>
      <c r="E140" s="273" t="s">
        <v>9705</v>
      </c>
      <c r="F140" s="273" t="s">
        <v>6308</v>
      </c>
      <c r="G140" s="298">
        <v>1425</v>
      </c>
    </row>
    <row r="141" spans="1:7" s="33" customFormat="1" ht="18" customHeight="1" x14ac:dyDescent="0.2">
      <c r="A141" s="273" t="s">
        <v>9677</v>
      </c>
      <c r="B141" s="273" t="s">
        <v>6121</v>
      </c>
      <c r="C141" s="273" t="s">
        <v>9706</v>
      </c>
      <c r="D141" s="273" t="s">
        <v>9411</v>
      </c>
      <c r="E141" s="273" t="s">
        <v>9442</v>
      </c>
      <c r="F141" s="273" t="s">
        <v>6371</v>
      </c>
      <c r="G141" s="298">
        <v>1500</v>
      </c>
    </row>
    <row r="142" spans="1:7" s="33" customFormat="1" ht="18" customHeight="1" x14ac:dyDescent="0.2">
      <c r="A142" s="273" t="s">
        <v>9677</v>
      </c>
      <c r="B142" s="273" t="s">
        <v>6121</v>
      </c>
      <c r="C142" s="273" t="s">
        <v>9707</v>
      </c>
      <c r="D142" s="273" t="s">
        <v>9411</v>
      </c>
      <c r="E142" s="273" t="s">
        <v>9252</v>
      </c>
      <c r="F142" s="273" t="s">
        <v>6447</v>
      </c>
      <c r="G142" s="298">
        <v>214381.01</v>
      </c>
    </row>
    <row r="143" spans="1:7" s="33" customFormat="1" ht="18" customHeight="1" x14ac:dyDescent="0.2">
      <c r="A143" s="273" t="s">
        <v>9677</v>
      </c>
      <c r="B143" s="273" t="s">
        <v>6121</v>
      </c>
      <c r="C143" s="273" t="s">
        <v>9708</v>
      </c>
      <c r="D143" s="273" t="s">
        <v>9411</v>
      </c>
      <c r="E143" s="273" t="s">
        <v>9252</v>
      </c>
      <c r="F143" s="273" t="s">
        <v>6447</v>
      </c>
      <c r="G143" s="298">
        <v>1341</v>
      </c>
    </row>
    <row r="144" spans="1:7" s="33" customFormat="1" ht="18" customHeight="1" x14ac:dyDescent="0.2">
      <c r="A144" s="273" t="s">
        <v>9677</v>
      </c>
      <c r="B144" s="273" t="s">
        <v>5062</v>
      </c>
      <c r="C144" s="273" t="s">
        <v>9709</v>
      </c>
      <c r="D144" s="273" t="s">
        <v>9710</v>
      </c>
      <c r="E144" s="273" t="s">
        <v>9711</v>
      </c>
      <c r="F144" s="273" t="s">
        <v>6201</v>
      </c>
      <c r="G144" s="298">
        <v>77646.69</v>
      </c>
    </row>
    <row r="145" spans="1:7" s="33" customFormat="1" ht="18" customHeight="1" x14ac:dyDescent="0.2">
      <c r="A145" s="273" t="s">
        <v>9677</v>
      </c>
      <c r="B145" s="273" t="s">
        <v>5062</v>
      </c>
      <c r="C145" s="273" t="s">
        <v>9712</v>
      </c>
      <c r="D145" s="273" t="s">
        <v>9266</v>
      </c>
      <c r="E145" s="273" t="s">
        <v>7732</v>
      </c>
      <c r="F145" s="273" t="s">
        <v>5066</v>
      </c>
      <c r="G145" s="298">
        <v>15973.73</v>
      </c>
    </row>
    <row r="146" spans="1:7" s="33" customFormat="1" ht="18" customHeight="1" x14ac:dyDescent="0.2">
      <c r="A146" s="273" t="s">
        <v>9677</v>
      </c>
      <c r="B146" s="273" t="s">
        <v>5062</v>
      </c>
      <c r="C146" s="273" t="s">
        <v>9713</v>
      </c>
      <c r="D146" s="273" t="s">
        <v>9411</v>
      </c>
      <c r="E146" s="273" t="s">
        <v>9714</v>
      </c>
      <c r="F146" s="273" t="s">
        <v>5275</v>
      </c>
      <c r="G146" s="298">
        <v>450</v>
      </c>
    </row>
    <row r="147" spans="1:7" s="33" customFormat="1" ht="18" customHeight="1" x14ac:dyDescent="0.2">
      <c r="A147" s="273" t="s">
        <v>9677</v>
      </c>
      <c r="B147" s="273" t="s">
        <v>4994</v>
      </c>
      <c r="C147" s="273" t="s">
        <v>9715</v>
      </c>
      <c r="D147" s="273" t="s">
        <v>9716</v>
      </c>
      <c r="E147" s="273" t="s">
        <v>9717</v>
      </c>
      <c r="F147" s="273" t="s">
        <v>6379</v>
      </c>
      <c r="G147" s="298">
        <v>2206.6999999999998</v>
      </c>
    </row>
    <row r="148" spans="1:7" s="33" customFormat="1" ht="18" customHeight="1" x14ac:dyDescent="0.2">
      <c r="A148" s="273" t="s">
        <v>9677</v>
      </c>
      <c r="B148" s="273" t="s">
        <v>4994</v>
      </c>
      <c r="C148" s="273" t="s">
        <v>9718</v>
      </c>
      <c r="D148" s="273" t="s">
        <v>9716</v>
      </c>
      <c r="E148" s="273" t="s">
        <v>9719</v>
      </c>
      <c r="F148" s="273" t="s">
        <v>6379</v>
      </c>
      <c r="G148" s="298">
        <v>1103.3399999999999</v>
      </c>
    </row>
    <row r="149" spans="1:7" s="33" customFormat="1" ht="18" customHeight="1" x14ac:dyDescent="0.2">
      <c r="A149" s="273" t="s">
        <v>9677</v>
      </c>
      <c r="B149" s="273" t="s">
        <v>4994</v>
      </c>
      <c r="C149" s="273" t="s">
        <v>9720</v>
      </c>
      <c r="D149" s="273" t="s">
        <v>9721</v>
      </c>
      <c r="E149" s="273" t="s">
        <v>9722</v>
      </c>
      <c r="F149" s="273" t="s">
        <v>6131</v>
      </c>
      <c r="G149" s="298">
        <v>2548</v>
      </c>
    </row>
    <row r="150" spans="1:7" s="33" customFormat="1" ht="18" customHeight="1" x14ac:dyDescent="0.2">
      <c r="A150" s="273" t="s">
        <v>9677</v>
      </c>
      <c r="B150" s="273" t="s">
        <v>4994</v>
      </c>
      <c r="C150" s="273" t="s">
        <v>9723</v>
      </c>
      <c r="D150" s="273" t="s">
        <v>8104</v>
      </c>
      <c r="E150" s="273" t="s">
        <v>9724</v>
      </c>
      <c r="F150" s="273" t="s">
        <v>5095</v>
      </c>
      <c r="G150" s="298">
        <v>1985</v>
      </c>
    </row>
    <row r="151" spans="1:7" s="33" customFormat="1" ht="18" customHeight="1" x14ac:dyDescent="0.2">
      <c r="A151" s="273" t="s">
        <v>9677</v>
      </c>
      <c r="B151" s="273" t="s">
        <v>4994</v>
      </c>
      <c r="C151" s="273" t="s">
        <v>9725</v>
      </c>
      <c r="D151" s="273" t="s">
        <v>8104</v>
      </c>
      <c r="E151" s="273" t="s">
        <v>9726</v>
      </c>
      <c r="F151" s="273" t="s">
        <v>5095</v>
      </c>
      <c r="G151" s="298">
        <v>478</v>
      </c>
    </row>
    <row r="152" spans="1:7" s="33" customFormat="1" ht="18" customHeight="1" x14ac:dyDescent="0.2">
      <c r="A152" s="273" t="s">
        <v>9677</v>
      </c>
      <c r="B152" s="273" t="s">
        <v>4994</v>
      </c>
      <c r="C152" s="273" t="s">
        <v>9727</v>
      </c>
      <c r="D152" s="273" t="s">
        <v>8104</v>
      </c>
      <c r="E152" s="273" t="s">
        <v>9728</v>
      </c>
      <c r="F152" s="273" t="s">
        <v>5095</v>
      </c>
      <c r="G152" s="298">
        <v>785</v>
      </c>
    </row>
    <row r="153" spans="1:7" s="33" customFormat="1" ht="18" customHeight="1" x14ac:dyDescent="0.2">
      <c r="A153" s="273" t="s">
        <v>9677</v>
      </c>
      <c r="B153" s="273" t="s">
        <v>5010</v>
      </c>
      <c r="C153" s="273" t="s">
        <v>9729</v>
      </c>
      <c r="D153" s="273" t="s">
        <v>8866</v>
      </c>
      <c r="E153" s="273" t="s">
        <v>9730</v>
      </c>
      <c r="F153" s="273" t="s">
        <v>5412</v>
      </c>
      <c r="G153" s="298">
        <v>4495</v>
      </c>
    </row>
    <row r="154" spans="1:7" s="33" customFormat="1" ht="18" customHeight="1" x14ac:dyDescent="0.2">
      <c r="A154" s="273" t="s">
        <v>9677</v>
      </c>
      <c r="B154" s="273" t="s">
        <v>5010</v>
      </c>
      <c r="C154" s="273" t="s">
        <v>9731</v>
      </c>
      <c r="D154" s="273" t="s">
        <v>8866</v>
      </c>
      <c r="E154" s="273" t="s">
        <v>9732</v>
      </c>
      <c r="F154" s="273" t="s">
        <v>6767</v>
      </c>
      <c r="G154" s="298">
        <v>5915</v>
      </c>
    </row>
    <row r="155" spans="1:7" s="33" customFormat="1" ht="18" customHeight="1" x14ac:dyDescent="0.2">
      <c r="A155" s="273" t="s">
        <v>9677</v>
      </c>
      <c r="B155" s="273" t="s">
        <v>5010</v>
      </c>
      <c r="C155" s="273" t="s">
        <v>9733</v>
      </c>
      <c r="D155" s="273" t="s">
        <v>8802</v>
      </c>
      <c r="E155" s="273" t="s">
        <v>9734</v>
      </c>
      <c r="F155" s="273" t="s">
        <v>2546</v>
      </c>
      <c r="G155" s="298">
        <v>5009</v>
      </c>
    </row>
    <row r="156" spans="1:7" s="33" customFormat="1" ht="18" customHeight="1" x14ac:dyDescent="0.2">
      <c r="A156" s="273" t="s">
        <v>9677</v>
      </c>
      <c r="B156" s="273" t="s">
        <v>5010</v>
      </c>
      <c r="C156" s="273" t="s">
        <v>9735</v>
      </c>
      <c r="D156" s="273" t="s">
        <v>9591</v>
      </c>
      <c r="E156" s="273" t="s">
        <v>9736</v>
      </c>
      <c r="F156" s="273" t="s">
        <v>294</v>
      </c>
      <c r="G156" s="298">
        <v>3260</v>
      </c>
    </row>
    <row r="157" spans="1:7" s="33" customFormat="1" ht="18" customHeight="1" x14ac:dyDescent="0.2">
      <c r="A157" s="273" t="s">
        <v>9677</v>
      </c>
      <c r="B157" s="273" t="s">
        <v>5010</v>
      </c>
      <c r="C157" s="273" t="s">
        <v>9737</v>
      </c>
      <c r="D157" s="273" t="s">
        <v>9738</v>
      </c>
      <c r="E157" s="273" t="s">
        <v>9739</v>
      </c>
      <c r="F157" s="273" t="s">
        <v>5144</v>
      </c>
      <c r="G157" s="298">
        <v>5581</v>
      </c>
    </row>
    <row r="158" spans="1:7" s="33" customFormat="1" ht="18" customHeight="1" x14ac:dyDescent="0.2">
      <c r="A158" s="273" t="s">
        <v>9677</v>
      </c>
      <c r="B158" s="273" t="s">
        <v>4980</v>
      </c>
      <c r="C158" s="273" t="s">
        <v>9740</v>
      </c>
      <c r="D158" s="273" t="s">
        <v>9411</v>
      </c>
      <c r="E158" s="273" t="s">
        <v>9741</v>
      </c>
      <c r="F158" s="273" t="s">
        <v>5008</v>
      </c>
      <c r="G158" s="298">
        <v>37757.86</v>
      </c>
    </row>
    <row r="159" spans="1:7" s="33" customFormat="1" ht="18" customHeight="1" x14ac:dyDescent="0.2">
      <c r="A159" s="273" t="s">
        <v>9677</v>
      </c>
      <c r="B159" s="273" t="s">
        <v>5048</v>
      </c>
      <c r="C159" s="273" t="s">
        <v>9742</v>
      </c>
      <c r="D159" s="273" t="s">
        <v>9743</v>
      </c>
      <c r="E159" s="273" t="s">
        <v>9744</v>
      </c>
      <c r="F159" s="273" t="s">
        <v>5103</v>
      </c>
      <c r="G159" s="298">
        <v>2423</v>
      </c>
    </row>
    <row r="160" spans="1:7" s="33" customFormat="1" ht="18" customHeight="1" x14ac:dyDescent="0.2">
      <c r="A160" s="273" t="s">
        <v>9677</v>
      </c>
      <c r="B160" s="273" t="s">
        <v>5048</v>
      </c>
      <c r="C160" s="273" t="s">
        <v>9745</v>
      </c>
      <c r="D160" s="273" t="s">
        <v>9746</v>
      </c>
      <c r="E160" s="273" t="s">
        <v>1915</v>
      </c>
      <c r="F160" s="273" t="s">
        <v>5198</v>
      </c>
      <c r="G160" s="298">
        <v>2786</v>
      </c>
    </row>
    <row r="161" spans="1:7" s="33" customFormat="1" ht="18" customHeight="1" x14ac:dyDescent="0.2">
      <c r="A161" s="273" t="s">
        <v>9677</v>
      </c>
      <c r="B161" s="273" t="s">
        <v>5048</v>
      </c>
      <c r="C161" s="273" t="s">
        <v>9747</v>
      </c>
      <c r="D161" s="273" t="s">
        <v>9748</v>
      </c>
      <c r="E161" s="273" t="s">
        <v>9749</v>
      </c>
      <c r="F161" s="273" t="s">
        <v>6001</v>
      </c>
      <c r="G161" s="298">
        <v>2248.5</v>
      </c>
    </row>
    <row r="162" spans="1:7" s="33" customFormat="1" ht="18" customHeight="1" x14ac:dyDescent="0.2">
      <c r="A162" s="273" t="s">
        <v>9677</v>
      </c>
      <c r="B162" s="273" t="s">
        <v>5048</v>
      </c>
      <c r="C162" s="273" t="s">
        <v>9750</v>
      </c>
      <c r="D162" s="273" t="s">
        <v>1947</v>
      </c>
      <c r="E162" s="273" t="s">
        <v>9751</v>
      </c>
      <c r="F162" s="273" t="s">
        <v>4024</v>
      </c>
      <c r="G162" s="298">
        <v>220</v>
      </c>
    </row>
    <row r="163" spans="1:7" s="33" customFormat="1" ht="18" customHeight="1" x14ac:dyDescent="0.2">
      <c r="A163" s="273" t="s">
        <v>9677</v>
      </c>
      <c r="B163" s="273" t="s">
        <v>5069</v>
      </c>
      <c r="C163" s="273" t="s">
        <v>9752</v>
      </c>
      <c r="D163" s="273" t="s">
        <v>9160</v>
      </c>
      <c r="E163" s="273" t="s">
        <v>9161</v>
      </c>
      <c r="F163" s="273" t="s">
        <v>1239</v>
      </c>
      <c r="G163" s="298">
        <v>395798.42</v>
      </c>
    </row>
    <row r="164" spans="1:7" s="33" customFormat="1" ht="18" customHeight="1" x14ac:dyDescent="0.2">
      <c r="A164" s="273" t="s">
        <v>9677</v>
      </c>
      <c r="B164" s="273" t="s">
        <v>5069</v>
      </c>
      <c r="C164" s="273" t="s">
        <v>9753</v>
      </c>
      <c r="D164" s="273" t="s">
        <v>9160</v>
      </c>
      <c r="E164" s="273" t="s">
        <v>9161</v>
      </c>
      <c r="F164" s="273" t="s">
        <v>1239</v>
      </c>
      <c r="G164" s="298">
        <v>1916.31</v>
      </c>
    </row>
    <row r="165" spans="1:7" s="33" customFormat="1" ht="18" customHeight="1" x14ac:dyDescent="0.2">
      <c r="A165" s="273" t="s">
        <v>9754</v>
      </c>
      <c r="B165" s="273" t="s">
        <v>9755</v>
      </c>
      <c r="C165" s="273" t="s">
        <v>9756</v>
      </c>
      <c r="D165" s="273" t="s">
        <v>9299</v>
      </c>
      <c r="E165" s="273" t="s">
        <v>9757</v>
      </c>
      <c r="F165" s="273" t="s">
        <v>6629</v>
      </c>
      <c r="G165" s="298">
        <v>2210</v>
      </c>
    </row>
    <row r="166" spans="1:7" s="33" customFormat="1" ht="18" customHeight="1" x14ac:dyDescent="0.2">
      <c r="A166" s="273" t="s">
        <v>9754</v>
      </c>
      <c r="B166" s="273" t="s">
        <v>9755</v>
      </c>
      <c r="C166" s="273" t="s">
        <v>9758</v>
      </c>
      <c r="D166" s="273" t="s">
        <v>9759</v>
      </c>
      <c r="E166" s="273" t="s">
        <v>9760</v>
      </c>
      <c r="F166" s="273" t="s">
        <v>6629</v>
      </c>
      <c r="G166" s="298">
        <v>2652</v>
      </c>
    </row>
    <row r="167" spans="1:7" s="33" customFormat="1" ht="18" customHeight="1" x14ac:dyDescent="0.2">
      <c r="A167" s="273" t="s">
        <v>9754</v>
      </c>
      <c r="B167" s="273" t="s">
        <v>9761</v>
      </c>
      <c r="C167" s="273" t="s">
        <v>9762</v>
      </c>
      <c r="D167" s="273" t="s">
        <v>9763</v>
      </c>
      <c r="E167" s="273" t="s">
        <v>9764</v>
      </c>
      <c r="F167" s="273" t="s">
        <v>5144</v>
      </c>
      <c r="G167" s="298">
        <v>4788</v>
      </c>
    </row>
    <row r="168" spans="1:7" s="33" customFormat="1" ht="18" customHeight="1" x14ac:dyDescent="0.2">
      <c r="A168" s="273" t="s">
        <v>9754</v>
      </c>
      <c r="B168" s="273" t="s">
        <v>9761</v>
      </c>
      <c r="C168" s="273" t="s">
        <v>9765</v>
      </c>
      <c r="D168" s="273" t="s">
        <v>9411</v>
      </c>
      <c r="E168" s="273" t="s">
        <v>9766</v>
      </c>
      <c r="F168" s="273" t="s">
        <v>5144</v>
      </c>
      <c r="G168" s="298">
        <v>628</v>
      </c>
    </row>
    <row r="169" spans="1:7" s="33" customFormat="1" ht="18" customHeight="1" x14ac:dyDescent="0.2">
      <c r="A169" s="273" t="s">
        <v>9754</v>
      </c>
      <c r="B169" s="273" t="s">
        <v>5027</v>
      </c>
      <c r="C169" s="273" t="s">
        <v>9767</v>
      </c>
      <c r="D169" s="273" t="s">
        <v>9180</v>
      </c>
      <c r="E169" s="273" t="s">
        <v>9181</v>
      </c>
      <c r="F169" s="273" t="s">
        <v>5210</v>
      </c>
      <c r="G169" s="298">
        <v>15459.31</v>
      </c>
    </row>
    <row r="170" spans="1:7" s="33" customFormat="1" ht="18" customHeight="1" x14ac:dyDescent="0.2">
      <c r="A170" s="273" t="s">
        <v>9754</v>
      </c>
      <c r="B170" s="273" t="s">
        <v>5027</v>
      </c>
      <c r="C170" s="273" t="s">
        <v>9768</v>
      </c>
      <c r="D170" s="273" t="s">
        <v>69</v>
      </c>
      <c r="E170" s="273" t="s">
        <v>70</v>
      </c>
      <c r="F170" s="273" t="s">
        <v>6704</v>
      </c>
      <c r="G170" s="298">
        <v>14146.04</v>
      </c>
    </row>
    <row r="171" spans="1:7" s="33" customFormat="1" ht="18" customHeight="1" x14ac:dyDescent="0.2">
      <c r="A171" s="273" t="s">
        <v>9754</v>
      </c>
      <c r="B171" s="273" t="s">
        <v>4974</v>
      </c>
      <c r="C171" s="273" t="s">
        <v>9769</v>
      </c>
      <c r="D171" s="273" t="s">
        <v>9770</v>
      </c>
      <c r="E171" s="273" t="s">
        <v>9771</v>
      </c>
      <c r="F171" s="273" t="s">
        <v>5389</v>
      </c>
      <c r="G171" s="298">
        <v>10441</v>
      </c>
    </row>
    <row r="172" spans="1:7" s="33" customFormat="1" ht="18" customHeight="1" x14ac:dyDescent="0.2">
      <c r="A172" s="273" t="s">
        <v>9754</v>
      </c>
      <c r="B172" s="273" t="s">
        <v>4974</v>
      </c>
      <c r="C172" s="273" t="s">
        <v>9772</v>
      </c>
      <c r="D172" s="273" t="s">
        <v>9773</v>
      </c>
      <c r="E172" s="273" t="s">
        <v>9774</v>
      </c>
      <c r="F172" s="273" t="s">
        <v>5348</v>
      </c>
      <c r="G172" s="298">
        <v>7027.07</v>
      </c>
    </row>
    <row r="173" spans="1:7" s="33" customFormat="1" ht="18" customHeight="1" x14ac:dyDescent="0.2">
      <c r="A173" s="273" t="s">
        <v>9754</v>
      </c>
      <c r="B173" s="273" t="s">
        <v>4974</v>
      </c>
      <c r="C173" s="273" t="s">
        <v>9775</v>
      </c>
      <c r="D173" s="273" t="s">
        <v>9411</v>
      </c>
      <c r="E173" s="273" t="s">
        <v>9776</v>
      </c>
      <c r="F173" s="273" t="s">
        <v>4978</v>
      </c>
      <c r="G173" s="298">
        <v>7020</v>
      </c>
    </row>
    <row r="174" spans="1:7" s="33" customFormat="1" ht="18" customHeight="1" x14ac:dyDescent="0.2">
      <c r="A174" s="273" t="s">
        <v>9754</v>
      </c>
      <c r="B174" s="273" t="s">
        <v>4974</v>
      </c>
      <c r="C174" s="273" t="s">
        <v>9777</v>
      </c>
      <c r="D174" s="273" t="s">
        <v>9411</v>
      </c>
      <c r="E174" s="273" t="s">
        <v>9778</v>
      </c>
      <c r="F174" s="273" t="s">
        <v>5214</v>
      </c>
      <c r="G174" s="298">
        <v>493</v>
      </c>
    </row>
    <row r="175" spans="1:7" s="33" customFormat="1" ht="18" customHeight="1" x14ac:dyDescent="0.2">
      <c r="A175" s="273" t="s">
        <v>9754</v>
      </c>
      <c r="B175" s="273" t="s">
        <v>4974</v>
      </c>
      <c r="C175" s="273" t="s">
        <v>9779</v>
      </c>
      <c r="D175" s="273" t="s">
        <v>9780</v>
      </c>
      <c r="E175" s="273" t="s">
        <v>9781</v>
      </c>
      <c r="F175" s="273" t="s">
        <v>6683</v>
      </c>
      <c r="G175" s="298">
        <v>24936.54</v>
      </c>
    </row>
    <row r="176" spans="1:7" s="33" customFormat="1" ht="18" customHeight="1" x14ac:dyDescent="0.2">
      <c r="A176" s="273" t="s">
        <v>9754</v>
      </c>
      <c r="B176" s="273" t="s">
        <v>6121</v>
      </c>
      <c r="C176" s="273" t="s">
        <v>9782</v>
      </c>
      <c r="D176" s="273" t="s">
        <v>9783</v>
      </c>
      <c r="E176" s="273" t="s">
        <v>9784</v>
      </c>
      <c r="F176" s="273" t="s">
        <v>6242</v>
      </c>
      <c r="G176" s="298">
        <v>3894.85</v>
      </c>
    </row>
    <row r="177" spans="1:7" s="33" customFormat="1" ht="18" customHeight="1" x14ac:dyDescent="0.2">
      <c r="A177" s="273" t="s">
        <v>9754</v>
      </c>
      <c r="B177" s="273" t="s">
        <v>6121</v>
      </c>
      <c r="C177" s="273" t="s">
        <v>9785</v>
      </c>
      <c r="D177" s="273" t="s">
        <v>9786</v>
      </c>
      <c r="E177" s="273" t="s">
        <v>9787</v>
      </c>
      <c r="F177" s="273" t="s">
        <v>6308</v>
      </c>
      <c r="G177" s="298">
        <v>470</v>
      </c>
    </row>
    <row r="178" spans="1:7" s="33" customFormat="1" ht="18" customHeight="1" x14ac:dyDescent="0.2">
      <c r="A178" s="273" t="s">
        <v>9754</v>
      </c>
      <c r="B178" s="273" t="s">
        <v>6121</v>
      </c>
      <c r="C178" s="273" t="s">
        <v>9788</v>
      </c>
      <c r="D178" s="273" t="s">
        <v>7236</v>
      </c>
      <c r="E178" s="273" t="s">
        <v>9789</v>
      </c>
      <c r="F178" s="273" t="s">
        <v>3775</v>
      </c>
      <c r="G178" s="298">
        <v>1690.23</v>
      </c>
    </row>
    <row r="179" spans="1:7" s="33" customFormat="1" ht="18" customHeight="1" x14ac:dyDescent="0.2">
      <c r="A179" s="273" t="s">
        <v>9754</v>
      </c>
      <c r="B179" s="299" t="s">
        <v>6121</v>
      </c>
      <c r="C179" s="273">
        <v>53642</v>
      </c>
      <c r="D179" s="273" t="s">
        <v>9411</v>
      </c>
      <c r="E179" s="273" t="s">
        <v>9442</v>
      </c>
      <c r="F179" s="273" t="s">
        <v>6371</v>
      </c>
      <c r="G179" s="298" t="s">
        <v>4979</v>
      </c>
    </row>
    <row r="180" spans="1:7" s="33" customFormat="1" ht="18" customHeight="1" x14ac:dyDescent="0.2">
      <c r="A180" s="273" t="s">
        <v>9754</v>
      </c>
      <c r="B180" s="273" t="s">
        <v>5062</v>
      </c>
      <c r="C180" s="273" t="s">
        <v>9790</v>
      </c>
      <c r="D180" s="273" t="s">
        <v>9791</v>
      </c>
      <c r="E180" s="273" t="s">
        <v>9792</v>
      </c>
      <c r="F180" s="273" t="s">
        <v>5066</v>
      </c>
      <c r="G180" s="298">
        <v>35552.699999999997</v>
      </c>
    </row>
    <row r="181" spans="1:7" s="33" customFormat="1" ht="18" customHeight="1" x14ac:dyDescent="0.2">
      <c r="A181" s="273" t="s">
        <v>9754</v>
      </c>
      <c r="B181" s="273" t="s">
        <v>5062</v>
      </c>
      <c r="C181" s="273" t="s">
        <v>9793</v>
      </c>
      <c r="D181" s="273" t="s">
        <v>8382</v>
      </c>
      <c r="E181" s="273" t="s">
        <v>8383</v>
      </c>
      <c r="F181" s="273" t="s">
        <v>5977</v>
      </c>
      <c r="G181" s="298">
        <v>20145</v>
      </c>
    </row>
    <row r="182" spans="1:7" s="33" customFormat="1" ht="18" customHeight="1" x14ac:dyDescent="0.2">
      <c r="A182" s="273" t="s">
        <v>9754</v>
      </c>
      <c r="B182" s="273" t="s">
        <v>5062</v>
      </c>
      <c r="C182" s="273" t="s">
        <v>9794</v>
      </c>
      <c r="D182" s="273" t="s">
        <v>8304</v>
      </c>
      <c r="E182" s="273" t="s">
        <v>9624</v>
      </c>
      <c r="F182" s="273" t="s">
        <v>5245</v>
      </c>
      <c r="G182" s="298">
        <v>1395</v>
      </c>
    </row>
    <row r="183" spans="1:7" s="33" customFormat="1" ht="18" customHeight="1" x14ac:dyDescent="0.2">
      <c r="A183" s="273" t="s">
        <v>9754</v>
      </c>
      <c r="B183" s="299" t="s">
        <v>5062</v>
      </c>
      <c r="C183" s="273">
        <v>53878</v>
      </c>
      <c r="D183" s="273" t="s">
        <v>8857</v>
      </c>
      <c r="E183" s="273" t="s">
        <v>8858</v>
      </c>
      <c r="F183" s="273" t="s">
        <v>6823</v>
      </c>
      <c r="G183" s="298" t="s">
        <v>4979</v>
      </c>
    </row>
    <row r="184" spans="1:7" s="33" customFormat="1" ht="18" customHeight="1" x14ac:dyDescent="0.2">
      <c r="A184" s="273" t="s">
        <v>9754</v>
      </c>
      <c r="B184" s="273" t="s">
        <v>4980</v>
      </c>
      <c r="C184" s="273" t="s">
        <v>9795</v>
      </c>
      <c r="D184" s="273" t="s">
        <v>9411</v>
      </c>
      <c r="E184" s="273" t="s">
        <v>9501</v>
      </c>
      <c r="F184" s="273" t="s">
        <v>5008</v>
      </c>
      <c r="G184" s="298">
        <v>12641.88</v>
      </c>
    </row>
    <row r="185" spans="1:7" s="33" customFormat="1" ht="18" customHeight="1" x14ac:dyDescent="0.2">
      <c r="A185" s="273" t="s">
        <v>9754</v>
      </c>
      <c r="B185" s="273" t="s">
        <v>4980</v>
      </c>
      <c r="C185" s="273" t="s">
        <v>9796</v>
      </c>
      <c r="D185" s="273" t="s">
        <v>9411</v>
      </c>
      <c r="E185" s="273" t="s">
        <v>9797</v>
      </c>
      <c r="F185" s="273" t="s">
        <v>5008</v>
      </c>
      <c r="G185" s="298">
        <v>1342</v>
      </c>
    </row>
    <row r="186" spans="1:7" s="33" customFormat="1" ht="18" customHeight="1" x14ac:dyDescent="0.2">
      <c r="A186" s="273" t="s">
        <v>9754</v>
      </c>
      <c r="B186" s="273" t="s">
        <v>4980</v>
      </c>
      <c r="C186" s="273" t="s">
        <v>9798</v>
      </c>
      <c r="D186" s="273" t="s">
        <v>9411</v>
      </c>
      <c r="E186" s="273" t="s">
        <v>9799</v>
      </c>
      <c r="F186" s="273" t="s">
        <v>5008</v>
      </c>
      <c r="G186" s="298">
        <v>442016.91</v>
      </c>
    </row>
    <row r="187" spans="1:7" s="33" customFormat="1" ht="18" customHeight="1" x14ac:dyDescent="0.2">
      <c r="A187" s="273" t="s">
        <v>9800</v>
      </c>
      <c r="B187" s="273" t="s">
        <v>5027</v>
      </c>
      <c r="C187" s="273" t="s">
        <v>9801</v>
      </c>
      <c r="D187" s="273" t="s">
        <v>7429</v>
      </c>
      <c r="E187" s="273" t="s">
        <v>9802</v>
      </c>
      <c r="F187" s="273" t="s">
        <v>6855</v>
      </c>
      <c r="G187" s="298">
        <v>5287.05</v>
      </c>
    </row>
    <row r="188" spans="1:7" s="33" customFormat="1" ht="18" customHeight="1" x14ac:dyDescent="0.2">
      <c r="A188" s="273" t="s">
        <v>9800</v>
      </c>
      <c r="B188" s="273" t="s">
        <v>5027</v>
      </c>
      <c r="C188" s="273" t="s">
        <v>9803</v>
      </c>
      <c r="D188" s="273" t="s">
        <v>1693</v>
      </c>
      <c r="E188" s="273" t="s">
        <v>9802</v>
      </c>
      <c r="F188" s="273" t="s">
        <v>6855</v>
      </c>
      <c r="G188" s="298">
        <v>3785.75</v>
      </c>
    </row>
    <row r="189" spans="1:7" s="33" customFormat="1" ht="18" customHeight="1" x14ac:dyDescent="0.2">
      <c r="A189" s="273" t="s">
        <v>9800</v>
      </c>
      <c r="B189" s="273" t="s">
        <v>5027</v>
      </c>
      <c r="C189" s="273" t="s">
        <v>9804</v>
      </c>
      <c r="D189" s="273" t="s">
        <v>1201</v>
      </c>
      <c r="E189" s="273" t="s">
        <v>9805</v>
      </c>
      <c r="F189" s="273" t="s">
        <v>6042</v>
      </c>
      <c r="G189" s="298">
        <v>1710</v>
      </c>
    </row>
    <row r="190" spans="1:7" s="33" customFormat="1" ht="18" customHeight="1" x14ac:dyDescent="0.2">
      <c r="A190" s="273" t="s">
        <v>9800</v>
      </c>
      <c r="B190" s="273" t="s">
        <v>5027</v>
      </c>
      <c r="C190" s="273" t="s">
        <v>9806</v>
      </c>
      <c r="D190" s="273" t="s">
        <v>1201</v>
      </c>
      <c r="E190" s="273" t="s">
        <v>9807</v>
      </c>
      <c r="F190" s="273" t="s">
        <v>5031</v>
      </c>
      <c r="G190" s="298">
        <v>660</v>
      </c>
    </row>
    <row r="191" spans="1:7" s="33" customFormat="1" ht="18" customHeight="1" x14ac:dyDescent="0.2">
      <c r="A191" s="273" t="s">
        <v>9800</v>
      </c>
      <c r="B191" s="273" t="s">
        <v>5027</v>
      </c>
      <c r="C191" s="273" t="s">
        <v>9808</v>
      </c>
      <c r="D191" s="273" t="s">
        <v>1201</v>
      </c>
      <c r="E191" s="273" t="s">
        <v>9809</v>
      </c>
      <c r="F191" s="273" t="s">
        <v>5031</v>
      </c>
      <c r="G191" s="298">
        <v>725</v>
      </c>
    </row>
    <row r="192" spans="1:7" s="33" customFormat="1" ht="18" customHeight="1" x14ac:dyDescent="0.2">
      <c r="A192" s="273" t="s">
        <v>9800</v>
      </c>
      <c r="B192" s="273" t="s">
        <v>5027</v>
      </c>
      <c r="C192" s="273" t="s">
        <v>9810</v>
      </c>
      <c r="D192" s="273" t="s">
        <v>9811</v>
      </c>
      <c r="E192" s="273" t="s">
        <v>9812</v>
      </c>
      <c r="F192" s="273" t="s">
        <v>6855</v>
      </c>
      <c r="G192" s="298">
        <v>1202.76</v>
      </c>
    </row>
    <row r="193" spans="1:7" s="33" customFormat="1" ht="18" customHeight="1" x14ac:dyDescent="0.2">
      <c r="A193" s="273" t="s">
        <v>9800</v>
      </c>
      <c r="B193" s="273" t="s">
        <v>5027</v>
      </c>
      <c r="C193" s="273" t="s">
        <v>9813</v>
      </c>
      <c r="D193" s="273" t="s">
        <v>8885</v>
      </c>
      <c r="E193" s="273" t="s">
        <v>9814</v>
      </c>
      <c r="F193" s="273" t="s">
        <v>6042</v>
      </c>
      <c r="G193" s="298">
        <v>1492</v>
      </c>
    </row>
    <row r="194" spans="1:7" s="33" customFormat="1" ht="18" customHeight="1" x14ac:dyDescent="0.2">
      <c r="A194" s="273" t="s">
        <v>9800</v>
      </c>
      <c r="B194" s="273" t="s">
        <v>5027</v>
      </c>
      <c r="C194" s="273" t="s">
        <v>9815</v>
      </c>
      <c r="D194" s="273" t="s">
        <v>8885</v>
      </c>
      <c r="E194" s="273" t="s">
        <v>9816</v>
      </c>
      <c r="F194" s="273" t="s">
        <v>6042</v>
      </c>
      <c r="G194" s="298">
        <v>1501.25</v>
      </c>
    </row>
    <row r="195" spans="1:7" s="33" customFormat="1" ht="18" customHeight="1" x14ac:dyDescent="0.2">
      <c r="A195" s="273" t="s">
        <v>9800</v>
      </c>
      <c r="B195" s="273" t="s">
        <v>6494</v>
      </c>
      <c r="C195" s="273" t="s">
        <v>9817</v>
      </c>
      <c r="D195" s="273" t="s">
        <v>9818</v>
      </c>
      <c r="E195" s="273" t="s">
        <v>9819</v>
      </c>
      <c r="F195" s="273" t="s">
        <v>4940</v>
      </c>
      <c r="G195" s="298">
        <v>613.84</v>
      </c>
    </row>
    <row r="196" spans="1:7" s="33" customFormat="1" ht="18" customHeight="1" x14ac:dyDescent="0.2">
      <c r="A196" s="273" t="s">
        <v>9800</v>
      </c>
      <c r="B196" s="273" t="s">
        <v>6494</v>
      </c>
      <c r="C196" s="273" t="s">
        <v>9820</v>
      </c>
      <c r="D196" s="273" t="s">
        <v>9821</v>
      </c>
      <c r="E196" s="273" t="s">
        <v>9822</v>
      </c>
      <c r="F196" s="273" t="s">
        <v>5701</v>
      </c>
      <c r="G196" s="298">
        <v>697.83</v>
      </c>
    </row>
    <row r="197" spans="1:7" s="33" customFormat="1" ht="18" customHeight="1" x14ac:dyDescent="0.2">
      <c r="A197" s="273" t="s">
        <v>9800</v>
      </c>
      <c r="B197" s="273" t="s">
        <v>4974</v>
      </c>
      <c r="C197" s="273" t="s">
        <v>9823</v>
      </c>
      <c r="D197" s="273" t="s">
        <v>9824</v>
      </c>
      <c r="E197" s="273" t="s">
        <v>9825</v>
      </c>
      <c r="F197" s="273" t="s">
        <v>7510</v>
      </c>
      <c r="G197" s="298">
        <v>5102.74</v>
      </c>
    </row>
    <row r="198" spans="1:7" s="33" customFormat="1" ht="18" customHeight="1" x14ac:dyDescent="0.2">
      <c r="A198" s="273" t="s">
        <v>9800</v>
      </c>
      <c r="B198" s="273" t="s">
        <v>4974</v>
      </c>
      <c r="C198" s="273" t="s">
        <v>9826</v>
      </c>
      <c r="D198" s="273" t="s">
        <v>9827</v>
      </c>
      <c r="E198" s="273" t="s">
        <v>9828</v>
      </c>
      <c r="F198" s="273" t="s">
        <v>5038</v>
      </c>
      <c r="G198" s="298">
        <v>2132.66</v>
      </c>
    </row>
    <row r="199" spans="1:7" s="33" customFormat="1" ht="18" customHeight="1" x14ac:dyDescent="0.2">
      <c r="A199" s="273" t="s">
        <v>9800</v>
      </c>
      <c r="B199" s="273" t="s">
        <v>4974</v>
      </c>
      <c r="C199" s="273" t="s">
        <v>9829</v>
      </c>
      <c r="D199" s="273" t="s">
        <v>9830</v>
      </c>
      <c r="E199" s="273" t="s">
        <v>9831</v>
      </c>
      <c r="F199" s="273" t="s">
        <v>5038</v>
      </c>
      <c r="G199" s="298">
        <v>3540.18</v>
      </c>
    </row>
    <row r="200" spans="1:7" s="33" customFormat="1" ht="18" customHeight="1" x14ac:dyDescent="0.2">
      <c r="A200" s="273" t="s">
        <v>9800</v>
      </c>
      <c r="B200" s="273" t="s">
        <v>4974</v>
      </c>
      <c r="C200" s="273" t="s">
        <v>9832</v>
      </c>
      <c r="D200" s="273" t="s">
        <v>9833</v>
      </c>
      <c r="E200" s="273" t="s">
        <v>9834</v>
      </c>
      <c r="F200" s="273" t="s">
        <v>5038</v>
      </c>
      <c r="G200" s="298">
        <v>1464.16</v>
      </c>
    </row>
    <row r="201" spans="1:7" s="33" customFormat="1" ht="18" customHeight="1" x14ac:dyDescent="0.2">
      <c r="A201" s="273" t="s">
        <v>9800</v>
      </c>
      <c r="B201" s="299" t="s">
        <v>6121</v>
      </c>
      <c r="C201" s="273" t="s">
        <v>9835</v>
      </c>
      <c r="D201" s="273" t="s">
        <v>9836</v>
      </c>
      <c r="E201" s="273" t="s">
        <v>9837</v>
      </c>
      <c r="F201" s="273" t="s">
        <v>9838</v>
      </c>
      <c r="G201" s="298">
        <v>1747.75</v>
      </c>
    </row>
    <row r="202" spans="1:7" s="33" customFormat="1" ht="18" customHeight="1" x14ac:dyDescent="0.2">
      <c r="A202" s="273" t="s">
        <v>9800</v>
      </c>
      <c r="B202" s="273" t="s">
        <v>5062</v>
      </c>
      <c r="C202" s="273" t="s">
        <v>9839</v>
      </c>
      <c r="D202" s="273" t="s">
        <v>8991</v>
      </c>
      <c r="E202" s="273" t="s">
        <v>9840</v>
      </c>
      <c r="F202" s="273" t="s">
        <v>6275</v>
      </c>
      <c r="G202" s="298">
        <v>640</v>
      </c>
    </row>
    <row r="203" spans="1:7" s="33" customFormat="1" ht="18" customHeight="1" x14ac:dyDescent="0.2">
      <c r="A203" s="273" t="s">
        <v>9800</v>
      </c>
      <c r="B203" s="273" t="s">
        <v>5062</v>
      </c>
      <c r="C203" s="273" t="s">
        <v>9841</v>
      </c>
      <c r="D203" s="273" t="s">
        <v>9842</v>
      </c>
      <c r="E203" s="273" t="s">
        <v>9843</v>
      </c>
      <c r="F203" s="273" t="s">
        <v>5066</v>
      </c>
      <c r="G203" s="298">
        <v>2088</v>
      </c>
    </row>
    <row r="204" spans="1:7" s="33" customFormat="1" ht="18" customHeight="1" x14ac:dyDescent="0.2">
      <c r="A204" s="273" t="s">
        <v>9800</v>
      </c>
      <c r="B204" s="273" t="s">
        <v>4994</v>
      </c>
      <c r="C204" s="273" t="s">
        <v>9844</v>
      </c>
      <c r="D204" s="273" t="s">
        <v>9845</v>
      </c>
      <c r="E204" s="273" t="s">
        <v>9846</v>
      </c>
      <c r="F204" s="273" t="s">
        <v>2546</v>
      </c>
      <c r="G204" s="298">
        <v>4726.5</v>
      </c>
    </row>
    <row r="205" spans="1:7" s="33" customFormat="1" ht="18" customHeight="1" x14ac:dyDescent="0.2">
      <c r="A205" s="273" t="s">
        <v>9800</v>
      </c>
      <c r="B205" s="273" t="s">
        <v>4994</v>
      </c>
      <c r="C205" s="273" t="s">
        <v>9847</v>
      </c>
      <c r="D205" s="273" t="s">
        <v>9848</v>
      </c>
      <c r="E205" s="273" t="s">
        <v>9849</v>
      </c>
      <c r="F205" s="273" t="s">
        <v>5172</v>
      </c>
      <c r="G205" s="298">
        <v>220</v>
      </c>
    </row>
    <row r="206" spans="1:7" s="33" customFormat="1" ht="18" customHeight="1" x14ac:dyDescent="0.2">
      <c r="A206" s="273" t="s">
        <v>9800</v>
      </c>
      <c r="B206" s="273" t="s">
        <v>4994</v>
      </c>
      <c r="C206" s="273" t="s">
        <v>9850</v>
      </c>
      <c r="D206" s="273" t="s">
        <v>9851</v>
      </c>
      <c r="E206" s="273" t="s">
        <v>9852</v>
      </c>
      <c r="F206" s="273" t="s">
        <v>5355</v>
      </c>
      <c r="G206" s="298">
        <v>1445</v>
      </c>
    </row>
    <row r="207" spans="1:7" s="33" customFormat="1" ht="18" customHeight="1" x14ac:dyDescent="0.2">
      <c r="A207" s="273" t="s">
        <v>9800</v>
      </c>
      <c r="B207" s="273" t="s">
        <v>4994</v>
      </c>
      <c r="C207" s="273" t="s">
        <v>9853</v>
      </c>
      <c r="D207" s="273" t="s">
        <v>7782</v>
      </c>
      <c r="E207" s="273" t="s">
        <v>9854</v>
      </c>
      <c r="F207" s="273" t="s">
        <v>6379</v>
      </c>
      <c r="G207" s="298">
        <v>1549</v>
      </c>
    </row>
    <row r="208" spans="1:7" s="33" customFormat="1" ht="18" customHeight="1" x14ac:dyDescent="0.2">
      <c r="A208" s="273" t="s">
        <v>9800</v>
      </c>
      <c r="B208" s="273" t="s">
        <v>4994</v>
      </c>
      <c r="C208" s="273" t="s">
        <v>9855</v>
      </c>
      <c r="D208" s="273" t="s">
        <v>9856</v>
      </c>
      <c r="E208" s="273" t="s">
        <v>9857</v>
      </c>
      <c r="F208" s="273" t="s">
        <v>5355</v>
      </c>
      <c r="G208" s="298">
        <v>1659</v>
      </c>
    </row>
    <row r="209" spans="1:7" s="33" customFormat="1" ht="18" customHeight="1" x14ac:dyDescent="0.2">
      <c r="A209" s="273" t="s">
        <v>9800</v>
      </c>
      <c r="B209" s="273" t="s">
        <v>4994</v>
      </c>
      <c r="C209" s="273" t="s">
        <v>9858</v>
      </c>
      <c r="D209" s="273" t="s">
        <v>9859</v>
      </c>
      <c r="E209" s="273" t="s">
        <v>9860</v>
      </c>
      <c r="F209" s="273" t="s">
        <v>5095</v>
      </c>
      <c r="G209" s="298">
        <v>2547</v>
      </c>
    </row>
    <row r="210" spans="1:7" s="33" customFormat="1" ht="18" customHeight="1" x14ac:dyDescent="0.2">
      <c r="A210" s="273" t="s">
        <v>9800</v>
      </c>
      <c r="B210" s="273" t="s">
        <v>4994</v>
      </c>
      <c r="C210" s="273" t="s">
        <v>9861</v>
      </c>
      <c r="D210" s="273" t="s">
        <v>9862</v>
      </c>
      <c r="E210" s="273" t="s">
        <v>9863</v>
      </c>
      <c r="F210" s="273" t="s">
        <v>5989</v>
      </c>
      <c r="G210" s="298">
        <v>2098.6999999999998</v>
      </c>
    </row>
    <row r="211" spans="1:7" s="33" customFormat="1" ht="18" customHeight="1" x14ac:dyDescent="0.2">
      <c r="A211" s="273" t="s">
        <v>9800</v>
      </c>
      <c r="B211" s="273" t="s">
        <v>4994</v>
      </c>
      <c r="C211" s="273" t="s">
        <v>9864</v>
      </c>
      <c r="D211" s="273" t="s">
        <v>9865</v>
      </c>
      <c r="E211" s="273" t="s">
        <v>9866</v>
      </c>
      <c r="F211" s="273" t="s">
        <v>5099</v>
      </c>
      <c r="G211" s="298">
        <v>440</v>
      </c>
    </row>
    <row r="212" spans="1:7" s="33" customFormat="1" ht="18" customHeight="1" x14ac:dyDescent="0.2">
      <c r="A212" s="273" t="s">
        <v>9800</v>
      </c>
      <c r="B212" s="273" t="s">
        <v>4994</v>
      </c>
      <c r="C212" s="273" t="s">
        <v>9867</v>
      </c>
      <c r="D212" s="273" t="s">
        <v>9868</v>
      </c>
      <c r="E212" s="273" t="s">
        <v>9869</v>
      </c>
      <c r="F212" s="273" t="s">
        <v>5329</v>
      </c>
      <c r="G212" s="298">
        <v>252</v>
      </c>
    </row>
    <row r="213" spans="1:7" s="33" customFormat="1" ht="18" customHeight="1" x14ac:dyDescent="0.2">
      <c r="A213" s="273" t="s">
        <v>9800</v>
      </c>
      <c r="B213" s="273" t="s">
        <v>4994</v>
      </c>
      <c r="C213" s="273" t="s">
        <v>9870</v>
      </c>
      <c r="D213" s="273" t="s">
        <v>9871</v>
      </c>
      <c r="E213" s="273" t="s">
        <v>9872</v>
      </c>
      <c r="F213" s="273" t="s">
        <v>6629</v>
      </c>
      <c r="G213" s="298">
        <v>4214</v>
      </c>
    </row>
    <row r="214" spans="1:7" s="33" customFormat="1" ht="18" customHeight="1" x14ac:dyDescent="0.2">
      <c r="A214" s="273" t="s">
        <v>9800</v>
      </c>
      <c r="B214" s="273" t="s">
        <v>5010</v>
      </c>
      <c r="C214" s="273" t="s">
        <v>9873</v>
      </c>
      <c r="D214" s="273" t="s">
        <v>9845</v>
      </c>
      <c r="E214" s="273" t="s">
        <v>9874</v>
      </c>
      <c r="F214" s="273" t="s">
        <v>2546</v>
      </c>
      <c r="G214" s="298">
        <v>110</v>
      </c>
    </row>
    <row r="215" spans="1:7" s="33" customFormat="1" ht="18" customHeight="1" x14ac:dyDescent="0.2">
      <c r="A215" s="273" t="s">
        <v>9800</v>
      </c>
      <c r="B215" s="273" t="s">
        <v>5010</v>
      </c>
      <c r="C215" s="273" t="s">
        <v>9875</v>
      </c>
      <c r="D215" s="273" t="s">
        <v>9876</v>
      </c>
      <c r="E215" s="273" t="s">
        <v>9877</v>
      </c>
      <c r="F215" s="273" t="s">
        <v>5144</v>
      </c>
      <c r="G215" s="298">
        <v>170</v>
      </c>
    </row>
    <row r="216" spans="1:7" s="33" customFormat="1" ht="18" customHeight="1" x14ac:dyDescent="0.2">
      <c r="A216" s="273" t="s">
        <v>9800</v>
      </c>
      <c r="B216" s="273" t="s">
        <v>5010</v>
      </c>
      <c r="C216" s="273" t="s">
        <v>9878</v>
      </c>
      <c r="D216" s="273" t="s">
        <v>7855</v>
      </c>
      <c r="E216" s="273" t="s">
        <v>9879</v>
      </c>
      <c r="F216" s="273" t="s">
        <v>2546</v>
      </c>
      <c r="G216" s="298">
        <v>30290</v>
      </c>
    </row>
    <row r="217" spans="1:7" s="33" customFormat="1" ht="18" customHeight="1" x14ac:dyDescent="0.2">
      <c r="A217" s="273" t="s">
        <v>9800</v>
      </c>
      <c r="B217" s="273" t="s">
        <v>5010</v>
      </c>
      <c r="C217" s="273" t="s">
        <v>9880</v>
      </c>
      <c r="D217" s="273" t="s">
        <v>7855</v>
      </c>
      <c r="E217" s="273" t="s">
        <v>9881</v>
      </c>
      <c r="F217" s="273" t="s">
        <v>2546</v>
      </c>
      <c r="G217" s="298">
        <v>59194.48</v>
      </c>
    </row>
    <row r="218" spans="1:7" s="33" customFormat="1" ht="18" customHeight="1" x14ac:dyDescent="0.2">
      <c r="A218" s="273" t="s">
        <v>9800</v>
      </c>
      <c r="B218" s="273" t="s">
        <v>5010</v>
      </c>
      <c r="C218" s="273" t="s">
        <v>9882</v>
      </c>
      <c r="D218" s="273" t="s">
        <v>9883</v>
      </c>
      <c r="E218" s="273" t="s">
        <v>9884</v>
      </c>
      <c r="F218" s="273" t="s">
        <v>696</v>
      </c>
      <c r="G218" s="298">
        <v>70975</v>
      </c>
    </row>
    <row r="219" spans="1:7" s="33" customFormat="1" ht="18" customHeight="1" x14ac:dyDescent="0.2">
      <c r="A219" s="273" t="s">
        <v>9800</v>
      </c>
      <c r="B219" s="273" t="s">
        <v>5048</v>
      </c>
      <c r="C219" s="273" t="s">
        <v>9885</v>
      </c>
      <c r="D219" s="273" t="s">
        <v>9886</v>
      </c>
      <c r="E219" s="273" t="s">
        <v>9887</v>
      </c>
      <c r="F219" s="273" t="s">
        <v>5163</v>
      </c>
      <c r="G219" s="298">
        <v>2000</v>
      </c>
    </row>
    <row r="220" spans="1:7" s="33" customFormat="1" ht="18" customHeight="1" x14ac:dyDescent="0.2">
      <c r="A220" s="273" t="s">
        <v>9800</v>
      </c>
      <c r="B220" s="273" t="s">
        <v>5048</v>
      </c>
      <c r="C220" s="273" t="s">
        <v>9888</v>
      </c>
      <c r="D220" s="273" t="s">
        <v>9889</v>
      </c>
      <c r="E220" s="273" t="s">
        <v>9890</v>
      </c>
      <c r="F220" s="273" t="s">
        <v>5052</v>
      </c>
      <c r="G220" s="298">
        <v>27939.11</v>
      </c>
    </row>
    <row r="221" spans="1:7" s="33" customFormat="1" ht="18" customHeight="1" x14ac:dyDescent="0.2">
      <c r="A221" s="273" t="s">
        <v>9800</v>
      </c>
      <c r="B221" s="273" t="s">
        <v>5048</v>
      </c>
      <c r="C221" s="273" t="s">
        <v>9891</v>
      </c>
      <c r="D221" s="273" t="s">
        <v>7194</v>
      </c>
      <c r="E221" s="273" t="s">
        <v>9892</v>
      </c>
      <c r="F221" s="273" t="s">
        <v>5198</v>
      </c>
      <c r="G221" s="298">
        <v>101343.72</v>
      </c>
    </row>
    <row r="222" spans="1:7" s="33" customFormat="1" ht="18" customHeight="1" x14ac:dyDescent="0.2">
      <c r="A222" s="273" t="s">
        <v>9800</v>
      </c>
      <c r="B222" s="273" t="s">
        <v>5048</v>
      </c>
      <c r="C222" s="273" t="s">
        <v>9893</v>
      </c>
      <c r="D222" s="273" t="s">
        <v>9894</v>
      </c>
      <c r="E222" s="273" t="s">
        <v>9895</v>
      </c>
      <c r="F222" s="273" t="s">
        <v>5198</v>
      </c>
      <c r="G222" s="298">
        <v>2345</v>
      </c>
    </row>
    <row r="223" spans="1:7" s="33" customFormat="1" ht="18" customHeight="1" x14ac:dyDescent="0.2">
      <c r="A223" s="273" t="s">
        <v>9800</v>
      </c>
      <c r="B223" s="273" t="s">
        <v>5048</v>
      </c>
      <c r="C223" s="273" t="s">
        <v>9896</v>
      </c>
      <c r="D223" s="273" t="s">
        <v>9897</v>
      </c>
      <c r="E223" s="273" t="s">
        <v>9898</v>
      </c>
      <c r="F223" s="273" t="s">
        <v>4024</v>
      </c>
      <c r="G223" s="298">
        <v>2387</v>
      </c>
    </row>
    <row r="224" spans="1:7" s="33" customFormat="1" ht="18" customHeight="1" x14ac:dyDescent="0.2">
      <c r="A224" s="273" t="s">
        <v>9800</v>
      </c>
      <c r="B224" s="273" t="s">
        <v>5048</v>
      </c>
      <c r="C224" s="273" t="s">
        <v>9899</v>
      </c>
      <c r="D224" s="273" t="s">
        <v>9900</v>
      </c>
      <c r="E224" s="273" t="s">
        <v>9901</v>
      </c>
      <c r="F224" s="273" t="s">
        <v>4024</v>
      </c>
      <c r="G224" s="298">
        <v>975</v>
      </c>
    </row>
    <row r="225" spans="1:7" s="33" customFormat="1" ht="18" customHeight="1" x14ac:dyDescent="0.2">
      <c r="A225" s="273" t="s">
        <v>9800</v>
      </c>
      <c r="B225" s="273" t="s">
        <v>5048</v>
      </c>
      <c r="C225" s="273" t="s">
        <v>9902</v>
      </c>
      <c r="D225" s="273" t="s">
        <v>9903</v>
      </c>
      <c r="E225" s="273" t="s">
        <v>9904</v>
      </c>
      <c r="F225" s="273" t="s">
        <v>5163</v>
      </c>
      <c r="G225" s="298">
        <v>1950</v>
      </c>
    </row>
    <row r="226" spans="1:7" s="33" customFormat="1" ht="18" customHeight="1" x14ac:dyDescent="0.2">
      <c r="A226" s="273" t="s">
        <v>9800</v>
      </c>
      <c r="B226" s="273" t="s">
        <v>5048</v>
      </c>
      <c r="C226" s="273" t="s">
        <v>9905</v>
      </c>
      <c r="D226" s="273" t="s">
        <v>9906</v>
      </c>
      <c r="E226" s="273" t="s">
        <v>9907</v>
      </c>
      <c r="F226" s="273" t="s">
        <v>5163</v>
      </c>
      <c r="G226" s="298">
        <v>1450</v>
      </c>
    </row>
    <row r="227" spans="1:7" s="33" customFormat="1" ht="18" customHeight="1" x14ac:dyDescent="0.2">
      <c r="A227" s="273" t="s">
        <v>9800</v>
      </c>
      <c r="B227" s="273" t="s">
        <v>5048</v>
      </c>
      <c r="C227" s="273" t="s">
        <v>9908</v>
      </c>
      <c r="D227" s="273" t="s">
        <v>8671</v>
      </c>
      <c r="E227" s="273" t="s">
        <v>9909</v>
      </c>
      <c r="F227" s="273" t="s">
        <v>5591</v>
      </c>
      <c r="G227" s="298">
        <v>18882.080000000002</v>
      </c>
    </row>
    <row r="228" spans="1:7" s="33" customFormat="1" ht="18" customHeight="1" x14ac:dyDescent="0.2">
      <c r="A228" s="273" t="s">
        <v>9800</v>
      </c>
      <c r="B228" s="273" t="s">
        <v>5069</v>
      </c>
      <c r="C228" s="273" t="s">
        <v>9910</v>
      </c>
      <c r="D228" s="273" t="s">
        <v>9911</v>
      </c>
      <c r="E228" s="273" t="s">
        <v>9912</v>
      </c>
      <c r="F228" s="273" t="s">
        <v>4726</v>
      </c>
      <c r="G228" s="298">
        <v>4826</v>
      </c>
    </row>
    <row r="229" spans="1:7" s="35" customFormat="1" ht="18" customHeight="1" x14ac:dyDescent="0.2">
      <c r="A229" s="300" t="s">
        <v>9913</v>
      </c>
      <c r="B229" s="300" t="s">
        <v>5027</v>
      </c>
      <c r="C229" s="300" t="s">
        <v>9914</v>
      </c>
      <c r="D229" s="300" t="s">
        <v>9168</v>
      </c>
      <c r="E229" s="300" t="s">
        <v>9915</v>
      </c>
      <c r="F229" s="300" t="s">
        <v>6855</v>
      </c>
      <c r="G229" s="301">
        <v>1835</v>
      </c>
    </row>
    <row r="230" spans="1:7" s="35" customFormat="1" ht="18" customHeight="1" x14ac:dyDescent="0.2">
      <c r="A230" s="300" t="s">
        <v>9913</v>
      </c>
      <c r="B230" s="300" t="s">
        <v>5027</v>
      </c>
      <c r="C230" s="300" t="s">
        <v>9916</v>
      </c>
      <c r="D230" s="300" t="s">
        <v>9168</v>
      </c>
      <c r="E230" s="300" t="s">
        <v>9917</v>
      </c>
      <c r="F230" s="300" t="s">
        <v>6855</v>
      </c>
      <c r="G230" s="301">
        <v>1725</v>
      </c>
    </row>
    <row r="231" spans="1:7" s="35" customFormat="1" ht="18" customHeight="1" x14ac:dyDescent="0.2">
      <c r="A231" s="300" t="s">
        <v>9913</v>
      </c>
      <c r="B231" s="300" t="s">
        <v>5027</v>
      </c>
      <c r="C231" s="300" t="s">
        <v>9918</v>
      </c>
      <c r="D231" s="300" t="s">
        <v>9168</v>
      </c>
      <c r="E231" s="300" t="s">
        <v>9919</v>
      </c>
      <c r="F231" s="300" t="s">
        <v>6855</v>
      </c>
      <c r="G231" s="301">
        <v>175</v>
      </c>
    </row>
    <row r="232" spans="1:7" s="35" customFormat="1" ht="18" customHeight="1" x14ac:dyDescent="0.2">
      <c r="A232" s="300" t="s">
        <v>9913</v>
      </c>
      <c r="B232" s="300" t="s">
        <v>5027</v>
      </c>
      <c r="C232" s="300" t="s">
        <v>9920</v>
      </c>
      <c r="D232" s="300" t="s">
        <v>9177</v>
      </c>
      <c r="E232" s="300" t="s">
        <v>9921</v>
      </c>
      <c r="F232" s="300" t="s">
        <v>5168</v>
      </c>
      <c r="G232" s="301">
        <v>20496</v>
      </c>
    </row>
    <row r="233" spans="1:7" s="35" customFormat="1" ht="18" customHeight="1" x14ac:dyDescent="0.2">
      <c r="A233" s="300" t="s">
        <v>9913</v>
      </c>
      <c r="B233" s="300" t="s">
        <v>5027</v>
      </c>
      <c r="C233" s="300" t="s">
        <v>9922</v>
      </c>
      <c r="D233" s="300" t="s">
        <v>7925</v>
      </c>
      <c r="E233" s="300" t="s">
        <v>9923</v>
      </c>
      <c r="F233" s="300" t="s">
        <v>5210</v>
      </c>
      <c r="G233" s="301">
        <v>2805</v>
      </c>
    </row>
    <row r="234" spans="1:7" s="35" customFormat="1" ht="18" customHeight="1" x14ac:dyDescent="0.2">
      <c r="A234" s="300" t="s">
        <v>9913</v>
      </c>
      <c r="B234" s="300" t="s">
        <v>5027</v>
      </c>
      <c r="C234" s="300" t="s">
        <v>9924</v>
      </c>
      <c r="D234" s="300" t="s">
        <v>8712</v>
      </c>
      <c r="E234" s="300" t="s">
        <v>9919</v>
      </c>
      <c r="F234" s="300" t="s">
        <v>6855</v>
      </c>
      <c r="G234" s="301">
        <v>105</v>
      </c>
    </row>
    <row r="235" spans="1:7" s="35" customFormat="1" ht="18" customHeight="1" x14ac:dyDescent="0.2">
      <c r="A235" s="300" t="s">
        <v>9913</v>
      </c>
      <c r="B235" s="300" t="s">
        <v>5027</v>
      </c>
      <c r="C235" s="300" t="s">
        <v>9925</v>
      </c>
      <c r="D235" s="300" t="s">
        <v>9926</v>
      </c>
      <c r="E235" s="300" t="s">
        <v>9927</v>
      </c>
      <c r="F235" s="300" t="s">
        <v>5238</v>
      </c>
      <c r="G235" s="301">
        <v>4742</v>
      </c>
    </row>
    <row r="236" spans="1:7" s="35" customFormat="1" ht="18" customHeight="1" x14ac:dyDescent="0.2">
      <c r="A236" s="300" t="s">
        <v>9913</v>
      </c>
      <c r="B236" s="300" t="s">
        <v>5027</v>
      </c>
      <c r="C236" s="300" t="s">
        <v>9928</v>
      </c>
      <c r="D236" s="300" t="s">
        <v>9929</v>
      </c>
      <c r="E236" s="300" t="s">
        <v>9930</v>
      </c>
      <c r="F236" s="300" t="s">
        <v>6855</v>
      </c>
      <c r="G236" s="301">
        <v>10488</v>
      </c>
    </row>
    <row r="237" spans="1:7" s="35" customFormat="1" ht="18" customHeight="1" x14ac:dyDescent="0.2">
      <c r="A237" s="300" t="s">
        <v>9913</v>
      </c>
      <c r="B237" s="300" t="s">
        <v>5027</v>
      </c>
      <c r="C237" s="300" t="s">
        <v>9931</v>
      </c>
      <c r="D237" s="300" t="s">
        <v>1201</v>
      </c>
      <c r="E237" s="300" t="s">
        <v>9932</v>
      </c>
      <c r="F237" s="300" t="s">
        <v>5031</v>
      </c>
      <c r="G237" s="301">
        <v>2215</v>
      </c>
    </row>
    <row r="238" spans="1:7" s="35" customFormat="1" ht="18" customHeight="1" x14ac:dyDescent="0.2">
      <c r="A238" s="300" t="s">
        <v>9913</v>
      </c>
      <c r="B238" s="300" t="s">
        <v>5027</v>
      </c>
      <c r="C238" s="300" t="s">
        <v>9933</v>
      </c>
      <c r="D238" s="300" t="s">
        <v>1201</v>
      </c>
      <c r="E238" s="300" t="s">
        <v>9934</v>
      </c>
      <c r="F238" s="300" t="s">
        <v>5031</v>
      </c>
      <c r="G238" s="301">
        <v>1345</v>
      </c>
    </row>
    <row r="239" spans="1:7" s="35" customFormat="1" ht="18" customHeight="1" x14ac:dyDescent="0.2">
      <c r="A239" s="300" t="s">
        <v>9913</v>
      </c>
      <c r="B239" s="300" t="s">
        <v>5027</v>
      </c>
      <c r="C239" s="300" t="s">
        <v>9935</v>
      </c>
      <c r="D239" s="300" t="s">
        <v>1201</v>
      </c>
      <c r="E239" s="300" t="s">
        <v>9936</v>
      </c>
      <c r="F239" s="300" t="s">
        <v>5031</v>
      </c>
      <c r="G239" s="301">
        <v>1245</v>
      </c>
    </row>
    <row r="240" spans="1:7" s="35" customFormat="1" ht="18" customHeight="1" x14ac:dyDescent="0.2">
      <c r="A240" s="300" t="s">
        <v>9913</v>
      </c>
      <c r="B240" s="300" t="s">
        <v>5027</v>
      </c>
      <c r="C240" s="300" t="s">
        <v>9937</v>
      </c>
      <c r="D240" s="300" t="s">
        <v>1201</v>
      </c>
      <c r="E240" s="300" t="s">
        <v>9938</v>
      </c>
      <c r="F240" s="300" t="s">
        <v>5031</v>
      </c>
      <c r="G240" s="301">
        <v>1315</v>
      </c>
    </row>
    <row r="241" spans="1:7" s="35" customFormat="1" ht="18" customHeight="1" x14ac:dyDescent="0.2">
      <c r="A241" s="300" t="s">
        <v>9913</v>
      </c>
      <c r="B241" s="300" t="s">
        <v>5027</v>
      </c>
      <c r="C241" s="300" t="s">
        <v>9939</v>
      </c>
      <c r="D241" s="300" t="s">
        <v>1201</v>
      </c>
      <c r="E241" s="300" t="s">
        <v>9940</v>
      </c>
      <c r="F241" s="300" t="s">
        <v>6042</v>
      </c>
      <c r="G241" s="301">
        <v>3437.5</v>
      </c>
    </row>
    <row r="242" spans="1:7" s="35" customFormat="1" ht="18" customHeight="1" x14ac:dyDescent="0.2">
      <c r="A242" s="300" t="s">
        <v>9913</v>
      </c>
      <c r="B242" s="300" t="s">
        <v>5027</v>
      </c>
      <c r="C242" s="300" t="s">
        <v>9941</v>
      </c>
      <c r="D242" s="300" t="s">
        <v>1201</v>
      </c>
      <c r="E242" s="300" t="s">
        <v>9942</v>
      </c>
      <c r="F242" s="300" t="s">
        <v>6042</v>
      </c>
      <c r="G242" s="301">
        <v>1376</v>
      </c>
    </row>
    <row r="243" spans="1:7" s="35" customFormat="1" ht="18" customHeight="1" x14ac:dyDescent="0.2">
      <c r="A243" s="300" t="s">
        <v>9913</v>
      </c>
      <c r="B243" s="300" t="s">
        <v>5027</v>
      </c>
      <c r="C243" s="300" t="s">
        <v>9943</v>
      </c>
      <c r="D243" s="300" t="s">
        <v>9944</v>
      </c>
      <c r="E243" s="300" t="s">
        <v>9945</v>
      </c>
      <c r="F243" s="300" t="s">
        <v>5168</v>
      </c>
      <c r="G243" s="301">
        <v>400</v>
      </c>
    </row>
    <row r="244" spans="1:7" s="35" customFormat="1" ht="18" customHeight="1" x14ac:dyDescent="0.2">
      <c r="A244" s="300" t="s">
        <v>9913</v>
      </c>
      <c r="B244" s="300" t="s">
        <v>5027</v>
      </c>
      <c r="C244" s="300" t="s">
        <v>9946</v>
      </c>
      <c r="D244" s="300" t="s">
        <v>9448</v>
      </c>
      <c r="E244" s="300" t="s">
        <v>9947</v>
      </c>
      <c r="F244" s="300" t="s">
        <v>5238</v>
      </c>
      <c r="G244" s="301">
        <v>3760</v>
      </c>
    </row>
    <row r="245" spans="1:7" s="33" customFormat="1" ht="18" customHeight="1" x14ac:dyDescent="0.2">
      <c r="A245" s="300" t="s">
        <v>9913</v>
      </c>
      <c r="B245" s="300" t="s">
        <v>5027</v>
      </c>
      <c r="C245" s="300" t="s">
        <v>9948</v>
      </c>
      <c r="D245" s="300" t="s">
        <v>9949</v>
      </c>
      <c r="E245" s="300" t="s">
        <v>9950</v>
      </c>
      <c r="F245" s="300" t="s">
        <v>6060</v>
      </c>
      <c r="G245" s="301">
        <v>727.39</v>
      </c>
    </row>
    <row r="246" spans="1:7" s="35" customFormat="1" ht="18" customHeight="1" x14ac:dyDescent="0.2">
      <c r="A246" s="300" t="s">
        <v>9913</v>
      </c>
      <c r="B246" s="300" t="s">
        <v>5027</v>
      </c>
      <c r="C246" s="300" t="s">
        <v>9951</v>
      </c>
      <c r="D246" s="300" t="s">
        <v>7630</v>
      </c>
      <c r="E246" s="300" t="s">
        <v>9952</v>
      </c>
      <c r="F246" s="300" t="s">
        <v>5031</v>
      </c>
      <c r="G246" s="301">
        <v>1345</v>
      </c>
    </row>
    <row r="247" spans="1:7" s="35" customFormat="1" ht="18" customHeight="1" x14ac:dyDescent="0.2">
      <c r="A247" s="300" t="s">
        <v>9913</v>
      </c>
      <c r="B247" s="300" t="s">
        <v>6494</v>
      </c>
      <c r="C247" s="300" t="s">
        <v>9953</v>
      </c>
      <c r="D247" s="300" t="s">
        <v>9954</v>
      </c>
      <c r="E247" s="300" t="s">
        <v>9955</v>
      </c>
      <c r="F247" s="300" t="s">
        <v>6501</v>
      </c>
      <c r="G247" s="301">
        <v>1739.27</v>
      </c>
    </row>
    <row r="248" spans="1:7" s="35" customFormat="1" ht="18" customHeight="1" x14ac:dyDescent="0.2">
      <c r="A248" s="300" t="s">
        <v>9913</v>
      </c>
      <c r="B248" s="300" t="s">
        <v>6494</v>
      </c>
      <c r="C248" s="300" t="s">
        <v>9956</v>
      </c>
      <c r="D248" s="300" t="s">
        <v>9957</v>
      </c>
      <c r="E248" s="300" t="s">
        <v>9955</v>
      </c>
      <c r="F248" s="300" t="s">
        <v>6501</v>
      </c>
      <c r="G248" s="301">
        <v>20985</v>
      </c>
    </row>
    <row r="249" spans="1:7" s="35" customFormat="1" ht="18" customHeight="1" x14ac:dyDescent="0.2">
      <c r="A249" s="300" t="s">
        <v>9913</v>
      </c>
      <c r="B249" s="300" t="s">
        <v>6494</v>
      </c>
      <c r="C249" s="300" t="s">
        <v>9958</v>
      </c>
      <c r="D249" s="300" t="s">
        <v>9115</v>
      </c>
      <c r="E249" s="300" t="s">
        <v>9959</v>
      </c>
      <c r="F249" s="300" t="s">
        <v>6501</v>
      </c>
      <c r="G249" s="301">
        <v>14830</v>
      </c>
    </row>
    <row r="250" spans="1:7" s="35" customFormat="1" ht="18" customHeight="1" x14ac:dyDescent="0.2">
      <c r="A250" s="300" t="s">
        <v>9913</v>
      </c>
      <c r="B250" s="300" t="s">
        <v>6494</v>
      </c>
      <c r="C250" s="300" t="s">
        <v>9960</v>
      </c>
      <c r="D250" s="300" t="s">
        <v>9411</v>
      </c>
      <c r="E250" s="300" t="s">
        <v>9214</v>
      </c>
      <c r="F250" s="300" t="s">
        <v>9215</v>
      </c>
      <c r="G250" s="301">
        <v>34645.99</v>
      </c>
    </row>
    <row r="251" spans="1:7" s="35" customFormat="1" ht="18" customHeight="1" x14ac:dyDescent="0.2">
      <c r="A251" s="300" t="s">
        <v>9913</v>
      </c>
      <c r="B251" s="300" t="s">
        <v>4974</v>
      </c>
      <c r="C251" s="300" t="s">
        <v>9961</v>
      </c>
      <c r="D251" s="300" t="s">
        <v>8023</v>
      </c>
      <c r="E251" s="300" t="s">
        <v>9962</v>
      </c>
      <c r="F251" s="300" t="s">
        <v>3371</v>
      </c>
      <c r="G251" s="301">
        <v>1017.5</v>
      </c>
    </row>
    <row r="252" spans="1:7" s="35" customFormat="1" ht="18" customHeight="1" x14ac:dyDescent="0.2">
      <c r="A252" s="300" t="s">
        <v>9913</v>
      </c>
      <c r="B252" s="300" t="s">
        <v>4974</v>
      </c>
      <c r="C252" s="300" t="s">
        <v>9963</v>
      </c>
      <c r="D252" s="300" t="s">
        <v>2063</v>
      </c>
      <c r="E252" s="300" t="s">
        <v>9962</v>
      </c>
      <c r="F252" s="300" t="s">
        <v>3371</v>
      </c>
      <c r="G252" s="301">
        <v>115737.44</v>
      </c>
    </row>
    <row r="253" spans="1:7" s="35" customFormat="1" ht="18" customHeight="1" x14ac:dyDescent="0.2">
      <c r="A253" s="300" t="s">
        <v>9913</v>
      </c>
      <c r="B253" s="300" t="s">
        <v>4974</v>
      </c>
      <c r="C253" s="300" t="s">
        <v>9964</v>
      </c>
      <c r="D253" s="300" t="s">
        <v>1206</v>
      </c>
      <c r="E253" s="300" t="s">
        <v>9965</v>
      </c>
      <c r="F253" s="300" t="s">
        <v>5214</v>
      </c>
      <c r="G253" s="301">
        <v>67316.350000000006</v>
      </c>
    </row>
    <row r="254" spans="1:7" s="35" customFormat="1" ht="18" customHeight="1" x14ac:dyDescent="0.2">
      <c r="A254" s="300" t="s">
        <v>9913</v>
      </c>
      <c r="B254" s="300" t="s">
        <v>4974</v>
      </c>
      <c r="C254" s="300" t="s">
        <v>9966</v>
      </c>
      <c r="D254" s="300" t="s">
        <v>9967</v>
      </c>
      <c r="E254" s="300" t="s">
        <v>9968</v>
      </c>
      <c r="F254" s="300" t="s">
        <v>5389</v>
      </c>
      <c r="G254" s="301">
        <v>11520</v>
      </c>
    </row>
    <row r="255" spans="1:7" s="35" customFormat="1" ht="18" customHeight="1" x14ac:dyDescent="0.2">
      <c r="A255" s="300" t="s">
        <v>9913</v>
      </c>
      <c r="B255" s="300" t="s">
        <v>4974</v>
      </c>
      <c r="C255" s="300" t="s">
        <v>9969</v>
      </c>
      <c r="D255" s="300" t="s">
        <v>9411</v>
      </c>
      <c r="E255" s="300" t="s">
        <v>9970</v>
      </c>
      <c r="F255" s="300" t="s">
        <v>5389</v>
      </c>
      <c r="G255" s="301">
        <v>7112</v>
      </c>
    </row>
    <row r="256" spans="1:7" s="35" customFormat="1" ht="18" customHeight="1" x14ac:dyDescent="0.2">
      <c r="A256" s="300" t="s">
        <v>9913</v>
      </c>
      <c r="B256" s="300" t="s">
        <v>4974</v>
      </c>
      <c r="C256" s="300" t="s">
        <v>9971</v>
      </c>
      <c r="D256" s="300" t="s">
        <v>9411</v>
      </c>
      <c r="E256" s="300" t="s">
        <v>9766</v>
      </c>
      <c r="F256" s="300" t="s">
        <v>5038</v>
      </c>
      <c r="G256" s="301">
        <v>23202.7</v>
      </c>
    </row>
    <row r="257" spans="1:7" s="35" customFormat="1" ht="18" customHeight="1" x14ac:dyDescent="0.2">
      <c r="A257" s="300" t="s">
        <v>9913</v>
      </c>
      <c r="B257" s="300" t="s">
        <v>4974</v>
      </c>
      <c r="C257" s="300" t="s">
        <v>9972</v>
      </c>
      <c r="D257" s="300" t="s">
        <v>9411</v>
      </c>
      <c r="E257" s="300" t="s">
        <v>9973</v>
      </c>
      <c r="F257" s="300" t="s">
        <v>5214</v>
      </c>
      <c r="G257" s="301">
        <v>524.5</v>
      </c>
    </row>
    <row r="258" spans="1:7" s="35" customFormat="1" ht="18" customHeight="1" x14ac:dyDescent="0.2">
      <c r="A258" s="300" t="s">
        <v>9913</v>
      </c>
      <c r="B258" s="300" t="s">
        <v>4974</v>
      </c>
      <c r="C258" s="300" t="s">
        <v>9974</v>
      </c>
      <c r="D258" s="300" t="s">
        <v>9411</v>
      </c>
      <c r="E258" s="300" t="s">
        <v>9975</v>
      </c>
      <c r="F258" s="300" t="s">
        <v>5214</v>
      </c>
      <c r="G258" s="301">
        <v>36362.58</v>
      </c>
    </row>
    <row r="259" spans="1:7" s="35" customFormat="1" ht="18" customHeight="1" x14ac:dyDescent="0.2">
      <c r="A259" s="300" t="s">
        <v>9913</v>
      </c>
      <c r="B259" s="300" t="s">
        <v>4974</v>
      </c>
      <c r="C259" s="300" t="s">
        <v>9976</v>
      </c>
      <c r="D259" s="300" t="s">
        <v>9411</v>
      </c>
      <c r="E259" s="300" t="s">
        <v>9977</v>
      </c>
      <c r="F259" s="300" t="s">
        <v>5389</v>
      </c>
      <c r="G259" s="301">
        <v>6556.95</v>
      </c>
    </row>
    <row r="260" spans="1:7" s="35" customFormat="1" ht="18" customHeight="1" x14ac:dyDescent="0.2">
      <c r="A260" s="300" t="s">
        <v>9913</v>
      </c>
      <c r="B260" s="300" t="s">
        <v>6121</v>
      </c>
      <c r="C260" s="300" t="s">
        <v>9978</v>
      </c>
      <c r="D260" s="300" t="s">
        <v>9979</v>
      </c>
      <c r="E260" s="300" t="s">
        <v>9980</v>
      </c>
      <c r="F260" s="300" t="s">
        <v>7075</v>
      </c>
      <c r="G260" s="301">
        <v>12923.17</v>
      </c>
    </row>
    <row r="261" spans="1:7" s="35" customFormat="1" ht="18" customHeight="1" x14ac:dyDescent="0.2">
      <c r="A261" s="300" t="s">
        <v>9913</v>
      </c>
      <c r="B261" s="300" t="s">
        <v>6121</v>
      </c>
      <c r="C261" s="300" t="s">
        <v>9981</v>
      </c>
      <c r="D261" s="300" t="s">
        <v>9979</v>
      </c>
      <c r="E261" s="300" t="s">
        <v>9982</v>
      </c>
      <c r="F261" s="300" t="s">
        <v>7075</v>
      </c>
      <c r="G261" s="301">
        <v>4496</v>
      </c>
    </row>
    <row r="262" spans="1:7" s="35" customFormat="1" ht="18" customHeight="1" x14ac:dyDescent="0.2">
      <c r="A262" s="300" t="s">
        <v>9913</v>
      </c>
      <c r="B262" s="300" t="s">
        <v>6121</v>
      </c>
      <c r="C262" s="300" t="s">
        <v>9983</v>
      </c>
      <c r="D262" s="300" t="s">
        <v>9979</v>
      </c>
      <c r="E262" s="300" t="s">
        <v>9984</v>
      </c>
      <c r="F262" s="300" t="s">
        <v>7075</v>
      </c>
      <c r="G262" s="301">
        <v>3488</v>
      </c>
    </row>
    <row r="263" spans="1:7" s="35" customFormat="1" ht="18" customHeight="1" x14ac:dyDescent="0.2">
      <c r="A263" s="300" t="s">
        <v>9913</v>
      </c>
      <c r="B263" s="300" t="s">
        <v>6121</v>
      </c>
      <c r="C263" s="300" t="s">
        <v>9985</v>
      </c>
      <c r="D263" s="300" t="s">
        <v>7386</v>
      </c>
      <c r="E263" s="300" t="s">
        <v>9986</v>
      </c>
      <c r="F263" s="300" t="s">
        <v>6242</v>
      </c>
      <c r="G263" s="301">
        <v>4305</v>
      </c>
    </row>
    <row r="264" spans="1:7" s="35" customFormat="1" ht="18" customHeight="1" x14ac:dyDescent="0.2">
      <c r="A264" s="300" t="s">
        <v>9913</v>
      </c>
      <c r="B264" s="300" t="s">
        <v>6121</v>
      </c>
      <c r="C264" s="300" t="s">
        <v>9987</v>
      </c>
      <c r="D264" s="300" t="s">
        <v>9786</v>
      </c>
      <c r="E264" s="300" t="s">
        <v>9988</v>
      </c>
      <c r="F264" s="300" t="s">
        <v>6308</v>
      </c>
      <c r="G264" s="301">
        <v>1225</v>
      </c>
    </row>
    <row r="265" spans="1:7" s="35" customFormat="1" ht="18" customHeight="1" x14ac:dyDescent="0.2">
      <c r="A265" s="300" t="s">
        <v>9913</v>
      </c>
      <c r="B265" s="300" t="s">
        <v>6121</v>
      </c>
      <c r="C265" s="300" t="s">
        <v>9989</v>
      </c>
      <c r="D265" s="300" t="s">
        <v>9704</v>
      </c>
      <c r="E265" s="300" t="s">
        <v>9990</v>
      </c>
      <c r="F265" s="300" t="s">
        <v>6308</v>
      </c>
      <c r="G265" s="301">
        <v>4613.25</v>
      </c>
    </row>
    <row r="266" spans="1:7" s="35" customFormat="1" ht="18" customHeight="1" x14ac:dyDescent="0.2">
      <c r="A266" s="300" t="s">
        <v>9913</v>
      </c>
      <c r="B266" s="300" t="s">
        <v>6121</v>
      </c>
      <c r="C266" s="300" t="s">
        <v>9991</v>
      </c>
      <c r="D266" s="300" t="s">
        <v>9704</v>
      </c>
      <c r="E266" s="300" t="s">
        <v>9992</v>
      </c>
      <c r="F266" s="300" t="s">
        <v>6308</v>
      </c>
      <c r="G266" s="301">
        <v>11266.5</v>
      </c>
    </row>
    <row r="267" spans="1:7" s="35" customFormat="1" ht="18" customHeight="1" x14ac:dyDescent="0.2">
      <c r="A267" s="300" t="s">
        <v>9913</v>
      </c>
      <c r="B267" s="300" t="s">
        <v>6121</v>
      </c>
      <c r="C267" s="300" t="s">
        <v>9993</v>
      </c>
      <c r="D267" s="300" t="s">
        <v>9994</v>
      </c>
      <c r="E267" s="300" t="s">
        <v>9995</v>
      </c>
      <c r="F267" s="300" t="s">
        <v>7075</v>
      </c>
      <c r="G267" s="301">
        <v>2562.5</v>
      </c>
    </row>
    <row r="268" spans="1:7" s="35" customFormat="1" ht="18" customHeight="1" x14ac:dyDescent="0.2">
      <c r="A268" s="300" t="s">
        <v>9913</v>
      </c>
      <c r="B268" s="300" t="s">
        <v>6121</v>
      </c>
      <c r="C268" s="300" t="s">
        <v>9996</v>
      </c>
      <c r="D268" s="300" t="s">
        <v>9243</v>
      </c>
      <c r="E268" s="300" t="s">
        <v>9789</v>
      </c>
      <c r="F268" s="300" t="s">
        <v>3775</v>
      </c>
      <c r="G268" s="301">
        <v>79642.820000000007</v>
      </c>
    </row>
    <row r="269" spans="1:7" s="33" customFormat="1" ht="18" customHeight="1" x14ac:dyDescent="0.2">
      <c r="A269" s="300" t="s">
        <v>9913</v>
      </c>
      <c r="B269" s="300" t="s">
        <v>6121</v>
      </c>
      <c r="C269" s="300" t="s">
        <v>9997</v>
      </c>
      <c r="D269" s="300" t="s">
        <v>9411</v>
      </c>
      <c r="E269" s="300" t="s">
        <v>9998</v>
      </c>
      <c r="F269" s="300" t="s">
        <v>6371</v>
      </c>
      <c r="G269" s="301">
        <v>8145.23</v>
      </c>
    </row>
    <row r="270" spans="1:7" s="35" customFormat="1" ht="18" customHeight="1" x14ac:dyDescent="0.2">
      <c r="A270" s="300" t="s">
        <v>9913</v>
      </c>
      <c r="B270" s="300" t="s">
        <v>6121</v>
      </c>
      <c r="C270" s="300" t="s">
        <v>9999</v>
      </c>
      <c r="D270" s="300" t="s">
        <v>9411</v>
      </c>
      <c r="E270" s="300" t="s">
        <v>9252</v>
      </c>
      <c r="F270" s="300" t="s">
        <v>6447</v>
      </c>
      <c r="G270" s="301">
        <v>59013.39</v>
      </c>
    </row>
    <row r="271" spans="1:7" s="35" customFormat="1" ht="18" customHeight="1" x14ac:dyDescent="0.2">
      <c r="A271" s="300" t="s">
        <v>9913</v>
      </c>
      <c r="B271" s="300" t="s">
        <v>5079</v>
      </c>
      <c r="C271" s="300" t="s">
        <v>10000</v>
      </c>
      <c r="D271" s="300" t="s">
        <v>7386</v>
      </c>
      <c r="E271" s="300" t="s">
        <v>10001</v>
      </c>
      <c r="F271" s="300" t="s">
        <v>5401</v>
      </c>
      <c r="G271" s="301">
        <v>4769.5</v>
      </c>
    </row>
    <row r="272" spans="1:7" s="35" customFormat="1" ht="18" customHeight="1" x14ac:dyDescent="0.2">
      <c r="A272" s="300" t="s">
        <v>9913</v>
      </c>
      <c r="B272" s="300" t="s">
        <v>5079</v>
      </c>
      <c r="C272" s="300" t="s">
        <v>10002</v>
      </c>
      <c r="D272" s="300" t="s">
        <v>9411</v>
      </c>
      <c r="E272" s="300" t="s">
        <v>10003</v>
      </c>
      <c r="F272" s="300" t="s">
        <v>6930</v>
      </c>
      <c r="G272" s="301">
        <v>5910</v>
      </c>
    </row>
    <row r="273" spans="1:7" s="35" customFormat="1" ht="18" customHeight="1" x14ac:dyDescent="0.2">
      <c r="A273" s="300" t="s">
        <v>9913</v>
      </c>
      <c r="B273" s="300" t="s">
        <v>5062</v>
      </c>
      <c r="C273" s="300" t="s">
        <v>10004</v>
      </c>
      <c r="D273" s="300" t="s">
        <v>9710</v>
      </c>
      <c r="E273" s="300" t="s">
        <v>10005</v>
      </c>
      <c r="F273" s="300" t="s">
        <v>6201</v>
      </c>
      <c r="G273" s="301">
        <v>100</v>
      </c>
    </row>
    <row r="274" spans="1:7" s="35" customFormat="1" ht="18" customHeight="1" x14ac:dyDescent="0.2">
      <c r="A274" s="300" t="s">
        <v>9913</v>
      </c>
      <c r="B274" s="300" t="s">
        <v>5062</v>
      </c>
      <c r="C274" s="300">
        <v>53770</v>
      </c>
      <c r="D274" s="300" t="s">
        <v>7731</v>
      </c>
      <c r="E274" s="300" t="s">
        <v>10006</v>
      </c>
      <c r="F274" s="300" t="s">
        <v>5066</v>
      </c>
      <c r="G274" s="301">
        <v>118041</v>
      </c>
    </row>
    <row r="275" spans="1:7" s="35" customFormat="1" ht="18" customHeight="1" x14ac:dyDescent="0.2">
      <c r="A275" s="300" t="s">
        <v>9913</v>
      </c>
      <c r="B275" s="300" t="s">
        <v>5062</v>
      </c>
      <c r="C275" s="300" t="s">
        <v>10007</v>
      </c>
      <c r="D275" s="300" t="s">
        <v>7731</v>
      </c>
      <c r="E275" s="300" t="s">
        <v>10006</v>
      </c>
      <c r="F275" s="300" t="s">
        <v>5066</v>
      </c>
      <c r="G275" s="301">
        <v>1034.5</v>
      </c>
    </row>
    <row r="276" spans="1:7" s="35" customFormat="1" ht="18" customHeight="1" x14ac:dyDescent="0.2">
      <c r="A276" s="300" t="s">
        <v>9913</v>
      </c>
      <c r="B276" s="300" t="s">
        <v>5062</v>
      </c>
      <c r="C276" s="300" t="s">
        <v>10008</v>
      </c>
      <c r="D276" s="300" t="s">
        <v>8784</v>
      </c>
      <c r="E276" s="300" t="s">
        <v>10009</v>
      </c>
      <c r="F276" s="300" t="s">
        <v>6823</v>
      </c>
      <c r="G276" s="301">
        <v>5377</v>
      </c>
    </row>
    <row r="277" spans="1:7" s="35" customFormat="1" ht="18" customHeight="1" x14ac:dyDescent="0.2">
      <c r="A277" s="300" t="s">
        <v>9913</v>
      </c>
      <c r="B277" s="300" t="s">
        <v>5062</v>
      </c>
      <c r="C277" s="300" t="s">
        <v>10010</v>
      </c>
      <c r="D277" s="300" t="s">
        <v>10011</v>
      </c>
      <c r="E277" s="300" t="s">
        <v>10012</v>
      </c>
      <c r="F277" s="300" t="s">
        <v>5066</v>
      </c>
      <c r="G277" s="301">
        <v>70</v>
      </c>
    </row>
    <row r="278" spans="1:7" s="35" customFormat="1" ht="18" customHeight="1" x14ac:dyDescent="0.2">
      <c r="A278" s="300" t="s">
        <v>9913</v>
      </c>
      <c r="B278" s="300" t="s">
        <v>5062</v>
      </c>
      <c r="C278" s="300" t="s">
        <v>10013</v>
      </c>
      <c r="D278" s="300" t="s">
        <v>10014</v>
      </c>
      <c r="E278" s="300" t="s">
        <v>10015</v>
      </c>
      <c r="F278" s="300" t="s">
        <v>5066</v>
      </c>
      <c r="G278" s="301">
        <v>2257</v>
      </c>
    </row>
    <row r="279" spans="1:7" s="35" customFormat="1" ht="18" customHeight="1" x14ac:dyDescent="0.2">
      <c r="A279" s="300" t="s">
        <v>9913</v>
      </c>
      <c r="B279" s="300" t="s">
        <v>4994</v>
      </c>
      <c r="C279" s="300" t="s">
        <v>10016</v>
      </c>
      <c r="D279" s="300" t="s">
        <v>8792</v>
      </c>
      <c r="E279" s="300" t="s">
        <v>10017</v>
      </c>
      <c r="F279" s="300" t="s">
        <v>5172</v>
      </c>
      <c r="G279" s="301">
        <v>3350.5</v>
      </c>
    </row>
    <row r="280" spans="1:7" s="35" customFormat="1" ht="18" customHeight="1" x14ac:dyDescent="0.2">
      <c r="A280" s="300" t="s">
        <v>9913</v>
      </c>
      <c r="B280" s="300" t="s">
        <v>4994</v>
      </c>
      <c r="C280" s="300" t="s">
        <v>10018</v>
      </c>
      <c r="D280" s="300" t="s">
        <v>10019</v>
      </c>
      <c r="E280" s="300" t="s">
        <v>10020</v>
      </c>
      <c r="F280" s="300" t="s">
        <v>6131</v>
      </c>
      <c r="G280" s="301">
        <v>1602</v>
      </c>
    </row>
    <row r="281" spans="1:7" s="35" customFormat="1" ht="18" customHeight="1" x14ac:dyDescent="0.2">
      <c r="A281" s="300" t="s">
        <v>9913</v>
      </c>
      <c r="B281" s="300" t="s">
        <v>4994</v>
      </c>
      <c r="C281" s="300" t="s">
        <v>10021</v>
      </c>
      <c r="D281" s="300" t="s">
        <v>8794</v>
      </c>
      <c r="E281" s="300" t="s">
        <v>10022</v>
      </c>
      <c r="F281" s="300" t="s">
        <v>5004</v>
      </c>
      <c r="G281" s="301">
        <v>2595</v>
      </c>
    </row>
    <row r="282" spans="1:7" s="35" customFormat="1" ht="18" customHeight="1" x14ac:dyDescent="0.2">
      <c r="A282" s="300" t="s">
        <v>9913</v>
      </c>
      <c r="B282" s="300" t="s">
        <v>4994</v>
      </c>
      <c r="C282" s="300" t="s">
        <v>10023</v>
      </c>
      <c r="D282" s="300" t="s">
        <v>1995</v>
      </c>
      <c r="E282" s="300" t="s">
        <v>10024</v>
      </c>
      <c r="F282" s="300" t="s">
        <v>6131</v>
      </c>
      <c r="G282" s="301">
        <v>2540.4</v>
      </c>
    </row>
    <row r="283" spans="1:7" s="35" customFormat="1" ht="18" customHeight="1" x14ac:dyDescent="0.2">
      <c r="A283" s="300" t="s">
        <v>9913</v>
      </c>
      <c r="B283" s="300" t="s">
        <v>4994</v>
      </c>
      <c r="C283" s="300" t="s">
        <v>10025</v>
      </c>
      <c r="D283" s="300" t="s">
        <v>10026</v>
      </c>
      <c r="E283" s="300" t="s">
        <v>10027</v>
      </c>
      <c r="F283" s="300" t="s">
        <v>6629</v>
      </c>
      <c r="G283" s="301">
        <v>3465.5</v>
      </c>
    </row>
    <row r="284" spans="1:7" s="35" customFormat="1" ht="18" customHeight="1" x14ac:dyDescent="0.2">
      <c r="A284" s="300" t="s">
        <v>9913</v>
      </c>
      <c r="B284" s="300" t="s">
        <v>4994</v>
      </c>
      <c r="C284" s="300" t="s">
        <v>10028</v>
      </c>
      <c r="D284" s="300" t="s">
        <v>10029</v>
      </c>
      <c r="E284" s="300" t="s">
        <v>10030</v>
      </c>
      <c r="F284" s="300" t="s">
        <v>6379</v>
      </c>
      <c r="G284" s="301">
        <v>6958</v>
      </c>
    </row>
    <row r="285" spans="1:7" s="35" customFormat="1" ht="18" customHeight="1" x14ac:dyDescent="0.2">
      <c r="A285" s="300" t="s">
        <v>9913</v>
      </c>
      <c r="B285" s="300" t="s">
        <v>4994</v>
      </c>
      <c r="C285" s="300" t="s">
        <v>10031</v>
      </c>
      <c r="D285" s="300" t="s">
        <v>10032</v>
      </c>
      <c r="E285" s="300" t="s">
        <v>10033</v>
      </c>
      <c r="F285" s="300" t="s">
        <v>5405</v>
      </c>
      <c r="G285" s="301">
        <v>2776</v>
      </c>
    </row>
    <row r="286" spans="1:7" s="35" customFormat="1" ht="18" customHeight="1" x14ac:dyDescent="0.2">
      <c r="A286" s="300" t="s">
        <v>9913</v>
      </c>
      <c r="B286" s="300" t="s">
        <v>5010</v>
      </c>
      <c r="C286" s="300" t="s">
        <v>10034</v>
      </c>
      <c r="D286" s="300" t="s">
        <v>10035</v>
      </c>
      <c r="E286" s="300" t="s">
        <v>10036</v>
      </c>
      <c r="F286" s="300" t="s">
        <v>5014</v>
      </c>
      <c r="G286" s="301">
        <v>3446</v>
      </c>
    </row>
    <row r="287" spans="1:7" s="35" customFormat="1" ht="18" customHeight="1" x14ac:dyDescent="0.2">
      <c r="A287" s="300" t="s">
        <v>9913</v>
      </c>
      <c r="B287" s="300" t="s">
        <v>5010</v>
      </c>
      <c r="C287" s="300" t="s">
        <v>10037</v>
      </c>
      <c r="D287" s="300" t="s">
        <v>9411</v>
      </c>
      <c r="E287" s="300" t="s">
        <v>9766</v>
      </c>
      <c r="F287" s="300" t="s">
        <v>5144</v>
      </c>
      <c r="G287" s="301">
        <v>18825</v>
      </c>
    </row>
    <row r="288" spans="1:7" s="35" customFormat="1" ht="18" customHeight="1" x14ac:dyDescent="0.2">
      <c r="A288" s="300" t="s">
        <v>9913</v>
      </c>
      <c r="B288" s="300" t="s">
        <v>5010</v>
      </c>
      <c r="C288" s="300" t="s">
        <v>10038</v>
      </c>
      <c r="D288" s="300" t="s">
        <v>9411</v>
      </c>
      <c r="E288" s="300" t="s">
        <v>9881</v>
      </c>
      <c r="F288" s="300" t="s">
        <v>2546</v>
      </c>
      <c r="G288" s="301">
        <v>36893.86</v>
      </c>
    </row>
    <row r="289" spans="1:7" s="35" customFormat="1" ht="18" customHeight="1" x14ac:dyDescent="0.2">
      <c r="A289" s="300" t="s">
        <v>9913</v>
      </c>
      <c r="B289" s="300" t="s">
        <v>4980</v>
      </c>
      <c r="C289" s="300" t="s">
        <v>10039</v>
      </c>
      <c r="D289" s="300" t="s">
        <v>10040</v>
      </c>
      <c r="E289" s="300" t="s">
        <v>10041</v>
      </c>
      <c r="F289" s="300" t="s">
        <v>5229</v>
      </c>
      <c r="G289" s="301">
        <v>710.88</v>
      </c>
    </row>
    <row r="290" spans="1:7" s="33" customFormat="1" ht="18" customHeight="1" x14ac:dyDescent="0.2">
      <c r="A290" s="300" t="s">
        <v>9913</v>
      </c>
      <c r="B290" s="300" t="s">
        <v>4980</v>
      </c>
      <c r="C290" s="300" t="s">
        <v>10042</v>
      </c>
      <c r="D290" s="300" t="s">
        <v>9411</v>
      </c>
      <c r="E290" s="300" t="s">
        <v>9069</v>
      </c>
      <c r="F290" s="300" t="s">
        <v>6546</v>
      </c>
      <c r="G290" s="301">
        <v>35931.839999999997</v>
      </c>
    </row>
    <row r="291" spans="1:7" s="35" customFormat="1" ht="18" customHeight="1" x14ac:dyDescent="0.2">
      <c r="A291" s="300" t="s">
        <v>9913</v>
      </c>
      <c r="B291" s="300" t="s">
        <v>4980</v>
      </c>
      <c r="C291" s="300" t="s">
        <v>10043</v>
      </c>
      <c r="D291" s="300" t="s">
        <v>9411</v>
      </c>
      <c r="E291" s="300" t="s">
        <v>10044</v>
      </c>
      <c r="F291" s="300" t="s">
        <v>5008</v>
      </c>
      <c r="G291" s="301">
        <v>7695.49</v>
      </c>
    </row>
    <row r="292" spans="1:7" s="35" customFormat="1" ht="18" customHeight="1" x14ac:dyDescent="0.2">
      <c r="A292" s="300" t="s">
        <v>9913</v>
      </c>
      <c r="B292" s="300" t="s">
        <v>4980</v>
      </c>
      <c r="C292" s="300" t="s">
        <v>10045</v>
      </c>
      <c r="D292" s="300" t="s">
        <v>9411</v>
      </c>
      <c r="E292" s="300" t="s">
        <v>9741</v>
      </c>
      <c r="F292" s="300" t="s">
        <v>5008</v>
      </c>
      <c r="G292" s="301">
        <v>10205</v>
      </c>
    </row>
    <row r="293" spans="1:7" s="35" customFormat="1" ht="18" customHeight="1" x14ac:dyDescent="0.2">
      <c r="A293" s="300" t="s">
        <v>9913</v>
      </c>
      <c r="B293" s="300" t="s">
        <v>4980</v>
      </c>
      <c r="C293" s="300" t="s">
        <v>10046</v>
      </c>
      <c r="D293" s="300" t="s">
        <v>9411</v>
      </c>
      <c r="E293" s="300" t="s">
        <v>10047</v>
      </c>
      <c r="F293" s="300" t="s">
        <v>5008</v>
      </c>
      <c r="G293" s="301">
        <v>49162.79</v>
      </c>
    </row>
    <row r="294" spans="1:7" s="35" customFormat="1" ht="18" customHeight="1" x14ac:dyDescent="0.2">
      <c r="A294" s="300" t="s">
        <v>9913</v>
      </c>
      <c r="B294" s="300" t="s">
        <v>4980</v>
      </c>
      <c r="C294" s="300" t="s">
        <v>10048</v>
      </c>
      <c r="D294" s="300" t="s">
        <v>9411</v>
      </c>
      <c r="E294" s="300" t="s">
        <v>10049</v>
      </c>
      <c r="F294" s="300" t="s">
        <v>5008</v>
      </c>
      <c r="G294" s="301">
        <v>16698.400000000001</v>
      </c>
    </row>
    <row r="295" spans="1:7" s="35" customFormat="1" ht="18" customHeight="1" x14ac:dyDescent="0.2">
      <c r="A295" s="300" t="s">
        <v>9913</v>
      </c>
      <c r="B295" s="300" t="s">
        <v>4980</v>
      </c>
      <c r="C295" s="300" t="s">
        <v>10050</v>
      </c>
      <c r="D295" s="300" t="s">
        <v>9411</v>
      </c>
      <c r="E295" s="300" t="s">
        <v>9501</v>
      </c>
      <c r="F295" s="300" t="s">
        <v>5008</v>
      </c>
      <c r="G295" s="301">
        <v>78024.55</v>
      </c>
    </row>
    <row r="296" spans="1:7" s="35" customFormat="1" ht="18" customHeight="1" x14ac:dyDescent="0.2">
      <c r="A296" s="300" t="s">
        <v>9913</v>
      </c>
      <c r="B296" s="300" t="s">
        <v>4980</v>
      </c>
      <c r="C296" s="300" t="s">
        <v>10051</v>
      </c>
      <c r="D296" s="300" t="s">
        <v>9411</v>
      </c>
      <c r="E296" s="300" t="s">
        <v>9501</v>
      </c>
      <c r="F296" s="300" t="s">
        <v>5008</v>
      </c>
      <c r="G296" s="301">
        <v>14840.21</v>
      </c>
    </row>
    <row r="297" spans="1:7" s="35" customFormat="1" ht="18" customHeight="1" x14ac:dyDescent="0.2">
      <c r="A297" s="300" t="s">
        <v>9913</v>
      </c>
      <c r="B297" s="300" t="s">
        <v>5015</v>
      </c>
      <c r="C297" s="300" t="s">
        <v>10052</v>
      </c>
      <c r="D297" s="300" t="s">
        <v>9411</v>
      </c>
      <c r="E297" s="300" t="s">
        <v>10053</v>
      </c>
      <c r="F297" s="300" t="s">
        <v>10054</v>
      </c>
      <c r="G297" s="301">
        <v>5841.13</v>
      </c>
    </row>
    <row r="298" spans="1:7" s="35" customFormat="1" ht="18" customHeight="1" x14ac:dyDescent="0.2">
      <c r="A298" s="300" t="s">
        <v>9913</v>
      </c>
      <c r="B298" s="300" t="s">
        <v>5048</v>
      </c>
      <c r="C298" s="300" t="s">
        <v>10055</v>
      </c>
      <c r="D298" s="300" t="s">
        <v>9889</v>
      </c>
      <c r="E298" s="300" t="s">
        <v>9890</v>
      </c>
      <c r="F298" s="300" t="s">
        <v>5052</v>
      </c>
      <c r="G298" s="301">
        <v>449353.1</v>
      </c>
    </row>
    <row r="299" spans="1:7" s="35" customFormat="1" ht="18" customHeight="1" x14ac:dyDescent="0.2">
      <c r="A299" s="300" t="s">
        <v>9913</v>
      </c>
      <c r="B299" s="300" t="s">
        <v>5048</v>
      </c>
      <c r="C299" s="300" t="s">
        <v>10056</v>
      </c>
      <c r="D299" s="300" t="s">
        <v>9894</v>
      </c>
      <c r="E299" s="300" t="s">
        <v>9895</v>
      </c>
      <c r="F299" s="300" t="s">
        <v>5198</v>
      </c>
      <c r="G299" s="301">
        <v>330</v>
      </c>
    </row>
    <row r="300" spans="1:7" s="35" customFormat="1" ht="18" customHeight="1" x14ac:dyDescent="0.2">
      <c r="A300" s="300" t="s">
        <v>9913</v>
      </c>
      <c r="B300" s="300" t="s">
        <v>5048</v>
      </c>
      <c r="C300" s="300" t="s">
        <v>10057</v>
      </c>
      <c r="D300" s="300" t="s">
        <v>10058</v>
      </c>
      <c r="E300" s="300" t="s">
        <v>10059</v>
      </c>
      <c r="F300" s="300" t="s">
        <v>1391</v>
      </c>
      <c r="G300" s="301">
        <v>5696.98</v>
      </c>
    </row>
    <row r="301" spans="1:7" s="35" customFormat="1" ht="18" customHeight="1" x14ac:dyDescent="0.2">
      <c r="A301" s="300" t="s">
        <v>9913</v>
      </c>
      <c r="B301" s="300" t="s">
        <v>5048</v>
      </c>
      <c r="C301" s="300" t="s">
        <v>10060</v>
      </c>
      <c r="D301" s="300" t="s">
        <v>9411</v>
      </c>
      <c r="E301" s="300" t="s">
        <v>10061</v>
      </c>
      <c r="F301" s="300" t="s">
        <v>4676</v>
      </c>
      <c r="G301" s="301">
        <v>1933.5</v>
      </c>
    </row>
    <row r="302" spans="1:7" s="35" customFormat="1" ht="18" customHeight="1" x14ac:dyDescent="0.2">
      <c r="A302" s="300" t="s">
        <v>9913</v>
      </c>
      <c r="B302" s="300" t="s">
        <v>5069</v>
      </c>
      <c r="C302" s="300" t="s">
        <v>10062</v>
      </c>
      <c r="D302" s="300" t="s">
        <v>7381</v>
      </c>
      <c r="E302" s="300" t="s">
        <v>10063</v>
      </c>
      <c r="F302" s="300" t="s">
        <v>5111</v>
      </c>
      <c r="G302" s="301">
        <v>10025.25</v>
      </c>
    </row>
    <row r="303" spans="1:7" s="35" customFormat="1" ht="18" customHeight="1" x14ac:dyDescent="0.2">
      <c r="A303" s="300" t="s">
        <v>9913</v>
      </c>
      <c r="B303" s="300" t="s">
        <v>5069</v>
      </c>
      <c r="C303" s="300" t="s">
        <v>10064</v>
      </c>
      <c r="D303" s="300" t="s">
        <v>7381</v>
      </c>
      <c r="E303" s="300" t="s">
        <v>10065</v>
      </c>
      <c r="F303" s="300" t="s">
        <v>5111</v>
      </c>
      <c r="G303" s="301">
        <v>2217.85</v>
      </c>
    </row>
    <row r="304" spans="1:7" s="35" customFormat="1" ht="18" customHeight="1" x14ac:dyDescent="0.2">
      <c r="A304" s="300" t="s">
        <v>9913</v>
      </c>
      <c r="B304" s="300" t="s">
        <v>5069</v>
      </c>
      <c r="C304" s="300" t="s">
        <v>10066</v>
      </c>
      <c r="D304" s="300" t="s">
        <v>10067</v>
      </c>
      <c r="E304" s="300" t="s">
        <v>10068</v>
      </c>
      <c r="F304" s="300" t="s">
        <v>5111</v>
      </c>
      <c r="G304" s="301">
        <v>8721.25</v>
      </c>
    </row>
    <row r="305" spans="1:7" s="35" customFormat="1" ht="18" customHeight="1" x14ac:dyDescent="0.2">
      <c r="A305" s="300" t="s">
        <v>9913</v>
      </c>
      <c r="B305" s="300" t="s">
        <v>5069</v>
      </c>
      <c r="C305" s="300" t="s">
        <v>10069</v>
      </c>
      <c r="D305" s="300" t="s">
        <v>7386</v>
      </c>
      <c r="E305" s="300" t="s">
        <v>10070</v>
      </c>
      <c r="F305" s="300" t="s">
        <v>5111</v>
      </c>
      <c r="G305" s="301">
        <v>3783</v>
      </c>
    </row>
    <row r="306" spans="1:7" s="35" customFormat="1" ht="18" customHeight="1" x14ac:dyDescent="0.2">
      <c r="A306" s="300" t="s">
        <v>9913</v>
      </c>
      <c r="B306" s="300" t="s">
        <v>5069</v>
      </c>
      <c r="C306" s="300" t="s">
        <v>10071</v>
      </c>
      <c r="D306" s="300" t="s">
        <v>1713</v>
      </c>
      <c r="E306" s="300" t="s">
        <v>10072</v>
      </c>
      <c r="F306" s="300" t="s">
        <v>4726</v>
      </c>
      <c r="G306" s="301">
        <v>7162</v>
      </c>
    </row>
    <row r="307" spans="1:7" s="35" customFormat="1" ht="18" customHeight="1" x14ac:dyDescent="0.2">
      <c r="A307" s="300" t="s">
        <v>9913</v>
      </c>
      <c r="B307" s="300" t="s">
        <v>5069</v>
      </c>
      <c r="C307" s="300" t="s">
        <v>10073</v>
      </c>
      <c r="D307" s="300" t="s">
        <v>9472</v>
      </c>
      <c r="E307" s="300" t="s">
        <v>10074</v>
      </c>
      <c r="F307" s="300" t="s">
        <v>1239</v>
      </c>
      <c r="G307" s="301">
        <v>4566</v>
      </c>
    </row>
    <row r="308" spans="1:7" s="35" customFormat="1" ht="18" customHeight="1" x14ac:dyDescent="0.2">
      <c r="A308" s="300" t="s">
        <v>9913</v>
      </c>
      <c r="B308" s="300" t="s">
        <v>5069</v>
      </c>
      <c r="C308" s="300" t="s">
        <v>10075</v>
      </c>
      <c r="D308" s="300" t="s">
        <v>9472</v>
      </c>
      <c r="E308" s="300" t="s">
        <v>10076</v>
      </c>
      <c r="F308" s="300" t="s">
        <v>5077</v>
      </c>
      <c r="G308" s="301">
        <v>9751</v>
      </c>
    </row>
    <row r="309" spans="1:7" x14ac:dyDescent="0.15">
      <c r="A309" s="29" t="s">
        <v>10077</v>
      </c>
      <c r="B309" s="36"/>
      <c r="C309" s="37"/>
      <c r="D309" s="38"/>
      <c r="E309" s="38"/>
      <c r="F309" s="39"/>
      <c r="G309" s="40"/>
    </row>
    <row r="310" spans="1:7" x14ac:dyDescent="0.15">
      <c r="A310" s="29"/>
      <c r="B310" s="36"/>
      <c r="C310" s="37"/>
      <c r="D310" s="38"/>
      <c r="E310" s="38"/>
      <c r="F310" s="39"/>
      <c r="G310" s="40"/>
    </row>
    <row r="311" spans="1:7" x14ac:dyDescent="0.15">
      <c r="A311" s="29"/>
      <c r="B311" s="36"/>
      <c r="C311" s="37"/>
      <c r="D311" s="38"/>
      <c r="E311" s="38"/>
      <c r="F311" s="39"/>
      <c r="G311" s="40"/>
    </row>
    <row r="312" spans="1:7" x14ac:dyDescent="0.15">
      <c r="A312" s="29"/>
      <c r="B312" s="36"/>
      <c r="C312" s="37"/>
      <c r="D312" s="38"/>
      <c r="E312" s="38"/>
      <c r="F312" s="39"/>
      <c r="G312" s="40"/>
    </row>
    <row r="313" spans="1:7" x14ac:dyDescent="0.15">
      <c r="A313" s="29"/>
      <c r="B313" s="36"/>
      <c r="C313" s="37"/>
      <c r="D313" s="38"/>
      <c r="E313" s="38"/>
      <c r="F313" s="39"/>
      <c r="G313" s="40"/>
    </row>
    <row r="314" spans="1:7" x14ac:dyDescent="0.15">
      <c r="A314" s="29"/>
      <c r="B314" s="36"/>
      <c r="C314" s="37"/>
      <c r="D314" s="38"/>
      <c r="E314" s="38"/>
      <c r="F314" s="39"/>
      <c r="G314" s="40"/>
    </row>
    <row r="315" spans="1:7" x14ac:dyDescent="0.15">
      <c r="A315" s="29"/>
      <c r="B315" s="36"/>
      <c r="C315" s="37"/>
      <c r="D315" s="38"/>
      <c r="E315" s="38"/>
      <c r="F315" s="39"/>
      <c r="G315" s="40"/>
    </row>
    <row r="316" spans="1:7" x14ac:dyDescent="0.15">
      <c r="A316" s="29"/>
      <c r="B316" s="36"/>
      <c r="C316" s="37"/>
      <c r="D316" s="38"/>
      <c r="E316" s="38"/>
      <c r="F316" s="39"/>
      <c r="G316" s="40"/>
    </row>
    <row r="317" spans="1:7" x14ac:dyDescent="0.15">
      <c r="A317" s="29"/>
      <c r="B317" s="36"/>
      <c r="C317" s="37"/>
      <c r="D317" s="38"/>
      <c r="E317" s="38"/>
      <c r="F317" s="39"/>
      <c r="G317" s="40"/>
    </row>
    <row r="318" spans="1:7" x14ac:dyDescent="0.15">
      <c r="A318" s="29"/>
      <c r="B318" s="36"/>
      <c r="C318" s="37"/>
      <c r="D318" s="38"/>
      <c r="E318" s="38"/>
      <c r="F318" s="39"/>
      <c r="G318" s="40"/>
    </row>
    <row r="319" spans="1:7" x14ac:dyDescent="0.15">
      <c r="A319" s="29"/>
      <c r="B319" s="36"/>
      <c r="C319" s="37"/>
      <c r="D319" s="38"/>
      <c r="E319" s="38"/>
      <c r="F319" s="39"/>
      <c r="G319" s="40"/>
    </row>
    <row r="320" spans="1:7" x14ac:dyDescent="0.15">
      <c r="A320" s="29"/>
      <c r="B320" s="36"/>
      <c r="C320" s="37"/>
      <c r="D320" s="38"/>
      <c r="E320" s="38"/>
      <c r="F320" s="39"/>
      <c r="G320" s="40"/>
    </row>
    <row r="321" spans="1:7" x14ac:dyDescent="0.15">
      <c r="A321" s="29"/>
      <c r="B321" s="36"/>
      <c r="C321" s="37"/>
      <c r="D321" s="38"/>
      <c r="E321" s="38"/>
      <c r="F321" s="39"/>
      <c r="G321" s="40"/>
    </row>
    <row r="322" spans="1:7" x14ac:dyDescent="0.15">
      <c r="A322" s="29"/>
      <c r="B322" s="36"/>
      <c r="C322" s="37"/>
      <c r="D322" s="38"/>
      <c r="E322" s="38"/>
      <c r="F322" s="39"/>
      <c r="G322" s="40"/>
    </row>
    <row r="323" spans="1:7" x14ac:dyDescent="0.15">
      <c r="A323" s="29"/>
      <c r="B323" s="36"/>
      <c r="C323" s="37"/>
      <c r="D323" s="38"/>
      <c r="E323" s="38"/>
      <c r="F323" s="39"/>
      <c r="G323" s="40"/>
    </row>
    <row r="324" spans="1:7" x14ac:dyDescent="0.15">
      <c r="A324" s="29"/>
      <c r="B324" s="36"/>
      <c r="C324" s="37"/>
      <c r="D324" s="38"/>
      <c r="E324" s="38"/>
      <c r="F324" s="39"/>
      <c r="G324" s="40"/>
    </row>
    <row r="325" spans="1:7" x14ac:dyDescent="0.15">
      <c r="A325" s="29"/>
      <c r="B325" s="36"/>
      <c r="C325" s="37"/>
      <c r="D325" s="38"/>
      <c r="E325" s="38"/>
      <c r="F325" s="39"/>
      <c r="G325" s="40"/>
    </row>
    <row r="326" spans="1:7" x14ac:dyDescent="0.15">
      <c r="A326" s="29"/>
      <c r="B326" s="36"/>
      <c r="C326" s="37"/>
      <c r="D326" s="38"/>
      <c r="E326" s="38"/>
      <c r="F326" s="39"/>
      <c r="G326" s="40"/>
    </row>
    <row r="327" spans="1:7" x14ac:dyDescent="0.15">
      <c r="A327" s="29"/>
      <c r="B327" s="36"/>
      <c r="C327" s="37"/>
      <c r="D327" s="38"/>
      <c r="E327" s="38"/>
      <c r="F327" s="39"/>
      <c r="G327" s="40"/>
    </row>
    <row r="328" spans="1:7" x14ac:dyDescent="0.15">
      <c r="A328" s="29"/>
      <c r="B328" s="36"/>
      <c r="C328" s="37"/>
      <c r="D328" s="38"/>
      <c r="E328" s="38"/>
      <c r="F328" s="39"/>
      <c r="G328" s="40"/>
    </row>
    <row r="329" spans="1:7" x14ac:dyDescent="0.15">
      <c r="A329" s="29"/>
      <c r="B329" s="36"/>
      <c r="C329" s="37"/>
      <c r="D329" s="38"/>
      <c r="E329" s="38"/>
      <c r="F329" s="39"/>
      <c r="G329" s="40"/>
    </row>
    <row r="330" spans="1:7" x14ac:dyDescent="0.15">
      <c r="A330" s="29"/>
      <c r="B330" s="36"/>
      <c r="C330" s="37"/>
      <c r="D330" s="38"/>
      <c r="E330" s="38"/>
      <c r="F330" s="39"/>
      <c r="G330" s="40"/>
    </row>
    <row r="331" spans="1:7" x14ac:dyDescent="0.15">
      <c r="A331" s="29"/>
      <c r="B331" s="36"/>
      <c r="C331" s="37"/>
      <c r="D331" s="38"/>
      <c r="E331" s="38"/>
      <c r="F331" s="39"/>
      <c r="G331" s="40"/>
    </row>
    <row r="332" spans="1:7" x14ac:dyDescent="0.15">
      <c r="A332" s="29"/>
      <c r="B332" s="36"/>
      <c r="C332" s="37"/>
      <c r="D332" s="38"/>
      <c r="E332" s="38"/>
      <c r="F332" s="39"/>
      <c r="G332" s="40"/>
    </row>
    <row r="333" spans="1:7" x14ac:dyDescent="0.15">
      <c r="A333" s="29"/>
      <c r="B333" s="36"/>
      <c r="C333" s="37"/>
      <c r="D333" s="38"/>
      <c r="E333" s="38"/>
      <c r="F333" s="39"/>
      <c r="G333" s="40"/>
    </row>
    <row r="334" spans="1:7" x14ac:dyDescent="0.15">
      <c r="A334" s="29"/>
      <c r="B334" s="36"/>
      <c r="C334" s="37"/>
      <c r="D334" s="38"/>
      <c r="E334" s="38"/>
      <c r="F334" s="39"/>
      <c r="G334" s="40"/>
    </row>
    <row r="335" spans="1:7" x14ac:dyDescent="0.15">
      <c r="A335" s="29"/>
      <c r="B335" s="36"/>
      <c r="C335" s="37"/>
      <c r="D335" s="38"/>
      <c r="E335" s="38"/>
      <c r="F335" s="39"/>
      <c r="G335" s="40"/>
    </row>
    <row r="336" spans="1:7" x14ac:dyDescent="0.15">
      <c r="A336" s="29"/>
      <c r="B336" s="36"/>
      <c r="C336" s="37"/>
      <c r="D336" s="38"/>
      <c r="E336" s="38"/>
      <c r="F336" s="39"/>
      <c r="G336" s="40"/>
    </row>
    <row r="337" spans="1:7" x14ac:dyDescent="0.15">
      <c r="A337" s="29"/>
      <c r="B337" s="36"/>
      <c r="C337" s="37"/>
      <c r="D337" s="38"/>
      <c r="E337" s="38"/>
      <c r="F337" s="39"/>
      <c r="G337" s="40"/>
    </row>
    <row r="338" spans="1:7" x14ac:dyDescent="0.15">
      <c r="A338" s="29"/>
      <c r="B338" s="36"/>
      <c r="C338" s="37"/>
      <c r="D338" s="38"/>
      <c r="E338" s="38"/>
      <c r="F338" s="39"/>
      <c r="G338" s="40"/>
    </row>
    <row r="339" spans="1:7" x14ac:dyDescent="0.15">
      <c r="A339" s="29"/>
      <c r="B339" s="36"/>
      <c r="C339" s="37"/>
      <c r="D339" s="38"/>
      <c r="E339" s="38"/>
      <c r="F339" s="39"/>
      <c r="G339" s="40"/>
    </row>
    <row r="340" spans="1:7" x14ac:dyDescent="0.15">
      <c r="A340" s="29"/>
      <c r="B340" s="36"/>
      <c r="C340" s="37"/>
      <c r="D340" s="38"/>
      <c r="E340" s="38"/>
      <c r="F340" s="39"/>
      <c r="G340" s="40"/>
    </row>
    <row r="341" spans="1:7" x14ac:dyDescent="0.15">
      <c r="A341" s="29"/>
      <c r="B341" s="36"/>
      <c r="C341" s="37"/>
      <c r="D341" s="38"/>
      <c r="E341" s="38"/>
      <c r="F341" s="39"/>
      <c r="G341" s="40"/>
    </row>
    <row r="342" spans="1:7" x14ac:dyDescent="0.15">
      <c r="A342" s="29"/>
      <c r="B342" s="36"/>
      <c r="C342" s="37"/>
      <c r="D342" s="38"/>
      <c r="E342" s="38"/>
      <c r="F342" s="39"/>
      <c r="G342" s="40"/>
    </row>
    <row r="343" spans="1:7" x14ac:dyDescent="0.15">
      <c r="A343" s="29"/>
      <c r="B343" s="36"/>
      <c r="C343" s="37"/>
      <c r="D343" s="38"/>
      <c r="E343" s="38"/>
      <c r="F343" s="39"/>
      <c r="G343" s="40"/>
    </row>
    <row r="344" spans="1:7" x14ac:dyDescent="0.15">
      <c r="A344" s="29"/>
      <c r="B344" s="36"/>
      <c r="C344" s="37"/>
      <c r="D344" s="38"/>
      <c r="E344" s="38"/>
      <c r="F344" s="39"/>
      <c r="G344" s="40"/>
    </row>
    <row r="345" spans="1:7" x14ac:dyDescent="0.15">
      <c r="A345" s="29"/>
      <c r="B345" s="36"/>
      <c r="C345" s="37"/>
      <c r="D345" s="38"/>
      <c r="E345" s="38"/>
      <c r="F345" s="39"/>
      <c r="G345" s="40"/>
    </row>
    <row r="346" spans="1:7" x14ac:dyDescent="0.15">
      <c r="A346" s="29"/>
      <c r="B346" s="36"/>
      <c r="C346" s="37"/>
      <c r="D346" s="38"/>
      <c r="E346" s="38"/>
      <c r="F346" s="39"/>
      <c r="G346" s="40"/>
    </row>
    <row r="347" spans="1:7" x14ac:dyDescent="0.15">
      <c r="A347" s="29"/>
      <c r="B347" s="36"/>
      <c r="C347" s="37"/>
      <c r="D347" s="38"/>
      <c r="E347" s="38"/>
      <c r="F347" s="39"/>
      <c r="G347" s="40"/>
    </row>
    <row r="348" spans="1:7" x14ac:dyDescent="0.15">
      <c r="A348" s="29"/>
      <c r="B348" s="36"/>
      <c r="C348" s="37"/>
      <c r="D348" s="38"/>
      <c r="E348" s="38"/>
      <c r="F348" s="39"/>
      <c r="G348" s="40"/>
    </row>
    <row r="349" spans="1:7" x14ac:dyDescent="0.15">
      <c r="A349" s="29"/>
      <c r="B349" s="36"/>
      <c r="C349" s="37"/>
      <c r="D349" s="38"/>
      <c r="E349" s="38"/>
      <c r="F349" s="39"/>
      <c r="G349" s="40"/>
    </row>
    <row r="350" spans="1:7" x14ac:dyDescent="0.15">
      <c r="A350" s="29"/>
      <c r="B350" s="36"/>
      <c r="C350" s="37"/>
      <c r="D350" s="38"/>
      <c r="E350" s="38"/>
      <c r="F350" s="39"/>
      <c r="G350" s="40"/>
    </row>
    <row r="351" spans="1:7" x14ac:dyDescent="0.15">
      <c r="A351" s="29"/>
      <c r="B351" s="36"/>
      <c r="C351" s="37"/>
      <c r="D351" s="38"/>
      <c r="E351" s="38"/>
      <c r="F351" s="39"/>
      <c r="G351" s="40"/>
    </row>
    <row r="352" spans="1:7" x14ac:dyDescent="0.15">
      <c r="A352" s="29"/>
      <c r="B352" s="36"/>
      <c r="C352" s="37"/>
      <c r="D352" s="38"/>
      <c r="E352" s="38"/>
      <c r="F352" s="39"/>
      <c r="G352" s="40"/>
    </row>
    <row r="353" spans="1:7" x14ac:dyDescent="0.15">
      <c r="A353" s="29"/>
      <c r="B353" s="36"/>
      <c r="C353" s="37"/>
      <c r="D353" s="38"/>
      <c r="E353" s="38"/>
      <c r="F353" s="39"/>
      <c r="G353" s="40"/>
    </row>
    <row r="354" spans="1:7" x14ac:dyDescent="0.15">
      <c r="A354" s="29"/>
      <c r="B354" s="36"/>
      <c r="C354" s="37"/>
      <c r="D354" s="38"/>
      <c r="E354" s="38"/>
      <c r="F354" s="39"/>
      <c r="G354" s="40"/>
    </row>
    <row r="355" spans="1:7" x14ac:dyDescent="0.15">
      <c r="A355" s="29"/>
      <c r="B355" s="36"/>
      <c r="C355" s="37"/>
      <c r="D355" s="38"/>
      <c r="E355" s="38"/>
      <c r="F355" s="39"/>
      <c r="G355" s="40"/>
    </row>
    <row r="356" spans="1:7" x14ac:dyDescent="0.15">
      <c r="A356" s="29"/>
      <c r="B356" s="36"/>
      <c r="C356" s="37"/>
      <c r="D356" s="38"/>
      <c r="E356" s="38"/>
      <c r="F356" s="39"/>
      <c r="G356" s="40"/>
    </row>
    <row r="357" spans="1:7" x14ac:dyDescent="0.15">
      <c r="A357" s="29"/>
      <c r="B357" s="36"/>
      <c r="C357" s="37"/>
      <c r="D357" s="38"/>
      <c r="E357" s="38"/>
      <c r="F357" s="39"/>
      <c r="G357" s="40"/>
    </row>
    <row r="358" spans="1:7" x14ac:dyDescent="0.15">
      <c r="A358" s="29"/>
      <c r="B358" s="36"/>
      <c r="C358" s="37"/>
      <c r="D358" s="38"/>
      <c r="E358" s="38"/>
      <c r="F358" s="39"/>
      <c r="G358" s="40"/>
    </row>
    <row r="359" spans="1:7" x14ac:dyDescent="0.15">
      <c r="A359" s="29"/>
      <c r="B359" s="36"/>
      <c r="C359" s="37"/>
      <c r="D359" s="38"/>
      <c r="E359" s="38"/>
      <c r="F359" s="39"/>
      <c r="G359" s="40"/>
    </row>
    <row r="360" spans="1:7" x14ac:dyDescent="0.15">
      <c r="A360" s="29"/>
      <c r="B360" s="36"/>
      <c r="C360" s="37"/>
      <c r="D360" s="38"/>
      <c r="E360" s="38"/>
      <c r="F360" s="39"/>
      <c r="G360" s="40"/>
    </row>
    <row r="361" spans="1:7" x14ac:dyDescent="0.15">
      <c r="A361" s="29"/>
      <c r="B361" s="36"/>
      <c r="C361" s="37"/>
      <c r="D361" s="38"/>
      <c r="E361" s="38"/>
      <c r="F361" s="39"/>
      <c r="G361" s="40"/>
    </row>
    <row r="362" spans="1:7" x14ac:dyDescent="0.15">
      <c r="A362" s="29"/>
      <c r="B362" s="36"/>
      <c r="C362" s="37"/>
      <c r="D362" s="38"/>
      <c r="E362" s="38"/>
      <c r="F362" s="39"/>
      <c r="G362" s="40"/>
    </row>
    <row r="363" spans="1:7" x14ac:dyDescent="0.15">
      <c r="A363" s="29"/>
      <c r="B363" s="36"/>
      <c r="C363" s="37"/>
      <c r="D363" s="38"/>
      <c r="E363" s="38"/>
      <c r="F363" s="39"/>
      <c r="G363" s="40"/>
    </row>
    <row r="364" spans="1:7" x14ac:dyDescent="0.15">
      <c r="A364" s="29"/>
      <c r="B364" s="36"/>
      <c r="C364" s="37"/>
      <c r="D364" s="38"/>
      <c r="E364" s="38"/>
      <c r="F364" s="39"/>
      <c r="G364" s="40"/>
    </row>
    <row r="365" spans="1:7" x14ac:dyDescent="0.15">
      <c r="A365" s="29"/>
      <c r="B365" s="36"/>
      <c r="C365" s="37"/>
      <c r="D365" s="38"/>
      <c r="E365" s="38"/>
      <c r="F365" s="39"/>
      <c r="G365" s="40"/>
    </row>
    <row r="366" spans="1:7" x14ac:dyDescent="0.15">
      <c r="A366" s="29"/>
      <c r="B366" s="36"/>
      <c r="C366" s="37"/>
      <c r="D366" s="38"/>
      <c r="E366" s="38"/>
      <c r="F366" s="39"/>
      <c r="G366" s="40"/>
    </row>
    <row r="367" spans="1:7" x14ac:dyDescent="0.15">
      <c r="A367" s="29"/>
      <c r="B367" s="36"/>
      <c r="C367" s="37"/>
      <c r="D367" s="38"/>
      <c r="E367" s="38"/>
      <c r="F367" s="39"/>
      <c r="G367" s="40"/>
    </row>
    <row r="368" spans="1:7" x14ac:dyDescent="0.15">
      <c r="A368" s="29"/>
      <c r="B368" s="36"/>
      <c r="C368" s="37"/>
      <c r="D368" s="38"/>
      <c r="E368" s="38"/>
      <c r="F368" s="39"/>
      <c r="G368" s="40"/>
    </row>
    <row r="369" spans="1:7" x14ac:dyDescent="0.15">
      <c r="A369" s="29"/>
      <c r="B369" s="36"/>
      <c r="C369" s="37"/>
      <c r="D369" s="38"/>
      <c r="E369" s="38"/>
      <c r="F369" s="39"/>
      <c r="G369" s="40"/>
    </row>
    <row r="370" spans="1:7" x14ac:dyDescent="0.15">
      <c r="A370" s="29"/>
      <c r="B370" s="36"/>
      <c r="C370" s="37"/>
      <c r="D370" s="38"/>
      <c r="E370" s="38"/>
      <c r="F370" s="39"/>
      <c r="G370" s="40"/>
    </row>
    <row r="371" spans="1:7" x14ac:dyDescent="0.15">
      <c r="A371" s="29"/>
      <c r="B371" s="36"/>
      <c r="C371" s="37"/>
      <c r="D371" s="38"/>
      <c r="E371" s="38"/>
      <c r="F371" s="39"/>
      <c r="G371" s="40"/>
    </row>
    <row r="372" spans="1:7" x14ac:dyDescent="0.15">
      <c r="A372" s="29"/>
      <c r="B372" s="36"/>
      <c r="C372" s="37"/>
      <c r="D372" s="38"/>
      <c r="E372" s="38"/>
      <c r="F372" s="39"/>
      <c r="G372" s="40"/>
    </row>
    <row r="373" spans="1:7" x14ac:dyDescent="0.15">
      <c r="A373" s="29"/>
      <c r="B373" s="36"/>
      <c r="C373" s="37"/>
      <c r="D373" s="38"/>
      <c r="E373" s="38"/>
      <c r="F373" s="39"/>
      <c r="G373" s="40"/>
    </row>
    <row r="374" spans="1:7" x14ac:dyDescent="0.15">
      <c r="A374" s="29"/>
      <c r="B374" s="36"/>
      <c r="C374" s="37"/>
      <c r="D374" s="38"/>
      <c r="E374" s="38"/>
      <c r="F374" s="39"/>
      <c r="G374" s="40"/>
    </row>
    <row r="375" spans="1:7" x14ac:dyDescent="0.15">
      <c r="A375" s="29"/>
      <c r="B375" s="36"/>
      <c r="C375" s="37"/>
      <c r="D375" s="38"/>
      <c r="E375" s="38"/>
      <c r="F375" s="39"/>
      <c r="G375" s="40"/>
    </row>
    <row r="376" spans="1:7" x14ac:dyDescent="0.15">
      <c r="A376" s="29"/>
      <c r="B376" s="36"/>
      <c r="C376" s="37"/>
      <c r="D376" s="38"/>
      <c r="E376" s="38"/>
      <c r="F376" s="39"/>
      <c r="G376" s="40"/>
    </row>
    <row r="377" spans="1:7" x14ac:dyDescent="0.15">
      <c r="A377" s="29"/>
      <c r="B377" s="36"/>
      <c r="C377" s="37"/>
      <c r="D377" s="38"/>
      <c r="E377" s="38"/>
      <c r="F377" s="39"/>
      <c r="G377" s="40"/>
    </row>
    <row r="378" spans="1:7" x14ac:dyDescent="0.15">
      <c r="A378" s="29"/>
      <c r="B378" s="36"/>
      <c r="C378" s="37"/>
      <c r="D378" s="38"/>
      <c r="E378" s="38"/>
      <c r="F378" s="39"/>
      <c r="G378" s="40"/>
    </row>
    <row r="379" spans="1:7" x14ac:dyDescent="0.15">
      <c r="A379" s="29"/>
      <c r="B379" s="36"/>
      <c r="C379" s="37"/>
      <c r="D379" s="38"/>
      <c r="E379" s="38"/>
      <c r="F379" s="39"/>
      <c r="G379" s="40"/>
    </row>
    <row r="380" spans="1:7" x14ac:dyDescent="0.15">
      <c r="A380" s="29"/>
      <c r="B380" s="36"/>
      <c r="C380" s="37"/>
      <c r="D380" s="38"/>
      <c r="E380" s="38"/>
      <c r="F380" s="39"/>
      <c r="G380" s="40"/>
    </row>
    <row r="381" spans="1:7" x14ac:dyDescent="0.15">
      <c r="A381" s="29"/>
      <c r="B381" s="36"/>
      <c r="C381" s="37"/>
      <c r="D381" s="38"/>
      <c r="E381" s="38"/>
      <c r="F381" s="39"/>
      <c r="G381" s="40"/>
    </row>
    <row r="382" spans="1:7" x14ac:dyDescent="0.15">
      <c r="A382" s="29"/>
      <c r="B382" s="36"/>
      <c r="C382" s="37"/>
      <c r="D382" s="38"/>
      <c r="E382" s="38"/>
      <c r="F382" s="39"/>
      <c r="G382" s="40"/>
    </row>
    <row r="383" spans="1:7" x14ac:dyDescent="0.15">
      <c r="A383" s="29"/>
      <c r="B383" s="36"/>
      <c r="C383" s="37"/>
      <c r="D383" s="38"/>
      <c r="E383" s="38"/>
      <c r="F383" s="39"/>
      <c r="G383" s="40"/>
    </row>
    <row r="384" spans="1:7" x14ac:dyDescent="0.15">
      <c r="A384" s="29"/>
      <c r="B384" s="36"/>
      <c r="C384" s="37"/>
      <c r="D384" s="38"/>
      <c r="E384" s="38"/>
      <c r="F384" s="39"/>
      <c r="G384" s="40"/>
    </row>
    <row r="385" spans="1:7" x14ac:dyDescent="0.15">
      <c r="A385" s="29"/>
      <c r="B385" s="36"/>
      <c r="C385" s="37"/>
      <c r="D385" s="38"/>
      <c r="E385" s="38"/>
      <c r="F385" s="39"/>
      <c r="G385" s="40"/>
    </row>
    <row r="386" spans="1:7" x14ac:dyDescent="0.15">
      <c r="A386" s="29"/>
      <c r="B386" s="36"/>
      <c r="C386" s="37"/>
      <c r="D386" s="38"/>
      <c r="E386" s="38"/>
      <c r="F386" s="39"/>
      <c r="G386" s="40"/>
    </row>
    <row r="387" spans="1:7" x14ac:dyDescent="0.15">
      <c r="A387" s="29"/>
      <c r="B387" s="36"/>
      <c r="C387" s="37"/>
      <c r="D387" s="38"/>
      <c r="E387" s="38"/>
      <c r="F387" s="39"/>
      <c r="G387" s="40"/>
    </row>
    <row r="388" spans="1:7" x14ac:dyDescent="0.15">
      <c r="A388" s="29"/>
      <c r="B388" s="36"/>
      <c r="C388" s="37"/>
      <c r="D388" s="38"/>
      <c r="E388" s="38"/>
      <c r="F388" s="39"/>
      <c r="G388" s="40"/>
    </row>
    <row r="389" spans="1:7" x14ac:dyDescent="0.15">
      <c r="A389" s="29"/>
      <c r="B389" s="36"/>
      <c r="C389" s="37"/>
      <c r="D389" s="38"/>
      <c r="E389" s="38"/>
      <c r="F389" s="39"/>
      <c r="G389" s="40"/>
    </row>
    <row r="390" spans="1:7" x14ac:dyDescent="0.15">
      <c r="A390" s="29"/>
      <c r="B390" s="36"/>
      <c r="C390" s="37"/>
      <c r="D390" s="38"/>
      <c r="E390" s="38"/>
      <c r="F390" s="39"/>
      <c r="G390" s="40"/>
    </row>
    <row r="391" spans="1:7" x14ac:dyDescent="0.15">
      <c r="A391" s="29"/>
      <c r="B391" s="36"/>
      <c r="C391" s="37"/>
      <c r="D391" s="38"/>
      <c r="E391" s="38"/>
      <c r="F391" s="39"/>
      <c r="G391" s="40"/>
    </row>
    <row r="392" spans="1:7" x14ac:dyDescent="0.15">
      <c r="A392" s="29"/>
      <c r="B392" s="36"/>
      <c r="C392" s="37"/>
      <c r="D392" s="38"/>
      <c r="E392" s="38"/>
      <c r="F392" s="39"/>
      <c r="G392" s="40"/>
    </row>
    <row r="393" spans="1:7" x14ac:dyDescent="0.15">
      <c r="A393" s="29"/>
      <c r="B393" s="36"/>
      <c r="C393" s="37"/>
      <c r="D393" s="38"/>
      <c r="E393" s="38"/>
      <c r="F393" s="39"/>
      <c r="G393" s="40"/>
    </row>
    <row r="394" spans="1:7" x14ac:dyDescent="0.15">
      <c r="A394" s="29"/>
      <c r="B394" s="36"/>
      <c r="C394" s="37"/>
      <c r="D394" s="38"/>
      <c r="E394" s="38"/>
      <c r="F394" s="39"/>
      <c r="G394" s="40"/>
    </row>
    <row r="395" spans="1:7" x14ac:dyDescent="0.15">
      <c r="A395" s="29"/>
      <c r="B395" s="36"/>
      <c r="C395" s="37"/>
      <c r="D395" s="38"/>
      <c r="E395" s="38"/>
      <c r="F395" s="39"/>
      <c r="G395" s="40"/>
    </row>
    <row r="396" spans="1:7" x14ac:dyDescent="0.15">
      <c r="A396" s="29"/>
      <c r="B396" s="36"/>
      <c r="C396" s="37"/>
      <c r="D396" s="38"/>
      <c r="E396" s="38"/>
      <c r="F396" s="39"/>
      <c r="G396" s="40"/>
    </row>
    <row r="397" spans="1:7" x14ac:dyDescent="0.15">
      <c r="A397" s="29"/>
      <c r="B397" s="36"/>
      <c r="C397" s="37"/>
      <c r="D397" s="38"/>
      <c r="E397" s="38"/>
      <c r="F397" s="39"/>
      <c r="G397" s="40"/>
    </row>
    <row r="398" spans="1:7" x14ac:dyDescent="0.15">
      <c r="A398" s="29"/>
      <c r="B398" s="36"/>
      <c r="C398" s="37"/>
      <c r="D398" s="38"/>
      <c r="E398" s="38"/>
      <c r="F398" s="39"/>
      <c r="G398" s="40"/>
    </row>
    <row r="399" spans="1:7" x14ac:dyDescent="0.15">
      <c r="A399" s="29"/>
      <c r="B399" s="36"/>
      <c r="C399" s="37"/>
      <c r="D399" s="38"/>
      <c r="E399" s="38"/>
      <c r="F399" s="39"/>
      <c r="G399" s="40"/>
    </row>
    <row r="400" spans="1:7" x14ac:dyDescent="0.15">
      <c r="A400" s="29"/>
      <c r="B400" s="36"/>
      <c r="C400" s="37"/>
      <c r="D400" s="38"/>
      <c r="E400" s="38"/>
      <c r="F400" s="39"/>
      <c r="G400" s="40"/>
    </row>
    <row r="401" spans="1:7" x14ac:dyDescent="0.15">
      <c r="A401" s="29"/>
      <c r="B401" s="36"/>
      <c r="C401" s="37"/>
      <c r="D401" s="38"/>
      <c r="E401" s="38"/>
      <c r="F401" s="39"/>
      <c r="G401" s="40"/>
    </row>
    <row r="402" spans="1:7" x14ac:dyDescent="0.15">
      <c r="A402" s="29"/>
      <c r="B402" s="36"/>
      <c r="C402" s="37"/>
      <c r="D402" s="38"/>
      <c r="E402" s="38"/>
      <c r="F402" s="39"/>
      <c r="G402" s="40"/>
    </row>
    <row r="403" spans="1:7" x14ac:dyDescent="0.15">
      <c r="A403" s="29"/>
      <c r="B403" s="36"/>
      <c r="C403" s="37"/>
      <c r="D403" s="38"/>
      <c r="E403" s="38"/>
      <c r="F403" s="39"/>
      <c r="G403" s="40"/>
    </row>
    <row r="404" spans="1:7" x14ac:dyDescent="0.15">
      <c r="A404" s="29"/>
      <c r="B404" s="36"/>
      <c r="C404" s="37"/>
      <c r="D404" s="38"/>
      <c r="E404" s="38"/>
      <c r="F404" s="39"/>
      <c r="G404" s="40"/>
    </row>
    <row r="405" spans="1:7" x14ac:dyDescent="0.15">
      <c r="A405" s="29"/>
      <c r="B405" s="36"/>
      <c r="C405" s="37"/>
      <c r="D405" s="38"/>
      <c r="E405" s="38"/>
      <c r="F405" s="39"/>
      <c r="G405" s="40"/>
    </row>
    <row r="406" spans="1:7" x14ac:dyDescent="0.15">
      <c r="A406" s="29"/>
      <c r="B406" s="36"/>
      <c r="C406" s="37"/>
      <c r="D406" s="38"/>
      <c r="E406" s="38"/>
      <c r="F406" s="39"/>
      <c r="G406" s="40"/>
    </row>
    <row r="407" spans="1:7" x14ac:dyDescent="0.15">
      <c r="A407" s="29"/>
      <c r="B407" s="36"/>
      <c r="C407" s="37"/>
      <c r="D407" s="38"/>
      <c r="E407" s="38"/>
      <c r="F407" s="39"/>
      <c r="G407" s="40"/>
    </row>
    <row r="408" spans="1:7" x14ac:dyDescent="0.15">
      <c r="A408" s="29"/>
      <c r="B408" s="36"/>
      <c r="C408" s="37"/>
      <c r="D408" s="38"/>
      <c r="E408" s="38"/>
      <c r="F408" s="39"/>
      <c r="G408" s="40"/>
    </row>
    <row r="409" spans="1:7" x14ac:dyDescent="0.15">
      <c r="A409" s="29"/>
      <c r="B409" s="36"/>
      <c r="C409" s="37"/>
      <c r="D409" s="38"/>
      <c r="E409" s="38"/>
      <c r="F409" s="39"/>
      <c r="G409" s="40"/>
    </row>
    <row r="410" spans="1:7" x14ac:dyDescent="0.15">
      <c r="A410" s="29"/>
      <c r="B410" s="36"/>
      <c r="C410" s="37"/>
      <c r="D410" s="38"/>
      <c r="E410" s="38"/>
      <c r="F410" s="39"/>
      <c r="G410" s="40"/>
    </row>
    <row r="411" spans="1:7" x14ac:dyDescent="0.15">
      <c r="A411" s="29"/>
      <c r="B411" s="36"/>
      <c r="C411" s="37"/>
      <c r="D411" s="38"/>
      <c r="E411" s="38"/>
      <c r="F411" s="39"/>
      <c r="G411" s="40"/>
    </row>
    <row r="412" spans="1:7" x14ac:dyDescent="0.15">
      <c r="A412" s="29"/>
      <c r="B412" s="36"/>
      <c r="C412" s="37"/>
      <c r="D412" s="38"/>
      <c r="E412" s="38"/>
      <c r="F412" s="39"/>
      <c r="G412" s="40"/>
    </row>
    <row r="413" spans="1:7" x14ac:dyDescent="0.15">
      <c r="A413" s="29"/>
      <c r="B413" s="36"/>
      <c r="C413" s="37"/>
      <c r="D413" s="38"/>
      <c r="E413" s="38"/>
      <c r="F413" s="39"/>
      <c r="G413" s="40"/>
    </row>
    <row r="414" spans="1:7" x14ac:dyDescent="0.15">
      <c r="A414" s="29"/>
      <c r="B414" s="36"/>
      <c r="C414" s="37"/>
      <c r="D414" s="38"/>
      <c r="E414" s="38"/>
      <c r="F414" s="39"/>
      <c r="G414" s="40"/>
    </row>
    <row r="415" spans="1:7" x14ac:dyDescent="0.15">
      <c r="A415" s="29"/>
      <c r="B415" s="36"/>
      <c r="C415" s="37"/>
      <c r="D415" s="38"/>
      <c r="E415" s="38"/>
      <c r="F415" s="39"/>
      <c r="G415" s="40"/>
    </row>
    <row r="416" spans="1:7" x14ac:dyDescent="0.15">
      <c r="A416" s="29"/>
      <c r="B416" s="36"/>
      <c r="C416" s="37"/>
      <c r="D416" s="38"/>
      <c r="E416" s="38"/>
      <c r="F416" s="39"/>
      <c r="G416" s="40"/>
    </row>
    <row r="417" spans="1:7" x14ac:dyDescent="0.15">
      <c r="A417" s="29"/>
      <c r="B417" s="36"/>
      <c r="C417" s="37"/>
      <c r="D417" s="38"/>
      <c r="E417" s="38"/>
      <c r="F417" s="39"/>
      <c r="G417" s="40"/>
    </row>
    <row r="418" spans="1:7" x14ac:dyDescent="0.15">
      <c r="A418" s="29"/>
      <c r="B418" s="36"/>
      <c r="C418" s="37"/>
      <c r="D418" s="38"/>
      <c r="E418" s="38"/>
      <c r="F418" s="39"/>
      <c r="G418" s="40"/>
    </row>
    <row r="419" spans="1:7" x14ac:dyDescent="0.15">
      <c r="A419" s="29"/>
      <c r="B419" s="36"/>
      <c r="C419" s="37"/>
      <c r="D419" s="38"/>
      <c r="E419" s="38"/>
      <c r="F419" s="39"/>
      <c r="G419" s="40"/>
    </row>
    <row r="420" spans="1:7" x14ac:dyDescent="0.15">
      <c r="A420" s="29"/>
      <c r="B420" s="36"/>
      <c r="C420" s="37"/>
      <c r="D420" s="38"/>
      <c r="E420" s="38"/>
      <c r="F420" s="39"/>
      <c r="G420" s="40"/>
    </row>
    <row r="421" spans="1:7" x14ac:dyDescent="0.15">
      <c r="A421" s="29"/>
      <c r="B421" s="36"/>
      <c r="C421" s="37"/>
      <c r="D421" s="38"/>
      <c r="E421" s="38"/>
      <c r="F421" s="39"/>
      <c r="G421" s="40"/>
    </row>
    <row r="422" spans="1:7" x14ac:dyDescent="0.15">
      <c r="A422" s="29"/>
      <c r="B422" s="36"/>
      <c r="C422" s="37"/>
      <c r="D422" s="38"/>
      <c r="E422" s="38"/>
      <c r="F422" s="39"/>
      <c r="G422" s="40"/>
    </row>
    <row r="423" spans="1:7" x14ac:dyDescent="0.15">
      <c r="A423" s="29"/>
      <c r="B423" s="36"/>
      <c r="C423" s="37"/>
      <c r="D423" s="38"/>
      <c r="E423" s="38"/>
      <c r="F423" s="39"/>
      <c r="G423" s="40"/>
    </row>
    <row r="424" spans="1:7" x14ac:dyDescent="0.15">
      <c r="A424" s="29"/>
      <c r="B424" s="36"/>
      <c r="C424" s="37"/>
      <c r="D424" s="38"/>
      <c r="E424" s="38"/>
      <c r="F424" s="39"/>
      <c r="G424" s="40"/>
    </row>
    <row r="425" spans="1:7" x14ac:dyDescent="0.15">
      <c r="A425" s="29"/>
      <c r="B425" s="36"/>
      <c r="C425" s="37"/>
      <c r="D425" s="38"/>
      <c r="E425" s="38"/>
      <c r="F425" s="39"/>
      <c r="G425" s="40"/>
    </row>
    <row r="426" spans="1:7" x14ac:dyDescent="0.15">
      <c r="A426" s="29"/>
      <c r="B426" s="36"/>
      <c r="C426" s="37"/>
      <c r="D426" s="38"/>
      <c r="E426" s="38"/>
      <c r="F426" s="39"/>
      <c r="G426" s="40"/>
    </row>
    <row r="427" spans="1:7" x14ac:dyDescent="0.15">
      <c r="A427" s="29"/>
      <c r="B427" s="36"/>
      <c r="C427" s="37"/>
      <c r="D427" s="38"/>
      <c r="E427" s="38"/>
      <c r="F427" s="39"/>
      <c r="G427" s="40"/>
    </row>
    <row r="428" spans="1:7" x14ac:dyDescent="0.15">
      <c r="A428" s="29"/>
      <c r="B428" s="36"/>
      <c r="C428" s="37"/>
      <c r="D428" s="38"/>
      <c r="E428" s="38"/>
      <c r="F428" s="39"/>
      <c r="G428" s="40"/>
    </row>
    <row r="429" spans="1:7" x14ac:dyDescent="0.15">
      <c r="A429" s="29"/>
      <c r="B429" s="36"/>
      <c r="C429" s="37"/>
      <c r="D429" s="38"/>
      <c r="E429" s="38"/>
      <c r="F429" s="39"/>
      <c r="G429" s="40"/>
    </row>
    <row r="430" spans="1:7" x14ac:dyDescent="0.15">
      <c r="A430" s="29"/>
      <c r="B430" s="36"/>
      <c r="C430" s="37"/>
      <c r="D430" s="38"/>
      <c r="E430" s="38"/>
      <c r="F430" s="39"/>
      <c r="G430" s="40"/>
    </row>
    <row r="431" spans="1:7" x14ac:dyDescent="0.15">
      <c r="A431" s="29"/>
      <c r="B431" s="36"/>
      <c r="C431" s="37"/>
      <c r="D431" s="38"/>
      <c r="E431" s="38"/>
      <c r="F431" s="39"/>
      <c r="G431" s="40"/>
    </row>
    <row r="432" spans="1:7" x14ac:dyDescent="0.15">
      <c r="A432" s="29"/>
      <c r="B432" s="36"/>
      <c r="C432" s="37"/>
      <c r="D432" s="38"/>
      <c r="E432" s="38"/>
      <c r="F432" s="39"/>
      <c r="G432" s="40"/>
    </row>
    <row r="433" spans="1:7" x14ac:dyDescent="0.15">
      <c r="A433" s="29"/>
      <c r="B433" s="36"/>
      <c r="C433" s="37"/>
      <c r="D433" s="38"/>
      <c r="E433" s="38"/>
      <c r="F433" s="39"/>
      <c r="G433" s="40"/>
    </row>
    <row r="434" spans="1:7" x14ac:dyDescent="0.15">
      <c r="A434" s="29"/>
      <c r="B434" s="36"/>
      <c r="C434" s="37"/>
      <c r="D434" s="38"/>
      <c r="E434" s="38"/>
      <c r="F434" s="39"/>
      <c r="G434" s="40"/>
    </row>
    <row r="435" spans="1:7" x14ac:dyDescent="0.15">
      <c r="A435" s="29"/>
      <c r="B435" s="36"/>
      <c r="C435" s="37"/>
      <c r="D435" s="38"/>
      <c r="E435" s="38"/>
      <c r="F435" s="39"/>
      <c r="G435" s="40"/>
    </row>
    <row r="436" spans="1:7" x14ac:dyDescent="0.15">
      <c r="A436" s="29"/>
      <c r="B436" s="36"/>
      <c r="C436" s="37"/>
      <c r="D436" s="38"/>
      <c r="E436" s="38"/>
      <c r="F436" s="39"/>
      <c r="G436" s="40"/>
    </row>
    <row r="437" spans="1:7" x14ac:dyDescent="0.15">
      <c r="A437" s="29"/>
      <c r="B437" s="36"/>
      <c r="C437" s="37"/>
      <c r="D437" s="38"/>
      <c r="E437" s="38"/>
      <c r="F437" s="39"/>
      <c r="G437" s="40"/>
    </row>
    <row r="438" spans="1:7" x14ac:dyDescent="0.15">
      <c r="A438" s="29"/>
      <c r="B438" s="36"/>
      <c r="C438" s="37"/>
      <c r="D438" s="38"/>
      <c r="E438" s="38"/>
      <c r="F438" s="39"/>
      <c r="G438" s="40"/>
    </row>
    <row r="439" spans="1:7" x14ac:dyDescent="0.15">
      <c r="A439" s="29"/>
      <c r="B439" s="36"/>
      <c r="C439" s="37"/>
      <c r="D439" s="38"/>
      <c r="E439" s="38"/>
      <c r="F439" s="39"/>
      <c r="G439" s="40"/>
    </row>
    <row r="440" spans="1:7" x14ac:dyDescent="0.15">
      <c r="A440" s="29"/>
      <c r="B440" s="36"/>
      <c r="C440" s="37"/>
      <c r="D440" s="38"/>
      <c r="E440" s="38"/>
      <c r="F440" s="39"/>
      <c r="G440" s="40"/>
    </row>
    <row r="441" spans="1:7" x14ac:dyDescent="0.15">
      <c r="A441" s="29"/>
      <c r="B441" s="36"/>
      <c r="C441" s="37"/>
      <c r="D441" s="38"/>
      <c r="E441" s="38"/>
      <c r="F441" s="39"/>
      <c r="G441" s="40"/>
    </row>
    <row r="442" spans="1:7" x14ac:dyDescent="0.15">
      <c r="A442" s="29"/>
      <c r="B442" s="36"/>
      <c r="C442" s="37"/>
      <c r="D442" s="38"/>
      <c r="E442" s="38"/>
      <c r="F442" s="39"/>
      <c r="G442" s="40"/>
    </row>
    <row r="443" spans="1:7" x14ac:dyDescent="0.15">
      <c r="A443" s="29"/>
      <c r="B443" s="36"/>
      <c r="C443" s="37"/>
      <c r="D443" s="38"/>
      <c r="E443" s="38"/>
      <c r="F443" s="39"/>
      <c r="G443" s="40"/>
    </row>
    <row r="444" spans="1:7" x14ac:dyDescent="0.15">
      <c r="A444" s="29"/>
      <c r="B444" s="36"/>
      <c r="C444" s="37"/>
      <c r="D444" s="38"/>
      <c r="E444" s="38"/>
      <c r="F444" s="39"/>
      <c r="G444" s="40"/>
    </row>
    <row r="445" spans="1:7" x14ac:dyDescent="0.15">
      <c r="A445" s="29"/>
      <c r="B445" s="36"/>
      <c r="C445" s="37"/>
      <c r="D445" s="38"/>
      <c r="E445" s="38"/>
      <c r="F445" s="39"/>
      <c r="G445" s="40"/>
    </row>
    <row r="446" spans="1:7" x14ac:dyDescent="0.15">
      <c r="A446" s="29"/>
      <c r="B446" s="36"/>
      <c r="C446" s="37"/>
      <c r="D446" s="38"/>
      <c r="E446" s="38"/>
      <c r="F446" s="39"/>
      <c r="G446" s="40"/>
    </row>
    <row r="447" spans="1:7" x14ac:dyDescent="0.15">
      <c r="A447" s="29"/>
      <c r="B447" s="36"/>
      <c r="C447" s="37"/>
      <c r="D447" s="38"/>
      <c r="E447" s="38"/>
      <c r="F447" s="39"/>
      <c r="G447" s="40"/>
    </row>
    <row r="448" spans="1:7" x14ac:dyDescent="0.15">
      <c r="A448" s="29"/>
      <c r="B448" s="36"/>
      <c r="C448" s="37"/>
      <c r="D448" s="38"/>
      <c r="E448" s="38"/>
      <c r="F448" s="39"/>
      <c r="G448" s="40"/>
    </row>
    <row r="449" spans="1:7" x14ac:dyDescent="0.15">
      <c r="A449" s="29"/>
      <c r="B449" s="36"/>
      <c r="C449" s="37"/>
      <c r="D449" s="38"/>
      <c r="E449" s="38"/>
      <c r="F449" s="39"/>
      <c r="G449" s="40"/>
    </row>
    <row r="450" spans="1:7" x14ac:dyDescent="0.15">
      <c r="A450" s="29"/>
      <c r="B450" s="36"/>
      <c r="C450" s="37"/>
      <c r="D450" s="38"/>
      <c r="E450" s="38"/>
      <c r="F450" s="39"/>
      <c r="G450" s="40"/>
    </row>
    <row r="451" spans="1:7" x14ac:dyDescent="0.15">
      <c r="A451" s="29"/>
      <c r="B451" s="36"/>
      <c r="C451" s="37"/>
      <c r="D451" s="38"/>
      <c r="E451" s="38"/>
      <c r="F451" s="39"/>
      <c r="G451" s="40"/>
    </row>
    <row r="452" spans="1:7" x14ac:dyDescent="0.15">
      <c r="A452" s="29"/>
      <c r="B452" s="36"/>
      <c r="C452" s="37"/>
      <c r="D452" s="38"/>
      <c r="E452" s="38"/>
      <c r="F452" s="39"/>
      <c r="G452" s="40"/>
    </row>
    <row r="453" spans="1:7" x14ac:dyDescent="0.15">
      <c r="A453" s="29"/>
      <c r="B453" s="36"/>
      <c r="C453" s="37"/>
      <c r="D453" s="38"/>
      <c r="E453" s="38"/>
      <c r="F453" s="39"/>
      <c r="G453" s="40"/>
    </row>
    <row r="454" spans="1:7" x14ac:dyDescent="0.15">
      <c r="A454" s="29"/>
      <c r="B454" s="36"/>
      <c r="C454" s="37"/>
      <c r="D454" s="38"/>
      <c r="E454" s="38"/>
      <c r="F454" s="39"/>
      <c r="G454" s="40"/>
    </row>
    <row r="455" spans="1:7" x14ac:dyDescent="0.15">
      <c r="A455" s="29"/>
      <c r="B455" s="36"/>
      <c r="C455" s="37"/>
      <c r="D455" s="38"/>
      <c r="E455" s="38"/>
      <c r="F455" s="39"/>
      <c r="G455" s="40"/>
    </row>
    <row r="456" spans="1:7" x14ac:dyDescent="0.15">
      <c r="A456" s="29"/>
      <c r="B456" s="36"/>
      <c r="C456" s="37"/>
      <c r="D456" s="38"/>
      <c r="E456" s="38"/>
      <c r="F456" s="39"/>
      <c r="G456" s="40"/>
    </row>
    <row r="457" spans="1:7" x14ac:dyDescent="0.15">
      <c r="A457" s="29"/>
      <c r="B457" s="36"/>
      <c r="C457" s="37"/>
      <c r="D457" s="38"/>
      <c r="E457" s="38"/>
      <c r="F457" s="39"/>
      <c r="G457" s="40"/>
    </row>
    <row r="458" spans="1:7" x14ac:dyDescent="0.15">
      <c r="A458" s="29"/>
      <c r="B458" s="36"/>
      <c r="C458" s="37"/>
      <c r="D458" s="38"/>
      <c r="E458" s="38"/>
      <c r="F458" s="39"/>
      <c r="G458" s="40"/>
    </row>
    <row r="459" spans="1:7" x14ac:dyDescent="0.15">
      <c r="A459" s="29"/>
      <c r="B459" s="36"/>
      <c r="C459" s="37"/>
      <c r="D459" s="38"/>
      <c r="E459" s="38"/>
      <c r="F459" s="39"/>
      <c r="G459" s="40"/>
    </row>
    <row r="460" spans="1:7" x14ac:dyDescent="0.15">
      <c r="A460" s="29"/>
      <c r="B460" s="36"/>
      <c r="C460" s="37"/>
      <c r="D460" s="38"/>
      <c r="E460" s="38"/>
      <c r="F460" s="39"/>
      <c r="G460" s="40"/>
    </row>
    <row r="461" spans="1:7" x14ac:dyDescent="0.15">
      <c r="A461" s="29"/>
      <c r="B461" s="36"/>
      <c r="C461" s="37"/>
      <c r="D461" s="38"/>
      <c r="E461" s="38"/>
      <c r="F461" s="39"/>
      <c r="G461" s="40"/>
    </row>
    <row r="462" spans="1:7" x14ac:dyDescent="0.15">
      <c r="A462" s="29"/>
      <c r="B462" s="36"/>
      <c r="C462" s="37"/>
      <c r="D462" s="38"/>
      <c r="E462" s="38"/>
      <c r="F462" s="39"/>
      <c r="G462" s="40"/>
    </row>
    <row r="463" spans="1:7" x14ac:dyDescent="0.15">
      <c r="A463" s="29"/>
      <c r="B463" s="36"/>
      <c r="C463" s="37"/>
      <c r="D463" s="38"/>
      <c r="E463" s="38"/>
      <c r="F463" s="39"/>
      <c r="G463" s="40"/>
    </row>
    <row r="464" spans="1:7" x14ac:dyDescent="0.15">
      <c r="A464" s="29"/>
      <c r="B464" s="36"/>
      <c r="C464" s="37"/>
      <c r="D464" s="38"/>
      <c r="E464" s="38"/>
      <c r="F464" s="39"/>
      <c r="G464" s="40"/>
    </row>
    <row r="465" spans="1:7" x14ac:dyDescent="0.15">
      <c r="A465" s="29"/>
      <c r="B465" s="36"/>
      <c r="C465" s="37"/>
      <c r="D465" s="38"/>
      <c r="E465" s="38"/>
      <c r="F465" s="39"/>
      <c r="G465" s="40"/>
    </row>
    <row r="466" spans="1:7" x14ac:dyDescent="0.15">
      <c r="A466" s="29"/>
      <c r="B466" s="36"/>
      <c r="C466" s="37"/>
      <c r="D466" s="38"/>
      <c r="E466" s="38"/>
      <c r="F466" s="39"/>
      <c r="G466" s="40"/>
    </row>
    <row r="467" spans="1:7" x14ac:dyDescent="0.15">
      <c r="A467" s="29"/>
      <c r="B467" s="36"/>
      <c r="C467" s="37"/>
      <c r="D467" s="38"/>
      <c r="E467" s="38"/>
      <c r="F467" s="39"/>
      <c r="G467" s="40"/>
    </row>
    <row r="468" spans="1:7" x14ac:dyDescent="0.15">
      <c r="A468" s="29"/>
      <c r="B468" s="36"/>
      <c r="C468" s="37"/>
      <c r="D468" s="38"/>
      <c r="E468" s="38"/>
      <c r="F468" s="39"/>
      <c r="G468" s="40"/>
    </row>
    <row r="469" spans="1:7" x14ac:dyDescent="0.15">
      <c r="A469" s="29"/>
      <c r="B469" s="36"/>
      <c r="C469" s="37"/>
      <c r="D469" s="38"/>
      <c r="E469" s="38"/>
      <c r="F469" s="39"/>
      <c r="G469" s="40"/>
    </row>
    <row r="470" spans="1:7" x14ac:dyDescent="0.15">
      <c r="A470" s="29"/>
      <c r="B470" s="36"/>
      <c r="C470" s="37"/>
      <c r="D470" s="38"/>
      <c r="E470" s="38"/>
      <c r="F470" s="39"/>
      <c r="G470" s="40"/>
    </row>
    <row r="471" spans="1:7" x14ac:dyDescent="0.15">
      <c r="A471" s="29"/>
      <c r="B471" s="36"/>
      <c r="C471" s="37"/>
      <c r="D471" s="38"/>
      <c r="E471" s="38"/>
      <c r="F471" s="39"/>
      <c r="G471" s="40"/>
    </row>
    <row r="472" spans="1:7" x14ac:dyDescent="0.15">
      <c r="A472" s="29"/>
      <c r="B472" s="36"/>
      <c r="C472" s="37"/>
      <c r="D472" s="38"/>
      <c r="E472" s="38"/>
      <c r="F472" s="39"/>
      <c r="G472" s="40"/>
    </row>
    <row r="473" spans="1:7" x14ac:dyDescent="0.15">
      <c r="A473" s="29"/>
      <c r="B473" s="36"/>
      <c r="C473" s="37"/>
      <c r="D473" s="38"/>
      <c r="E473" s="38"/>
      <c r="F473" s="39"/>
      <c r="G473" s="40"/>
    </row>
    <row r="474" spans="1:7" x14ac:dyDescent="0.15">
      <c r="A474" s="29"/>
      <c r="B474" s="36"/>
      <c r="C474" s="37"/>
      <c r="D474" s="38"/>
      <c r="E474" s="38"/>
      <c r="F474" s="39"/>
      <c r="G474" s="40"/>
    </row>
    <row r="475" spans="1:7" x14ac:dyDescent="0.15">
      <c r="A475" s="29"/>
      <c r="B475" s="36"/>
      <c r="C475" s="37"/>
      <c r="D475" s="38"/>
      <c r="E475" s="38"/>
      <c r="F475" s="39"/>
      <c r="G475" s="40"/>
    </row>
    <row r="476" spans="1:7" x14ac:dyDescent="0.15">
      <c r="A476" s="29"/>
      <c r="B476" s="36"/>
      <c r="C476" s="37"/>
      <c r="D476" s="38"/>
      <c r="E476" s="38"/>
      <c r="F476" s="39"/>
      <c r="G476" s="40"/>
    </row>
    <row r="477" spans="1:7" x14ac:dyDescent="0.15">
      <c r="A477" s="29"/>
      <c r="B477" s="36"/>
      <c r="C477" s="37"/>
      <c r="D477" s="38"/>
      <c r="E477" s="38"/>
      <c r="F477" s="39"/>
      <c r="G477" s="40"/>
    </row>
    <row r="478" spans="1:7" x14ac:dyDescent="0.15">
      <c r="A478" s="29"/>
      <c r="B478" s="36"/>
      <c r="C478" s="37"/>
      <c r="D478" s="38"/>
      <c r="E478" s="38"/>
      <c r="F478" s="39"/>
      <c r="G478" s="40"/>
    </row>
    <row r="479" spans="1:7" x14ac:dyDescent="0.15">
      <c r="A479" s="29"/>
      <c r="B479" s="36"/>
      <c r="C479" s="37"/>
      <c r="D479" s="38"/>
      <c r="E479" s="38"/>
      <c r="F479" s="39"/>
      <c r="G479" s="40"/>
    </row>
    <row r="480" spans="1:7" x14ac:dyDescent="0.15">
      <c r="A480" s="29"/>
      <c r="B480" s="36"/>
      <c r="C480" s="37"/>
      <c r="D480" s="38"/>
      <c r="E480" s="38"/>
      <c r="F480" s="39"/>
      <c r="G480" s="40"/>
    </row>
    <row r="481" spans="1:7" x14ac:dyDescent="0.15">
      <c r="A481" s="29"/>
      <c r="B481" s="36"/>
      <c r="C481" s="37"/>
      <c r="D481" s="38"/>
      <c r="E481" s="38"/>
      <c r="F481" s="39"/>
      <c r="G481" s="40"/>
    </row>
    <row r="482" spans="1:7" x14ac:dyDescent="0.15">
      <c r="A482" s="29"/>
      <c r="B482" s="36"/>
      <c r="C482" s="37"/>
      <c r="D482" s="38"/>
      <c r="E482" s="38"/>
      <c r="F482" s="39"/>
      <c r="G482" s="40"/>
    </row>
    <row r="483" spans="1:7" x14ac:dyDescent="0.15">
      <c r="A483" s="29"/>
      <c r="B483" s="36"/>
      <c r="C483" s="37"/>
      <c r="D483" s="38"/>
      <c r="E483" s="38"/>
      <c r="F483" s="39"/>
      <c r="G483" s="40"/>
    </row>
    <row r="484" spans="1:7" x14ac:dyDescent="0.15">
      <c r="A484" s="29"/>
      <c r="B484" s="36"/>
      <c r="C484" s="37"/>
      <c r="D484" s="38"/>
      <c r="E484" s="38"/>
      <c r="F484" s="39"/>
      <c r="G484" s="40"/>
    </row>
    <row r="485" spans="1:7" x14ac:dyDescent="0.15">
      <c r="A485" s="29"/>
      <c r="B485" s="36"/>
      <c r="C485" s="37"/>
      <c r="D485" s="38"/>
      <c r="E485" s="38"/>
      <c r="F485" s="39"/>
      <c r="G485" s="40"/>
    </row>
    <row r="486" spans="1:7" x14ac:dyDescent="0.15">
      <c r="A486" s="29"/>
      <c r="B486" s="36"/>
      <c r="C486" s="37"/>
      <c r="D486" s="38"/>
      <c r="E486" s="38"/>
      <c r="F486" s="39"/>
      <c r="G486" s="40"/>
    </row>
    <row r="487" spans="1:7" x14ac:dyDescent="0.15">
      <c r="A487" s="29"/>
      <c r="B487" s="36"/>
      <c r="C487" s="37"/>
      <c r="D487" s="38"/>
      <c r="E487" s="38"/>
      <c r="F487" s="39"/>
      <c r="G487" s="40"/>
    </row>
    <row r="488" spans="1:7" x14ac:dyDescent="0.15">
      <c r="A488" s="29"/>
      <c r="B488" s="36"/>
      <c r="C488" s="37"/>
      <c r="D488" s="38"/>
      <c r="E488" s="38"/>
      <c r="F488" s="39"/>
      <c r="G488" s="40"/>
    </row>
    <row r="489" spans="1:7" x14ac:dyDescent="0.15">
      <c r="A489" s="29"/>
      <c r="B489" s="36"/>
      <c r="C489" s="37"/>
      <c r="D489" s="38"/>
      <c r="E489" s="38"/>
      <c r="F489" s="39"/>
      <c r="G489" s="40"/>
    </row>
    <row r="490" spans="1:7" x14ac:dyDescent="0.15">
      <c r="A490" s="29"/>
      <c r="B490" s="36"/>
      <c r="C490" s="37"/>
      <c r="D490" s="38"/>
      <c r="E490" s="38"/>
      <c r="F490" s="39"/>
      <c r="G490" s="40"/>
    </row>
    <row r="491" spans="1:7" x14ac:dyDescent="0.15">
      <c r="A491" s="29"/>
      <c r="B491" s="36"/>
      <c r="C491" s="37"/>
      <c r="D491" s="38"/>
      <c r="E491" s="38"/>
      <c r="F491" s="39"/>
      <c r="G491" s="40"/>
    </row>
    <row r="492" spans="1:7" x14ac:dyDescent="0.15">
      <c r="A492" s="29"/>
      <c r="B492" s="36"/>
      <c r="C492" s="37"/>
      <c r="D492" s="38"/>
      <c r="E492" s="38"/>
      <c r="F492" s="39"/>
      <c r="G492" s="40"/>
    </row>
    <row r="493" spans="1:7" x14ac:dyDescent="0.15">
      <c r="A493" s="29"/>
      <c r="B493" s="36"/>
      <c r="C493" s="37"/>
      <c r="D493" s="38"/>
      <c r="E493" s="38"/>
      <c r="F493" s="39"/>
      <c r="G493" s="40"/>
    </row>
    <row r="494" spans="1:7" x14ac:dyDescent="0.15">
      <c r="A494" s="29"/>
      <c r="B494" s="36"/>
      <c r="C494" s="37"/>
      <c r="D494" s="38"/>
      <c r="E494" s="38"/>
      <c r="F494" s="39"/>
      <c r="G494" s="40"/>
    </row>
    <row r="495" spans="1:7" x14ac:dyDescent="0.15">
      <c r="A495" s="29"/>
      <c r="B495" s="36"/>
      <c r="C495" s="37"/>
      <c r="D495" s="38"/>
      <c r="E495" s="38"/>
      <c r="F495" s="39"/>
      <c r="G495" s="40"/>
    </row>
    <row r="496" spans="1:7" x14ac:dyDescent="0.15">
      <c r="A496" s="29"/>
      <c r="B496" s="36"/>
      <c r="C496" s="37"/>
      <c r="D496" s="38"/>
      <c r="E496" s="38"/>
      <c r="F496" s="39"/>
      <c r="G496" s="40"/>
    </row>
    <row r="497" spans="1:7" x14ac:dyDescent="0.15">
      <c r="A497" s="29"/>
      <c r="B497" s="36"/>
      <c r="C497" s="37"/>
      <c r="D497" s="38"/>
      <c r="E497" s="38"/>
      <c r="F497" s="39"/>
      <c r="G497" s="40"/>
    </row>
    <row r="498" spans="1:7" x14ac:dyDescent="0.15">
      <c r="A498" s="29"/>
      <c r="B498" s="36"/>
      <c r="C498" s="37"/>
      <c r="D498" s="38"/>
      <c r="E498" s="38"/>
      <c r="F498" s="39"/>
      <c r="G498" s="40"/>
    </row>
    <row r="499" spans="1:7" x14ac:dyDescent="0.15">
      <c r="A499" s="29"/>
      <c r="B499" s="36"/>
      <c r="C499" s="37"/>
      <c r="D499" s="38"/>
      <c r="E499" s="38"/>
      <c r="F499" s="39"/>
      <c r="G499" s="40"/>
    </row>
    <row r="500" spans="1:7" x14ac:dyDescent="0.15">
      <c r="A500" s="29"/>
      <c r="B500" s="36"/>
      <c r="C500" s="37"/>
      <c r="D500" s="38"/>
      <c r="E500" s="38"/>
      <c r="F500" s="39"/>
      <c r="G500" s="40"/>
    </row>
    <row r="501" spans="1:7" x14ac:dyDescent="0.15">
      <c r="A501" s="29"/>
      <c r="B501" s="36"/>
      <c r="C501" s="37"/>
      <c r="D501" s="38"/>
      <c r="E501" s="38"/>
      <c r="F501" s="39"/>
      <c r="G501" s="40"/>
    </row>
    <row r="502" spans="1:7" x14ac:dyDescent="0.15">
      <c r="A502" s="29"/>
      <c r="B502" s="36"/>
      <c r="C502" s="37"/>
      <c r="D502" s="38"/>
      <c r="E502" s="38"/>
      <c r="F502" s="39"/>
      <c r="G502" s="40"/>
    </row>
    <row r="503" spans="1:7" x14ac:dyDescent="0.15">
      <c r="A503" s="29"/>
      <c r="B503" s="36"/>
      <c r="C503" s="37"/>
      <c r="D503" s="38"/>
      <c r="E503" s="38"/>
      <c r="F503" s="39"/>
      <c r="G503" s="40"/>
    </row>
    <row r="504" spans="1:7" x14ac:dyDescent="0.15">
      <c r="A504" s="29"/>
      <c r="B504" s="36"/>
      <c r="C504" s="37"/>
      <c r="D504" s="38"/>
      <c r="E504" s="38"/>
      <c r="F504" s="39"/>
      <c r="G504" s="40"/>
    </row>
    <row r="505" spans="1:7" x14ac:dyDescent="0.15">
      <c r="A505" s="29"/>
      <c r="B505" s="36"/>
      <c r="C505" s="37"/>
      <c r="D505" s="38"/>
      <c r="E505" s="38"/>
      <c r="F505" s="39"/>
      <c r="G505" s="40"/>
    </row>
    <row r="506" spans="1:7" x14ac:dyDescent="0.15">
      <c r="A506" s="29"/>
      <c r="B506" s="36"/>
      <c r="C506" s="37"/>
      <c r="D506" s="38"/>
      <c r="E506" s="38"/>
      <c r="F506" s="39"/>
      <c r="G506" s="40"/>
    </row>
    <row r="507" spans="1:7" x14ac:dyDescent="0.15">
      <c r="A507" s="29"/>
      <c r="B507" s="36"/>
      <c r="C507" s="37"/>
      <c r="D507" s="38"/>
      <c r="E507" s="38"/>
      <c r="F507" s="39"/>
      <c r="G507" s="40"/>
    </row>
    <row r="508" spans="1:7" x14ac:dyDescent="0.15">
      <c r="A508" s="29"/>
      <c r="B508" s="36"/>
      <c r="C508" s="37"/>
      <c r="D508" s="38"/>
      <c r="E508" s="38"/>
      <c r="F508" s="39"/>
      <c r="G508" s="40"/>
    </row>
    <row r="509" spans="1:7" x14ac:dyDescent="0.15">
      <c r="A509" s="29"/>
      <c r="B509" s="36"/>
      <c r="C509" s="37"/>
      <c r="D509" s="38"/>
      <c r="E509" s="38"/>
      <c r="F509" s="39"/>
      <c r="G509" s="40"/>
    </row>
    <row r="510" spans="1:7" x14ac:dyDescent="0.15">
      <c r="A510" s="29"/>
      <c r="B510" s="36"/>
      <c r="C510" s="37"/>
      <c r="D510" s="38"/>
      <c r="E510" s="38"/>
      <c r="F510" s="39"/>
      <c r="G510" s="40"/>
    </row>
    <row r="511" spans="1:7" x14ac:dyDescent="0.15">
      <c r="A511" s="29"/>
      <c r="B511" s="36"/>
      <c r="C511" s="37"/>
      <c r="D511" s="38"/>
      <c r="E511" s="38"/>
      <c r="F511" s="39"/>
      <c r="G511" s="40"/>
    </row>
    <row r="512" spans="1:7" x14ac:dyDescent="0.15">
      <c r="A512" s="29"/>
      <c r="B512" s="36"/>
      <c r="C512" s="37"/>
      <c r="D512" s="38"/>
      <c r="E512" s="38"/>
      <c r="F512" s="39"/>
      <c r="G512" s="40"/>
    </row>
    <row r="513" spans="1:7" x14ac:dyDescent="0.15">
      <c r="A513" s="29"/>
      <c r="B513" s="36"/>
      <c r="C513" s="37"/>
      <c r="D513" s="38"/>
      <c r="E513" s="38"/>
      <c r="F513" s="39"/>
      <c r="G513" s="40"/>
    </row>
    <row r="514" spans="1:7" x14ac:dyDescent="0.15">
      <c r="A514" s="29"/>
      <c r="B514" s="36"/>
      <c r="C514" s="37"/>
      <c r="D514" s="38"/>
      <c r="E514" s="38"/>
      <c r="F514" s="39"/>
      <c r="G514" s="40"/>
    </row>
    <row r="515" spans="1:7" x14ac:dyDescent="0.15">
      <c r="A515" s="29"/>
      <c r="B515" s="36"/>
      <c r="C515" s="37"/>
      <c r="D515" s="38"/>
      <c r="E515" s="38"/>
      <c r="F515" s="39"/>
      <c r="G515" s="40"/>
    </row>
    <row r="516" spans="1:7" x14ac:dyDescent="0.15">
      <c r="A516" s="29"/>
      <c r="B516" s="36"/>
      <c r="C516" s="37"/>
      <c r="D516" s="38"/>
      <c r="E516" s="38"/>
      <c r="F516" s="39"/>
      <c r="G516" s="40"/>
    </row>
    <row r="517" spans="1:7" x14ac:dyDescent="0.15">
      <c r="A517" s="29"/>
      <c r="B517" s="36"/>
      <c r="C517" s="37"/>
      <c r="D517" s="38"/>
      <c r="E517" s="38"/>
      <c r="F517" s="39"/>
      <c r="G517" s="40"/>
    </row>
    <row r="518" spans="1:7" x14ac:dyDescent="0.15">
      <c r="A518" s="29"/>
      <c r="B518" s="36"/>
      <c r="C518" s="37"/>
      <c r="D518" s="38"/>
      <c r="E518" s="38"/>
      <c r="F518" s="39"/>
      <c r="G518" s="40"/>
    </row>
    <row r="519" spans="1:7" x14ac:dyDescent="0.15">
      <c r="A519" s="29"/>
      <c r="B519" s="36"/>
      <c r="C519" s="37"/>
      <c r="D519" s="38"/>
      <c r="E519" s="38"/>
      <c r="F519" s="39"/>
      <c r="G519" s="40"/>
    </row>
    <row r="520" spans="1:7" x14ac:dyDescent="0.15">
      <c r="A520" s="29"/>
      <c r="B520" s="36"/>
      <c r="C520" s="37"/>
      <c r="D520" s="38"/>
      <c r="E520" s="38"/>
      <c r="F520" s="39"/>
      <c r="G520" s="40"/>
    </row>
    <row r="521" spans="1:7" x14ac:dyDescent="0.15">
      <c r="A521" s="29"/>
      <c r="B521" s="36"/>
      <c r="C521" s="37"/>
      <c r="D521" s="38"/>
      <c r="E521" s="38"/>
      <c r="F521" s="39"/>
      <c r="G521" s="40"/>
    </row>
    <row r="522" spans="1:7" x14ac:dyDescent="0.15">
      <c r="A522" s="29"/>
      <c r="B522" s="36"/>
      <c r="C522" s="37"/>
      <c r="D522" s="38"/>
      <c r="E522" s="38"/>
      <c r="F522" s="39"/>
      <c r="G522" s="40"/>
    </row>
    <row r="523" spans="1:7" x14ac:dyDescent="0.15">
      <c r="A523" s="29"/>
      <c r="B523" s="36"/>
      <c r="C523" s="37"/>
      <c r="D523" s="38"/>
      <c r="E523" s="38"/>
      <c r="F523" s="39"/>
      <c r="G523" s="40"/>
    </row>
    <row r="524" spans="1:7" x14ac:dyDescent="0.15">
      <c r="A524" s="29"/>
      <c r="B524" s="36"/>
      <c r="C524" s="37"/>
      <c r="D524" s="38"/>
      <c r="E524" s="38"/>
      <c r="F524" s="39"/>
      <c r="G524" s="40"/>
    </row>
    <row r="525" spans="1:7" x14ac:dyDescent="0.15">
      <c r="A525" s="29"/>
      <c r="B525" s="36"/>
      <c r="C525" s="37"/>
      <c r="D525" s="38"/>
      <c r="E525" s="38"/>
      <c r="F525" s="39"/>
      <c r="G525" s="40"/>
    </row>
    <row r="526" spans="1:7" x14ac:dyDescent="0.15">
      <c r="A526" s="29"/>
      <c r="B526" s="36"/>
      <c r="C526" s="37"/>
      <c r="D526" s="38"/>
      <c r="E526" s="38"/>
      <c r="F526" s="39"/>
      <c r="G526" s="40"/>
    </row>
    <row r="527" spans="1:7" x14ac:dyDescent="0.15">
      <c r="A527" s="29"/>
      <c r="B527" s="36"/>
      <c r="C527" s="37"/>
      <c r="D527" s="38"/>
      <c r="E527" s="38"/>
      <c r="F527" s="39"/>
      <c r="G527" s="40"/>
    </row>
    <row r="528" spans="1:7" x14ac:dyDescent="0.15">
      <c r="A528" s="29"/>
      <c r="B528" s="36"/>
      <c r="C528" s="37"/>
      <c r="D528" s="38"/>
      <c r="E528" s="38"/>
      <c r="F528" s="39"/>
      <c r="G528" s="40"/>
    </row>
    <row r="529" spans="1:7" x14ac:dyDescent="0.15">
      <c r="A529" s="29"/>
      <c r="B529" s="36"/>
      <c r="C529" s="37"/>
      <c r="D529" s="38"/>
      <c r="E529" s="38"/>
      <c r="F529" s="39"/>
      <c r="G529" s="40"/>
    </row>
    <row r="530" spans="1:7" x14ac:dyDescent="0.15">
      <c r="A530" s="29"/>
      <c r="B530" s="36"/>
      <c r="C530" s="37"/>
      <c r="D530" s="38"/>
      <c r="E530" s="38"/>
      <c r="F530" s="39"/>
      <c r="G530" s="40"/>
    </row>
    <row r="531" spans="1:7" x14ac:dyDescent="0.15">
      <c r="A531" s="29"/>
      <c r="B531" s="36"/>
      <c r="C531" s="37"/>
      <c r="D531" s="38"/>
      <c r="E531" s="38"/>
      <c r="F531" s="39"/>
      <c r="G531" s="40"/>
    </row>
    <row r="532" spans="1:7" x14ac:dyDescent="0.15">
      <c r="A532" s="29"/>
      <c r="B532" s="36"/>
      <c r="C532" s="37"/>
      <c r="D532" s="38"/>
      <c r="E532" s="38"/>
      <c r="F532" s="39"/>
      <c r="G532" s="40"/>
    </row>
    <row r="533" spans="1:7" x14ac:dyDescent="0.15">
      <c r="A533" s="29"/>
      <c r="B533" s="36"/>
      <c r="C533" s="37"/>
      <c r="D533" s="38"/>
      <c r="E533" s="38"/>
      <c r="F533" s="39"/>
      <c r="G533" s="40"/>
    </row>
    <row r="534" spans="1:7" x14ac:dyDescent="0.15">
      <c r="A534" s="29"/>
      <c r="B534" s="36"/>
      <c r="C534" s="37"/>
      <c r="D534" s="38"/>
      <c r="E534" s="38"/>
      <c r="F534" s="39"/>
      <c r="G534" s="40"/>
    </row>
    <row r="535" spans="1:7" x14ac:dyDescent="0.15">
      <c r="A535" s="29"/>
      <c r="B535" s="36"/>
      <c r="C535" s="37"/>
      <c r="D535" s="38"/>
      <c r="E535" s="38"/>
      <c r="F535" s="39"/>
      <c r="G535" s="40"/>
    </row>
    <row r="536" spans="1:7" x14ac:dyDescent="0.15">
      <c r="A536" s="29"/>
      <c r="B536" s="36"/>
      <c r="C536" s="37"/>
      <c r="D536" s="38"/>
      <c r="E536" s="38"/>
      <c r="F536" s="39"/>
      <c r="G536" s="40"/>
    </row>
    <row r="537" spans="1:7" x14ac:dyDescent="0.15">
      <c r="A537" s="29"/>
      <c r="B537" s="36"/>
      <c r="C537" s="37"/>
      <c r="D537" s="38"/>
      <c r="E537" s="38"/>
      <c r="F537" s="39"/>
      <c r="G537" s="40"/>
    </row>
    <row r="538" spans="1:7" x14ac:dyDescent="0.15">
      <c r="A538" s="29"/>
      <c r="B538" s="36"/>
      <c r="C538" s="37"/>
      <c r="D538" s="38"/>
      <c r="E538" s="38"/>
      <c r="F538" s="39"/>
      <c r="G538" s="40"/>
    </row>
    <row r="539" spans="1:7" x14ac:dyDescent="0.15">
      <c r="A539" s="29"/>
      <c r="B539" s="36"/>
      <c r="C539" s="37"/>
      <c r="D539" s="38"/>
      <c r="E539" s="38"/>
      <c r="F539" s="39"/>
      <c r="G539" s="40"/>
    </row>
    <row r="540" spans="1:7" x14ac:dyDescent="0.15">
      <c r="A540" s="29"/>
      <c r="B540" s="36"/>
      <c r="C540" s="37"/>
      <c r="D540" s="38"/>
      <c r="E540" s="38"/>
      <c r="F540" s="39"/>
      <c r="G540" s="40"/>
    </row>
    <row r="541" spans="1:7" x14ac:dyDescent="0.15">
      <c r="A541" s="29"/>
      <c r="B541" s="36"/>
      <c r="C541" s="37"/>
      <c r="D541" s="38"/>
      <c r="E541" s="38"/>
      <c r="F541" s="39"/>
      <c r="G541" s="40"/>
    </row>
    <row r="542" spans="1:7" x14ac:dyDescent="0.15">
      <c r="A542" s="29"/>
      <c r="B542" s="36"/>
      <c r="C542" s="37"/>
      <c r="D542" s="38"/>
      <c r="E542" s="38"/>
      <c r="F542" s="39"/>
      <c r="G542" s="40"/>
    </row>
    <row r="543" spans="1:7" x14ac:dyDescent="0.15">
      <c r="A543" s="29"/>
      <c r="B543" s="36"/>
      <c r="C543" s="37"/>
      <c r="D543" s="38"/>
      <c r="E543" s="38"/>
      <c r="F543" s="39"/>
      <c r="G543" s="40"/>
    </row>
    <row r="544" spans="1:7" x14ac:dyDescent="0.15">
      <c r="A544" s="29"/>
      <c r="B544" s="36"/>
      <c r="C544" s="37"/>
      <c r="D544" s="38"/>
      <c r="E544" s="38"/>
      <c r="F544" s="39"/>
      <c r="G544" s="40"/>
    </row>
    <row r="545" spans="1:7" x14ac:dyDescent="0.15">
      <c r="A545" s="29"/>
      <c r="B545" s="36"/>
      <c r="C545" s="37"/>
      <c r="D545" s="38"/>
      <c r="E545" s="38"/>
      <c r="F545" s="39"/>
      <c r="G545" s="40"/>
    </row>
    <row r="546" spans="1:7" x14ac:dyDescent="0.15">
      <c r="A546" s="29"/>
      <c r="B546" s="36"/>
      <c r="C546" s="37"/>
      <c r="D546" s="38"/>
      <c r="E546" s="38"/>
      <c r="F546" s="39"/>
      <c r="G546" s="40"/>
    </row>
    <row r="547" spans="1:7" x14ac:dyDescent="0.15">
      <c r="A547" s="29"/>
      <c r="B547" s="36"/>
      <c r="C547" s="37"/>
      <c r="D547" s="38"/>
      <c r="E547" s="38"/>
      <c r="F547" s="39"/>
      <c r="G547" s="40"/>
    </row>
    <row r="548" spans="1:7" x14ac:dyDescent="0.15">
      <c r="A548" s="29"/>
      <c r="B548" s="36"/>
      <c r="C548" s="37"/>
      <c r="D548" s="38"/>
      <c r="E548" s="38"/>
      <c r="F548" s="39"/>
      <c r="G548" s="40"/>
    </row>
    <row r="549" spans="1:7" x14ac:dyDescent="0.15">
      <c r="A549" s="29"/>
      <c r="B549" s="36"/>
      <c r="C549" s="37"/>
      <c r="D549" s="38"/>
      <c r="E549" s="38"/>
      <c r="F549" s="39"/>
      <c r="G549" s="40"/>
    </row>
    <row r="550" spans="1:7" x14ac:dyDescent="0.15">
      <c r="A550" s="29"/>
      <c r="B550" s="36"/>
      <c r="C550" s="37"/>
      <c r="D550" s="38"/>
      <c r="E550" s="38"/>
      <c r="F550" s="39"/>
      <c r="G550" s="40"/>
    </row>
    <row r="551" spans="1:7" x14ac:dyDescent="0.15">
      <c r="A551" s="29"/>
      <c r="B551" s="36"/>
      <c r="C551" s="37"/>
      <c r="D551" s="38"/>
      <c r="E551" s="38"/>
      <c r="F551" s="39"/>
      <c r="G551" s="40"/>
    </row>
    <row r="552" spans="1:7" x14ac:dyDescent="0.15">
      <c r="A552" s="29"/>
      <c r="B552" s="36"/>
      <c r="C552" s="37"/>
      <c r="D552" s="38"/>
      <c r="E552" s="38"/>
      <c r="F552" s="39"/>
      <c r="G552" s="40"/>
    </row>
    <row r="553" spans="1:7" x14ac:dyDescent="0.15">
      <c r="A553" s="29"/>
      <c r="B553" s="36"/>
      <c r="C553" s="37"/>
      <c r="D553" s="38"/>
      <c r="E553" s="38"/>
      <c r="F553" s="39"/>
      <c r="G553" s="40"/>
    </row>
    <row r="554" spans="1:7" x14ac:dyDescent="0.15">
      <c r="A554" s="29"/>
      <c r="B554" s="36"/>
      <c r="C554" s="37"/>
      <c r="D554" s="38"/>
      <c r="E554" s="38"/>
      <c r="F554" s="39"/>
      <c r="G554" s="40"/>
    </row>
    <row r="555" spans="1:7" x14ac:dyDescent="0.15">
      <c r="A555" s="29"/>
      <c r="B555" s="36"/>
      <c r="C555" s="37"/>
      <c r="D555" s="38"/>
      <c r="E555" s="38"/>
      <c r="F555" s="39"/>
      <c r="G555" s="40"/>
    </row>
    <row r="556" spans="1:7" x14ac:dyDescent="0.15">
      <c r="A556" s="29"/>
      <c r="B556" s="36"/>
      <c r="C556" s="37"/>
      <c r="D556" s="38"/>
      <c r="E556" s="38"/>
      <c r="F556" s="39"/>
      <c r="G556" s="40"/>
    </row>
    <row r="557" spans="1:7" x14ac:dyDescent="0.15">
      <c r="A557" s="29"/>
      <c r="B557" s="36"/>
      <c r="C557" s="37"/>
      <c r="D557" s="38"/>
      <c r="E557" s="38"/>
      <c r="F557" s="39"/>
      <c r="G557" s="40"/>
    </row>
    <row r="558" spans="1:7" x14ac:dyDescent="0.15">
      <c r="A558" s="29"/>
      <c r="B558" s="36"/>
      <c r="C558" s="37"/>
      <c r="D558" s="38"/>
      <c r="E558" s="38"/>
      <c r="F558" s="39"/>
      <c r="G558" s="40"/>
    </row>
    <row r="559" spans="1:7" x14ac:dyDescent="0.15">
      <c r="A559" s="29"/>
      <c r="B559" s="36"/>
      <c r="C559" s="37"/>
      <c r="D559" s="38"/>
      <c r="E559" s="38"/>
      <c r="F559" s="39"/>
      <c r="G559" s="40"/>
    </row>
    <row r="560" spans="1:7" x14ac:dyDescent="0.15">
      <c r="A560" s="29"/>
      <c r="B560" s="36"/>
      <c r="C560" s="37"/>
      <c r="D560" s="38"/>
      <c r="E560" s="38"/>
      <c r="F560" s="39"/>
      <c r="G560" s="40"/>
    </row>
    <row r="561" spans="1:7" x14ac:dyDescent="0.15">
      <c r="A561" s="29"/>
      <c r="B561" s="36"/>
      <c r="C561" s="37"/>
      <c r="D561" s="38"/>
      <c r="E561" s="38"/>
      <c r="F561" s="39"/>
      <c r="G561" s="40"/>
    </row>
    <row r="562" spans="1:7" x14ac:dyDescent="0.15">
      <c r="A562" s="29"/>
      <c r="B562" s="36"/>
      <c r="C562" s="37"/>
      <c r="D562" s="38"/>
      <c r="E562" s="38"/>
      <c r="F562" s="39"/>
      <c r="G562" s="40"/>
    </row>
    <row r="563" spans="1:7" x14ac:dyDescent="0.15">
      <c r="A563" s="29"/>
      <c r="B563" s="36"/>
      <c r="C563" s="37"/>
      <c r="D563" s="38"/>
      <c r="E563" s="38"/>
      <c r="F563" s="39"/>
      <c r="G563" s="40"/>
    </row>
    <row r="564" spans="1:7" x14ac:dyDescent="0.15">
      <c r="A564" s="29"/>
      <c r="B564" s="36"/>
      <c r="C564" s="37"/>
      <c r="D564" s="38"/>
      <c r="E564" s="38"/>
      <c r="F564" s="39"/>
      <c r="G564" s="40"/>
    </row>
    <row r="565" spans="1:7" x14ac:dyDescent="0.15">
      <c r="A565" s="29"/>
      <c r="B565" s="36"/>
      <c r="C565" s="37"/>
      <c r="D565" s="38"/>
      <c r="E565" s="38"/>
      <c r="F565" s="39"/>
      <c r="G565" s="40"/>
    </row>
    <row r="566" spans="1:7" x14ac:dyDescent="0.15">
      <c r="A566" s="29"/>
      <c r="B566" s="36"/>
      <c r="C566" s="37"/>
      <c r="D566" s="38"/>
      <c r="E566" s="38"/>
      <c r="F566" s="39"/>
      <c r="G566" s="40"/>
    </row>
    <row r="567" spans="1:7" x14ac:dyDescent="0.15">
      <c r="A567" s="29"/>
      <c r="B567" s="36"/>
      <c r="C567" s="37"/>
      <c r="D567" s="38"/>
      <c r="E567" s="38"/>
      <c r="F567" s="39"/>
      <c r="G567" s="40"/>
    </row>
    <row r="568" spans="1:7" x14ac:dyDescent="0.15">
      <c r="A568" s="29"/>
      <c r="B568" s="36"/>
      <c r="C568" s="37"/>
      <c r="D568" s="38"/>
      <c r="E568" s="38"/>
      <c r="F568" s="39"/>
      <c r="G568" s="40"/>
    </row>
    <row r="569" spans="1:7" x14ac:dyDescent="0.15">
      <c r="A569" s="29"/>
      <c r="B569" s="36"/>
      <c r="C569" s="37"/>
      <c r="D569" s="38"/>
      <c r="E569" s="38"/>
      <c r="F569" s="39"/>
      <c r="G569" s="40"/>
    </row>
    <row r="570" spans="1:7" x14ac:dyDescent="0.15">
      <c r="A570" s="29"/>
      <c r="B570" s="36"/>
      <c r="C570" s="37"/>
      <c r="D570" s="38"/>
      <c r="E570" s="38"/>
      <c r="F570" s="39"/>
      <c r="G570" s="40"/>
    </row>
    <row r="571" spans="1:7" x14ac:dyDescent="0.15">
      <c r="A571" s="29"/>
      <c r="B571" s="36"/>
      <c r="C571" s="37"/>
      <c r="D571" s="38"/>
      <c r="E571" s="38"/>
      <c r="F571" s="39"/>
      <c r="G571" s="40"/>
    </row>
    <row r="572" spans="1:7" x14ac:dyDescent="0.15">
      <c r="A572" s="29"/>
      <c r="B572" s="36"/>
      <c r="C572" s="37"/>
      <c r="D572" s="38"/>
      <c r="E572" s="38"/>
      <c r="F572" s="39"/>
      <c r="G572" s="40"/>
    </row>
    <row r="573" spans="1:7" x14ac:dyDescent="0.15">
      <c r="A573" s="29"/>
      <c r="B573" s="36"/>
      <c r="C573" s="37"/>
      <c r="D573" s="38"/>
      <c r="E573" s="38"/>
      <c r="F573" s="39"/>
      <c r="G573" s="40"/>
    </row>
    <row r="574" spans="1:7" x14ac:dyDescent="0.15">
      <c r="A574" s="29"/>
      <c r="B574" s="36"/>
      <c r="C574" s="37"/>
      <c r="D574" s="38"/>
      <c r="E574" s="38"/>
      <c r="F574" s="39"/>
      <c r="G574" s="40"/>
    </row>
    <row r="575" spans="1:7" x14ac:dyDescent="0.15">
      <c r="A575" s="29"/>
      <c r="B575" s="36"/>
      <c r="C575" s="37"/>
      <c r="D575" s="38"/>
      <c r="E575" s="38"/>
      <c r="F575" s="39"/>
      <c r="G575" s="40"/>
    </row>
    <row r="576" spans="1:7" x14ac:dyDescent="0.15">
      <c r="A576" s="29"/>
      <c r="B576" s="36"/>
      <c r="C576" s="37"/>
      <c r="D576" s="38"/>
      <c r="E576" s="38"/>
      <c r="F576" s="39"/>
      <c r="G576" s="40"/>
    </row>
    <row r="577" spans="1:7" x14ac:dyDescent="0.15">
      <c r="A577" s="29"/>
      <c r="B577" s="36"/>
      <c r="C577" s="37"/>
      <c r="D577" s="38"/>
      <c r="E577" s="38"/>
      <c r="F577" s="39"/>
      <c r="G577" s="40"/>
    </row>
    <row r="578" spans="1:7" x14ac:dyDescent="0.15">
      <c r="A578" s="29"/>
      <c r="B578" s="36"/>
      <c r="C578" s="37"/>
      <c r="D578" s="38"/>
      <c r="E578" s="38"/>
      <c r="F578" s="39"/>
      <c r="G578" s="40"/>
    </row>
    <row r="579" spans="1:7" x14ac:dyDescent="0.15">
      <c r="A579" s="29"/>
      <c r="B579" s="36"/>
      <c r="C579" s="37"/>
      <c r="D579" s="38"/>
      <c r="E579" s="38"/>
      <c r="F579" s="39"/>
      <c r="G579" s="40"/>
    </row>
    <row r="580" spans="1:7" x14ac:dyDescent="0.15">
      <c r="A580" s="29"/>
      <c r="B580" s="36"/>
      <c r="C580" s="37"/>
      <c r="D580" s="38"/>
      <c r="E580" s="38"/>
      <c r="F580" s="39"/>
      <c r="G580" s="40"/>
    </row>
    <row r="581" spans="1:7" x14ac:dyDescent="0.15">
      <c r="A581" s="29"/>
      <c r="B581" s="36"/>
      <c r="C581" s="37"/>
      <c r="D581" s="38"/>
      <c r="E581" s="38"/>
      <c r="F581" s="39"/>
      <c r="G581" s="40"/>
    </row>
    <row r="582" spans="1:7" x14ac:dyDescent="0.15">
      <c r="A582" s="29"/>
      <c r="B582" s="36"/>
      <c r="C582" s="37"/>
      <c r="D582" s="38"/>
      <c r="E582" s="38"/>
      <c r="F582" s="39"/>
      <c r="G582" s="40"/>
    </row>
    <row r="583" spans="1:7" x14ac:dyDescent="0.15">
      <c r="A583" s="29"/>
      <c r="B583" s="36"/>
      <c r="C583" s="37"/>
      <c r="D583" s="38"/>
      <c r="E583" s="38"/>
      <c r="F583" s="39"/>
      <c r="G583" s="40"/>
    </row>
    <row r="584" spans="1:7" x14ac:dyDescent="0.15">
      <c r="A584" s="29"/>
      <c r="B584" s="36"/>
      <c r="C584" s="37"/>
      <c r="D584" s="38"/>
      <c r="E584" s="38"/>
      <c r="F584" s="39"/>
      <c r="G584" s="40"/>
    </row>
    <row r="585" spans="1:7" x14ac:dyDescent="0.15">
      <c r="A585" s="29"/>
      <c r="B585" s="36"/>
      <c r="C585" s="37"/>
      <c r="D585" s="38"/>
      <c r="E585" s="38"/>
      <c r="F585" s="39"/>
      <c r="G585" s="40"/>
    </row>
    <row r="586" spans="1:7" x14ac:dyDescent="0.15">
      <c r="A586" s="29"/>
      <c r="B586" s="36"/>
      <c r="C586" s="37"/>
      <c r="D586" s="38"/>
      <c r="E586" s="38"/>
      <c r="F586" s="39"/>
      <c r="G586" s="40"/>
    </row>
    <row r="587" spans="1:7" x14ac:dyDescent="0.15">
      <c r="A587" s="29"/>
      <c r="B587" s="36"/>
      <c r="C587" s="37"/>
      <c r="D587" s="38"/>
      <c r="E587" s="38"/>
      <c r="F587" s="39"/>
      <c r="G587" s="40"/>
    </row>
    <row r="588" spans="1:7" x14ac:dyDescent="0.15">
      <c r="A588" s="29"/>
      <c r="B588" s="36"/>
      <c r="C588" s="37"/>
      <c r="D588" s="38"/>
      <c r="E588" s="38"/>
      <c r="F588" s="39"/>
      <c r="G588" s="40"/>
    </row>
    <row r="589" spans="1:7" x14ac:dyDescent="0.15">
      <c r="A589" s="29"/>
      <c r="B589" s="36"/>
      <c r="C589" s="37"/>
      <c r="D589" s="38"/>
      <c r="E589" s="38"/>
      <c r="F589" s="39"/>
      <c r="G589" s="40"/>
    </row>
    <row r="590" spans="1:7" x14ac:dyDescent="0.15">
      <c r="A590" s="29"/>
      <c r="B590" s="36"/>
      <c r="C590" s="37"/>
      <c r="D590" s="38"/>
      <c r="E590" s="38"/>
      <c r="F590" s="39"/>
      <c r="G590" s="40"/>
    </row>
    <row r="591" spans="1:7" x14ac:dyDescent="0.15">
      <c r="A591" s="29"/>
      <c r="B591" s="36"/>
      <c r="C591" s="37"/>
      <c r="D591" s="38"/>
      <c r="E591" s="38"/>
      <c r="F591" s="39"/>
      <c r="G591" s="40"/>
    </row>
    <row r="592" spans="1:7" x14ac:dyDescent="0.15">
      <c r="A592" s="29"/>
      <c r="B592" s="36"/>
      <c r="C592" s="37"/>
      <c r="D592" s="38"/>
      <c r="E592" s="38"/>
      <c r="F592" s="39"/>
      <c r="G592" s="40"/>
    </row>
    <row r="593" spans="1:7" x14ac:dyDescent="0.15">
      <c r="A593" s="29"/>
      <c r="B593" s="36"/>
      <c r="C593" s="37"/>
      <c r="D593" s="38"/>
      <c r="E593" s="38"/>
      <c r="F593" s="39"/>
      <c r="G593" s="40"/>
    </row>
    <row r="594" spans="1:7" x14ac:dyDescent="0.15">
      <c r="A594" s="29"/>
      <c r="B594" s="36"/>
      <c r="C594" s="37"/>
      <c r="D594" s="38"/>
      <c r="E594" s="38"/>
      <c r="F594" s="39"/>
      <c r="G594" s="40"/>
    </row>
    <row r="595" spans="1:7" x14ac:dyDescent="0.15">
      <c r="A595" s="29"/>
      <c r="B595" s="36"/>
      <c r="C595" s="37"/>
      <c r="D595" s="38"/>
      <c r="E595" s="38"/>
      <c r="F595" s="39"/>
      <c r="G595" s="40"/>
    </row>
    <row r="596" spans="1:7" x14ac:dyDescent="0.15">
      <c r="A596" s="29"/>
      <c r="B596" s="36"/>
      <c r="C596" s="37"/>
      <c r="D596" s="38"/>
      <c r="E596" s="38"/>
      <c r="F596" s="39"/>
      <c r="G596" s="40"/>
    </row>
    <row r="597" spans="1:7" x14ac:dyDescent="0.15">
      <c r="A597" s="29"/>
      <c r="B597" s="36"/>
      <c r="C597" s="37"/>
      <c r="D597" s="38"/>
      <c r="E597" s="38"/>
      <c r="F597" s="39"/>
      <c r="G597" s="40"/>
    </row>
    <row r="598" spans="1:7" x14ac:dyDescent="0.15">
      <c r="A598" s="29"/>
      <c r="B598" s="36"/>
      <c r="C598" s="37"/>
      <c r="D598" s="38"/>
      <c r="E598" s="38"/>
      <c r="F598" s="39"/>
      <c r="G598" s="40"/>
    </row>
    <row r="599" spans="1:7" x14ac:dyDescent="0.15">
      <c r="A599" s="29"/>
      <c r="B599" s="36"/>
      <c r="C599" s="37"/>
      <c r="D599" s="38"/>
      <c r="E599" s="38"/>
      <c r="F599" s="39"/>
      <c r="G599" s="40"/>
    </row>
    <row r="600" spans="1:7" x14ac:dyDescent="0.15">
      <c r="A600" s="29"/>
      <c r="B600" s="36"/>
      <c r="C600" s="37"/>
      <c r="D600" s="38"/>
      <c r="E600" s="38"/>
      <c r="F600" s="39"/>
      <c r="G600" s="40"/>
    </row>
    <row r="601" spans="1:7" x14ac:dyDescent="0.15">
      <c r="A601" s="29"/>
      <c r="B601" s="36"/>
      <c r="C601" s="37"/>
      <c r="D601" s="38"/>
      <c r="E601" s="38"/>
      <c r="F601" s="39"/>
      <c r="G601" s="40"/>
    </row>
    <row r="602" spans="1:7" x14ac:dyDescent="0.15">
      <c r="A602" s="29"/>
      <c r="B602" s="36"/>
      <c r="C602" s="37"/>
      <c r="D602" s="38"/>
      <c r="E602" s="38"/>
      <c r="F602" s="39"/>
      <c r="G602" s="40"/>
    </row>
    <row r="603" spans="1:7" x14ac:dyDescent="0.15">
      <c r="A603" s="29"/>
      <c r="B603" s="36"/>
      <c r="C603" s="37"/>
      <c r="D603" s="38"/>
      <c r="E603" s="38"/>
      <c r="F603" s="39"/>
      <c r="G603" s="40"/>
    </row>
    <row r="604" spans="1:7" x14ac:dyDescent="0.15">
      <c r="A604" s="29"/>
      <c r="B604" s="36"/>
      <c r="C604" s="37"/>
      <c r="D604" s="38"/>
      <c r="E604" s="38"/>
      <c r="F604" s="39"/>
      <c r="G604" s="40"/>
    </row>
    <row r="605" spans="1:7" x14ac:dyDescent="0.15">
      <c r="A605" s="29"/>
      <c r="B605" s="36"/>
      <c r="C605" s="37"/>
      <c r="D605" s="38"/>
      <c r="E605" s="38"/>
      <c r="F605" s="39"/>
      <c r="G605" s="40"/>
    </row>
    <row r="606" spans="1:7" x14ac:dyDescent="0.15">
      <c r="A606" s="29"/>
      <c r="B606" s="36"/>
      <c r="C606" s="37"/>
      <c r="D606" s="38"/>
      <c r="E606" s="38"/>
      <c r="F606" s="39"/>
      <c r="G606" s="40"/>
    </row>
    <row r="607" spans="1:7" x14ac:dyDescent="0.15">
      <c r="A607" s="29"/>
      <c r="B607" s="36"/>
      <c r="C607" s="37"/>
      <c r="D607" s="38"/>
      <c r="E607" s="38"/>
      <c r="F607" s="39"/>
      <c r="G607" s="40"/>
    </row>
    <row r="608" spans="1:7" x14ac:dyDescent="0.15">
      <c r="A608" s="29"/>
      <c r="B608" s="36"/>
      <c r="C608" s="37"/>
      <c r="D608" s="38"/>
      <c r="E608" s="38"/>
      <c r="F608" s="39"/>
      <c r="G608" s="40"/>
    </row>
    <row r="609" spans="1:7" x14ac:dyDescent="0.15">
      <c r="A609" s="29"/>
      <c r="B609" s="36"/>
      <c r="C609" s="37"/>
      <c r="D609" s="38"/>
      <c r="E609" s="38"/>
      <c r="F609" s="39"/>
      <c r="G609" s="40"/>
    </row>
    <row r="610" spans="1:7" x14ac:dyDescent="0.15">
      <c r="A610" s="29"/>
      <c r="B610" s="36"/>
      <c r="C610" s="37"/>
      <c r="D610" s="38"/>
      <c r="E610" s="38"/>
      <c r="F610" s="39"/>
      <c r="G610" s="40"/>
    </row>
    <row r="611" spans="1:7" x14ac:dyDescent="0.15">
      <c r="A611" s="29"/>
      <c r="B611" s="36"/>
      <c r="C611" s="37"/>
      <c r="D611" s="38"/>
      <c r="E611" s="38"/>
      <c r="F611" s="39"/>
      <c r="G611" s="40"/>
    </row>
    <row r="612" spans="1:7" x14ac:dyDescent="0.15">
      <c r="A612" s="29"/>
      <c r="B612" s="36"/>
      <c r="C612" s="37"/>
      <c r="D612" s="38"/>
      <c r="E612" s="38"/>
      <c r="F612" s="39"/>
      <c r="G612" s="40"/>
    </row>
    <row r="613" spans="1:7" x14ac:dyDescent="0.15">
      <c r="A613" s="29"/>
      <c r="B613" s="36"/>
      <c r="C613" s="37"/>
      <c r="D613" s="38"/>
      <c r="E613" s="38"/>
      <c r="F613" s="39"/>
      <c r="G613" s="40"/>
    </row>
    <row r="614" spans="1:7" x14ac:dyDescent="0.15">
      <c r="A614" s="29"/>
      <c r="B614" s="36"/>
      <c r="C614" s="37"/>
      <c r="D614" s="38"/>
      <c r="E614" s="38"/>
      <c r="F614" s="39"/>
      <c r="G614" s="40"/>
    </row>
    <row r="615" spans="1:7" x14ac:dyDescent="0.15">
      <c r="A615" s="29"/>
      <c r="B615" s="36"/>
      <c r="C615" s="37"/>
      <c r="D615" s="38"/>
      <c r="E615" s="38"/>
      <c r="F615" s="39"/>
      <c r="G615" s="40"/>
    </row>
    <row r="616" spans="1:7" x14ac:dyDescent="0.15">
      <c r="A616" s="29"/>
      <c r="B616" s="36"/>
      <c r="C616" s="37"/>
      <c r="D616" s="38"/>
      <c r="E616" s="38"/>
      <c r="F616" s="39"/>
      <c r="G616" s="40"/>
    </row>
    <row r="617" spans="1:7" x14ac:dyDescent="0.15">
      <c r="A617" s="29"/>
      <c r="B617" s="36"/>
      <c r="C617" s="37"/>
      <c r="D617" s="38"/>
      <c r="E617" s="38"/>
      <c r="F617" s="39"/>
      <c r="G617" s="40"/>
    </row>
    <row r="618" spans="1:7" x14ac:dyDescent="0.15">
      <c r="A618" s="29"/>
      <c r="B618" s="36"/>
      <c r="C618" s="37"/>
      <c r="D618" s="38"/>
      <c r="E618" s="38"/>
      <c r="F618" s="39"/>
      <c r="G618" s="40"/>
    </row>
    <row r="619" spans="1:7" x14ac:dyDescent="0.15">
      <c r="A619" s="29"/>
      <c r="B619" s="36"/>
      <c r="C619" s="37"/>
      <c r="D619" s="38"/>
      <c r="E619" s="38"/>
      <c r="F619" s="39"/>
      <c r="G619" s="40"/>
    </row>
    <row r="620" spans="1:7" x14ac:dyDescent="0.15">
      <c r="A620" s="29"/>
      <c r="B620" s="36"/>
      <c r="C620" s="37"/>
      <c r="D620" s="38"/>
      <c r="E620" s="38"/>
      <c r="F620" s="39"/>
      <c r="G620" s="40"/>
    </row>
    <row r="621" spans="1:7" x14ac:dyDescent="0.15">
      <c r="A621" s="29"/>
      <c r="B621" s="36"/>
      <c r="C621" s="37"/>
      <c r="D621" s="38"/>
      <c r="E621" s="38"/>
      <c r="F621" s="39"/>
      <c r="G621" s="40"/>
    </row>
    <row r="622" spans="1:7" x14ac:dyDescent="0.15">
      <c r="A622" s="29"/>
      <c r="B622" s="36"/>
      <c r="C622" s="37"/>
      <c r="D622" s="38"/>
      <c r="E622" s="38"/>
      <c r="F622" s="39"/>
      <c r="G622" s="40"/>
    </row>
    <row r="623" spans="1:7" x14ac:dyDescent="0.15">
      <c r="A623" s="29"/>
      <c r="B623" s="36"/>
      <c r="C623" s="37"/>
      <c r="D623" s="38"/>
      <c r="E623" s="38"/>
      <c r="F623" s="39"/>
      <c r="G623" s="40"/>
    </row>
    <row r="624" spans="1:7" x14ac:dyDescent="0.15">
      <c r="A624" s="29"/>
      <c r="B624" s="36"/>
      <c r="C624" s="37"/>
      <c r="D624" s="38"/>
      <c r="E624" s="38"/>
      <c r="F624" s="39"/>
      <c r="G624" s="40"/>
    </row>
    <row r="625" spans="1:7" x14ac:dyDescent="0.15">
      <c r="A625" s="29"/>
      <c r="B625" s="36"/>
      <c r="C625" s="37"/>
      <c r="D625" s="38"/>
      <c r="E625" s="38"/>
      <c r="F625" s="39"/>
      <c r="G625" s="40"/>
    </row>
    <row r="626" spans="1:7" x14ac:dyDescent="0.15">
      <c r="A626" s="29"/>
      <c r="B626" s="36"/>
      <c r="C626" s="37"/>
      <c r="D626" s="38"/>
      <c r="E626" s="38"/>
      <c r="F626" s="39"/>
      <c r="G626" s="40"/>
    </row>
    <row r="627" spans="1:7" x14ac:dyDescent="0.15">
      <c r="A627" s="29"/>
      <c r="B627" s="36"/>
      <c r="C627" s="37"/>
      <c r="D627" s="38"/>
      <c r="E627" s="38"/>
      <c r="F627" s="39"/>
      <c r="G627" s="40"/>
    </row>
    <row r="628" spans="1:7" x14ac:dyDescent="0.15">
      <c r="A628" s="29"/>
      <c r="B628" s="36"/>
      <c r="C628" s="37"/>
      <c r="D628" s="38"/>
      <c r="E628" s="38"/>
      <c r="F628" s="39"/>
      <c r="G628" s="40"/>
    </row>
    <row r="629" spans="1:7" x14ac:dyDescent="0.15">
      <c r="A629" s="29"/>
      <c r="B629" s="36"/>
      <c r="C629" s="37"/>
      <c r="D629" s="38"/>
      <c r="E629" s="38"/>
      <c r="F629" s="39"/>
      <c r="G629" s="40"/>
    </row>
    <row r="630" spans="1:7" x14ac:dyDescent="0.15">
      <c r="A630" s="29"/>
      <c r="B630" s="36"/>
      <c r="C630" s="37"/>
      <c r="D630" s="38"/>
      <c r="E630" s="38"/>
      <c r="F630" s="39"/>
      <c r="G630" s="40"/>
    </row>
    <row r="631" spans="1:7" x14ac:dyDescent="0.15">
      <c r="A631" s="29"/>
      <c r="B631" s="36"/>
      <c r="C631" s="37"/>
      <c r="D631" s="38"/>
      <c r="E631" s="38"/>
      <c r="F631" s="39"/>
      <c r="G631" s="40"/>
    </row>
    <row r="632" spans="1:7" x14ac:dyDescent="0.15">
      <c r="A632" s="29"/>
      <c r="B632" s="36"/>
      <c r="C632" s="37"/>
      <c r="D632" s="38"/>
      <c r="E632" s="38"/>
      <c r="F632" s="39"/>
      <c r="G632" s="40"/>
    </row>
    <row r="633" spans="1:7" x14ac:dyDescent="0.15">
      <c r="A633" s="29"/>
      <c r="B633" s="36"/>
      <c r="C633" s="37"/>
      <c r="D633" s="38"/>
      <c r="E633" s="38"/>
      <c r="F633" s="39"/>
      <c r="G633" s="40"/>
    </row>
    <row r="634" spans="1:7" x14ac:dyDescent="0.15">
      <c r="A634" s="29"/>
      <c r="B634" s="36"/>
      <c r="C634" s="37"/>
      <c r="D634" s="38"/>
      <c r="E634" s="38"/>
      <c r="F634" s="39"/>
      <c r="G634" s="40"/>
    </row>
    <row r="635" spans="1:7" x14ac:dyDescent="0.15">
      <c r="A635" s="29"/>
      <c r="B635" s="36"/>
      <c r="C635" s="37"/>
      <c r="D635" s="38"/>
      <c r="E635" s="38"/>
      <c r="F635" s="39"/>
      <c r="G635" s="40"/>
    </row>
    <row r="636" spans="1:7" x14ac:dyDescent="0.15">
      <c r="A636" s="29"/>
      <c r="B636" s="36"/>
      <c r="C636" s="37"/>
      <c r="D636" s="38"/>
      <c r="E636" s="38"/>
      <c r="F636" s="39"/>
      <c r="G636" s="40"/>
    </row>
    <row r="637" spans="1:7" x14ac:dyDescent="0.15">
      <c r="A637" s="29"/>
      <c r="B637" s="36"/>
      <c r="C637" s="37"/>
      <c r="D637" s="38"/>
      <c r="E637" s="38"/>
      <c r="F637" s="39"/>
      <c r="G637" s="40"/>
    </row>
    <row r="638" spans="1:7" x14ac:dyDescent="0.15">
      <c r="A638" s="29"/>
      <c r="B638" s="36"/>
      <c r="C638" s="37"/>
      <c r="D638" s="38"/>
      <c r="E638" s="38"/>
      <c r="F638" s="39"/>
      <c r="G638" s="40"/>
    </row>
    <row r="639" spans="1:7" x14ac:dyDescent="0.15">
      <c r="A639" s="29"/>
      <c r="B639" s="36"/>
      <c r="C639" s="37"/>
      <c r="D639" s="38"/>
      <c r="E639" s="38"/>
      <c r="F639" s="39"/>
      <c r="G639" s="40"/>
    </row>
    <row r="640" spans="1:7" x14ac:dyDescent="0.15">
      <c r="A640" s="29"/>
      <c r="B640" s="36"/>
      <c r="C640" s="37"/>
      <c r="D640" s="38"/>
      <c r="E640" s="38"/>
      <c r="F640" s="39"/>
      <c r="G640" s="40"/>
    </row>
    <row r="641" spans="1:7" x14ac:dyDescent="0.15">
      <c r="A641" s="29"/>
      <c r="B641" s="36"/>
      <c r="C641" s="37"/>
      <c r="D641" s="38"/>
      <c r="E641" s="38"/>
      <c r="F641" s="39"/>
      <c r="G641" s="40"/>
    </row>
    <row r="642" spans="1:7" x14ac:dyDescent="0.15">
      <c r="A642" s="29"/>
      <c r="B642" s="36"/>
      <c r="C642" s="37"/>
      <c r="D642" s="38"/>
      <c r="E642" s="38"/>
      <c r="F642" s="39"/>
      <c r="G642" s="40"/>
    </row>
    <row r="643" spans="1:7" x14ac:dyDescent="0.15">
      <c r="A643" s="29"/>
      <c r="B643" s="36"/>
      <c r="C643" s="37"/>
      <c r="D643" s="38"/>
      <c r="E643" s="38"/>
      <c r="F643" s="39"/>
      <c r="G643" s="40"/>
    </row>
    <row r="644" spans="1:7" x14ac:dyDescent="0.15">
      <c r="A644" s="29"/>
      <c r="B644" s="36"/>
      <c r="C644" s="37"/>
      <c r="D644" s="38"/>
      <c r="E644" s="38"/>
      <c r="F644" s="39"/>
      <c r="G644" s="40"/>
    </row>
    <row r="645" spans="1:7" x14ac:dyDescent="0.15">
      <c r="A645" s="29"/>
      <c r="B645" s="36"/>
      <c r="C645" s="37"/>
      <c r="D645" s="38"/>
      <c r="E645" s="38"/>
      <c r="F645" s="39"/>
      <c r="G645" s="40"/>
    </row>
    <row r="646" spans="1:7" x14ac:dyDescent="0.15">
      <c r="A646" s="29"/>
      <c r="B646" s="36"/>
      <c r="C646" s="37"/>
      <c r="D646" s="38"/>
      <c r="E646" s="38"/>
      <c r="F646" s="39"/>
      <c r="G646" s="40"/>
    </row>
    <row r="647" spans="1:7" x14ac:dyDescent="0.15">
      <c r="A647" s="29"/>
      <c r="B647" s="36"/>
      <c r="C647" s="37"/>
      <c r="D647" s="38"/>
      <c r="E647" s="38"/>
      <c r="F647" s="39"/>
      <c r="G647" s="40"/>
    </row>
    <row r="648" spans="1:7" x14ac:dyDescent="0.15">
      <c r="A648" s="29"/>
      <c r="B648" s="36"/>
      <c r="C648" s="37"/>
      <c r="D648" s="38"/>
      <c r="E648" s="38"/>
      <c r="F648" s="39"/>
      <c r="G648" s="40"/>
    </row>
    <row r="649" spans="1:7" x14ac:dyDescent="0.15">
      <c r="A649" s="29"/>
      <c r="B649" s="36"/>
      <c r="C649" s="37"/>
      <c r="D649" s="38"/>
      <c r="E649" s="38"/>
      <c r="F649" s="39"/>
      <c r="G649" s="40"/>
    </row>
    <row r="650" spans="1:7" x14ac:dyDescent="0.15">
      <c r="A650" s="29"/>
      <c r="B650" s="36"/>
      <c r="C650" s="37"/>
      <c r="D650" s="38"/>
      <c r="E650" s="38"/>
      <c r="F650" s="39"/>
      <c r="G650" s="40"/>
    </row>
    <row r="651" spans="1:7" x14ac:dyDescent="0.15">
      <c r="A651" s="29"/>
      <c r="B651" s="36"/>
      <c r="C651" s="37"/>
      <c r="D651" s="38"/>
      <c r="E651" s="38"/>
      <c r="F651" s="39"/>
      <c r="G651" s="40"/>
    </row>
    <row r="652" spans="1:7" x14ac:dyDescent="0.15">
      <c r="A652" s="29"/>
      <c r="B652" s="36"/>
      <c r="C652" s="37"/>
      <c r="D652" s="38"/>
      <c r="E652" s="38"/>
      <c r="F652" s="39"/>
      <c r="G652" s="40"/>
    </row>
    <row r="653" spans="1:7" x14ac:dyDescent="0.15">
      <c r="A653" s="29"/>
      <c r="B653" s="36"/>
      <c r="C653" s="37"/>
      <c r="D653" s="38"/>
      <c r="E653" s="38"/>
      <c r="F653" s="39"/>
      <c r="G653" s="40"/>
    </row>
    <row r="654" spans="1:7" x14ac:dyDescent="0.15">
      <c r="A654" s="29"/>
      <c r="B654" s="36"/>
      <c r="C654" s="37"/>
      <c r="D654" s="38"/>
      <c r="E654" s="38"/>
      <c r="F654" s="39"/>
      <c r="G654" s="40"/>
    </row>
    <row r="655" spans="1:7" x14ac:dyDescent="0.15">
      <c r="A655" s="29"/>
      <c r="B655" s="36"/>
      <c r="C655" s="37"/>
      <c r="D655" s="38"/>
      <c r="E655" s="38"/>
      <c r="F655" s="39"/>
      <c r="G655" s="40"/>
    </row>
    <row r="656" spans="1:7" x14ac:dyDescent="0.15">
      <c r="A656" s="29"/>
      <c r="B656" s="36"/>
      <c r="C656" s="37"/>
      <c r="D656" s="38"/>
      <c r="E656" s="38"/>
      <c r="F656" s="39"/>
      <c r="G656" s="40"/>
    </row>
    <row r="657" spans="1:7" x14ac:dyDescent="0.15">
      <c r="A657" s="29"/>
      <c r="B657" s="36"/>
      <c r="C657" s="37"/>
      <c r="D657" s="38"/>
      <c r="E657" s="38"/>
      <c r="F657" s="39"/>
      <c r="G657" s="40"/>
    </row>
    <row r="658" spans="1:7" x14ac:dyDescent="0.15">
      <c r="A658" s="29"/>
      <c r="B658" s="36"/>
      <c r="C658" s="37"/>
      <c r="D658" s="38"/>
      <c r="E658" s="38"/>
      <c r="F658" s="39"/>
      <c r="G658" s="40"/>
    </row>
    <row r="659" spans="1:7" x14ac:dyDescent="0.15">
      <c r="A659" s="29"/>
      <c r="B659" s="36"/>
      <c r="C659" s="37"/>
      <c r="D659" s="38"/>
      <c r="E659" s="38"/>
      <c r="F659" s="39"/>
      <c r="G659" s="40"/>
    </row>
    <row r="660" spans="1:7" x14ac:dyDescent="0.15">
      <c r="A660" s="29"/>
      <c r="B660" s="36"/>
      <c r="C660" s="37"/>
      <c r="D660" s="38"/>
      <c r="E660" s="38"/>
      <c r="F660" s="39"/>
      <c r="G660" s="40"/>
    </row>
    <row r="661" spans="1:7" x14ac:dyDescent="0.15">
      <c r="A661" s="29"/>
      <c r="B661" s="36"/>
      <c r="C661" s="37"/>
      <c r="D661" s="38"/>
      <c r="E661" s="38"/>
      <c r="F661" s="39"/>
      <c r="G661" s="40"/>
    </row>
    <row r="662" spans="1:7" x14ac:dyDescent="0.15">
      <c r="A662" s="29"/>
      <c r="B662" s="36"/>
      <c r="C662" s="37"/>
      <c r="D662" s="38"/>
      <c r="E662" s="38"/>
      <c r="F662" s="39"/>
      <c r="G662" s="40"/>
    </row>
    <row r="663" spans="1:7" x14ac:dyDescent="0.15">
      <c r="A663" s="29"/>
      <c r="B663" s="36"/>
      <c r="C663" s="37"/>
      <c r="D663" s="38"/>
      <c r="E663" s="38"/>
      <c r="F663" s="39"/>
      <c r="G663" s="40"/>
    </row>
    <row r="664" spans="1:7" x14ac:dyDescent="0.15">
      <c r="A664" s="29"/>
      <c r="B664" s="36"/>
      <c r="C664" s="37"/>
      <c r="D664" s="38"/>
      <c r="E664" s="38"/>
      <c r="F664" s="39"/>
      <c r="G664" s="40"/>
    </row>
    <row r="665" spans="1:7" x14ac:dyDescent="0.15">
      <c r="A665" s="29"/>
      <c r="B665" s="36"/>
      <c r="C665" s="37"/>
      <c r="D665" s="38"/>
      <c r="E665" s="38"/>
      <c r="F665" s="39"/>
      <c r="G665" s="40"/>
    </row>
    <row r="666" spans="1:7" x14ac:dyDescent="0.15">
      <c r="A666" s="29"/>
      <c r="B666" s="36"/>
      <c r="C666" s="37"/>
      <c r="D666" s="38"/>
      <c r="E666" s="38"/>
      <c r="F666" s="39"/>
      <c r="G666" s="40"/>
    </row>
    <row r="667" spans="1:7" x14ac:dyDescent="0.15">
      <c r="A667" s="29"/>
      <c r="B667" s="36"/>
      <c r="C667" s="37"/>
      <c r="D667" s="38"/>
      <c r="E667" s="38"/>
      <c r="F667" s="39"/>
      <c r="G667" s="40"/>
    </row>
    <row r="668" spans="1:7" x14ac:dyDescent="0.15">
      <c r="A668" s="29"/>
      <c r="B668" s="36"/>
      <c r="C668" s="37"/>
      <c r="D668" s="38"/>
      <c r="E668" s="38"/>
      <c r="F668" s="39"/>
      <c r="G668" s="40"/>
    </row>
    <row r="669" spans="1:7" x14ac:dyDescent="0.15">
      <c r="A669" s="29"/>
      <c r="B669" s="36"/>
      <c r="C669" s="37"/>
      <c r="D669" s="38"/>
      <c r="E669" s="38"/>
      <c r="F669" s="39"/>
      <c r="G669" s="40"/>
    </row>
    <row r="670" spans="1:7" x14ac:dyDescent="0.15">
      <c r="A670" s="29"/>
      <c r="B670" s="36"/>
      <c r="C670" s="37"/>
      <c r="D670" s="38"/>
      <c r="E670" s="38"/>
      <c r="F670" s="39"/>
      <c r="G670" s="40"/>
    </row>
    <row r="671" spans="1:7" x14ac:dyDescent="0.15">
      <c r="A671" s="29"/>
      <c r="B671" s="36"/>
      <c r="C671" s="37"/>
      <c r="D671" s="38"/>
      <c r="E671" s="38"/>
      <c r="F671" s="39"/>
      <c r="G671" s="40"/>
    </row>
    <row r="672" spans="1:7" x14ac:dyDescent="0.15">
      <c r="A672" s="29"/>
      <c r="B672" s="36"/>
      <c r="C672" s="37"/>
      <c r="D672" s="38"/>
      <c r="E672" s="38"/>
      <c r="F672" s="39"/>
      <c r="G672" s="40"/>
    </row>
    <row r="673" spans="1:7" x14ac:dyDescent="0.15">
      <c r="A673" s="29"/>
      <c r="B673" s="36"/>
      <c r="C673" s="37"/>
      <c r="D673" s="38"/>
      <c r="E673" s="38"/>
      <c r="F673" s="39"/>
      <c r="G673" s="40"/>
    </row>
    <row r="674" spans="1:7" x14ac:dyDescent="0.15">
      <c r="A674" s="29"/>
      <c r="B674" s="36"/>
      <c r="C674" s="37"/>
      <c r="D674" s="38"/>
      <c r="E674" s="38"/>
      <c r="F674" s="39"/>
      <c r="G674" s="40"/>
    </row>
    <row r="675" spans="1:7" x14ac:dyDescent="0.15">
      <c r="A675" s="29"/>
      <c r="B675" s="36"/>
      <c r="C675" s="37"/>
      <c r="D675" s="38"/>
      <c r="E675" s="38"/>
      <c r="F675" s="39"/>
      <c r="G675" s="40"/>
    </row>
    <row r="676" spans="1:7" x14ac:dyDescent="0.15">
      <c r="A676" s="29"/>
      <c r="B676" s="36"/>
      <c r="C676" s="37"/>
      <c r="D676" s="38"/>
      <c r="E676" s="38"/>
      <c r="F676" s="39"/>
      <c r="G676" s="40"/>
    </row>
    <row r="677" spans="1:7" x14ac:dyDescent="0.15">
      <c r="A677" s="29"/>
      <c r="B677" s="36"/>
      <c r="C677" s="37"/>
      <c r="D677" s="38"/>
      <c r="E677" s="38"/>
      <c r="F677" s="39"/>
      <c r="G677" s="40"/>
    </row>
    <row r="678" spans="1:7" x14ac:dyDescent="0.15">
      <c r="A678" s="29"/>
      <c r="B678" s="36"/>
      <c r="C678" s="37"/>
      <c r="D678" s="38"/>
      <c r="E678" s="38"/>
      <c r="F678" s="39"/>
      <c r="G678" s="40"/>
    </row>
    <row r="679" spans="1:7" x14ac:dyDescent="0.15">
      <c r="A679" s="29"/>
      <c r="B679" s="36"/>
      <c r="C679" s="37"/>
      <c r="D679" s="38"/>
      <c r="E679" s="38"/>
      <c r="F679" s="39"/>
      <c r="G679" s="40"/>
    </row>
    <row r="680" spans="1:7" x14ac:dyDescent="0.15">
      <c r="A680" s="29"/>
      <c r="B680" s="36"/>
      <c r="C680" s="37"/>
      <c r="D680" s="38"/>
      <c r="E680" s="38"/>
      <c r="F680" s="39"/>
      <c r="G680" s="40"/>
    </row>
    <row r="681" spans="1:7" x14ac:dyDescent="0.15">
      <c r="A681" s="29"/>
      <c r="B681" s="36"/>
      <c r="C681" s="37"/>
      <c r="D681" s="38"/>
      <c r="E681" s="38"/>
      <c r="F681" s="39"/>
      <c r="G681" s="40"/>
    </row>
    <row r="682" spans="1:7" x14ac:dyDescent="0.15">
      <c r="A682" s="29"/>
      <c r="B682" s="36"/>
      <c r="C682" s="37"/>
      <c r="D682" s="38"/>
      <c r="E682" s="38"/>
      <c r="F682" s="39"/>
      <c r="G682" s="40"/>
    </row>
    <row r="683" spans="1:7" x14ac:dyDescent="0.15">
      <c r="A683" s="29"/>
      <c r="B683" s="36"/>
      <c r="C683" s="37"/>
      <c r="D683" s="38"/>
      <c r="E683" s="38"/>
      <c r="F683" s="39"/>
      <c r="G683" s="40"/>
    </row>
    <row r="684" spans="1:7" x14ac:dyDescent="0.15">
      <c r="A684" s="29"/>
      <c r="B684" s="36"/>
      <c r="C684" s="37"/>
      <c r="D684" s="38"/>
      <c r="E684" s="38"/>
      <c r="F684" s="39"/>
      <c r="G684" s="40"/>
    </row>
    <row r="685" spans="1:7" x14ac:dyDescent="0.15">
      <c r="A685" s="29"/>
      <c r="B685" s="36"/>
      <c r="C685" s="37"/>
      <c r="D685" s="38"/>
      <c r="E685" s="38"/>
      <c r="F685" s="39"/>
      <c r="G685" s="40"/>
    </row>
    <row r="686" spans="1:7" x14ac:dyDescent="0.15">
      <c r="A686" s="29"/>
      <c r="B686" s="36"/>
      <c r="C686" s="37"/>
      <c r="D686" s="38"/>
      <c r="E686" s="38"/>
      <c r="F686" s="39"/>
      <c r="G686" s="40"/>
    </row>
    <row r="687" spans="1:7" x14ac:dyDescent="0.15">
      <c r="A687" s="29"/>
      <c r="B687" s="36"/>
      <c r="C687" s="37"/>
      <c r="D687" s="38"/>
      <c r="E687" s="38"/>
      <c r="F687" s="39"/>
      <c r="G687" s="40"/>
    </row>
    <row r="688" spans="1:7" x14ac:dyDescent="0.15">
      <c r="A688" s="29"/>
      <c r="B688" s="36"/>
      <c r="C688" s="37"/>
      <c r="D688" s="38"/>
      <c r="E688" s="38"/>
      <c r="F688" s="39"/>
      <c r="G688" s="40"/>
    </row>
    <row r="689" spans="1:7" x14ac:dyDescent="0.15">
      <c r="A689" s="29"/>
      <c r="B689" s="36"/>
      <c r="C689" s="37"/>
      <c r="D689" s="38"/>
      <c r="E689" s="38"/>
      <c r="F689" s="39"/>
      <c r="G689" s="40"/>
    </row>
    <row r="690" spans="1:7" x14ac:dyDescent="0.15">
      <c r="A690" s="29"/>
      <c r="B690" s="36"/>
      <c r="C690" s="37"/>
      <c r="D690" s="38"/>
      <c r="E690" s="38"/>
      <c r="F690" s="39"/>
      <c r="G690" s="40"/>
    </row>
    <row r="691" spans="1:7" x14ac:dyDescent="0.15">
      <c r="A691" s="29"/>
      <c r="B691" s="36"/>
      <c r="C691" s="37"/>
      <c r="D691" s="38"/>
      <c r="E691" s="38"/>
      <c r="F691" s="39"/>
      <c r="G691" s="40"/>
    </row>
    <row r="692" spans="1:7" x14ac:dyDescent="0.15">
      <c r="A692" s="29"/>
      <c r="B692" s="36"/>
      <c r="C692" s="37"/>
      <c r="D692" s="38"/>
      <c r="E692" s="38"/>
      <c r="F692" s="39"/>
      <c r="G692" s="40"/>
    </row>
    <row r="693" spans="1:7" x14ac:dyDescent="0.15">
      <c r="A693" s="29"/>
      <c r="B693" s="36"/>
      <c r="C693" s="37"/>
      <c r="D693" s="38"/>
      <c r="E693" s="38"/>
      <c r="F693" s="39"/>
      <c r="G693" s="40"/>
    </row>
    <row r="694" spans="1:7" x14ac:dyDescent="0.15">
      <c r="A694" s="29"/>
      <c r="B694" s="36"/>
      <c r="C694" s="37"/>
      <c r="D694" s="38"/>
      <c r="E694" s="38"/>
      <c r="F694" s="39"/>
      <c r="G694" s="40"/>
    </row>
    <row r="695" spans="1:7" x14ac:dyDescent="0.15">
      <c r="A695" s="29"/>
      <c r="B695" s="36"/>
      <c r="C695" s="37"/>
      <c r="D695" s="38"/>
      <c r="E695" s="38"/>
      <c r="F695" s="39"/>
      <c r="G695" s="40"/>
    </row>
    <row r="696" spans="1:7" x14ac:dyDescent="0.15">
      <c r="A696" s="29"/>
      <c r="B696" s="36"/>
      <c r="C696" s="37"/>
      <c r="D696" s="38"/>
      <c r="E696" s="38"/>
      <c r="F696" s="39"/>
      <c r="G696" s="40"/>
    </row>
    <row r="697" spans="1:7" x14ac:dyDescent="0.15">
      <c r="A697" s="29"/>
      <c r="B697" s="36"/>
      <c r="C697" s="37"/>
      <c r="D697" s="38"/>
      <c r="E697" s="38"/>
      <c r="F697" s="39"/>
      <c r="G697" s="40"/>
    </row>
    <row r="698" spans="1:7" x14ac:dyDescent="0.15">
      <c r="A698" s="29"/>
      <c r="B698" s="36"/>
      <c r="C698" s="37"/>
      <c r="D698" s="38"/>
      <c r="E698" s="38"/>
      <c r="F698" s="39"/>
      <c r="G698" s="40"/>
    </row>
    <row r="699" spans="1:7" x14ac:dyDescent="0.15">
      <c r="A699" s="29"/>
      <c r="B699" s="36"/>
      <c r="C699" s="37"/>
      <c r="D699" s="38"/>
      <c r="E699" s="38"/>
      <c r="F699" s="39"/>
      <c r="G699" s="40"/>
    </row>
    <row r="700" spans="1:7" x14ac:dyDescent="0.15">
      <c r="A700" s="29"/>
      <c r="B700" s="36"/>
      <c r="C700" s="37"/>
      <c r="D700" s="38"/>
      <c r="E700" s="38"/>
      <c r="F700" s="39"/>
      <c r="G700" s="40"/>
    </row>
    <row r="701" spans="1:7" x14ac:dyDescent="0.15">
      <c r="A701" s="29"/>
      <c r="B701" s="36"/>
      <c r="C701" s="37"/>
      <c r="D701" s="38"/>
      <c r="E701" s="38"/>
      <c r="F701" s="39"/>
      <c r="G701" s="40"/>
    </row>
    <row r="702" spans="1:7" x14ac:dyDescent="0.15">
      <c r="A702" s="29"/>
      <c r="B702" s="36"/>
      <c r="C702" s="37"/>
      <c r="D702" s="38"/>
      <c r="E702" s="38"/>
      <c r="F702" s="39"/>
      <c r="G702" s="40"/>
    </row>
    <row r="703" spans="1:7" x14ac:dyDescent="0.15">
      <c r="A703" s="29"/>
      <c r="B703" s="36"/>
      <c r="C703" s="37"/>
      <c r="D703" s="38"/>
      <c r="E703" s="38"/>
      <c r="F703" s="39"/>
      <c r="G703" s="40"/>
    </row>
    <row r="704" spans="1:7" x14ac:dyDescent="0.15">
      <c r="A704" s="29"/>
      <c r="B704" s="36"/>
      <c r="C704" s="37"/>
      <c r="D704" s="38"/>
      <c r="E704" s="38"/>
      <c r="F704" s="39"/>
      <c r="G704" s="40"/>
    </row>
    <row r="705" spans="1:7" x14ac:dyDescent="0.15">
      <c r="A705" s="29"/>
      <c r="B705" s="36"/>
      <c r="C705" s="37"/>
      <c r="D705" s="38"/>
      <c r="E705" s="38"/>
      <c r="F705" s="39"/>
      <c r="G705" s="40"/>
    </row>
    <row r="706" spans="1:7" x14ac:dyDescent="0.15">
      <c r="A706" s="29"/>
      <c r="B706" s="36"/>
      <c r="C706" s="37"/>
      <c r="D706" s="38"/>
      <c r="E706" s="38"/>
      <c r="F706" s="39"/>
      <c r="G706" s="40"/>
    </row>
    <row r="707" spans="1:7" x14ac:dyDescent="0.15">
      <c r="A707" s="29"/>
      <c r="B707" s="36"/>
      <c r="C707" s="37"/>
      <c r="D707" s="38"/>
      <c r="E707" s="38"/>
      <c r="F707" s="39"/>
      <c r="G707" s="40"/>
    </row>
    <row r="708" spans="1:7" x14ac:dyDescent="0.15">
      <c r="A708" s="29"/>
      <c r="B708" s="36"/>
      <c r="C708" s="37"/>
      <c r="D708" s="38"/>
      <c r="E708" s="38"/>
      <c r="F708" s="39"/>
      <c r="G708" s="40"/>
    </row>
    <row r="709" spans="1:7" x14ac:dyDescent="0.15">
      <c r="A709" s="29"/>
      <c r="B709" s="36"/>
      <c r="C709" s="37"/>
      <c r="D709" s="38"/>
      <c r="E709" s="38"/>
      <c r="F709" s="39"/>
      <c r="G709" s="40"/>
    </row>
    <row r="710" spans="1:7" x14ac:dyDescent="0.15">
      <c r="A710" s="29"/>
      <c r="B710" s="36"/>
      <c r="C710" s="37"/>
      <c r="D710" s="38"/>
      <c r="E710" s="38"/>
      <c r="F710" s="39"/>
      <c r="G710" s="40"/>
    </row>
    <row r="711" spans="1:7" x14ac:dyDescent="0.15">
      <c r="A711" s="29"/>
      <c r="B711" s="36"/>
      <c r="C711" s="37"/>
      <c r="D711" s="38"/>
      <c r="E711" s="38"/>
      <c r="F711" s="39"/>
      <c r="G711" s="40"/>
    </row>
    <row r="712" spans="1:7" x14ac:dyDescent="0.15">
      <c r="A712" s="29"/>
      <c r="B712" s="36"/>
      <c r="C712" s="37"/>
      <c r="D712" s="38"/>
      <c r="E712" s="38"/>
      <c r="F712" s="39"/>
      <c r="G712" s="40"/>
    </row>
    <row r="713" spans="1:7" x14ac:dyDescent="0.15">
      <c r="A713" s="29"/>
      <c r="B713" s="36"/>
      <c r="C713" s="37"/>
      <c r="D713" s="38"/>
      <c r="E713" s="38"/>
      <c r="F713" s="39"/>
      <c r="G713" s="40"/>
    </row>
    <row r="714" spans="1:7" x14ac:dyDescent="0.15">
      <c r="A714" s="29"/>
      <c r="B714" s="36"/>
      <c r="C714" s="37"/>
      <c r="D714" s="38"/>
      <c r="E714" s="38"/>
      <c r="F714" s="39"/>
      <c r="G714" s="40"/>
    </row>
    <row r="715" spans="1:7" x14ac:dyDescent="0.15">
      <c r="A715" s="29"/>
      <c r="B715" s="36"/>
      <c r="C715" s="37"/>
      <c r="D715" s="38"/>
      <c r="E715" s="38"/>
      <c r="F715" s="39"/>
      <c r="G715" s="40"/>
    </row>
    <row r="716" spans="1:7" x14ac:dyDescent="0.15">
      <c r="A716" s="29"/>
      <c r="B716" s="36"/>
      <c r="C716" s="37"/>
      <c r="D716" s="38"/>
      <c r="E716" s="38"/>
      <c r="F716" s="39"/>
      <c r="G716" s="40"/>
    </row>
    <row r="717" spans="1:7" x14ac:dyDescent="0.15">
      <c r="A717" s="29"/>
      <c r="B717" s="36"/>
      <c r="C717" s="37"/>
      <c r="D717" s="38"/>
      <c r="E717" s="38"/>
      <c r="F717" s="39"/>
      <c r="G717" s="40"/>
    </row>
    <row r="718" spans="1:7" x14ac:dyDescent="0.15">
      <c r="A718" s="29"/>
      <c r="B718" s="36"/>
      <c r="C718" s="37"/>
      <c r="D718" s="38"/>
      <c r="E718" s="38"/>
      <c r="F718" s="39"/>
      <c r="G718" s="40"/>
    </row>
    <row r="719" spans="1:7" x14ac:dyDescent="0.15">
      <c r="A719" s="29"/>
      <c r="B719" s="36"/>
      <c r="C719" s="37"/>
      <c r="D719" s="38"/>
      <c r="E719" s="38"/>
      <c r="F719" s="39"/>
      <c r="G719" s="40"/>
    </row>
    <row r="720" spans="1:7" x14ac:dyDescent="0.15">
      <c r="A720" s="29"/>
      <c r="B720" s="36"/>
      <c r="C720" s="37"/>
      <c r="D720" s="38"/>
      <c r="E720" s="38"/>
      <c r="F720" s="39"/>
      <c r="G720" s="40"/>
    </row>
    <row r="721" spans="1:7" x14ac:dyDescent="0.15">
      <c r="A721" s="29"/>
      <c r="B721" s="36"/>
      <c r="C721" s="37"/>
      <c r="D721" s="38"/>
      <c r="E721" s="38"/>
      <c r="F721" s="39"/>
      <c r="G721" s="40"/>
    </row>
    <row r="722" spans="1:7" x14ac:dyDescent="0.15">
      <c r="A722" s="29"/>
      <c r="B722" s="36"/>
      <c r="C722" s="37"/>
      <c r="D722" s="38"/>
      <c r="E722" s="38"/>
      <c r="F722" s="39"/>
      <c r="G722" s="40"/>
    </row>
    <row r="723" spans="1:7" x14ac:dyDescent="0.15">
      <c r="A723" s="29"/>
      <c r="B723" s="36"/>
      <c r="C723" s="37"/>
      <c r="D723" s="38"/>
      <c r="E723" s="38"/>
      <c r="F723" s="39"/>
      <c r="G723" s="40"/>
    </row>
    <row r="724" spans="1:7" x14ac:dyDescent="0.15">
      <c r="A724" s="29"/>
      <c r="B724" s="36"/>
      <c r="C724" s="37"/>
      <c r="D724" s="38"/>
      <c r="E724" s="38"/>
      <c r="F724" s="39"/>
      <c r="G724" s="40"/>
    </row>
    <row r="725" spans="1:7" x14ac:dyDescent="0.15">
      <c r="A725" s="29"/>
      <c r="B725" s="36"/>
      <c r="C725" s="37"/>
      <c r="D725" s="38"/>
      <c r="E725" s="38"/>
      <c r="F725" s="39"/>
      <c r="G725" s="40"/>
    </row>
    <row r="726" spans="1:7" x14ac:dyDescent="0.15">
      <c r="A726" s="29"/>
      <c r="B726" s="36"/>
      <c r="C726" s="37"/>
      <c r="D726" s="38"/>
      <c r="E726" s="38"/>
      <c r="F726" s="39"/>
      <c r="G726" s="40"/>
    </row>
    <row r="727" spans="1:7" x14ac:dyDescent="0.15">
      <c r="A727" s="29"/>
      <c r="B727" s="36"/>
      <c r="C727" s="37"/>
      <c r="D727" s="38"/>
      <c r="E727" s="38"/>
      <c r="F727" s="39"/>
      <c r="G727" s="40"/>
    </row>
    <row r="728" spans="1:7" x14ac:dyDescent="0.15">
      <c r="A728" s="29"/>
      <c r="B728" s="36"/>
      <c r="C728" s="37"/>
      <c r="D728" s="38"/>
      <c r="E728" s="38"/>
      <c r="F728" s="39"/>
      <c r="G728" s="40"/>
    </row>
    <row r="729" spans="1:7" x14ac:dyDescent="0.15">
      <c r="A729" s="29"/>
      <c r="B729" s="36"/>
      <c r="C729" s="37"/>
      <c r="D729" s="38"/>
      <c r="E729" s="38"/>
      <c r="F729" s="39"/>
      <c r="G729" s="40"/>
    </row>
    <row r="730" spans="1:7" x14ac:dyDescent="0.15">
      <c r="A730" s="29"/>
      <c r="B730" s="36"/>
      <c r="C730" s="37"/>
      <c r="D730" s="38"/>
      <c r="E730" s="38"/>
      <c r="F730" s="39"/>
      <c r="G730" s="40"/>
    </row>
    <row r="731" spans="1:7" x14ac:dyDescent="0.15">
      <c r="A731" s="29"/>
      <c r="B731" s="36"/>
      <c r="C731" s="37"/>
      <c r="D731" s="38"/>
      <c r="E731" s="38"/>
      <c r="F731" s="39"/>
      <c r="G731" s="40"/>
    </row>
    <row r="732" spans="1:7" x14ac:dyDescent="0.15">
      <c r="A732" s="29"/>
      <c r="B732" s="36"/>
      <c r="C732" s="37"/>
      <c r="D732" s="38"/>
      <c r="E732" s="38"/>
      <c r="F732" s="39"/>
      <c r="G732" s="40"/>
    </row>
    <row r="733" spans="1:7" x14ac:dyDescent="0.15">
      <c r="A733" s="29"/>
      <c r="B733" s="36"/>
      <c r="C733" s="37"/>
      <c r="D733" s="38"/>
      <c r="E733" s="38"/>
      <c r="F733" s="39"/>
      <c r="G733" s="40"/>
    </row>
    <row r="734" spans="1:7" x14ac:dyDescent="0.15">
      <c r="A734" s="29"/>
      <c r="B734" s="36"/>
      <c r="C734" s="37"/>
      <c r="D734" s="38"/>
      <c r="E734" s="38"/>
      <c r="F734" s="39"/>
      <c r="G734" s="40"/>
    </row>
    <row r="735" spans="1:7" x14ac:dyDescent="0.15">
      <c r="A735" s="29"/>
      <c r="B735" s="36"/>
      <c r="C735" s="37"/>
      <c r="D735" s="38"/>
      <c r="E735" s="38"/>
      <c r="F735" s="39"/>
      <c r="G735" s="40"/>
    </row>
    <row r="736" spans="1:7" x14ac:dyDescent="0.15">
      <c r="A736" s="29"/>
      <c r="B736" s="36"/>
      <c r="C736" s="37"/>
      <c r="D736" s="38"/>
      <c r="E736" s="38"/>
      <c r="F736" s="39"/>
      <c r="G736" s="40"/>
    </row>
    <row r="737" spans="1:7" x14ac:dyDescent="0.15">
      <c r="A737" s="29"/>
      <c r="B737" s="36"/>
      <c r="C737" s="37"/>
      <c r="D737" s="38"/>
      <c r="E737" s="38"/>
      <c r="F737" s="39"/>
      <c r="G737" s="40"/>
    </row>
    <row r="738" spans="1:7" x14ac:dyDescent="0.15">
      <c r="A738" s="29"/>
      <c r="B738" s="36"/>
      <c r="C738" s="37"/>
      <c r="D738" s="38"/>
      <c r="E738" s="38"/>
      <c r="F738" s="39"/>
      <c r="G738" s="40"/>
    </row>
    <row r="739" spans="1:7" x14ac:dyDescent="0.15">
      <c r="A739" s="29"/>
      <c r="B739" s="36"/>
      <c r="C739" s="37"/>
      <c r="D739" s="38"/>
      <c r="E739" s="38"/>
      <c r="F739" s="39"/>
      <c r="G739" s="40"/>
    </row>
    <row r="740" spans="1:7" x14ac:dyDescent="0.15">
      <c r="A740" s="29"/>
      <c r="B740" s="36"/>
      <c r="C740" s="37"/>
      <c r="D740" s="38"/>
      <c r="E740" s="38"/>
      <c r="F740" s="39"/>
      <c r="G740" s="40"/>
    </row>
    <row r="741" spans="1:7" x14ac:dyDescent="0.15">
      <c r="A741" s="29"/>
      <c r="B741" s="36"/>
      <c r="C741" s="37"/>
      <c r="D741" s="38"/>
      <c r="E741" s="38"/>
      <c r="F741" s="39"/>
      <c r="G741" s="40"/>
    </row>
    <row r="742" spans="1:7" x14ac:dyDescent="0.15">
      <c r="A742" s="29"/>
      <c r="B742" s="36"/>
      <c r="C742" s="37"/>
      <c r="D742" s="38"/>
      <c r="E742" s="38"/>
      <c r="F742" s="39"/>
      <c r="G742" s="40"/>
    </row>
    <row r="743" spans="1:7" x14ac:dyDescent="0.15">
      <c r="A743" s="29"/>
      <c r="B743" s="36"/>
      <c r="C743" s="37"/>
      <c r="D743" s="38"/>
      <c r="E743" s="38"/>
      <c r="F743" s="39"/>
      <c r="G743" s="40"/>
    </row>
    <row r="744" spans="1:7" x14ac:dyDescent="0.15">
      <c r="A744" s="29"/>
      <c r="B744" s="36"/>
      <c r="C744" s="37"/>
      <c r="D744" s="38"/>
      <c r="E744" s="38"/>
      <c r="F744" s="39"/>
      <c r="G744" s="40"/>
    </row>
    <row r="745" spans="1:7" x14ac:dyDescent="0.15">
      <c r="A745" s="29"/>
      <c r="B745" s="36"/>
      <c r="C745" s="37"/>
      <c r="D745" s="38"/>
      <c r="E745" s="38"/>
      <c r="F745" s="39"/>
      <c r="G745" s="40"/>
    </row>
    <row r="746" spans="1:7" x14ac:dyDescent="0.15">
      <c r="A746" s="29"/>
      <c r="B746" s="36"/>
      <c r="C746" s="37"/>
      <c r="D746" s="38"/>
      <c r="E746" s="38"/>
      <c r="F746" s="39"/>
      <c r="G746" s="40"/>
    </row>
    <row r="747" spans="1:7" x14ac:dyDescent="0.15">
      <c r="A747" s="29"/>
      <c r="B747" s="36"/>
      <c r="C747" s="37"/>
      <c r="D747" s="38"/>
      <c r="E747" s="38"/>
      <c r="F747" s="39"/>
      <c r="G747" s="40"/>
    </row>
    <row r="748" spans="1:7" x14ac:dyDescent="0.15">
      <c r="A748" s="29"/>
      <c r="B748" s="36"/>
      <c r="C748" s="37"/>
      <c r="D748" s="38"/>
      <c r="E748" s="38"/>
      <c r="F748" s="39"/>
      <c r="G748" s="40"/>
    </row>
    <row r="749" spans="1:7" x14ac:dyDescent="0.15">
      <c r="A749" s="29"/>
      <c r="B749" s="36"/>
      <c r="C749" s="37"/>
      <c r="D749" s="38"/>
      <c r="E749" s="38"/>
      <c r="F749" s="39"/>
      <c r="G749" s="40"/>
    </row>
    <row r="750" spans="1:7" x14ac:dyDescent="0.15">
      <c r="A750" s="29"/>
      <c r="B750" s="36"/>
      <c r="C750" s="37"/>
      <c r="D750" s="38"/>
      <c r="E750" s="38"/>
      <c r="F750" s="39"/>
      <c r="G750" s="40"/>
    </row>
    <row r="751" spans="1:7" x14ac:dyDescent="0.15">
      <c r="A751" s="29"/>
      <c r="B751" s="36"/>
      <c r="C751" s="37"/>
      <c r="D751" s="38"/>
      <c r="E751" s="38"/>
      <c r="F751" s="39"/>
      <c r="G751" s="40"/>
    </row>
    <row r="752" spans="1:7" x14ac:dyDescent="0.15">
      <c r="A752" s="29"/>
      <c r="B752" s="36"/>
      <c r="C752" s="37"/>
      <c r="D752" s="38"/>
      <c r="E752" s="38"/>
      <c r="F752" s="39"/>
      <c r="G752" s="40"/>
    </row>
    <row r="753" spans="1:7" x14ac:dyDescent="0.15">
      <c r="A753" s="29"/>
      <c r="B753" s="36"/>
      <c r="C753" s="37"/>
      <c r="D753" s="38"/>
      <c r="E753" s="38"/>
      <c r="F753" s="39"/>
      <c r="G753" s="40"/>
    </row>
    <row r="754" spans="1:7" x14ac:dyDescent="0.15">
      <c r="A754" s="29"/>
      <c r="B754" s="36"/>
      <c r="C754" s="37"/>
      <c r="D754" s="38"/>
      <c r="E754" s="38"/>
      <c r="F754" s="39"/>
      <c r="G754" s="40"/>
    </row>
    <row r="755" spans="1:7" x14ac:dyDescent="0.15">
      <c r="A755" s="29"/>
      <c r="B755" s="36"/>
      <c r="C755" s="37"/>
      <c r="D755" s="38"/>
      <c r="E755" s="38"/>
      <c r="F755" s="39"/>
      <c r="G755" s="40"/>
    </row>
    <row r="756" spans="1:7" x14ac:dyDescent="0.15">
      <c r="A756" s="29"/>
      <c r="B756" s="36"/>
      <c r="C756" s="37"/>
      <c r="D756" s="38"/>
      <c r="E756" s="38"/>
      <c r="F756" s="39"/>
      <c r="G756" s="40"/>
    </row>
    <row r="757" spans="1:7" x14ac:dyDescent="0.15">
      <c r="A757" s="29"/>
      <c r="B757" s="36"/>
      <c r="C757" s="37"/>
      <c r="D757" s="38"/>
      <c r="E757" s="38"/>
      <c r="F757" s="39"/>
      <c r="G757" s="40"/>
    </row>
    <row r="758" spans="1:7" x14ac:dyDescent="0.15">
      <c r="A758" s="29"/>
      <c r="B758" s="36"/>
      <c r="C758" s="37"/>
      <c r="D758" s="38"/>
      <c r="E758" s="38"/>
      <c r="F758" s="39"/>
      <c r="G758" s="40"/>
    </row>
    <row r="759" spans="1:7" x14ac:dyDescent="0.15">
      <c r="A759" s="29"/>
      <c r="B759" s="36"/>
      <c r="C759" s="37"/>
      <c r="D759" s="38"/>
      <c r="E759" s="38"/>
      <c r="F759" s="39"/>
      <c r="G759" s="40"/>
    </row>
    <row r="760" spans="1:7" x14ac:dyDescent="0.15">
      <c r="A760" s="29"/>
      <c r="B760" s="36"/>
      <c r="C760" s="37"/>
      <c r="D760" s="38"/>
      <c r="E760" s="38"/>
      <c r="F760" s="39"/>
      <c r="G760" s="40"/>
    </row>
    <row r="761" spans="1:7" x14ac:dyDescent="0.15">
      <c r="A761" s="29"/>
      <c r="B761" s="36"/>
      <c r="C761" s="37"/>
      <c r="D761" s="38"/>
      <c r="E761" s="38"/>
      <c r="F761" s="39"/>
      <c r="G761" s="40"/>
    </row>
    <row r="762" spans="1:7" x14ac:dyDescent="0.15">
      <c r="A762" s="29"/>
      <c r="B762" s="36"/>
      <c r="C762" s="37"/>
      <c r="D762" s="38"/>
      <c r="E762" s="38"/>
      <c r="F762" s="39"/>
      <c r="G762" s="40"/>
    </row>
    <row r="763" spans="1:7" x14ac:dyDescent="0.15">
      <c r="A763" s="29"/>
      <c r="B763" s="36"/>
      <c r="C763" s="37"/>
      <c r="D763" s="38"/>
      <c r="E763" s="38"/>
      <c r="F763" s="39"/>
      <c r="G763" s="40"/>
    </row>
    <row r="764" spans="1:7" x14ac:dyDescent="0.15">
      <c r="A764" s="29"/>
      <c r="B764" s="36"/>
      <c r="C764" s="37"/>
      <c r="D764" s="38"/>
      <c r="E764" s="38"/>
      <c r="F764" s="39"/>
      <c r="G764" s="40"/>
    </row>
    <row r="765" spans="1:7" x14ac:dyDescent="0.15">
      <c r="A765" s="29"/>
      <c r="B765" s="36"/>
      <c r="C765" s="37"/>
      <c r="D765" s="38"/>
      <c r="E765" s="38"/>
      <c r="F765" s="39"/>
      <c r="G765" s="40"/>
    </row>
    <row r="766" spans="1:7" x14ac:dyDescent="0.15">
      <c r="A766" s="29"/>
      <c r="B766" s="36"/>
      <c r="C766" s="37"/>
      <c r="D766" s="38"/>
      <c r="E766" s="38"/>
      <c r="F766" s="39"/>
      <c r="G766" s="40"/>
    </row>
    <row r="767" spans="1:7" x14ac:dyDescent="0.15">
      <c r="A767" s="29"/>
      <c r="B767" s="36"/>
      <c r="C767" s="37"/>
      <c r="D767" s="38"/>
      <c r="E767" s="38"/>
      <c r="F767" s="39"/>
      <c r="G767" s="40"/>
    </row>
    <row r="768" spans="1:7" x14ac:dyDescent="0.15">
      <c r="A768" s="29"/>
      <c r="B768" s="36"/>
      <c r="C768" s="37"/>
      <c r="D768" s="38"/>
      <c r="E768" s="38"/>
      <c r="F768" s="39"/>
      <c r="G768" s="40"/>
    </row>
    <row r="769" spans="1:7" x14ac:dyDescent="0.15">
      <c r="A769" s="29"/>
      <c r="B769" s="36"/>
      <c r="C769" s="37"/>
      <c r="D769" s="38"/>
      <c r="E769" s="38"/>
      <c r="F769" s="39"/>
      <c r="G769" s="40"/>
    </row>
    <row r="770" spans="1:7" x14ac:dyDescent="0.15">
      <c r="A770" s="29"/>
      <c r="B770" s="36"/>
      <c r="C770" s="37"/>
      <c r="D770" s="38"/>
      <c r="E770" s="38"/>
      <c r="F770" s="39"/>
      <c r="G770" s="40"/>
    </row>
    <row r="771" spans="1:7" x14ac:dyDescent="0.15">
      <c r="A771" s="29"/>
      <c r="B771" s="36"/>
      <c r="C771" s="37"/>
      <c r="D771" s="38"/>
      <c r="E771" s="38"/>
      <c r="F771" s="39"/>
      <c r="G771" s="40"/>
    </row>
    <row r="772" spans="1:7" x14ac:dyDescent="0.15">
      <c r="A772" s="29"/>
      <c r="B772" s="36"/>
      <c r="C772" s="37"/>
      <c r="D772" s="38"/>
      <c r="E772" s="38"/>
      <c r="F772" s="39"/>
      <c r="G772" s="40"/>
    </row>
    <row r="773" spans="1:7" x14ac:dyDescent="0.15">
      <c r="A773" s="29"/>
      <c r="B773" s="36"/>
      <c r="C773" s="37"/>
      <c r="D773" s="38"/>
      <c r="E773" s="38"/>
      <c r="F773" s="39"/>
      <c r="G773" s="40"/>
    </row>
    <row r="774" spans="1:7" x14ac:dyDescent="0.15">
      <c r="A774" s="29"/>
      <c r="B774" s="36"/>
      <c r="C774" s="37"/>
      <c r="D774" s="38"/>
      <c r="E774" s="38"/>
      <c r="F774" s="39"/>
      <c r="G774" s="40"/>
    </row>
    <row r="775" spans="1:7" x14ac:dyDescent="0.15">
      <c r="A775" s="29"/>
      <c r="B775" s="36"/>
      <c r="C775" s="37"/>
      <c r="D775" s="38"/>
      <c r="E775" s="38"/>
      <c r="F775" s="39"/>
      <c r="G775" s="40"/>
    </row>
    <row r="776" spans="1:7" x14ac:dyDescent="0.15">
      <c r="A776" s="29"/>
      <c r="B776" s="36"/>
      <c r="C776" s="37"/>
      <c r="D776" s="38"/>
      <c r="E776" s="38"/>
      <c r="F776" s="39"/>
      <c r="G776" s="40"/>
    </row>
    <row r="777" spans="1:7" x14ac:dyDescent="0.15">
      <c r="A777" s="29"/>
      <c r="B777" s="36"/>
      <c r="C777" s="37"/>
      <c r="D777" s="38"/>
      <c r="E777" s="38"/>
      <c r="F777" s="39"/>
      <c r="G777" s="40"/>
    </row>
    <row r="778" spans="1:7" x14ac:dyDescent="0.15">
      <c r="A778" s="29"/>
      <c r="B778" s="36"/>
      <c r="C778" s="37"/>
      <c r="D778" s="38"/>
      <c r="E778" s="38"/>
      <c r="F778" s="39"/>
      <c r="G778" s="40"/>
    </row>
    <row r="779" spans="1:7" x14ac:dyDescent="0.15">
      <c r="A779" s="29"/>
      <c r="B779" s="36"/>
      <c r="C779" s="37"/>
      <c r="D779" s="38"/>
      <c r="E779" s="38"/>
      <c r="F779" s="39"/>
      <c r="G779" s="40"/>
    </row>
    <row r="780" spans="1:7" x14ac:dyDescent="0.15">
      <c r="A780" s="29"/>
      <c r="B780" s="36"/>
      <c r="C780" s="37"/>
      <c r="D780" s="38"/>
      <c r="E780" s="38"/>
      <c r="F780" s="39"/>
      <c r="G780" s="40"/>
    </row>
    <row r="781" spans="1:7" x14ac:dyDescent="0.15">
      <c r="A781" s="29"/>
      <c r="B781" s="36"/>
      <c r="C781" s="37"/>
      <c r="D781" s="38"/>
      <c r="E781" s="38"/>
      <c r="F781" s="39"/>
      <c r="G781" s="40"/>
    </row>
    <row r="782" spans="1:7" x14ac:dyDescent="0.15">
      <c r="A782" s="29"/>
      <c r="B782" s="36"/>
      <c r="C782" s="37"/>
      <c r="D782" s="38"/>
      <c r="E782" s="38"/>
      <c r="F782" s="39"/>
      <c r="G782" s="40"/>
    </row>
    <row r="783" spans="1:7" x14ac:dyDescent="0.15">
      <c r="A783" s="29"/>
      <c r="B783" s="36"/>
      <c r="C783" s="37"/>
      <c r="D783" s="38"/>
      <c r="E783" s="38"/>
      <c r="F783" s="39"/>
      <c r="G783" s="40"/>
    </row>
    <row r="784" spans="1:7" x14ac:dyDescent="0.15">
      <c r="A784" s="29"/>
      <c r="B784" s="36"/>
      <c r="C784" s="37"/>
      <c r="D784" s="38"/>
      <c r="E784" s="38"/>
      <c r="F784" s="39"/>
      <c r="G784" s="40"/>
    </row>
    <row r="785" spans="1:7" x14ac:dyDescent="0.15">
      <c r="A785" s="29"/>
      <c r="B785" s="36"/>
      <c r="C785" s="37"/>
      <c r="D785" s="38"/>
      <c r="E785" s="38"/>
      <c r="F785" s="39"/>
      <c r="G785" s="40"/>
    </row>
    <row r="786" spans="1:7" x14ac:dyDescent="0.15">
      <c r="A786" s="29"/>
      <c r="B786" s="36"/>
      <c r="C786" s="37"/>
      <c r="D786" s="38"/>
      <c r="E786" s="38"/>
      <c r="F786" s="39"/>
      <c r="G786" s="40"/>
    </row>
    <row r="787" spans="1:7" x14ac:dyDescent="0.15">
      <c r="A787" s="29"/>
      <c r="B787" s="36"/>
      <c r="C787" s="37"/>
      <c r="D787" s="38"/>
      <c r="E787" s="38"/>
      <c r="F787" s="39"/>
      <c r="G787" s="40"/>
    </row>
    <row r="788" spans="1:7" x14ac:dyDescent="0.15">
      <c r="A788" s="29"/>
      <c r="B788" s="36"/>
      <c r="C788" s="37"/>
      <c r="D788" s="38"/>
      <c r="E788" s="38"/>
      <c r="F788" s="39"/>
      <c r="G788" s="40"/>
    </row>
    <row r="789" spans="1:7" x14ac:dyDescent="0.15">
      <c r="A789" s="29"/>
      <c r="B789" s="36"/>
      <c r="C789" s="37"/>
      <c r="D789" s="38"/>
      <c r="E789" s="38"/>
      <c r="F789" s="39"/>
      <c r="G789" s="40"/>
    </row>
    <row r="790" spans="1:7" x14ac:dyDescent="0.15">
      <c r="A790" s="29"/>
      <c r="B790" s="36"/>
      <c r="C790" s="37"/>
      <c r="D790" s="38"/>
      <c r="E790" s="38"/>
      <c r="F790" s="39"/>
      <c r="G790" s="40"/>
    </row>
    <row r="791" spans="1:7" x14ac:dyDescent="0.15">
      <c r="A791" s="29"/>
      <c r="B791" s="36"/>
      <c r="C791" s="37"/>
      <c r="D791" s="38"/>
      <c r="E791" s="38"/>
      <c r="F791" s="39"/>
      <c r="G791" s="40"/>
    </row>
    <row r="792" spans="1:7" x14ac:dyDescent="0.15">
      <c r="A792" s="29"/>
      <c r="B792" s="36"/>
      <c r="C792" s="37"/>
      <c r="D792" s="38"/>
      <c r="E792" s="38"/>
      <c r="F792" s="39"/>
      <c r="G792" s="40"/>
    </row>
    <row r="793" spans="1:7" x14ac:dyDescent="0.15">
      <c r="A793" s="29"/>
      <c r="B793" s="36"/>
      <c r="C793" s="37"/>
      <c r="D793" s="38"/>
      <c r="E793" s="38"/>
      <c r="F793" s="39"/>
      <c r="G793" s="40"/>
    </row>
    <row r="794" spans="1:7" x14ac:dyDescent="0.15">
      <c r="A794" s="29"/>
      <c r="B794" s="36"/>
      <c r="C794" s="37"/>
      <c r="D794" s="38"/>
      <c r="E794" s="38"/>
      <c r="F794" s="39"/>
      <c r="G794" s="40"/>
    </row>
    <row r="795" spans="1:7" x14ac:dyDescent="0.15">
      <c r="A795" s="29"/>
      <c r="B795" s="36"/>
      <c r="C795" s="37"/>
      <c r="D795" s="38"/>
      <c r="E795" s="38"/>
      <c r="F795" s="39"/>
      <c r="G795" s="40"/>
    </row>
    <row r="796" spans="1:7" x14ac:dyDescent="0.15">
      <c r="A796" s="29"/>
      <c r="B796" s="36"/>
      <c r="C796" s="37"/>
      <c r="D796" s="38"/>
      <c r="E796" s="38"/>
      <c r="F796" s="39"/>
      <c r="G796" s="40"/>
    </row>
    <row r="797" spans="1:7" x14ac:dyDescent="0.15">
      <c r="A797" s="29"/>
      <c r="B797" s="36"/>
      <c r="C797" s="37"/>
      <c r="D797" s="38"/>
      <c r="E797" s="38"/>
      <c r="F797" s="39"/>
      <c r="G797" s="40"/>
    </row>
    <row r="798" spans="1:7" x14ac:dyDescent="0.15">
      <c r="A798" s="29"/>
      <c r="B798" s="36"/>
      <c r="C798" s="37"/>
      <c r="D798" s="38"/>
      <c r="E798" s="38"/>
      <c r="F798" s="39"/>
      <c r="G798" s="40"/>
    </row>
    <row r="799" spans="1:7" x14ac:dyDescent="0.15">
      <c r="A799" s="29"/>
      <c r="B799" s="36"/>
      <c r="C799" s="37"/>
      <c r="D799" s="38"/>
      <c r="E799" s="38"/>
      <c r="F799" s="39"/>
      <c r="G799" s="40"/>
    </row>
    <row r="800" spans="1:7" x14ac:dyDescent="0.15">
      <c r="A800" s="29"/>
      <c r="B800" s="36"/>
      <c r="C800" s="37"/>
      <c r="D800" s="38"/>
      <c r="E800" s="38"/>
      <c r="F800" s="39"/>
      <c r="G800" s="40"/>
    </row>
    <row r="801" spans="1:7" x14ac:dyDescent="0.15">
      <c r="A801" s="29"/>
      <c r="B801" s="36"/>
      <c r="C801" s="37"/>
      <c r="D801" s="38"/>
      <c r="E801" s="38"/>
      <c r="F801" s="39"/>
      <c r="G801" s="40"/>
    </row>
    <row r="802" spans="1:7" x14ac:dyDescent="0.15">
      <c r="A802" s="29"/>
      <c r="B802" s="36"/>
      <c r="C802" s="37"/>
      <c r="D802" s="38"/>
      <c r="E802" s="38"/>
      <c r="F802" s="39"/>
      <c r="G802" s="40"/>
    </row>
    <row r="803" spans="1:7" x14ac:dyDescent="0.15">
      <c r="A803" s="29"/>
      <c r="B803" s="36"/>
      <c r="C803" s="37"/>
      <c r="D803" s="38"/>
      <c r="E803" s="38"/>
      <c r="F803" s="39"/>
      <c r="G803" s="40"/>
    </row>
    <row r="804" spans="1:7" x14ac:dyDescent="0.15">
      <c r="A804" s="29"/>
      <c r="B804" s="36"/>
      <c r="C804" s="37"/>
      <c r="D804" s="38"/>
      <c r="E804" s="38"/>
      <c r="F804" s="39"/>
      <c r="G804" s="40"/>
    </row>
    <row r="805" spans="1:7" x14ac:dyDescent="0.15">
      <c r="A805" s="29"/>
      <c r="B805" s="36"/>
      <c r="C805" s="37"/>
      <c r="D805" s="38"/>
      <c r="E805" s="38"/>
      <c r="F805" s="39"/>
      <c r="G805" s="40"/>
    </row>
    <row r="806" spans="1:7" x14ac:dyDescent="0.15">
      <c r="A806" s="29"/>
      <c r="B806" s="36"/>
      <c r="C806" s="37"/>
      <c r="D806" s="38"/>
      <c r="E806" s="38"/>
      <c r="F806" s="39"/>
      <c r="G806" s="40"/>
    </row>
    <row r="807" spans="1:7" x14ac:dyDescent="0.15">
      <c r="A807" s="29"/>
      <c r="B807" s="36"/>
      <c r="C807" s="37"/>
      <c r="D807" s="38"/>
      <c r="E807" s="38"/>
      <c r="F807" s="39"/>
      <c r="G807" s="40"/>
    </row>
    <row r="808" spans="1:7" x14ac:dyDescent="0.15">
      <c r="A808" s="29"/>
      <c r="B808" s="36"/>
      <c r="C808" s="37"/>
      <c r="D808" s="38"/>
      <c r="E808" s="38"/>
      <c r="F808" s="39"/>
      <c r="G808" s="40"/>
    </row>
    <row r="809" spans="1:7" x14ac:dyDescent="0.15">
      <c r="A809" s="29"/>
      <c r="B809" s="36"/>
      <c r="C809" s="37"/>
      <c r="D809" s="38"/>
      <c r="E809" s="38"/>
      <c r="F809" s="39"/>
      <c r="G809" s="40"/>
    </row>
    <row r="810" spans="1:7" x14ac:dyDescent="0.15">
      <c r="A810" s="29"/>
      <c r="B810" s="36"/>
      <c r="C810" s="37"/>
      <c r="D810" s="38"/>
      <c r="E810" s="38"/>
      <c r="F810" s="39"/>
      <c r="G810" s="40"/>
    </row>
    <row r="811" spans="1:7" x14ac:dyDescent="0.15">
      <c r="A811" s="29"/>
      <c r="B811" s="36"/>
      <c r="C811" s="37"/>
      <c r="D811" s="38"/>
      <c r="E811" s="38"/>
      <c r="F811" s="39"/>
      <c r="G811" s="40"/>
    </row>
    <row r="812" spans="1:7" x14ac:dyDescent="0.15">
      <c r="A812" s="29"/>
      <c r="B812" s="36"/>
      <c r="C812" s="37"/>
      <c r="D812" s="38"/>
      <c r="E812" s="38"/>
      <c r="F812" s="39"/>
      <c r="G812" s="40"/>
    </row>
    <row r="813" spans="1:7" x14ac:dyDescent="0.15">
      <c r="A813" s="29"/>
      <c r="B813" s="36"/>
      <c r="C813" s="37"/>
      <c r="D813" s="38"/>
      <c r="E813" s="38"/>
      <c r="F813" s="39"/>
      <c r="G813" s="40"/>
    </row>
    <row r="814" spans="1:7" x14ac:dyDescent="0.15">
      <c r="A814" s="29"/>
      <c r="B814" s="36"/>
      <c r="C814" s="37"/>
      <c r="D814" s="38"/>
      <c r="E814" s="38"/>
      <c r="F814" s="39"/>
      <c r="G814" s="40"/>
    </row>
    <row r="815" spans="1:7" x14ac:dyDescent="0.15">
      <c r="A815" s="29"/>
      <c r="B815" s="36"/>
      <c r="C815" s="37"/>
      <c r="D815" s="38"/>
      <c r="E815" s="38"/>
      <c r="F815" s="39"/>
      <c r="G815" s="40"/>
    </row>
    <row r="816" spans="1:7" x14ac:dyDescent="0.15">
      <c r="A816" s="29"/>
      <c r="B816" s="36"/>
      <c r="C816" s="37"/>
      <c r="D816" s="38"/>
      <c r="E816" s="38"/>
      <c r="F816" s="39"/>
      <c r="G816" s="40"/>
    </row>
    <row r="817" spans="1:7" x14ac:dyDescent="0.15">
      <c r="A817" s="29"/>
      <c r="B817" s="36"/>
      <c r="C817" s="37"/>
      <c r="D817" s="38"/>
      <c r="E817" s="38"/>
      <c r="F817" s="39"/>
      <c r="G817" s="40"/>
    </row>
    <row r="818" spans="1:7" x14ac:dyDescent="0.15">
      <c r="A818" s="29"/>
      <c r="B818" s="36"/>
      <c r="C818" s="37"/>
      <c r="D818" s="38"/>
      <c r="E818" s="38"/>
      <c r="F818" s="39"/>
      <c r="G818" s="40"/>
    </row>
    <row r="819" spans="1:7" x14ac:dyDescent="0.15">
      <c r="A819" s="29"/>
      <c r="B819" s="36"/>
      <c r="C819" s="37"/>
      <c r="D819" s="38"/>
      <c r="E819" s="38"/>
      <c r="F819" s="39"/>
      <c r="G819" s="40"/>
    </row>
    <row r="820" spans="1:7" x14ac:dyDescent="0.15">
      <c r="A820" s="29"/>
      <c r="B820" s="36"/>
      <c r="C820" s="37"/>
      <c r="D820" s="38"/>
      <c r="E820" s="38"/>
      <c r="F820" s="39"/>
      <c r="G820" s="40"/>
    </row>
    <row r="821" spans="1:7" x14ac:dyDescent="0.15">
      <c r="A821" s="29"/>
      <c r="B821" s="36"/>
      <c r="C821" s="37"/>
      <c r="D821" s="38"/>
      <c r="E821" s="38"/>
      <c r="F821" s="39"/>
      <c r="G821" s="40"/>
    </row>
    <row r="822" spans="1:7" x14ac:dyDescent="0.15">
      <c r="A822" s="29"/>
      <c r="B822" s="36"/>
      <c r="C822" s="37"/>
      <c r="D822" s="38"/>
      <c r="E822" s="38"/>
      <c r="F822" s="39"/>
      <c r="G822" s="40"/>
    </row>
    <row r="823" spans="1:7" x14ac:dyDescent="0.15">
      <c r="A823" s="29"/>
      <c r="B823" s="36"/>
      <c r="C823" s="37"/>
      <c r="D823" s="38"/>
      <c r="E823" s="38"/>
      <c r="F823" s="39"/>
      <c r="G823" s="40"/>
    </row>
    <row r="824" spans="1:7" x14ac:dyDescent="0.15">
      <c r="A824" s="29"/>
      <c r="B824" s="36"/>
      <c r="C824" s="37"/>
      <c r="D824" s="38"/>
      <c r="E824" s="38"/>
      <c r="F824" s="39"/>
      <c r="G824" s="40"/>
    </row>
    <row r="825" spans="1:7" x14ac:dyDescent="0.15">
      <c r="A825" s="29"/>
      <c r="B825" s="36"/>
      <c r="C825" s="37"/>
      <c r="D825" s="38"/>
      <c r="E825" s="38"/>
      <c r="F825" s="39"/>
      <c r="G825" s="40"/>
    </row>
    <row r="826" spans="1:7" x14ac:dyDescent="0.15">
      <c r="A826" s="29"/>
      <c r="B826" s="36"/>
      <c r="C826" s="37"/>
      <c r="D826" s="38"/>
      <c r="E826" s="38"/>
      <c r="F826" s="39"/>
      <c r="G826" s="40"/>
    </row>
    <row r="827" spans="1:7" x14ac:dyDescent="0.15">
      <c r="A827" s="29"/>
      <c r="B827" s="36"/>
      <c r="C827" s="37"/>
      <c r="D827" s="38"/>
      <c r="E827" s="38"/>
      <c r="F827" s="39"/>
      <c r="G827" s="40"/>
    </row>
    <row r="828" spans="1:7" x14ac:dyDescent="0.15">
      <c r="A828" s="29"/>
      <c r="B828" s="36"/>
      <c r="C828" s="37"/>
      <c r="D828" s="38"/>
      <c r="E828" s="38"/>
      <c r="F828" s="39"/>
      <c r="G828" s="40"/>
    </row>
    <row r="829" spans="1:7" x14ac:dyDescent="0.15">
      <c r="A829" s="29"/>
      <c r="B829" s="36"/>
      <c r="C829" s="37"/>
      <c r="D829" s="38"/>
      <c r="E829" s="38"/>
      <c r="F829" s="39"/>
      <c r="G829" s="40"/>
    </row>
    <row r="830" spans="1:7" x14ac:dyDescent="0.15">
      <c r="A830" s="29"/>
      <c r="B830" s="36"/>
      <c r="C830" s="37"/>
      <c r="D830" s="38"/>
      <c r="E830" s="38"/>
      <c r="F830" s="39"/>
      <c r="G830" s="40"/>
    </row>
    <row r="831" spans="1:7" x14ac:dyDescent="0.15">
      <c r="A831" s="29"/>
      <c r="B831" s="36"/>
      <c r="C831" s="37"/>
      <c r="D831" s="38"/>
      <c r="E831" s="38"/>
      <c r="F831" s="39"/>
      <c r="G831" s="40"/>
    </row>
    <row r="832" spans="1:7" x14ac:dyDescent="0.15">
      <c r="A832" s="29"/>
      <c r="B832" s="36"/>
      <c r="C832" s="37"/>
      <c r="D832" s="38"/>
      <c r="E832" s="38"/>
      <c r="F832" s="39"/>
      <c r="G832" s="40"/>
    </row>
    <row r="833" spans="1:7" x14ac:dyDescent="0.15">
      <c r="A833" s="29"/>
      <c r="B833" s="36"/>
      <c r="C833" s="37"/>
      <c r="D833" s="38"/>
      <c r="E833" s="38"/>
      <c r="F833" s="39"/>
      <c r="G833" s="40"/>
    </row>
    <row r="834" spans="1:7" x14ac:dyDescent="0.15">
      <c r="A834" s="29"/>
      <c r="B834" s="36"/>
      <c r="C834" s="37"/>
      <c r="D834" s="38"/>
      <c r="E834" s="38"/>
      <c r="F834" s="39"/>
      <c r="G834" s="40"/>
    </row>
    <row r="835" spans="1:7" x14ac:dyDescent="0.15">
      <c r="A835" s="29"/>
      <c r="B835" s="36"/>
      <c r="C835" s="37"/>
      <c r="D835" s="38"/>
      <c r="E835" s="38"/>
      <c r="F835" s="39"/>
      <c r="G835" s="40"/>
    </row>
    <row r="836" spans="1:7" x14ac:dyDescent="0.15">
      <c r="A836" s="29"/>
      <c r="B836" s="36"/>
      <c r="C836" s="37"/>
      <c r="D836" s="38"/>
      <c r="E836" s="38"/>
      <c r="F836" s="39"/>
      <c r="G836" s="40"/>
    </row>
    <row r="837" spans="1:7" x14ac:dyDescent="0.15">
      <c r="A837" s="29"/>
      <c r="B837" s="36"/>
      <c r="C837" s="37"/>
      <c r="D837" s="38"/>
      <c r="E837" s="38"/>
      <c r="F837" s="39"/>
      <c r="G837" s="40"/>
    </row>
    <row r="838" spans="1:7" x14ac:dyDescent="0.15">
      <c r="A838" s="29"/>
      <c r="B838" s="36"/>
      <c r="C838" s="37"/>
      <c r="D838" s="38"/>
      <c r="E838" s="38"/>
      <c r="F838" s="39"/>
      <c r="G838" s="40"/>
    </row>
    <row r="839" spans="1:7" x14ac:dyDescent="0.15">
      <c r="A839" s="29"/>
      <c r="B839" s="36"/>
      <c r="C839" s="37"/>
      <c r="D839" s="38"/>
      <c r="E839" s="38"/>
      <c r="F839" s="39"/>
      <c r="G839" s="40"/>
    </row>
    <row r="840" spans="1:7" x14ac:dyDescent="0.15">
      <c r="A840" s="29"/>
      <c r="B840" s="36"/>
      <c r="C840" s="37"/>
      <c r="D840" s="38"/>
      <c r="E840" s="38"/>
      <c r="F840" s="39"/>
      <c r="G840" s="40"/>
    </row>
    <row r="841" spans="1:7" x14ac:dyDescent="0.15">
      <c r="A841" s="29"/>
      <c r="B841" s="36"/>
      <c r="C841" s="37"/>
      <c r="D841" s="38"/>
      <c r="E841" s="38"/>
      <c r="F841" s="39"/>
      <c r="G841" s="40"/>
    </row>
    <row r="842" spans="1:7" x14ac:dyDescent="0.15">
      <c r="A842" s="29"/>
      <c r="B842" s="36"/>
      <c r="C842" s="37"/>
      <c r="D842" s="38"/>
      <c r="E842" s="38"/>
      <c r="F842" s="39"/>
      <c r="G842" s="40"/>
    </row>
    <row r="843" spans="1:7" x14ac:dyDescent="0.15">
      <c r="A843" s="29"/>
      <c r="B843" s="36"/>
      <c r="C843" s="37"/>
      <c r="D843" s="38"/>
      <c r="E843" s="38"/>
      <c r="F843" s="39"/>
      <c r="G843" s="40"/>
    </row>
    <row r="844" spans="1:7" x14ac:dyDescent="0.15">
      <c r="A844" s="29"/>
      <c r="B844" s="36"/>
      <c r="C844" s="37"/>
      <c r="D844" s="38"/>
      <c r="E844" s="38"/>
      <c r="F844" s="39"/>
      <c r="G844" s="40"/>
    </row>
    <row r="845" spans="1:7" x14ac:dyDescent="0.15">
      <c r="A845" s="29"/>
      <c r="B845" s="36"/>
      <c r="C845" s="37"/>
      <c r="D845" s="38"/>
      <c r="E845" s="38"/>
      <c r="F845" s="39"/>
      <c r="G845" s="40"/>
    </row>
    <row r="846" spans="1:7" x14ac:dyDescent="0.15">
      <c r="A846" s="29"/>
      <c r="B846" s="36"/>
      <c r="C846" s="37"/>
      <c r="D846" s="38"/>
      <c r="E846" s="38"/>
      <c r="F846" s="39"/>
      <c r="G846" s="40"/>
    </row>
    <row r="847" spans="1:7" x14ac:dyDescent="0.15">
      <c r="A847" s="29"/>
      <c r="B847" s="36"/>
      <c r="C847" s="37"/>
      <c r="D847" s="38"/>
      <c r="E847" s="38"/>
      <c r="F847" s="39"/>
      <c r="G847" s="40"/>
    </row>
    <row r="848" spans="1:7" x14ac:dyDescent="0.15">
      <c r="A848" s="29"/>
      <c r="B848" s="36"/>
      <c r="C848" s="37"/>
      <c r="D848" s="38"/>
      <c r="E848" s="38"/>
      <c r="F848" s="39"/>
      <c r="G848" s="40"/>
    </row>
    <row r="849" spans="1:7" x14ac:dyDescent="0.15">
      <c r="A849" s="29"/>
      <c r="B849" s="36"/>
      <c r="C849" s="37"/>
      <c r="D849" s="38"/>
      <c r="E849" s="38"/>
      <c r="F849" s="39"/>
      <c r="G849" s="40"/>
    </row>
    <row r="850" spans="1:7" x14ac:dyDescent="0.15">
      <c r="A850" s="29"/>
      <c r="B850" s="36"/>
      <c r="C850" s="37"/>
      <c r="D850" s="38"/>
      <c r="E850" s="38"/>
      <c r="F850" s="39"/>
      <c r="G850" s="40"/>
    </row>
    <row r="851" spans="1:7" x14ac:dyDescent="0.15">
      <c r="A851" s="29"/>
      <c r="B851" s="36"/>
      <c r="C851" s="37"/>
      <c r="D851" s="38"/>
      <c r="E851" s="38"/>
      <c r="F851" s="39"/>
      <c r="G851" s="40"/>
    </row>
    <row r="852" spans="1:7" x14ac:dyDescent="0.15">
      <c r="A852" s="29"/>
      <c r="B852" s="36"/>
      <c r="C852" s="37"/>
      <c r="D852" s="38"/>
      <c r="E852" s="38"/>
      <c r="F852" s="39"/>
      <c r="G852" s="40"/>
    </row>
    <row r="853" spans="1:7" x14ac:dyDescent="0.15">
      <c r="A853" s="29"/>
      <c r="B853" s="36"/>
      <c r="C853" s="37"/>
      <c r="D853" s="38"/>
      <c r="E853" s="38"/>
      <c r="F853" s="39"/>
      <c r="G853" s="40"/>
    </row>
    <row r="854" spans="1:7" x14ac:dyDescent="0.15">
      <c r="A854" s="29"/>
      <c r="B854" s="36"/>
      <c r="C854" s="37"/>
      <c r="D854" s="38"/>
      <c r="E854" s="38"/>
      <c r="F854" s="39"/>
      <c r="G854" s="40"/>
    </row>
    <row r="855" spans="1:7" x14ac:dyDescent="0.15">
      <c r="A855" s="29"/>
      <c r="B855" s="36"/>
      <c r="C855" s="37"/>
      <c r="D855" s="38"/>
      <c r="E855" s="38"/>
      <c r="F855" s="39"/>
      <c r="G855" s="40"/>
    </row>
    <row r="856" spans="1:7" x14ac:dyDescent="0.15">
      <c r="A856" s="29"/>
      <c r="B856" s="36"/>
      <c r="C856" s="37"/>
      <c r="D856" s="38"/>
      <c r="E856" s="38"/>
      <c r="F856" s="39"/>
      <c r="G856" s="40"/>
    </row>
    <row r="857" spans="1:7" x14ac:dyDescent="0.15">
      <c r="A857" s="29"/>
      <c r="B857" s="36"/>
      <c r="C857" s="37"/>
      <c r="D857" s="38"/>
      <c r="E857" s="38"/>
      <c r="F857" s="39"/>
      <c r="G857" s="40"/>
    </row>
    <row r="858" spans="1:7" x14ac:dyDescent="0.15">
      <c r="A858" s="29"/>
      <c r="B858" s="36"/>
      <c r="C858" s="37"/>
      <c r="D858" s="38"/>
      <c r="E858" s="38"/>
      <c r="F858" s="39"/>
      <c r="G858" s="40"/>
    </row>
    <row r="859" spans="1:7" x14ac:dyDescent="0.15">
      <c r="A859" s="29"/>
      <c r="B859" s="36"/>
      <c r="C859" s="37"/>
      <c r="D859" s="38"/>
      <c r="E859" s="38"/>
      <c r="F859" s="39"/>
      <c r="G859" s="40"/>
    </row>
    <row r="860" spans="1:7" x14ac:dyDescent="0.15">
      <c r="A860" s="29"/>
      <c r="B860" s="36"/>
      <c r="C860" s="37"/>
      <c r="D860" s="38"/>
      <c r="E860" s="38"/>
      <c r="F860" s="39"/>
      <c r="G860" s="40"/>
    </row>
    <row r="861" spans="1:7" x14ac:dyDescent="0.15">
      <c r="A861" s="29"/>
      <c r="B861" s="36"/>
      <c r="C861" s="37"/>
      <c r="D861" s="38"/>
      <c r="E861" s="38"/>
      <c r="F861" s="39"/>
      <c r="G861" s="40"/>
    </row>
    <row r="862" spans="1:7" x14ac:dyDescent="0.15">
      <c r="A862" s="29"/>
      <c r="B862" s="36"/>
      <c r="C862" s="37"/>
      <c r="D862" s="38"/>
      <c r="E862" s="38"/>
      <c r="F862" s="39"/>
      <c r="G862" s="40"/>
    </row>
    <row r="863" spans="1:7" x14ac:dyDescent="0.15">
      <c r="A863" s="29"/>
      <c r="B863" s="36"/>
      <c r="C863" s="37"/>
      <c r="D863" s="38"/>
      <c r="E863" s="38"/>
      <c r="F863" s="39"/>
      <c r="G863" s="40"/>
    </row>
    <row r="864" spans="1:7" x14ac:dyDescent="0.15">
      <c r="A864" s="29"/>
      <c r="B864" s="36"/>
      <c r="C864" s="37"/>
      <c r="D864" s="38"/>
      <c r="E864" s="38"/>
      <c r="F864" s="39"/>
      <c r="G864" s="40"/>
    </row>
    <row r="865" spans="1:7" x14ac:dyDescent="0.15">
      <c r="A865" s="29"/>
      <c r="B865" s="36"/>
      <c r="C865" s="37"/>
      <c r="D865" s="38"/>
      <c r="E865" s="38"/>
      <c r="F865" s="39"/>
      <c r="G865" s="40"/>
    </row>
    <row r="866" spans="1:7" x14ac:dyDescent="0.15">
      <c r="A866" s="29"/>
      <c r="B866" s="36"/>
      <c r="C866" s="37"/>
      <c r="D866" s="38"/>
      <c r="E866" s="38"/>
      <c r="F866" s="39"/>
      <c r="G866" s="40"/>
    </row>
    <row r="867" spans="1:7" x14ac:dyDescent="0.15">
      <c r="A867" s="29"/>
      <c r="B867" s="36"/>
      <c r="C867" s="37"/>
      <c r="D867" s="38"/>
      <c r="E867" s="38"/>
      <c r="F867" s="39"/>
      <c r="G867" s="40"/>
    </row>
    <row r="868" spans="1:7" x14ac:dyDescent="0.15">
      <c r="A868" s="29"/>
      <c r="B868" s="36"/>
      <c r="C868" s="37"/>
      <c r="D868" s="38"/>
      <c r="E868" s="38"/>
      <c r="F868" s="39"/>
      <c r="G868" s="40"/>
    </row>
    <row r="869" spans="1:7" x14ac:dyDescent="0.15">
      <c r="A869" s="29"/>
      <c r="B869" s="36"/>
      <c r="C869" s="37"/>
      <c r="D869" s="38"/>
      <c r="E869" s="38"/>
      <c r="F869" s="39"/>
      <c r="G869" s="40"/>
    </row>
    <row r="870" spans="1:7" x14ac:dyDescent="0.15">
      <c r="A870" s="29"/>
      <c r="B870" s="36"/>
      <c r="C870" s="37"/>
      <c r="D870" s="38"/>
      <c r="E870" s="38"/>
      <c r="F870" s="39"/>
      <c r="G870" s="40"/>
    </row>
    <row r="871" spans="1:7" x14ac:dyDescent="0.15">
      <c r="A871" s="29"/>
      <c r="B871" s="36"/>
      <c r="C871" s="37"/>
      <c r="D871" s="38"/>
      <c r="E871" s="38"/>
      <c r="F871" s="39"/>
      <c r="G871" s="40"/>
    </row>
    <row r="872" spans="1:7" x14ac:dyDescent="0.15">
      <c r="A872" s="29"/>
      <c r="B872" s="36"/>
      <c r="C872" s="37"/>
      <c r="D872" s="38"/>
      <c r="E872" s="38"/>
      <c r="F872" s="39"/>
      <c r="G872" s="40"/>
    </row>
    <row r="873" spans="1:7" x14ac:dyDescent="0.15">
      <c r="A873" s="29"/>
      <c r="B873" s="36"/>
      <c r="C873" s="37"/>
      <c r="D873" s="38"/>
      <c r="E873" s="38"/>
      <c r="F873" s="39"/>
      <c r="G873" s="40"/>
    </row>
    <row r="874" spans="1:7" x14ac:dyDescent="0.15">
      <c r="A874" s="29"/>
      <c r="B874" s="36"/>
      <c r="C874" s="37"/>
      <c r="D874" s="38"/>
      <c r="E874" s="38"/>
      <c r="F874" s="39"/>
      <c r="G874" s="40"/>
    </row>
    <row r="875" spans="1:7" x14ac:dyDescent="0.15">
      <c r="A875" s="29"/>
      <c r="B875" s="36"/>
      <c r="C875" s="37"/>
      <c r="D875" s="38"/>
      <c r="E875" s="38"/>
      <c r="F875" s="39"/>
      <c r="G875" s="40"/>
    </row>
    <row r="876" spans="1:7" x14ac:dyDescent="0.15">
      <c r="A876" s="29"/>
      <c r="B876" s="36"/>
      <c r="C876" s="37"/>
      <c r="D876" s="38"/>
      <c r="E876" s="38"/>
      <c r="F876" s="39"/>
      <c r="G876" s="40"/>
    </row>
    <row r="877" spans="1:7" x14ac:dyDescent="0.15">
      <c r="A877" s="29"/>
      <c r="B877" s="36"/>
      <c r="C877" s="37"/>
      <c r="D877" s="38"/>
      <c r="E877" s="38"/>
      <c r="F877" s="39"/>
      <c r="G877" s="40"/>
    </row>
    <row r="878" spans="1:7" x14ac:dyDescent="0.15">
      <c r="A878" s="29"/>
      <c r="B878" s="36"/>
      <c r="C878" s="37"/>
      <c r="D878" s="38"/>
      <c r="E878" s="38"/>
      <c r="F878" s="39"/>
      <c r="G878" s="40"/>
    </row>
    <row r="879" spans="1:7" x14ac:dyDescent="0.15">
      <c r="A879" s="29"/>
      <c r="B879" s="36"/>
      <c r="C879" s="37"/>
      <c r="D879" s="38"/>
      <c r="E879" s="38"/>
      <c r="F879" s="39"/>
      <c r="G879" s="40"/>
    </row>
    <row r="880" spans="1:7" x14ac:dyDescent="0.15">
      <c r="A880" s="29"/>
      <c r="B880" s="36"/>
      <c r="C880" s="37"/>
      <c r="D880" s="38"/>
      <c r="E880" s="38"/>
      <c r="F880" s="39"/>
      <c r="G880" s="40"/>
    </row>
    <row r="881" spans="1:7" x14ac:dyDescent="0.15">
      <c r="A881" s="29"/>
      <c r="B881" s="36"/>
      <c r="C881" s="37"/>
      <c r="D881" s="38"/>
      <c r="E881" s="38"/>
      <c r="F881" s="39"/>
      <c r="G881" s="40"/>
    </row>
    <row r="882" spans="1:7" x14ac:dyDescent="0.15">
      <c r="A882" s="29"/>
      <c r="B882" s="36"/>
      <c r="C882" s="37"/>
      <c r="D882" s="38"/>
      <c r="E882" s="38"/>
      <c r="F882" s="39"/>
      <c r="G882" s="40"/>
    </row>
    <row r="883" spans="1:7" x14ac:dyDescent="0.15">
      <c r="A883" s="29"/>
      <c r="B883" s="36"/>
      <c r="C883" s="37"/>
      <c r="D883" s="38"/>
      <c r="E883" s="38"/>
      <c r="F883" s="39"/>
      <c r="G883" s="40"/>
    </row>
    <row r="884" spans="1:7" x14ac:dyDescent="0.15">
      <c r="A884" s="29"/>
      <c r="B884" s="36"/>
      <c r="C884" s="37"/>
      <c r="D884" s="38"/>
      <c r="E884" s="38"/>
      <c r="F884" s="39"/>
      <c r="G884" s="40"/>
    </row>
    <row r="885" spans="1:7" x14ac:dyDescent="0.15">
      <c r="A885" s="29"/>
      <c r="B885" s="36"/>
      <c r="C885" s="37"/>
      <c r="D885" s="38"/>
      <c r="E885" s="38"/>
      <c r="F885" s="39"/>
      <c r="G885" s="40"/>
    </row>
    <row r="886" spans="1:7" x14ac:dyDescent="0.15">
      <c r="A886" s="29"/>
      <c r="B886" s="36"/>
      <c r="C886" s="37"/>
      <c r="D886" s="38"/>
      <c r="E886" s="38"/>
      <c r="F886" s="39"/>
      <c r="G886" s="40"/>
    </row>
    <row r="887" spans="1:7" x14ac:dyDescent="0.15">
      <c r="A887" s="29"/>
      <c r="B887" s="36"/>
      <c r="C887" s="37"/>
      <c r="D887" s="38"/>
      <c r="E887" s="38"/>
      <c r="F887" s="39"/>
      <c r="G887" s="40"/>
    </row>
    <row r="888" spans="1:7" x14ac:dyDescent="0.15">
      <c r="A888" s="29"/>
      <c r="B888" s="36"/>
      <c r="C888" s="37"/>
      <c r="D888" s="38"/>
      <c r="E888" s="38"/>
      <c r="F888" s="39"/>
      <c r="G888" s="40"/>
    </row>
    <row r="889" spans="1:7" x14ac:dyDescent="0.15">
      <c r="A889" s="29"/>
      <c r="B889" s="36"/>
      <c r="C889" s="37"/>
      <c r="D889" s="38"/>
      <c r="E889" s="38"/>
      <c r="F889" s="39"/>
      <c r="G889" s="40"/>
    </row>
    <row r="890" spans="1:7" x14ac:dyDescent="0.15">
      <c r="A890" s="29"/>
      <c r="B890" s="36"/>
      <c r="C890" s="37"/>
      <c r="D890" s="38"/>
      <c r="E890" s="38"/>
      <c r="F890" s="39"/>
      <c r="G890" s="40"/>
    </row>
    <row r="891" spans="1:7" x14ac:dyDescent="0.15">
      <c r="A891" s="29"/>
      <c r="B891" s="36"/>
      <c r="C891" s="37"/>
      <c r="D891" s="38"/>
      <c r="E891" s="38"/>
      <c r="F891" s="39"/>
      <c r="G891" s="40"/>
    </row>
    <row r="892" spans="1:7" x14ac:dyDescent="0.15">
      <c r="A892" s="29"/>
      <c r="B892" s="36"/>
      <c r="C892" s="37"/>
      <c r="D892" s="38"/>
      <c r="E892" s="38"/>
      <c r="F892" s="39"/>
      <c r="G892" s="40"/>
    </row>
    <row r="893" spans="1:7" x14ac:dyDescent="0.15">
      <c r="A893" s="29"/>
      <c r="B893" s="36"/>
      <c r="C893" s="37"/>
      <c r="D893" s="38"/>
      <c r="E893" s="38"/>
      <c r="F893" s="39"/>
      <c r="G893" s="40"/>
    </row>
    <row r="894" spans="1:7" x14ac:dyDescent="0.15">
      <c r="A894" s="29"/>
      <c r="B894" s="36"/>
      <c r="C894" s="37"/>
      <c r="D894" s="38"/>
      <c r="E894" s="38"/>
      <c r="F894" s="39"/>
      <c r="G894" s="40"/>
    </row>
    <row r="895" spans="1:7" x14ac:dyDescent="0.15">
      <c r="A895" s="29"/>
      <c r="B895" s="36"/>
      <c r="C895" s="37"/>
      <c r="D895" s="38"/>
      <c r="E895" s="38"/>
      <c r="F895" s="39"/>
      <c r="G895" s="40"/>
    </row>
    <row r="896" spans="1:7" x14ac:dyDescent="0.15">
      <c r="A896" s="29"/>
      <c r="B896" s="36"/>
      <c r="C896" s="37"/>
      <c r="D896" s="38"/>
      <c r="E896" s="38"/>
      <c r="F896" s="39"/>
      <c r="G896" s="40"/>
    </row>
    <row r="897" spans="1:7" x14ac:dyDescent="0.15">
      <c r="A897" s="29"/>
      <c r="B897" s="36"/>
      <c r="C897" s="37"/>
      <c r="D897" s="38"/>
      <c r="E897" s="38"/>
      <c r="F897" s="39"/>
      <c r="G897" s="40"/>
    </row>
    <row r="898" spans="1:7" x14ac:dyDescent="0.15">
      <c r="A898" s="29"/>
      <c r="B898" s="36"/>
      <c r="C898" s="37"/>
      <c r="D898" s="38"/>
      <c r="E898" s="38"/>
      <c r="F898" s="39"/>
      <c r="G898" s="40"/>
    </row>
    <row r="899" spans="1:7" x14ac:dyDescent="0.15">
      <c r="A899" s="29"/>
      <c r="B899" s="36"/>
      <c r="C899" s="37"/>
      <c r="D899" s="38"/>
      <c r="E899" s="38"/>
      <c r="F899" s="39"/>
      <c r="G899" s="40"/>
    </row>
    <row r="900" spans="1:7" x14ac:dyDescent="0.15">
      <c r="A900" s="29"/>
      <c r="B900" s="36"/>
      <c r="C900" s="37"/>
      <c r="D900" s="38"/>
      <c r="E900" s="38"/>
      <c r="F900" s="39"/>
      <c r="G900" s="40"/>
    </row>
    <row r="901" spans="1:7" x14ac:dyDescent="0.15">
      <c r="A901" s="29"/>
      <c r="B901" s="36"/>
      <c r="C901" s="37"/>
      <c r="D901" s="38"/>
      <c r="E901" s="38"/>
      <c r="F901" s="39"/>
      <c r="G901" s="40"/>
    </row>
    <row r="902" spans="1:7" x14ac:dyDescent="0.15">
      <c r="A902" s="29"/>
      <c r="B902" s="36"/>
      <c r="C902" s="37"/>
      <c r="D902" s="38"/>
      <c r="E902" s="38"/>
      <c r="F902" s="39"/>
      <c r="G902" s="40"/>
    </row>
    <row r="903" spans="1:7" x14ac:dyDescent="0.15">
      <c r="A903" s="29"/>
      <c r="B903" s="36"/>
      <c r="C903" s="37"/>
      <c r="D903" s="38"/>
      <c r="E903" s="38"/>
      <c r="F903" s="39"/>
      <c r="G903" s="40"/>
    </row>
    <row r="904" spans="1:7" x14ac:dyDescent="0.15">
      <c r="A904" s="29"/>
      <c r="B904" s="36"/>
      <c r="C904" s="37"/>
      <c r="D904" s="38"/>
      <c r="E904" s="38"/>
      <c r="F904" s="39"/>
      <c r="G904" s="40"/>
    </row>
    <row r="905" spans="1:7" x14ac:dyDescent="0.15">
      <c r="A905" s="29"/>
      <c r="B905" s="36"/>
      <c r="C905" s="37"/>
      <c r="D905" s="38"/>
      <c r="E905" s="38"/>
      <c r="F905" s="39"/>
      <c r="G905" s="40"/>
    </row>
    <row r="906" spans="1:7" x14ac:dyDescent="0.15">
      <c r="A906" s="29"/>
      <c r="B906" s="36"/>
      <c r="C906" s="37"/>
      <c r="D906" s="38"/>
      <c r="E906" s="38"/>
      <c r="F906" s="39"/>
      <c r="G906" s="40"/>
    </row>
    <row r="907" spans="1:7" x14ac:dyDescent="0.15">
      <c r="A907" s="29"/>
      <c r="B907" s="36"/>
      <c r="C907" s="37"/>
      <c r="D907" s="38"/>
      <c r="E907" s="38"/>
      <c r="F907" s="39"/>
      <c r="G907" s="40"/>
    </row>
    <row r="908" spans="1:7" x14ac:dyDescent="0.15">
      <c r="A908" s="29"/>
      <c r="B908" s="36"/>
      <c r="C908" s="37"/>
      <c r="D908" s="38"/>
      <c r="E908" s="38"/>
      <c r="F908" s="39"/>
      <c r="G908" s="40"/>
    </row>
    <row r="909" spans="1:7" x14ac:dyDescent="0.15">
      <c r="A909" s="29"/>
      <c r="B909" s="36"/>
      <c r="C909" s="37"/>
      <c r="D909" s="38"/>
      <c r="E909" s="38"/>
      <c r="F909" s="39"/>
      <c r="G909" s="40"/>
    </row>
    <row r="910" spans="1:7" x14ac:dyDescent="0.15">
      <c r="A910" s="29"/>
      <c r="B910" s="36"/>
      <c r="C910" s="37"/>
      <c r="D910" s="38"/>
      <c r="E910" s="38"/>
      <c r="F910" s="39"/>
      <c r="G910" s="40"/>
    </row>
    <row r="911" spans="1:7" x14ac:dyDescent="0.15">
      <c r="A911" s="29"/>
      <c r="B911" s="36"/>
      <c r="C911" s="37"/>
      <c r="D911" s="38"/>
      <c r="E911" s="38"/>
      <c r="F911" s="39"/>
      <c r="G911" s="40"/>
    </row>
    <row r="912" spans="1:7" x14ac:dyDescent="0.15">
      <c r="A912" s="29"/>
      <c r="B912" s="36"/>
      <c r="C912" s="37"/>
      <c r="D912" s="38"/>
      <c r="E912" s="38"/>
      <c r="F912" s="39"/>
      <c r="G912" s="40"/>
    </row>
    <row r="913" spans="1:7" x14ac:dyDescent="0.15">
      <c r="A913" s="29"/>
      <c r="B913" s="36"/>
      <c r="C913" s="37"/>
      <c r="D913" s="38"/>
      <c r="E913" s="38"/>
      <c r="F913" s="39"/>
      <c r="G913" s="40"/>
    </row>
    <row r="914" spans="1:7" x14ac:dyDescent="0.15">
      <c r="A914" s="29"/>
      <c r="B914" s="36"/>
      <c r="C914" s="37"/>
      <c r="D914" s="38"/>
      <c r="E914" s="38"/>
      <c r="F914" s="39"/>
      <c r="G914" s="40"/>
    </row>
    <row r="915" spans="1:7" x14ac:dyDescent="0.15">
      <c r="A915" s="29"/>
      <c r="B915" s="36"/>
      <c r="C915" s="37"/>
      <c r="D915" s="38"/>
      <c r="E915" s="38"/>
      <c r="F915" s="39"/>
      <c r="G915" s="40"/>
    </row>
    <row r="916" spans="1:7" x14ac:dyDescent="0.15">
      <c r="A916" s="29"/>
      <c r="B916" s="36"/>
      <c r="C916" s="37"/>
      <c r="D916" s="38"/>
      <c r="E916" s="38"/>
      <c r="F916" s="39"/>
      <c r="G916" s="40"/>
    </row>
    <row r="917" spans="1:7" x14ac:dyDescent="0.15">
      <c r="A917" s="29"/>
      <c r="B917" s="36"/>
      <c r="C917" s="37"/>
      <c r="D917" s="38"/>
      <c r="E917" s="38"/>
      <c r="F917" s="39"/>
      <c r="G917" s="40"/>
    </row>
    <row r="918" spans="1:7" x14ac:dyDescent="0.15">
      <c r="A918" s="29"/>
      <c r="B918" s="36"/>
      <c r="C918" s="37"/>
      <c r="D918" s="38"/>
      <c r="E918" s="38"/>
      <c r="F918" s="39"/>
      <c r="G918" s="40"/>
    </row>
    <row r="919" spans="1:7" x14ac:dyDescent="0.15">
      <c r="A919" s="29"/>
      <c r="B919" s="36"/>
      <c r="C919" s="37"/>
      <c r="D919" s="38"/>
      <c r="E919" s="38"/>
      <c r="F919" s="39"/>
      <c r="G919" s="40"/>
    </row>
    <row r="920" spans="1:7" x14ac:dyDescent="0.15">
      <c r="A920" s="29"/>
      <c r="B920" s="36"/>
      <c r="C920" s="37"/>
      <c r="D920" s="38"/>
      <c r="E920" s="38"/>
      <c r="F920" s="39"/>
      <c r="G920" s="40"/>
    </row>
    <row r="921" spans="1:7" x14ac:dyDescent="0.15">
      <c r="A921" s="29"/>
      <c r="B921" s="36"/>
      <c r="C921" s="37"/>
      <c r="D921" s="38"/>
      <c r="E921" s="38"/>
      <c r="F921" s="39"/>
      <c r="G921" s="40"/>
    </row>
    <row r="922" spans="1:7" x14ac:dyDescent="0.15">
      <c r="A922" s="29"/>
      <c r="B922" s="36"/>
      <c r="C922" s="37"/>
      <c r="D922" s="38"/>
      <c r="E922" s="38"/>
      <c r="F922" s="39"/>
      <c r="G922" s="40"/>
    </row>
    <row r="923" spans="1:7" x14ac:dyDescent="0.15">
      <c r="A923" s="29"/>
      <c r="B923" s="36"/>
      <c r="C923" s="37"/>
      <c r="D923" s="38"/>
      <c r="E923" s="38"/>
      <c r="F923" s="39"/>
      <c r="G923" s="40"/>
    </row>
    <row r="924" spans="1:7" x14ac:dyDescent="0.15">
      <c r="A924" s="29"/>
      <c r="B924" s="36"/>
      <c r="C924" s="37"/>
      <c r="D924" s="38"/>
      <c r="E924" s="38"/>
      <c r="F924" s="39"/>
      <c r="G924" s="40"/>
    </row>
    <row r="925" spans="1:7" x14ac:dyDescent="0.15">
      <c r="A925" s="29"/>
      <c r="B925" s="36"/>
      <c r="C925" s="37"/>
      <c r="D925" s="38"/>
      <c r="E925" s="38"/>
      <c r="F925" s="39"/>
      <c r="G925" s="40"/>
    </row>
    <row r="926" spans="1:7" x14ac:dyDescent="0.15">
      <c r="A926" s="29"/>
      <c r="B926" s="36"/>
      <c r="C926" s="37"/>
      <c r="D926" s="38"/>
      <c r="E926" s="38"/>
      <c r="F926" s="39"/>
      <c r="G926" s="40"/>
    </row>
    <row r="927" spans="1:7" x14ac:dyDescent="0.15">
      <c r="A927" s="29"/>
      <c r="B927" s="36"/>
      <c r="C927" s="37"/>
      <c r="D927" s="38"/>
      <c r="E927" s="38"/>
      <c r="F927" s="39"/>
      <c r="G927" s="40"/>
    </row>
    <row r="928" spans="1:7" x14ac:dyDescent="0.15">
      <c r="A928" s="29"/>
      <c r="B928" s="36"/>
      <c r="C928" s="37"/>
      <c r="D928" s="38"/>
      <c r="E928" s="38"/>
      <c r="F928" s="39"/>
      <c r="G928" s="40"/>
    </row>
    <row r="929" spans="1:7" x14ac:dyDescent="0.15">
      <c r="A929" s="29"/>
      <c r="B929" s="36"/>
      <c r="C929" s="37"/>
      <c r="D929" s="38"/>
      <c r="E929" s="38"/>
      <c r="F929" s="39"/>
      <c r="G929" s="40"/>
    </row>
    <row r="930" spans="1:7" x14ac:dyDescent="0.15">
      <c r="A930" s="29"/>
      <c r="B930" s="36"/>
      <c r="C930" s="37"/>
      <c r="D930" s="38"/>
      <c r="E930" s="38"/>
      <c r="F930" s="39"/>
      <c r="G930" s="40"/>
    </row>
    <row r="931" spans="1:7" x14ac:dyDescent="0.15">
      <c r="A931" s="29"/>
      <c r="B931" s="36"/>
      <c r="C931" s="37"/>
      <c r="D931" s="38"/>
      <c r="E931" s="38"/>
      <c r="F931" s="39"/>
      <c r="G931" s="40"/>
    </row>
    <row r="932" spans="1:7" x14ac:dyDescent="0.15">
      <c r="A932" s="29"/>
      <c r="B932" s="36"/>
      <c r="C932" s="37"/>
      <c r="D932" s="38"/>
      <c r="E932" s="38"/>
      <c r="F932" s="39"/>
      <c r="G932" s="40"/>
    </row>
    <row r="933" spans="1:7" x14ac:dyDescent="0.15">
      <c r="A933" s="29"/>
      <c r="B933" s="36"/>
      <c r="C933" s="37"/>
      <c r="D933" s="38"/>
      <c r="E933" s="38"/>
      <c r="F933" s="39"/>
      <c r="G933" s="40"/>
    </row>
    <row r="934" spans="1:7" x14ac:dyDescent="0.15">
      <c r="A934" s="29"/>
      <c r="B934" s="36"/>
      <c r="C934" s="37"/>
      <c r="D934" s="38"/>
      <c r="E934" s="38"/>
      <c r="F934" s="39"/>
      <c r="G934" s="40"/>
    </row>
    <row r="935" spans="1:7" x14ac:dyDescent="0.15">
      <c r="A935" s="29"/>
      <c r="B935" s="36"/>
      <c r="C935" s="37"/>
      <c r="D935" s="38"/>
      <c r="E935" s="38"/>
      <c r="F935" s="39"/>
      <c r="G935" s="40"/>
    </row>
    <row r="936" spans="1:7" x14ac:dyDescent="0.15">
      <c r="A936" s="29"/>
      <c r="B936" s="36"/>
      <c r="C936" s="37"/>
      <c r="D936" s="38"/>
      <c r="E936" s="38"/>
      <c r="F936" s="39"/>
      <c r="G936" s="40"/>
    </row>
    <row r="937" spans="1:7" x14ac:dyDescent="0.15">
      <c r="A937" s="29"/>
      <c r="B937" s="36"/>
      <c r="C937" s="37"/>
      <c r="D937" s="38"/>
      <c r="E937" s="38"/>
      <c r="F937" s="39"/>
      <c r="G937" s="40"/>
    </row>
    <row r="938" spans="1:7" x14ac:dyDescent="0.15">
      <c r="A938" s="29"/>
      <c r="B938" s="36"/>
      <c r="C938" s="37"/>
      <c r="D938" s="38"/>
      <c r="E938" s="38"/>
      <c r="F938" s="39"/>
      <c r="G938" s="40"/>
    </row>
    <row r="939" spans="1:7" x14ac:dyDescent="0.15">
      <c r="A939" s="29"/>
      <c r="B939" s="36"/>
      <c r="C939" s="37"/>
      <c r="D939" s="38"/>
      <c r="E939" s="38"/>
      <c r="F939" s="39"/>
      <c r="G939" s="40"/>
    </row>
    <row r="940" spans="1:7" x14ac:dyDescent="0.15">
      <c r="A940" s="29"/>
      <c r="B940" s="36"/>
      <c r="C940" s="37"/>
      <c r="D940" s="38"/>
      <c r="E940" s="38"/>
      <c r="F940" s="39"/>
      <c r="G940" s="40"/>
    </row>
    <row r="941" spans="1:7" x14ac:dyDescent="0.15">
      <c r="A941" s="29"/>
      <c r="B941" s="36"/>
      <c r="C941" s="37"/>
      <c r="D941" s="38"/>
      <c r="E941" s="38"/>
      <c r="F941" s="39"/>
      <c r="G941" s="40"/>
    </row>
    <row r="942" spans="1:7" x14ac:dyDescent="0.15">
      <c r="A942" s="29"/>
      <c r="B942" s="36"/>
      <c r="C942" s="37"/>
      <c r="D942" s="38"/>
      <c r="E942" s="38"/>
      <c r="F942" s="39"/>
      <c r="G942" s="40"/>
    </row>
    <row r="943" spans="1:7" x14ac:dyDescent="0.15">
      <c r="A943" s="29"/>
      <c r="B943" s="36"/>
      <c r="C943" s="37"/>
      <c r="D943" s="38"/>
      <c r="E943" s="38"/>
      <c r="F943" s="39"/>
      <c r="G943" s="40"/>
    </row>
    <row r="944" spans="1:7" x14ac:dyDescent="0.15">
      <c r="A944" s="29"/>
      <c r="B944" s="36"/>
      <c r="C944" s="37"/>
      <c r="D944" s="38"/>
      <c r="E944" s="38"/>
      <c r="F944" s="39"/>
      <c r="G944" s="40"/>
    </row>
    <row r="945" spans="1:7" x14ac:dyDescent="0.15">
      <c r="A945" s="29"/>
      <c r="B945" s="36"/>
      <c r="C945" s="37"/>
      <c r="D945" s="38"/>
      <c r="E945" s="38"/>
      <c r="F945" s="39"/>
      <c r="G945" s="40"/>
    </row>
    <row r="946" spans="1:7" x14ac:dyDescent="0.15">
      <c r="A946" s="29"/>
      <c r="B946" s="36"/>
      <c r="C946" s="37"/>
      <c r="D946" s="38"/>
      <c r="E946" s="38"/>
      <c r="F946" s="39"/>
      <c r="G946" s="40"/>
    </row>
    <row r="947" spans="1:7" x14ac:dyDescent="0.15">
      <c r="A947" s="29"/>
      <c r="B947" s="36"/>
      <c r="C947" s="37"/>
      <c r="D947" s="38"/>
      <c r="E947" s="38"/>
      <c r="F947" s="39"/>
      <c r="G947" s="40"/>
    </row>
    <row r="948" spans="1:7" x14ac:dyDescent="0.15">
      <c r="A948" s="29"/>
      <c r="B948" s="36"/>
      <c r="C948" s="37"/>
      <c r="D948" s="38"/>
      <c r="E948" s="38"/>
      <c r="F948" s="39"/>
      <c r="G948" s="40"/>
    </row>
    <row r="949" spans="1:7" x14ac:dyDescent="0.15">
      <c r="A949" s="29"/>
      <c r="B949" s="36"/>
      <c r="C949" s="37"/>
      <c r="D949" s="38"/>
      <c r="E949" s="38"/>
      <c r="F949" s="39"/>
      <c r="G949" s="40"/>
    </row>
    <row r="950" spans="1:7" x14ac:dyDescent="0.15">
      <c r="A950" s="29"/>
      <c r="B950" s="36"/>
      <c r="C950" s="37"/>
      <c r="D950" s="38"/>
      <c r="E950" s="38"/>
      <c r="F950" s="39"/>
      <c r="G950" s="40"/>
    </row>
    <row r="951" spans="1:7" x14ac:dyDescent="0.15">
      <c r="A951" s="29"/>
      <c r="B951" s="36"/>
      <c r="C951" s="37"/>
      <c r="D951" s="38"/>
      <c r="E951" s="38"/>
      <c r="F951" s="39"/>
      <c r="G951" s="40"/>
    </row>
    <row r="952" spans="1:7" x14ac:dyDescent="0.15">
      <c r="A952" s="29"/>
      <c r="B952" s="36"/>
      <c r="C952" s="37"/>
      <c r="D952" s="38"/>
      <c r="E952" s="38"/>
      <c r="F952" s="39"/>
      <c r="G952" s="40"/>
    </row>
    <row r="953" spans="1:7" x14ac:dyDescent="0.15">
      <c r="A953" s="29"/>
      <c r="B953" s="36"/>
      <c r="C953" s="37"/>
      <c r="D953" s="38"/>
      <c r="E953" s="38"/>
      <c r="F953" s="39"/>
      <c r="G953" s="40"/>
    </row>
    <row r="954" spans="1:7" x14ac:dyDescent="0.15">
      <c r="A954" s="29"/>
      <c r="B954" s="36"/>
      <c r="C954" s="37"/>
      <c r="D954" s="38"/>
      <c r="E954" s="38"/>
      <c r="F954" s="39"/>
      <c r="G954" s="40"/>
    </row>
    <row r="955" spans="1:7" x14ac:dyDescent="0.15">
      <c r="A955" s="29"/>
      <c r="B955" s="36"/>
      <c r="C955" s="37"/>
      <c r="D955" s="38"/>
      <c r="E955" s="38"/>
      <c r="F955" s="39"/>
      <c r="G955" s="40"/>
    </row>
    <row r="956" spans="1:7" x14ac:dyDescent="0.15">
      <c r="A956" s="29"/>
      <c r="B956" s="36"/>
      <c r="C956" s="37"/>
      <c r="D956" s="38"/>
      <c r="E956" s="38"/>
      <c r="F956" s="39"/>
      <c r="G956" s="40"/>
    </row>
    <row r="957" spans="1:7" x14ac:dyDescent="0.15">
      <c r="A957" s="29"/>
      <c r="B957" s="36"/>
      <c r="C957" s="37"/>
      <c r="D957" s="38"/>
      <c r="E957" s="38"/>
      <c r="F957" s="39"/>
      <c r="G957" s="40"/>
    </row>
    <row r="958" spans="1:7" x14ac:dyDescent="0.15">
      <c r="A958" s="29"/>
      <c r="B958" s="36"/>
      <c r="C958" s="37"/>
      <c r="D958" s="38"/>
      <c r="E958" s="38"/>
      <c r="F958" s="39"/>
      <c r="G958" s="40"/>
    </row>
    <row r="959" spans="1:7" x14ac:dyDescent="0.15">
      <c r="A959" s="29"/>
      <c r="B959" s="36"/>
      <c r="C959" s="37"/>
      <c r="D959" s="38"/>
      <c r="E959" s="38"/>
      <c r="F959" s="39"/>
      <c r="G959" s="40"/>
    </row>
    <row r="960" spans="1:7" x14ac:dyDescent="0.15">
      <c r="A960" s="29"/>
      <c r="B960" s="36"/>
      <c r="C960" s="37"/>
      <c r="D960" s="38"/>
      <c r="E960" s="38"/>
      <c r="F960" s="39"/>
      <c r="G960" s="40"/>
    </row>
    <row r="961" spans="1:7" x14ac:dyDescent="0.15">
      <c r="A961" s="29"/>
      <c r="B961" s="36"/>
      <c r="C961" s="37"/>
      <c r="D961" s="38"/>
      <c r="E961" s="38"/>
      <c r="F961" s="39"/>
      <c r="G961" s="40"/>
    </row>
    <row r="962" spans="1:7" x14ac:dyDescent="0.15">
      <c r="A962" s="29"/>
      <c r="B962" s="36"/>
      <c r="C962" s="37"/>
      <c r="D962" s="38"/>
      <c r="E962" s="38"/>
      <c r="F962" s="39"/>
      <c r="G962" s="40"/>
    </row>
    <row r="963" spans="1:7" x14ac:dyDescent="0.15">
      <c r="A963" s="29"/>
      <c r="B963" s="36"/>
      <c r="C963" s="37"/>
      <c r="D963" s="38"/>
      <c r="E963" s="38"/>
      <c r="F963" s="39"/>
      <c r="G963" s="40"/>
    </row>
    <row r="964" spans="1:7" x14ac:dyDescent="0.15">
      <c r="A964" s="29"/>
      <c r="B964" s="36"/>
      <c r="C964" s="37"/>
      <c r="D964" s="38"/>
      <c r="E964" s="38"/>
      <c r="F964" s="39"/>
      <c r="G964" s="40"/>
    </row>
    <row r="965" spans="1:7" x14ac:dyDescent="0.15">
      <c r="A965" s="29"/>
      <c r="B965" s="36"/>
      <c r="C965" s="37"/>
      <c r="D965" s="38"/>
      <c r="E965" s="38"/>
      <c r="F965" s="39"/>
      <c r="G965" s="40"/>
    </row>
    <row r="966" spans="1:7" x14ac:dyDescent="0.15">
      <c r="A966" s="29"/>
      <c r="B966" s="36"/>
      <c r="C966" s="37"/>
      <c r="D966" s="38"/>
      <c r="E966" s="38"/>
      <c r="F966" s="39"/>
      <c r="G966" s="40"/>
    </row>
    <row r="967" spans="1:7" x14ac:dyDescent="0.15">
      <c r="A967" s="29"/>
      <c r="B967" s="36"/>
      <c r="C967" s="37"/>
      <c r="D967" s="38"/>
      <c r="E967" s="38"/>
      <c r="F967" s="39"/>
      <c r="G967" s="40"/>
    </row>
    <row r="968" spans="1:7" x14ac:dyDescent="0.15">
      <c r="A968" s="29"/>
      <c r="B968" s="36"/>
      <c r="C968" s="37"/>
      <c r="D968" s="38"/>
      <c r="E968" s="38"/>
      <c r="F968" s="39"/>
      <c r="G968" s="40"/>
    </row>
    <row r="969" spans="1:7" x14ac:dyDescent="0.15">
      <c r="A969" s="29"/>
      <c r="B969" s="36"/>
      <c r="C969" s="37"/>
      <c r="D969" s="38"/>
      <c r="E969" s="38"/>
      <c r="F969" s="39"/>
      <c r="G969" s="40"/>
    </row>
    <row r="970" spans="1:7" x14ac:dyDescent="0.15">
      <c r="A970" s="29"/>
      <c r="B970" s="36"/>
      <c r="C970" s="37"/>
      <c r="D970" s="38"/>
      <c r="E970" s="38"/>
      <c r="F970" s="39"/>
      <c r="G970" s="40"/>
    </row>
    <row r="971" spans="1:7" x14ac:dyDescent="0.15">
      <c r="A971" s="29"/>
      <c r="B971" s="36"/>
      <c r="C971" s="37"/>
      <c r="D971" s="38"/>
      <c r="E971" s="38"/>
      <c r="F971" s="39"/>
      <c r="G971" s="40"/>
    </row>
    <row r="972" spans="1:7" x14ac:dyDescent="0.15">
      <c r="A972" s="29"/>
      <c r="B972" s="36"/>
      <c r="C972" s="37"/>
      <c r="D972" s="38"/>
      <c r="E972" s="38"/>
      <c r="F972" s="39"/>
      <c r="G972" s="40"/>
    </row>
    <row r="973" spans="1:7" x14ac:dyDescent="0.15">
      <c r="A973" s="29"/>
      <c r="B973" s="36"/>
      <c r="C973" s="37"/>
      <c r="D973" s="38"/>
      <c r="E973" s="38"/>
      <c r="F973" s="39"/>
      <c r="G973" s="40"/>
    </row>
    <row r="974" spans="1:7" x14ac:dyDescent="0.15">
      <c r="A974" s="29"/>
      <c r="B974" s="36"/>
      <c r="C974" s="37"/>
      <c r="D974" s="38"/>
      <c r="E974" s="38"/>
      <c r="F974" s="39"/>
      <c r="G974" s="40"/>
    </row>
    <row r="975" spans="1:7" x14ac:dyDescent="0.15">
      <c r="A975" s="29"/>
      <c r="B975" s="36"/>
      <c r="C975" s="37"/>
      <c r="D975" s="38"/>
      <c r="E975" s="38"/>
      <c r="F975" s="39"/>
      <c r="G975" s="40"/>
    </row>
    <row r="976" spans="1:7" x14ac:dyDescent="0.15">
      <c r="A976" s="29"/>
      <c r="B976" s="36"/>
      <c r="C976" s="37"/>
      <c r="D976" s="38"/>
      <c r="E976" s="38"/>
      <c r="F976" s="39"/>
      <c r="G976" s="40"/>
    </row>
    <row r="977" spans="1:7" x14ac:dyDescent="0.15">
      <c r="A977" s="29"/>
      <c r="B977" s="36"/>
      <c r="C977" s="37"/>
      <c r="D977" s="38"/>
      <c r="E977" s="38"/>
      <c r="F977" s="39"/>
      <c r="G977" s="40"/>
    </row>
    <row r="978" spans="1:7" x14ac:dyDescent="0.15">
      <c r="A978" s="29"/>
      <c r="B978" s="36"/>
      <c r="C978" s="37"/>
      <c r="D978" s="38"/>
      <c r="E978" s="38"/>
      <c r="F978" s="39"/>
      <c r="G978" s="40"/>
    </row>
    <row r="979" spans="1:7" x14ac:dyDescent="0.15">
      <c r="A979" s="29"/>
      <c r="B979" s="36"/>
      <c r="C979" s="37"/>
      <c r="D979" s="38"/>
      <c r="E979" s="38"/>
      <c r="F979" s="39"/>
      <c r="G979" s="40"/>
    </row>
    <row r="980" spans="1:7" x14ac:dyDescent="0.15">
      <c r="A980" s="29"/>
      <c r="B980" s="36"/>
      <c r="C980" s="37"/>
      <c r="D980" s="38"/>
      <c r="E980" s="38"/>
      <c r="F980" s="39"/>
      <c r="G980" s="40"/>
    </row>
    <row r="981" spans="1:7" x14ac:dyDescent="0.15">
      <c r="A981" s="29"/>
      <c r="B981" s="36"/>
      <c r="C981" s="37"/>
      <c r="D981" s="38"/>
      <c r="E981" s="38"/>
      <c r="F981" s="39"/>
      <c r="G981" s="40"/>
    </row>
    <row r="982" spans="1:7" x14ac:dyDescent="0.15">
      <c r="A982" s="29"/>
      <c r="B982" s="36"/>
      <c r="C982" s="37"/>
      <c r="D982" s="38"/>
      <c r="E982" s="38"/>
      <c r="F982" s="39"/>
      <c r="G982" s="40"/>
    </row>
    <row r="983" spans="1:7" x14ac:dyDescent="0.15">
      <c r="A983" s="29"/>
      <c r="B983" s="36"/>
      <c r="C983" s="37"/>
      <c r="D983" s="38"/>
      <c r="E983" s="38"/>
      <c r="F983" s="39"/>
      <c r="G983" s="40"/>
    </row>
    <row r="984" spans="1:7" x14ac:dyDescent="0.15">
      <c r="A984" s="29"/>
      <c r="B984" s="36"/>
      <c r="C984" s="37"/>
      <c r="D984" s="38"/>
      <c r="E984" s="38"/>
      <c r="F984" s="39"/>
      <c r="G984" s="40"/>
    </row>
    <row r="985" spans="1:7" x14ac:dyDescent="0.15">
      <c r="A985" s="29"/>
      <c r="B985" s="36"/>
      <c r="C985" s="37"/>
      <c r="D985" s="38"/>
      <c r="E985" s="38"/>
      <c r="F985" s="39"/>
      <c r="G985" s="40"/>
    </row>
    <row r="986" spans="1:7" x14ac:dyDescent="0.15">
      <c r="A986" s="29"/>
      <c r="B986" s="36"/>
      <c r="C986" s="37"/>
      <c r="D986" s="38"/>
      <c r="E986" s="38"/>
      <c r="F986" s="39"/>
      <c r="G986" s="40"/>
    </row>
    <row r="987" spans="1:7" x14ac:dyDescent="0.15">
      <c r="A987" s="29"/>
      <c r="B987" s="36"/>
      <c r="C987" s="37"/>
      <c r="D987" s="38"/>
      <c r="E987" s="38"/>
      <c r="F987" s="39"/>
      <c r="G987" s="40"/>
    </row>
    <row r="988" spans="1:7" x14ac:dyDescent="0.15">
      <c r="A988" s="29"/>
      <c r="B988" s="36"/>
      <c r="C988" s="37"/>
      <c r="D988" s="38"/>
      <c r="E988" s="38"/>
      <c r="F988" s="39"/>
      <c r="G988" s="40"/>
    </row>
    <row r="989" spans="1:7" x14ac:dyDescent="0.15">
      <c r="A989" s="29"/>
      <c r="B989" s="36"/>
      <c r="C989" s="37"/>
      <c r="D989" s="38"/>
      <c r="E989" s="38"/>
      <c r="F989" s="39"/>
      <c r="G989" s="40"/>
    </row>
    <row r="990" spans="1:7" x14ac:dyDescent="0.15">
      <c r="A990" s="29"/>
      <c r="B990" s="36"/>
      <c r="C990" s="37"/>
      <c r="D990" s="38"/>
      <c r="E990" s="38"/>
      <c r="F990" s="39"/>
      <c r="G990" s="40"/>
    </row>
    <row r="991" spans="1:7" x14ac:dyDescent="0.15">
      <c r="A991" s="29"/>
      <c r="B991" s="36"/>
      <c r="C991" s="37"/>
      <c r="D991" s="38"/>
      <c r="E991" s="38"/>
      <c r="F991" s="39"/>
      <c r="G991" s="40"/>
    </row>
    <row r="992" spans="1:7" x14ac:dyDescent="0.15">
      <c r="A992" s="29"/>
      <c r="B992" s="36"/>
      <c r="C992" s="37"/>
      <c r="D992" s="38"/>
      <c r="E992" s="38"/>
      <c r="F992" s="39"/>
      <c r="G992" s="40"/>
    </row>
    <row r="993" spans="1:7" x14ac:dyDescent="0.15">
      <c r="A993" s="29"/>
      <c r="B993" s="36"/>
      <c r="C993" s="37"/>
      <c r="D993" s="38"/>
      <c r="E993" s="38"/>
      <c r="F993" s="39"/>
      <c r="G993" s="40"/>
    </row>
    <row r="994" spans="1:7" x14ac:dyDescent="0.15">
      <c r="A994" s="29"/>
      <c r="B994" s="36"/>
      <c r="C994" s="37"/>
      <c r="D994" s="38"/>
      <c r="E994" s="38"/>
      <c r="F994" s="39"/>
      <c r="G994" s="40"/>
    </row>
    <row r="995" spans="1:7" x14ac:dyDescent="0.15">
      <c r="A995" s="29"/>
      <c r="B995" s="36"/>
      <c r="C995" s="37"/>
      <c r="D995" s="38"/>
      <c r="E995" s="38"/>
      <c r="F995" s="39"/>
      <c r="G995" s="40"/>
    </row>
    <row r="996" spans="1:7" x14ac:dyDescent="0.15">
      <c r="A996" s="29"/>
      <c r="B996" s="36"/>
      <c r="C996" s="37"/>
      <c r="D996" s="38"/>
      <c r="E996" s="38"/>
      <c r="F996" s="39"/>
      <c r="G996" s="40"/>
    </row>
    <row r="997" spans="1:7" x14ac:dyDescent="0.15">
      <c r="A997" s="29"/>
      <c r="B997" s="36"/>
      <c r="C997" s="37"/>
      <c r="D997" s="38"/>
      <c r="E997" s="38"/>
      <c r="F997" s="39"/>
      <c r="G997" s="40"/>
    </row>
    <row r="998" spans="1:7" x14ac:dyDescent="0.15">
      <c r="A998" s="29"/>
      <c r="B998" s="36"/>
      <c r="C998" s="37"/>
      <c r="D998" s="38"/>
      <c r="E998" s="38"/>
      <c r="F998" s="39"/>
      <c r="G998" s="40"/>
    </row>
    <row r="999" spans="1:7" x14ac:dyDescent="0.15">
      <c r="A999" s="29"/>
      <c r="B999" s="36"/>
      <c r="C999" s="37"/>
      <c r="D999" s="38"/>
      <c r="E999" s="38"/>
      <c r="F999" s="39"/>
      <c r="G999" s="40"/>
    </row>
    <row r="1000" spans="1:7" x14ac:dyDescent="0.15">
      <c r="A1000" s="29"/>
      <c r="B1000" s="36"/>
      <c r="C1000" s="37"/>
      <c r="D1000" s="38"/>
      <c r="E1000" s="38"/>
      <c r="F1000" s="39"/>
      <c r="G1000" s="40"/>
    </row>
    <row r="1001" spans="1:7" x14ac:dyDescent="0.15">
      <c r="A1001" s="29"/>
      <c r="B1001" s="36"/>
      <c r="C1001" s="37"/>
      <c r="D1001" s="38"/>
      <c r="E1001" s="38"/>
      <c r="F1001" s="39"/>
      <c r="G1001" s="40"/>
    </row>
    <row r="1002" spans="1:7" x14ac:dyDescent="0.15">
      <c r="A1002" s="29"/>
      <c r="B1002" s="36"/>
      <c r="C1002" s="37"/>
      <c r="D1002" s="38"/>
      <c r="E1002" s="38"/>
      <c r="F1002" s="39"/>
      <c r="G1002" s="40"/>
    </row>
    <row r="1003" spans="1:7" x14ac:dyDescent="0.15">
      <c r="A1003" s="29"/>
      <c r="B1003" s="36"/>
      <c r="C1003" s="37"/>
      <c r="D1003" s="38"/>
      <c r="E1003" s="38"/>
      <c r="F1003" s="39"/>
      <c r="G1003" s="40"/>
    </row>
    <row r="1004" spans="1:7" x14ac:dyDescent="0.15">
      <c r="A1004" s="29"/>
      <c r="B1004" s="36"/>
      <c r="C1004" s="37"/>
      <c r="D1004" s="38"/>
      <c r="E1004" s="38"/>
      <c r="F1004" s="39"/>
      <c r="G1004" s="40"/>
    </row>
    <row r="1005" spans="1:7" x14ac:dyDescent="0.15">
      <c r="A1005" s="29"/>
      <c r="B1005" s="36"/>
      <c r="C1005" s="37"/>
      <c r="D1005" s="38"/>
      <c r="E1005" s="38"/>
      <c r="F1005" s="39"/>
      <c r="G1005" s="40"/>
    </row>
    <row r="1006" spans="1:7" x14ac:dyDescent="0.15">
      <c r="A1006" s="29"/>
      <c r="B1006" s="36"/>
      <c r="C1006" s="37"/>
      <c r="D1006" s="38"/>
      <c r="E1006" s="38"/>
      <c r="F1006" s="39"/>
      <c r="G1006" s="40"/>
    </row>
    <row r="1007" spans="1:7" x14ac:dyDescent="0.15">
      <c r="A1007" s="29"/>
      <c r="B1007" s="36"/>
      <c r="C1007" s="37"/>
      <c r="D1007" s="38"/>
      <c r="E1007" s="38"/>
      <c r="F1007" s="39"/>
      <c r="G1007" s="40"/>
    </row>
    <row r="1008" spans="1:7" x14ac:dyDescent="0.15">
      <c r="A1008" s="29"/>
      <c r="B1008" s="36"/>
      <c r="C1008" s="37"/>
      <c r="D1008" s="38"/>
      <c r="E1008" s="38"/>
      <c r="F1008" s="39"/>
      <c r="G1008" s="40"/>
    </row>
    <row r="1009" spans="1:7" x14ac:dyDescent="0.15">
      <c r="A1009" s="29"/>
      <c r="B1009" s="36"/>
      <c r="C1009" s="37"/>
      <c r="D1009" s="38"/>
      <c r="E1009" s="38"/>
      <c r="F1009" s="39"/>
      <c r="G1009" s="40"/>
    </row>
    <row r="1010" spans="1:7" x14ac:dyDescent="0.15">
      <c r="A1010" s="29"/>
      <c r="B1010" s="36"/>
      <c r="C1010" s="37"/>
      <c r="D1010" s="38"/>
      <c r="E1010" s="38"/>
      <c r="F1010" s="39"/>
      <c r="G1010" s="40"/>
    </row>
    <row r="1011" spans="1:7" x14ac:dyDescent="0.15">
      <c r="A1011" s="29"/>
      <c r="B1011" s="36"/>
      <c r="C1011" s="37"/>
      <c r="D1011" s="38"/>
      <c r="E1011" s="38"/>
      <c r="F1011" s="39"/>
      <c r="G1011" s="40"/>
    </row>
    <row r="1012" spans="1:7" x14ac:dyDescent="0.15">
      <c r="A1012" s="29"/>
      <c r="B1012" s="36"/>
      <c r="C1012" s="37"/>
      <c r="D1012" s="38"/>
      <c r="E1012" s="38"/>
      <c r="F1012" s="39"/>
      <c r="G1012" s="40"/>
    </row>
    <row r="1013" spans="1:7" x14ac:dyDescent="0.15">
      <c r="A1013" s="29"/>
      <c r="B1013" s="36"/>
      <c r="C1013" s="37"/>
      <c r="D1013" s="38"/>
      <c r="E1013" s="38"/>
      <c r="F1013" s="39"/>
      <c r="G1013" s="40"/>
    </row>
    <row r="1014" spans="1:7" x14ac:dyDescent="0.15">
      <c r="A1014" s="29"/>
      <c r="B1014" s="36"/>
      <c r="C1014" s="37"/>
      <c r="D1014" s="38"/>
      <c r="E1014" s="38"/>
      <c r="F1014" s="39"/>
      <c r="G1014" s="40"/>
    </row>
    <row r="1015" spans="1:7" x14ac:dyDescent="0.15">
      <c r="A1015" s="29"/>
      <c r="B1015" s="36"/>
      <c r="C1015" s="37"/>
      <c r="D1015" s="38"/>
      <c r="E1015" s="38"/>
      <c r="F1015" s="39"/>
      <c r="G1015" s="40"/>
    </row>
    <row r="1016" spans="1:7" x14ac:dyDescent="0.15">
      <c r="A1016" s="29"/>
      <c r="B1016" s="36"/>
      <c r="C1016" s="37"/>
      <c r="D1016" s="38"/>
      <c r="E1016" s="38"/>
      <c r="F1016" s="39"/>
      <c r="G1016" s="40"/>
    </row>
    <row r="1017" spans="1:7" x14ac:dyDescent="0.15">
      <c r="A1017" s="29"/>
      <c r="B1017" s="36"/>
      <c r="C1017" s="37"/>
      <c r="D1017" s="38"/>
      <c r="E1017" s="38"/>
      <c r="F1017" s="39"/>
      <c r="G1017" s="40"/>
    </row>
    <row r="1018" spans="1:7" x14ac:dyDescent="0.15">
      <c r="A1018" s="29"/>
      <c r="B1018" s="36"/>
      <c r="C1018" s="37"/>
      <c r="D1018" s="38"/>
      <c r="E1018" s="38"/>
      <c r="F1018" s="39"/>
      <c r="G1018" s="40"/>
    </row>
    <row r="1019" spans="1:7" x14ac:dyDescent="0.15">
      <c r="A1019" s="29"/>
      <c r="B1019" s="36"/>
      <c r="C1019" s="37"/>
      <c r="D1019" s="38"/>
      <c r="E1019" s="38"/>
      <c r="F1019" s="39"/>
      <c r="G1019" s="40"/>
    </row>
    <row r="1020" spans="1:7" x14ac:dyDescent="0.15">
      <c r="A1020" s="29"/>
      <c r="B1020" s="36"/>
      <c r="C1020" s="37"/>
      <c r="D1020" s="38"/>
      <c r="E1020" s="38"/>
      <c r="F1020" s="39"/>
      <c r="G1020" s="40"/>
    </row>
    <row r="1021" spans="1:7" x14ac:dyDescent="0.15">
      <c r="A1021" s="29"/>
      <c r="B1021" s="36"/>
      <c r="C1021" s="37"/>
      <c r="D1021" s="38"/>
      <c r="E1021" s="38"/>
      <c r="F1021" s="39"/>
      <c r="G1021" s="40"/>
    </row>
    <row r="1022" spans="1:7" x14ac:dyDescent="0.15">
      <c r="A1022" s="29"/>
      <c r="B1022" s="36"/>
      <c r="C1022" s="37"/>
      <c r="D1022" s="38"/>
      <c r="E1022" s="38"/>
      <c r="F1022" s="39"/>
      <c r="G1022" s="40"/>
    </row>
    <row r="1023" spans="1:7" x14ac:dyDescent="0.15">
      <c r="A1023" s="29"/>
      <c r="B1023" s="36"/>
      <c r="C1023" s="37"/>
      <c r="D1023" s="38"/>
      <c r="E1023" s="38"/>
      <c r="F1023" s="39"/>
      <c r="G1023" s="40"/>
    </row>
    <row r="1024" spans="1:7" x14ac:dyDescent="0.15">
      <c r="A1024" s="29"/>
      <c r="B1024" s="36"/>
      <c r="C1024" s="37"/>
      <c r="D1024" s="38"/>
      <c r="E1024" s="38"/>
      <c r="F1024" s="39"/>
      <c r="G1024" s="40"/>
    </row>
    <row r="1025" spans="1:7" x14ac:dyDescent="0.15">
      <c r="A1025" s="29"/>
      <c r="B1025" s="36"/>
      <c r="C1025" s="37"/>
      <c r="D1025" s="38"/>
      <c r="E1025" s="38"/>
      <c r="F1025" s="39"/>
      <c r="G1025" s="40"/>
    </row>
    <row r="1026" spans="1:7" x14ac:dyDescent="0.15">
      <c r="A1026" s="29"/>
      <c r="B1026" s="36"/>
      <c r="C1026" s="37"/>
      <c r="D1026" s="38"/>
      <c r="E1026" s="38"/>
      <c r="F1026" s="39"/>
      <c r="G1026" s="40"/>
    </row>
    <row r="1027" spans="1:7" x14ac:dyDescent="0.15">
      <c r="A1027" s="29"/>
      <c r="B1027" s="36"/>
      <c r="C1027" s="37"/>
      <c r="D1027" s="38"/>
      <c r="E1027" s="38"/>
      <c r="F1027" s="39"/>
      <c r="G1027" s="40"/>
    </row>
    <row r="1028" spans="1:7" x14ac:dyDescent="0.15">
      <c r="A1028" s="29"/>
      <c r="B1028" s="36"/>
      <c r="C1028" s="37"/>
      <c r="D1028" s="38"/>
      <c r="E1028" s="38"/>
      <c r="F1028" s="39"/>
      <c r="G1028" s="40"/>
    </row>
    <row r="1029" spans="1:7" x14ac:dyDescent="0.15">
      <c r="A1029" s="29"/>
      <c r="B1029" s="36"/>
      <c r="C1029" s="37"/>
      <c r="D1029" s="38"/>
      <c r="E1029" s="38"/>
      <c r="F1029" s="39"/>
      <c r="G1029" s="40"/>
    </row>
    <row r="1030" spans="1:7" x14ac:dyDescent="0.15">
      <c r="A1030" s="29"/>
      <c r="B1030" s="36"/>
      <c r="C1030" s="37"/>
      <c r="D1030" s="38"/>
      <c r="E1030" s="38"/>
      <c r="F1030" s="39"/>
      <c r="G1030" s="40"/>
    </row>
    <row r="1031" spans="1:7" x14ac:dyDescent="0.15">
      <c r="A1031" s="29"/>
      <c r="B1031" s="36"/>
      <c r="C1031" s="37"/>
      <c r="D1031" s="38"/>
      <c r="E1031" s="38"/>
      <c r="F1031" s="39"/>
      <c r="G1031" s="40"/>
    </row>
    <row r="1032" spans="1:7" x14ac:dyDescent="0.15">
      <c r="A1032" s="29"/>
      <c r="B1032" s="36"/>
      <c r="C1032" s="37"/>
      <c r="D1032" s="38"/>
      <c r="E1032" s="38"/>
      <c r="F1032" s="39"/>
      <c r="G1032" s="40"/>
    </row>
    <row r="1033" spans="1:7" x14ac:dyDescent="0.15">
      <c r="A1033" s="29"/>
      <c r="B1033" s="36"/>
      <c r="C1033" s="37"/>
      <c r="D1033" s="38"/>
      <c r="E1033" s="38"/>
      <c r="F1033" s="39"/>
      <c r="G1033" s="40"/>
    </row>
    <row r="1034" spans="1:7" x14ac:dyDescent="0.15">
      <c r="A1034" s="29"/>
      <c r="B1034" s="36"/>
      <c r="C1034" s="37"/>
      <c r="D1034" s="38"/>
      <c r="E1034" s="38"/>
      <c r="F1034" s="39"/>
      <c r="G1034" s="40"/>
    </row>
    <row r="1035" spans="1:7" x14ac:dyDescent="0.15">
      <c r="A1035" s="29"/>
      <c r="B1035" s="36"/>
      <c r="C1035" s="37"/>
      <c r="D1035" s="38"/>
      <c r="E1035" s="38"/>
      <c r="F1035" s="39"/>
      <c r="G1035" s="40"/>
    </row>
    <row r="1036" spans="1:7" x14ac:dyDescent="0.15">
      <c r="A1036" s="29"/>
      <c r="B1036" s="36"/>
      <c r="C1036" s="37"/>
      <c r="D1036" s="38"/>
      <c r="E1036" s="38"/>
      <c r="F1036" s="39"/>
      <c r="G1036" s="40"/>
    </row>
    <row r="1037" spans="1:7" x14ac:dyDescent="0.15">
      <c r="A1037" s="29"/>
      <c r="B1037" s="36"/>
      <c r="C1037" s="37"/>
      <c r="D1037" s="38"/>
      <c r="E1037" s="38"/>
      <c r="F1037" s="39"/>
      <c r="G1037" s="40"/>
    </row>
    <row r="1038" spans="1:7" x14ac:dyDescent="0.15">
      <c r="A1038" s="29"/>
      <c r="B1038" s="36"/>
      <c r="C1038" s="37"/>
      <c r="D1038" s="38"/>
      <c r="E1038" s="38"/>
      <c r="F1038" s="39"/>
      <c r="G1038" s="40"/>
    </row>
    <row r="1039" spans="1:7" x14ac:dyDescent="0.15">
      <c r="A1039" s="29"/>
      <c r="B1039" s="36"/>
      <c r="C1039" s="37"/>
      <c r="D1039" s="38"/>
      <c r="E1039" s="38"/>
      <c r="F1039" s="39"/>
      <c r="G1039" s="40"/>
    </row>
    <row r="1040" spans="1:7" x14ac:dyDescent="0.15">
      <c r="A1040" s="29"/>
      <c r="B1040" s="36"/>
      <c r="C1040" s="37"/>
      <c r="D1040" s="38"/>
      <c r="E1040" s="38"/>
      <c r="F1040" s="39"/>
      <c r="G1040" s="40"/>
    </row>
    <row r="1041" spans="1:7" x14ac:dyDescent="0.15">
      <c r="A1041" s="29"/>
      <c r="B1041" s="36"/>
      <c r="C1041" s="37"/>
      <c r="D1041" s="38"/>
      <c r="E1041" s="38"/>
      <c r="F1041" s="39"/>
      <c r="G1041" s="40"/>
    </row>
    <row r="1042" spans="1:7" x14ac:dyDescent="0.15">
      <c r="A1042" s="29"/>
      <c r="B1042" s="36"/>
      <c r="C1042" s="37"/>
      <c r="D1042" s="38"/>
      <c r="E1042" s="38"/>
      <c r="F1042" s="39"/>
      <c r="G1042" s="40"/>
    </row>
    <row r="1043" spans="1:7" x14ac:dyDescent="0.15">
      <c r="A1043" s="29"/>
      <c r="B1043" s="36"/>
      <c r="C1043" s="37"/>
      <c r="D1043" s="38"/>
      <c r="E1043" s="38"/>
      <c r="F1043" s="39"/>
      <c r="G1043" s="40"/>
    </row>
    <row r="1044" spans="1:7" x14ac:dyDescent="0.15">
      <c r="A1044" s="29"/>
      <c r="B1044" s="36"/>
      <c r="C1044" s="37"/>
      <c r="D1044" s="38"/>
      <c r="E1044" s="38"/>
      <c r="F1044" s="39"/>
      <c r="G1044" s="40"/>
    </row>
    <row r="1045" spans="1:7" x14ac:dyDescent="0.15">
      <c r="A1045" s="29"/>
      <c r="B1045" s="36"/>
      <c r="C1045" s="37"/>
      <c r="D1045" s="38"/>
      <c r="E1045" s="38"/>
      <c r="F1045" s="39"/>
      <c r="G1045" s="40"/>
    </row>
    <row r="1046" spans="1:7" x14ac:dyDescent="0.15">
      <c r="A1046" s="29"/>
      <c r="B1046" s="36"/>
      <c r="C1046" s="37"/>
      <c r="D1046" s="38"/>
      <c r="E1046" s="38"/>
      <c r="F1046" s="39"/>
      <c r="G1046" s="40"/>
    </row>
    <row r="1047" spans="1:7" x14ac:dyDescent="0.15">
      <c r="A1047" s="29"/>
      <c r="B1047" s="36"/>
      <c r="C1047" s="37"/>
      <c r="D1047" s="38"/>
      <c r="E1047" s="38"/>
      <c r="F1047" s="39"/>
      <c r="G1047" s="40"/>
    </row>
    <row r="1048" spans="1:7" x14ac:dyDescent="0.15">
      <c r="A1048" s="29"/>
      <c r="B1048" s="36"/>
      <c r="C1048" s="37"/>
      <c r="D1048" s="38"/>
      <c r="E1048" s="38"/>
      <c r="F1048" s="39"/>
      <c r="G1048" s="40"/>
    </row>
    <row r="1049" spans="1:7" x14ac:dyDescent="0.15">
      <c r="A1049" s="29"/>
      <c r="B1049" s="36"/>
      <c r="C1049" s="37"/>
      <c r="D1049" s="38"/>
      <c r="E1049" s="38"/>
      <c r="F1049" s="39"/>
      <c r="G1049" s="40"/>
    </row>
    <row r="1050" spans="1:7" x14ac:dyDescent="0.15">
      <c r="A1050" s="29"/>
      <c r="B1050" s="36"/>
      <c r="C1050" s="37"/>
      <c r="D1050" s="38"/>
      <c r="E1050" s="38"/>
      <c r="F1050" s="39"/>
      <c r="G1050" s="40"/>
    </row>
    <row r="1051" spans="1:7" x14ac:dyDescent="0.15">
      <c r="A1051" s="29"/>
      <c r="B1051" s="36"/>
      <c r="C1051" s="37"/>
      <c r="D1051" s="38"/>
      <c r="E1051" s="38"/>
      <c r="F1051" s="39"/>
      <c r="G1051" s="40"/>
    </row>
    <row r="1052" spans="1:7" x14ac:dyDescent="0.15">
      <c r="A1052" s="29"/>
      <c r="B1052" s="36"/>
      <c r="C1052" s="37"/>
      <c r="D1052" s="38"/>
      <c r="E1052" s="38"/>
      <c r="F1052" s="39"/>
      <c r="G1052" s="40"/>
    </row>
    <row r="1053" spans="1:7" x14ac:dyDescent="0.15">
      <c r="A1053" s="29"/>
      <c r="B1053" s="36"/>
      <c r="C1053" s="37"/>
      <c r="D1053" s="38"/>
      <c r="E1053" s="38"/>
      <c r="F1053" s="39"/>
      <c r="G1053" s="40"/>
    </row>
    <row r="1054" spans="1:7" x14ac:dyDescent="0.15">
      <c r="A1054" s="29"/>
      <c r="B1054" s="36"/>
      <c r="C1054" s="37"/>
      <c r="D1054" s="38"/>
      <c r="E1054" s="38"/>
      <c r="F1054" s="39"/>
      <c r="G1054" s="40"/>
    </row>
    <row r="1055" spans="1:7" x14ac:dyDescent="0.15">
      <c r="A1055" s="29"/>
      <c r="B1055" s="36"/>
      <c r="C1055" s="37"/>
      <c r="D1055" s="38"/>
      <c r="E1055" s="38"/>
      <c r="F1055" s="39"/>
      <c r="G1055" s="40"/>
    </row>
    <row r="1056" spans="1:7" x14ac:dyDescent="0.15">
      <c r="A1056" s="29"/>
      <c r="B1056" s="36"/>
      <c r="C1056" s="37"/>
      <c r="D1056" s="38"/>
      <c r="E1056" s="38"/>
      <c r="F1056" s="39"/>
      <c r="G1056" s="40"/>
    </row>
    <row r="1057" spans="1:7" x14ac:dyDescent="0.15">
      <c r="A1057" s="29"/>
      <c r="B1057" s="36"/>
      <c r="C1057" s="37"/>
      <c r="D1057" s="38"/>
      <c r="E1057" s="38"/>
      <c r="F1057" s="39"/>
      <c r="G1057" s="40"/>
    </row>
    <row r="1058" spans="1:7" x14ac:dyDescent="0.15">
      <c r="A1058" s="29"/>
      <c r="B1058" s="36"/>
      <c r="C1058" s="37"/>
      <c r="D1058" s="38"/>
      <c r="E1058" s="38"/>
      <c r="F1058" s="39"/>
      <c r="G1058" s="40"/>
    </row>
    <row r="1059" spans="1:7" x14ac:dyDescent="0.15">
      <c r="A1059" s="29"/>
      <c r="B1059" s="36"/>
      <c r="C1059" s="37"/>
      <c r="D1059" s="38"/>
      <c r="E1059" s="38"/>
      <c r="F1059" s="39"/>
      <c r="G1059" s="40"/>
    </row>
    <row r="1060" spans="1:7" x14ac:dyDescent="0.15">
      <c r="A1060" s="29"/>
      <c r="B1060" s="36"/>
      <c r="C1060" s="37"/>
      <c r="D1060" s="38"/>
      <c r="E1060" s="38"/>
      <c r="F1060" s="39"/>
      <c r="G1060" s="40"/>
    </row>
    <row r="1061" spans="1:7" x14ac:dyDescent="0.15">
      <c r="A1061" s="29"/>
      <c r="B1061" s="36"/>
      <c r="C1061" s="37"/>
      <c r="D1061" s="38"/>
      <c r="E1061" s="38"/>
      <c r="F1061" s="39"/>
      <c r="G1061" s="40"/>
    </row>
    <row r="1062" spans="1:7" x14ac:dyDescent="0.15">
      <c r="A1062" s="29"/>
      <c r="B1062" s="36"/>
      <c r="C1062" s="37"/>
      <c r="D1062" s="38"/>
      <c r="E1062" s="38"/>
      <c r="F1062" s="39"/>
      <c r="G1062" s="40"/>
    </row>
    <row r="1063" spans="1:7" x14ac:dyDescent="0.15">
      <c r="A1063" s="29"/>
      <c r="B1063" s="36"/>
      <c r="C1063" s="37"/>
      <c r="D1063" s="38"/>
      <c r="E1063" s="38"/>
      <c r="F1063" s="39"/>
      <c r="G1063" s="40"/>
    </row>
    <row r="1064" spans="1:7" x14ac:dyDescent="0.15">
      <c r="A1064" s="29"/>
      <c r="B1064" s="36"/>
      <c r="C1064" s="37"/>
      <c r="D1064" s="38"/>
      <c r="E1064" s="38"/>
      <c r="F1064" s="39"/>
      <c r="G1064" s="40"/>
    </row>
    <row r="1065" spans="1:7" x14ac:dyDescent="0.15">
      <c r="A1065" s="29"/>
      <c r="B1065" s="36"/>
      <c r="C1065" s="37"/>
      <c r="D1065" s="38"/>
      <c r="E1065" s="38"/>
      <c r="F1065" s="39"/>
      <c r="G1065" s="40"/>
    </row>
    <row r="1066" spans="1:7" x14ac:dyDescent="0.15">
      <c r="A1066" s="29"/>
      <c r="B1066" s="36"/>
      <c r="C1066" s="37"/>
      <c r="D1066" s="38"/>
      <c r="E1066" s="38"/>
      <c r="F1066" s="39"/>
      <c r="G1066" s="40"/>
    </row>
    <row r="1067" spans="1:7" x14ac:dyDescent="0.15">
      <c r="A1067" s="29"/>
      <c r="B1067" s="36"/>
      <c r="C1067" s="37"/>
      <c r="D1067" s="38"/>
      <c r="E1067" s="38"/>
      <c r="F1067" s="39"/>
      <c r="G1067" s="40"/>
    </row>
    <row r="1068" spans="1:7" x14ac:dyDescent="0.15">
      <c r="A1068" s="29"/>
      <c r="B1068" s="36"/>
      <c r="C1068" s="37"/>
      <c r="D1068" s="38"/>
      <c r="E1068" s="38"/>
      <c r="F1068" s="39"/>
      <c r="G1068" s="40"/>
    </row>
    <row r="1069" spans="1:7" x14ac:dyDescent="0.15">
      <c r="A1069" s="29"/>
      <c r="B1069" s="36"/>
      <c r="C1069" s="37"/>
      <c r="D1069" s="38"/>
      <c r="E1069" s="38"/>
      <c r="F1069" s="39"/>
      <c r="G1069" s="40"/>
    </row>
    <row r="1070" spans="1:7" x14ac:dyDescent="0.15">
      <c r="A1070" s="29"/>
      <c r="B1070" s="36"/>
      <c r="C1070" s="37"/>
      <c r="D1070" s="38"/>
      <c r="E1070" s="38"/>
      <c r="F1070" s="39"/>
      <c r="G1070" s="40"/>
    </row>
    <row r="1071" spans="1:7" x14ac:dyDescent="0.15">
      <c r="A1071" s="29"/>
      <c r="B1071" s="36"/>
      <c r="C1071" s="37"/>
      <c r="D1071" s="38"/>
      <c r="E1071" s="38"/>
      <c r="F1071" s="39"/>
      <c r="G1071" s="40"/>
    </row>
    <row r="1072" spans="1:7" x14ac:dyDescent="0.15">
      <c r="A1072" s="29"/>
      <c r="B1072" s="36"/>
      <c r="C1072" s="37"/>
      <c r="D1072" s="38"/>
      <c r="E1072" s="38"/>
      <c r="F1072" s="39"/>
      <c r="G1072" s="40"/>
    </row>
    <row r="1073" spans="1:7" x14ac:dyDescent="0.15">
      <c r="A1073" s="29"/>
      <c r="B1073" s="36"/>
      <c r="C1073" s="37"/>
      <c r="D1073" s="38"/>
      <c r="E1073" s="38"/>
      <c r="F1073" s="39"/>
      <c r="G1073" s="40"/>
    </row>
    <row r="1074" spans="1:7" x14ac:dyDescent="0.15">
      <c r="A1074" s="29"/>
      <c r="B1074" s="36"/>
      <c r="C1074" s="37"/>
      <c r="D1074" s="38"/>
      <c r="E1074" s="38"/>
      <c r="F1074" s="39"/>
      <c r="G1074" s="40"/>
    </row>
    <row r="1075" spans="1:7" x14ac:dyDescent="0.15">
      <c r="A1075" s="29"/>
      <c r="B1075" s="36"/>
      <c r="C1075" s="37"/>
      <c r="D1075" s="38"/>
      <c r="E1075" s="38"/>
      <c r="F1075" s="39"/>
      <c r="G1075" s="40"/>
    </row>
    <row r="1076" spans="1:7" x14ac:dyDescent="0.15">
      <c r="A1076" s="29"/>
      <c r="B1076" s="36"/>
      <c r="C1076" s="37"/>
      <c r="D1076" s="38"/>
      <c r="E1076" s="38"/>
      <c r="F1076" s="39"/>
      <c r="G1076" s="40"/>
    </row>
    <row r="1077" spans="1:7" x14ac:dyDescent="0.15">
      <c r="A1077" s="29"/>
      <c r="B1077" s="36"/>
      <c r="C1077" s="37"/>
      <c r="D1077" s="38"/>
      <c r="E1077" s="38"/>
      <c r="F1077" s="39"/>
      <c r="G1077" s="40"/>
    </row>
    <row r="1078" spans="1:7" x14ac:dyDescent="0.15">
      <c r="A1078" s="29"/>
      <c r="B1078" s="36"/>
      <c r="C1078" s="37"/>
      <c r="D1078" s="38"/>
      <c r="E1078" s="38"/>
      <c r="F1078" s="39"/>
      <c r="G1078" s="40"/>
    </row>
    <row r="1079" spans="1:7" x14ac:dyDescent="0.15">
      <c r="A1079" s="29"/>
      <c r="B1079" s="36"/>
      <c r="C1079" s="37"/>
      <c r="D1079" s="38"/>
      <c r="E1079" s="38"/>
      <c r="F1079" s="39"/>
      <c r="G1079" s="40"/>
    </row>
    <row r="1080" spans="1:7" x14ac:dyDescent="0.15">
      <c r="A1080" s="29"/>
      <c r="B1080" s="36"/>
      <c r="C1080" s="37"/>
      <c r="D1080" s="38"/>
      <c r="E1080" s="38"/>
      <c r="F1080" s="39"/>
      <c r="G1080" s="40"/>
    </row>
    <row r="1081" spans="1:7" x14ac:dyDescent="0.15">
      <c r="A1081" s="29"/>
      <c r="B1081" s="36"/>
      <c r="C1081" s="37"/>
      <c r="D1081" s="38"/>
      <c r="E1081" s="38"/>
      <c r="F1081" s="39"/>
      <c r="G1081" s="40"/>
    </row>
    <row r="1082" spans="1:7" x14ac:dyDescent="0.15">
      <c r="A1082" s="29"/>
      <c r="B1082" s="36"/>
      <c r="C1082" s="37"/>
      <c r="D1082" s="38"/>
      <c r="E1082" s="38"/>
      <c r="F1082" s="39"/>
      <c r="G1082" s="40"/>
    </row>
    <row r="1083" spans="1:7" x14ac:dyDescent="0.15">
      <c r="A1083" s="29"/>
      <c r="B1083" s="36"/>
      <c r="C1083" s="37"/>
      <c r="D1083" s="38"/>
      <c r="E1083" s="38"/>
      <c r="F1083" s="39"/>
      <c r="G1083" s="40"/>
    </row>
    <row r="1084" spans="1:7" x14ac:dyDescent="0.15">
      <c r="A1084" s="29"/>
      <c r="B1084" s="36"/>
      <c r="C1084" s="37"/>
      <c r="D1084" s="38"/>
      <c r="E1084" s="38"/>
      <c r="F1084" s="39"/>
      <c r="G1084" s="40"/>
    </row>
    <row r="1085" spans="1:7" x14ac:dyDescent="0.15">
      <c r="A1085" s="29"/>
      <c r="B1085" s="36"/>
      <c r="C1085" s="37"/>
      <c r="D1085" s="38"/>
      <c r="E1085" s="38"/>
      <c r="F1085" s="39"/>
      <c r="G1085" s="40"/>
    </row>
    <row r="1086" spans="1:7" x14ac:dyDescent="0.15">
      <c r="A1086" s="29"/>
      <c r="B1086" s="36"/>
      <c r="C1086" s="37"/>
      <c r="D1086" s="38"/>
      <c r="E1086" s="38"/>
      <c r="F1086" s="39"/>
      <c r="G1086" s="40"/>
    </row>
    <row r="1087" spans="1:7" x14ac:dyDescent="0.15">
      <c r="A1087" s="29"/>
      <c r="B1087" s="36"/>
      <c r="C1087" s="37"/>
      <c r="D1087" s="38"/>
      <c r="E1087" s="38"/>
      <c r="F1087" s="39"/>
      <c r="G1087" s="40"/>
    </row>
    <row r="1088" spans="1:7" x14ac:dyDescent="0.15">
      <c r="A1088" s="29"/>
      <c r="B1088" s="36"/>
      <c r="C1088" s="37"/>
      <c r="D1088" s="38"/>
      <c r="E1088" s="38"/>
      <c r="F1088" s="39"/>
      <c r="G1088" s="40"/>
    </row>
    <row r="1089" spans="1:7" x14ac:dyDescent="0.15">
      <c r="A1089" s="29"/>
      <c r="B1089" s="36"/>
      <c r="C1089" s="37"/>
      <c r="D1089" s="38"/>
      <c r="E1089" s="38"/>
      <c r="F1089" s="39"/>
      <c r="G1089" s="40"/>
    </row>
    <row r="1090" spans="1:7" x14ac:dyDescent="0.15">
      <c r="A1090" s="29"/>
      <c r="B1090" s="36"/>
      <c r="C1090" s="37"/>
      <c r="D1090" s="38"/>
      <c r="E1090" s="38"/>
      <c r="F1090" s="39"/>
      <c r="G1090" s="40"/>
    </row>
    <row r="1091" spans="1:7" x14ac:dyDescent="0.15">
      <c r="A1091" s="29"/>
      <c r="B1091" s="36"/>
      <c r="C1091" s="37"/>
      <c r="D1091" s="38"/>
      <c r="E1091" s="38"/>
      <c r="F1091" s="39"/>
      <c r="G1091" s="40"/>
    </row>
    <row r="1092" spans="1:7" x14ac:dyDescent="0.15">
      <c r="A1092" s="29"/>
      <c r="B1092" s="36"/>
      <c r="C1092" s="37"/>
      <c r="D1092" s="38"/>
      <c r="E1092" s="38"/>
      <c r="F1092" s="39"/>
      <c r="G1092" s="40"/>
    </row>
    <row r="1093" spans="1:7" x14ac:dyDescent="0.15">
      <c r="A1093" s="29"/>
      <c r="B1093" s="36"/>
      <c r="C1093" s="37"/>
      <c r="D1093" s="38"/>
      <c r="E1093" s="38"/>
      <c r="F1093" s="39"/>
      <c r="G1093" s="40"/>
    </row>
    <row r="1094" spans="1:7" x14ac:dyDescent="0.15">
      <c r="A1094" s="29"/>
      <c r="B1094" s="36"/>
      <c r="C1094" s="37"/>
      <c r="D1094" s="38"/>
      <c r="E1094" s="38"/>
      <c r="F1094" s="39"/>
      <c r="G1094" s="40"/>
    </row>
    <row r="1095" spans="1:7" x14ac:dyDescent="0.15">
      <c r="A1095" s="29"/>
      <c r="B1095" s="36"/>
      <c r="C1095" s="37"/>
      <c r="D1095" s="38"/>
      <c r="E1095" s="38"/>
      <c r="F1095" s="39"/>
      <c r="G1095" s="40"/>
    </row>
    <row r="1096" spans="1:7" x14ac:dyDescent="0.15">
      <c r="A1096" s="29"/>
      <c r="B1096" s="36"/>
      <c r="C1096" s="37"/>
      <c r="D1096" s="38"/>
      <c r="E1096" s="38"/>
      <c r="F1096" s="39"/>
      <c r="G1096" s="40"/>
    </row>
    <row r="1097" spans="1:7" x14ac:dyDescent="0.15">
      <c r="A1097" s="29"/>
      <c r="B1097" s="36"/>
      <c r="C1097" s="37"/>
      <c r="D1097" s="38"/>
      <c r="E1097" s="38"/>
      <c r="F1097" s="39"/>
      <c r="G1097" s="40"/>
    </row>
    <row r="1098" spans="1:7" x14ac:dyDescent="0.15">
      <c r="A1098" s="29"/>
      <c r="B1098" s="36"/>
      <c r="C1098" s="37"/>
      <c r="D1098" s="38"/>
      <c r="E1098" s="38"/>
      <c r="F1098" s="39"/>
      <c r="G1098" s="40"/>
    </row>
    <row r="1099" spans="1:7" x14ac:dyDescent="0.15">
      <c r="A1099" s="29"/>
      <c r="B1099" s="36"/>
      <c r="C1099" s="37"/>
      <c r="D1099" s="38"/>
      <c r="E1099" s="38"/>
      <c r="F1099" s="39"/>
      <c r="G1099" s="40"/>
    </row>
    <row r="1100" spans="1:7" x14ac:dyDescent="0.15">
      <c r="A1100" s="29"/>
      <c r="B1100" s="36"/>
      <c r="C1100" s="37"/>
      <c r="D1100" s="38"/>
      <c r="E1100" s="38"/>
      <c r="F1100" s="39"/>
      <c r="G1100" s="40"/>
    </row>
    <row r="1101" spans="1:7" x14ac:dyDescent="0.15">
      <c r="A1101" s="29"/>
      <c r="B1101" s="36"/>
      <c r="C1101" s="37"/>
      <c r="D1101" s="38"/>
      <c r="E1101" s="38"/>
      <c r="F1101" s="39"/>
      <c r="G1101" s="40"/>
    </row>
    <row r="1102" spans="1:7" x14ac:dyDescent="0.15">
      <c r="A1102" s="29"/>
      <c r="B1102" s="36"/>
      <c r="C1102" s="37"/>
      <c r="D1102" s="38"/>
      <c r="E1102" s="38"/>
      <c r="F1102" s="39"/>
      <c r="G1102" s="40"/>
    </row>
    <row r="1103" spans="1:7" x14ac:dyDescent="0.15">
      <c r="A1103" s="29"/>
      <c r="B1103" s="36"/>
      <c r="C1103" s="37"/>
      <c r="D1103" s="38"/>
      <c r="E1103" s="38"/>
      <c r="F1103" s="39"/>
      <c r="G1103" s="40"/>
    </row>
    <row r="1104" spans="1:7" x14ac:dyDescent="0.15">
      <c r="A1104" s="29"/>
      <c r="B1104" s="36"/>
      <c r="C1104" s="37"/>
      <c r="D1104" s="38"/>
      <c r="E1104" s="38"/>
      <c r="F1104" s="39"/>
      <c r="G1104" s="40"/>
    </row>
    <row r="1105" spans="1:7" x14ac:dyDescent="0.15">
      <c r="A1105" s="29"/>
      <c r="B1105" s="36"/>
      <c r="C1105" s="37"/>
      <c r="D1105" s="38"/>
      <c r="E1105" s="38"/>
      <c r="F1105" s="39"/>
      <c r="G1105" s="40"/>
    </row>
    <row r="1106" spans="1:7" x14ac:dyDescent="0.15">
      <c r="A1106" s="29"/>
      <c r="B1106" s="36"/>
      <c r="C1106" s="37"/>
      <c r="D1106" s="38"/>
      <c r="E1106" s="38"/>
      <c r="F1106" s="39"/>
      <c r="G1106" s="40"/>
    </row>
    <row r="1107" spans="1:7" x14ac:dyDescent="0.15">
      <c r="A1107" s="29"/>
      <c r="B1107" s="36"/>
      <c r="C1107" s="37"/>
      <c r="D1107" s="38"/>
      <c r="E1107" s="38"/>
      <c r="F1107" s="39"/>
      <c r="G1107" s="40"/>
    </row>
    <row r="1108" spans="1:7" x14ac:dyDescent="0.15">
      <c r="A1108" s="29"/>
      <c r="B1108" s="36"/>
      <c r="C1108" s="37"/>
      <c r="D1108" s="38"/>
      <c r="E1108" s="38"/>
      <c r="F1108" s="39"/>
      <c r="G1108" s="40"/>
    </row>
    <row r="1109" spans="1:7" x14ac:dyDescent="0.15">
      <c r="A1109" s="29"/>
      <c r="B1109" s="36"/>
      <c r="C1109" s="37"/>
      <c r="D1109" s="38"/>
      <c r="E1109" s="38"/>
      <c r="F1109" s="39"/>
      <c r="G1109" s="40"/>
    </row>
    <row r="1110" spans="1:7" x14ac:dyDescent="0.15">
      <c r="A1110" s="29"/>
      <c r="B1110" s="36"/>
      <c r="C1110" s="37"/>
      <c r="D1110" s="38"/>
      <c r="E1110" s="38"/>
      <c r="F1110" s="39"/>
      <c r="G1110" s="40"/>
    </row>
    <row r="1111" spans="1:7" x14ac:dyDescent="0.15">
      <c r="A1111" s="29"/>
      <c r="B1111" s="36"/>
      <c r="C1111" s="37"/>
      <c r="D1111" s="38"/>
      <c r="E1111" s="38"/>
      <c r="F1111" s="39"/>
      <c r="G1111" s="40"/>
    </row>
    <row r="1112" spans="1:7" x14ac:dyDescent="0.15">
      <c r="A1112" s="29"/>
      <c r="B1112" s="36"/>
      <c r="C1112" s="37"/>
      <c r="D1112" s="38"/>
      <c r="E1112" s="38"/>
      <c r="F1112" s="39"/>
      <c r="G1112" s="40"/>
    </row>
    <row r="1113" spans="1:7" x14ac:dyDescent="0.15">
      <c r="A1113" s="29"/>
      <c r="B1113" s="36"/>
      <c r="C1113" s="37"/>
      <c r="D1113" s="38"/>
      <c r="E1113" s="38"/>
      <c r="F1113" s="39"/>
      <c r="G1113" s="40"/>
    </row>
    <row r="1114" spans="1:7" x14ac:dyDescent="0.15">
      <c r="A1114" s="29"/>
      <c r="B1114" s="36"/>
      <c r="C1114" s="37"/>
      <c r="D1114" s="38"/>
      <c r="E1114" s="38"/>
      <c r="F1114" s="39"/>
      <c r="G1114" s="40"/>
    </row>
    <row r="1115" spans="1:7" x14ac:dyDescent="0.15">
      <c r="A1115" s="29"/>
      <c r="B1115" s="36"/>
      <c r="C1115" s="37"/>
      <c r="D1115" s="38"/>
      <c r="E1115" s="38"/>
      <c r="F1115" s="39"/>
      <c r="G1115" s="40"/>
    </row>
    <row r="1116" spans="1:7" x14ac:dyDescent="0.15">
      <c r="A1116" s="29"/>
      <c r="B1116" s="36"/>
      <c r="C1116" s="37"/>
      <c r="D1116" s="38"/>
      <c r="E1116" s="38"/>
      <c r="F1116" s="39"/>
      <c r="G1116" s="40"/>
    </row>
    <row r="1117" spans="1:7" x14ac:dyDescent="0.15">
      <c r="A1117" s="29"/>
      <c r="B1117" s="36"/>
      <c r="C1117" s="37"/>
      <c r="D1117" s="38"/>
      <c r="E1117" s="38"/>
      <c r="F1117" s="39"/>
      <c r="G1117" s="40"/>
    </row>
    <row r="1118" spans="1:7" x14ac:dyDescent="0.15">
      <c r="A1118" s="29"/>
      <c r="B1118" s="36"/>
      <c r="C1118" s="37"/>
      <c r="D1118" s="38"/>
      <c r="E1118" s="38"/>
      <c r="F1118" s="39"/>
      <c r="G1118" s="40"/>
    </row>
    <row r="1119" spans="1:7" x14ac:dyDescent="0.15">
      <c r="A1119" s="29"/>
      <c r="B1119" s="36"/>
      <c r="C1119" s="37"/>
      <c r="D1119" s="38"/>
      <c r="E1119" s="38"/>
      <c r="F1119" s="39"/>
      <c r="G1119" s="40"/>
    </row>
    <row r="1120" spans="1:7" x14ac:dyDescent="0.15">
      <c r="A1120" s="29"/>
      <c r="B1120" s="36"/>
      <c r="C1120" s="37"/>
      <c r="D1120" s="38"/>
      <c r="E1120" s="38"/>
      <c r="F1120" s="39"/>
      <c r="G1120" s="40"/>
    </row>
    <row r="1121" spans="1:7" x14ac:dyDescent="0.15">
      <c r="A1121" s="29"/>
      <c r="B1121" s="36"/>
      <c r="C1121" s="37"/>
      <c r="D1121" s="38"/>
      <c r="E1121" s="38"/>
      <c r="F1121" s="39"/>
      <c r="G1121" s="40"/>
    </row>
    <row r="1122" spans="1:7" x14ac:dyDescent="0.15">
      <c r="A1122" s="29"/>
      <c r="B1122" s="36"/>
      <c r="C1122" s="37"/>
      <c r="D1122" s="38"/>
      <c r="E1122" s="38"/>
      <c r="F1122" s="39"/>
      <c r="G1122" s="40"/>
    </row>
    <row r="1123" spans="1:7" x14ac:dyDescent="0.15">
      <c r="A1123" s="29"/>
      <c r="B1123" s="36"/>
      <c r="C1123" s="37"/>
      <c r="D1123" s="38"/>
      <c r="E1123" s="38"/>
      <c r="F1123" s="39"/>
      <c r="G1123" s="40"/>
    </row>
    <row r="1124" spans="1:7" x14ac:dyDescent="0.15">
      <c r="A1124" s="29"/>
      <c r="B1124" s="36"/>
      <c r="C1124" s="37"/>
      <c r="D1124" s="38"/>
      <c r="E1124" s="38"/>
      <c r="F1124" s="39"/>
      <c r="G1124" s="40"/>
    </row>
    <row r="1125" spans="1:7" x14ac:dyDescent="0.15">
      <c r="A1125" s="29"/>
      <c r="B1125" s="36"/>
      <c r="C1125" s="37"/>
      <c r="D1125" s="38"/>
      <c r="E1125" s="38"/>
      <c r="F1125" s="39"/>
      <c r="G1125" s="40"/>
    </row>
    <row r="1126" spans="1:7" x14ac:dyDescent="0.15">
      <c r="A1126" s="29"/>
      <c r="B1126" s="36"/>
      <c r="C1126" s="37"/>
      <c r="D1126" s="38"/>
      <c r="E1126" s="38"/>
      <c r="F1126" s="39"/>
      <c r="G1126" s="40"/>
    </row>
    <row r="1127" spans="1:7" x14ac:dyDescent="0.15">
      <c r="A1127" s="29"/>
      <c r="B1127" s="36"/>
      <c r="C1127" s="37"/>
      <c r="D1127" s="38"/>
      <c r="E1127" s="38"/>
      <c r="F1127" s="39"/>
      <c r="G1127" s="40"/>
    </row>
    <row r="1128" spans="1:7" x14ac:dyDescent="0.15">
      <c r="A1128" s="29"/>
      <c r="B1128" s="36"/>
      <c r="C1128" s="37"/>
      <c r="D1128" s="38"/>
      <c r="E1128" s="38"/>
      <c r="F1128" s="39"/>
      <c r="G1128" s="40"/>
    </row>
    <row r="1129" spans="1:7" x14ac:dyDescent="0.15">
      <c r="A1129" s="29"/>
      <c r="B1129" s="36"/>
      <c r="C1129" s="37"/>
      <c r="D1129" s="38"/>
      <c r="E1129" s="38"/>
      <c r="F1129" s="39"/>
      <c r="G1129" s="40"/>
    </row>
    <row r="1130" spans="1:7" x14ac:dyDescent="0.15">
      <c r="A1130" s="29"/>
      <c r="B1130" s="36"/>
      <c r="C1130" s="37"/>
      <c r="D1130" s="38"/>
      <c r="E1130" s="38"/>
      <c r="F1130" s="39"/>
      <c r="G1130" s="40"/>
    </row>
    <row r="1131" spans="1:7" x14ac:dyDescent="0.15">
      <c r="A1131" s="29"/>
      <c r="B1131" s="36"/>
      <c r="C1131" s="37"/>
      <c r="D1131" s="38"/>
      <c r="E1131" s="38"/>
      <c r="F1131" s="39"/>
      <c r="G1131" s="40"/>
    </row>
    <row r="1132" spans="1:7" x14ac:dyDescent="0.15">
      <c r="A1132" s="29"/>
      <c r="B1132" s="36"/>
      <c r="C1132" s="37"/>
      <c r="D1132" s="38"/>
      <c r="E1132" s="38"/>
      <c r="F1132" s="39"/>
      <c r="G1132" s="40"/>
    </row>
    <row r="1133" spans="1:7" x14ac:dyDescent="0.15">
      <c r="A1133" s="29"/>
      <c r="B1133" s="36"/>
      <c r="C1133" s="37"/>
      <c r="D1133" s="38"/>
      <c r="E1133" s="38"/>
      <c r="F1133" s="39"/>
      <c r="G1133" s="40"/>
    </row>
    <row r="1134" spans="1:7" x14ac:dyDescent="0.15">
      <c r="A1134" s="29"/>
      <c r="B1134" s="36"/>
      <c r="C1134" s="37"/>
      <c r="D1134" s="38"/>
      <c r="E1134" s="38"/>
      <c r="F1134" s="39"/>
      <c r="G1134" s="40"/>
    </row>
    <row r="1135" spans="1:7" x14ac:dyDescent="0.15">
      <c r="A1135" s="29"/>
      <c r="B1135" s="36"/>
      <c r="C1135" s="37"/>
      <c r="D1135" s="38"/>
      <c r="E1135" s="38"/>
      <c r="F1135" s="39"/>
      <c r="G1135" s="40"/>
    </row>
    <row r="1136" spans="1:7" x14ac:dyDescent="0.15">
      <c r="A1136" s="29"/>
      <c r="B1136" s="36"/>
      <c r="C1136" s="37"/>
      <c r="D1136" s="38"/>
      <c r="E1136" s="38"/>
      <c r="F1136" s="39"/>
      <c r="G1136" s="40"/>
    </row>
    <row r="1137" spans="1:7" x14ac:dyDescent="0.15">
      <c r="A1137" s="29"/>
      <c r="B1137" s="36"/>
      <c r="C1137" s="37"/>
      <c r="D1137" s="38"/>
      <c r="E1137" s="38"/>
      <c r="F1137" s="39"/>
      <c r="G1137" s="40"/>
    </row>
    <row r="1138" spans="1:7" x14ac:dyDescent="0.15">
      <c r="A1138" s="29"/>
      <c r="B1138" s="36"/>
      <c r="C1138" s="37"/>
      <c r="D1138" s="38"/>
      <c r="E1138" s="38"/>
      <c r="F1138" s="39"/>
      <c r="G1138" s="40"/>
    </row>
    <row r="1139" spans="1:7" x14ac:dyDescent="0.15">
      <c r="A1139" s="29"/>
      <c r="B1139" s="36"/>
      <c r="C1139" s="37"/>
      <c r="D1139" s="38"/>
      <c r="E1139" s="38"/>
      <c r="F1139" s="39"/>
      <c r="G1139" s="40"/>
    </row>
    <row r="1140" spans="1:7" x14ac:dyDescent="0.15">
      <c r="A1140" s="29"/>
      <c r="B1140" s="36"/>
      <c r="C1140" s="37"/>
      <c r="D1140" s="38"/>
      <c r="E1140" s="38"/>
      <c r="F1140" s="39"/>
      <c r="G1140" s="40"/>
    </row>
    <row r="1141" spans="1:7" x14ac:dyDescent="0.15">
      <c r="A1141" s="29"/>
      <c r="B1141" s="36"/>
      <c r="C1141" s="37"/>
      <c r="D1141" s="38"/>
      <c r="E1141" s="38"/>
      <c r="F1141" s="39"/>
      <c r="G1141" s="40"/>
    </row>
    <row r="1142" spans="1:7" x14ac:dyDescent="0.15">
      <c r="A1142" s="29"/>
      <c r="B1142" s="36"/>
      <c r="C1142" s="37"/>
      <c r="D1142" s="38"/>
      <c r="E1142" s="38"/>
      <c r="F1142" s="39"/>
      <c r="G1142" s="40"/>
    </row>
    <row r="1143" spans="1:7" x14ac:dyDescent="0.15">
      <c r="A1143" s="29"/>
      <c r="B1143" s="36"/>
      <c r="C1143" s="37"/>
      <c r="D1143" s="38"/>
      <c r="E1143" s="38"/>
      <c r="F1143" s="39"/>
      <c r="G1143" s="40"/>
    </row>
    <row r="1144" spans="1:7" x14ac:dyDescent="0.15">
      <c r="A1144" s="29"/>
      <c r="B1144" s="36"/>
      <c r="C1144" s="37"/>
      <c r="D1144" s="38"/>
      <c r="E1144" s="38"/>
      <c r="F1144" s="39"/>
      <c r="G1144" s="40"/>
    </row>
    <row r="1145" spans="1:7" x14ac:dyDescent="0.15">
      <c r="A1145" s="29"/>
      <c r="B1145" s="36"/>
      <c r="C1145" s="37"/>
      <c r="D1145" s="38"/>
      <c r="E1145" s="38"/>
      <c r="F1145" s="39"/>
      <c r="G1145" s="40"/>
    </row>
    <row r="1146" spans="1:7" x14ac:dyDescent="0.15">
      <c r="A1146" s="29"/>
      <c r="B1146" s="36"/>
      <c r="C1146" s="37"/>
      <c r="D1146" s="38"/>
      <c r="E1146" s="38"/>
      <c r="F1146" s="39"/>
      <c r="G1146" s="40"/>
    </row>
    <row r="1147" spans="1:7" x14ac:dyDescent="0.15">
      <c r="A1147" s="29"/>
      <c r="B1147" s="36"/>
      <c r="C1147" s="37"/>
      <c r="D1147" s="38"/>
      <c r="E1147" s="38"/>
      <c r="F1147" s="39"/>
      <c r="G1147" s="40"/>
    </row>
    <row r="1148" spans="1:7" x14ac:dyDescent="0.15">
      <c r="A1148" s="29"/>
      <c r="B1148" s="36"/>
      <c r="C1148" s="37"/>
      <c r="D1148" s="38"/>
      <c r="E1148" s="38"/>
      <c r="F1148" s="39"/>
      <c r="G1148" s="40"/>
    </row>
    <row r="1149" spans="1:7" x14ac:dyDescent="0.15">
      <c r="A1149" s="29"/>
      <c r="B1149" s="36"/>
      <c r="C1149" s="37"/>
      <c r="D1149" s="38"/>
      <c r="E1149" s="38"/>
      <c r="F1149" s="39"/>
      <c r="G1149" s="40"/>
    </row>
    <row r="1150" spans="1:7" x14ac:dyDescent="0.15">
      <c r="A1150" s="29"/>
      <c r="B1150" s="36"/>
      <c r="C1150" s="37"/>
      <c r="D1150" s="38"/>
      <c r="E1150" s="38"/>
      <c r="F1150" s="39"/>
      <c r="G1150" s="40"/>
    </row>
    <row r="1151" spans="1:7" x14ac:dyDescent="0.15">
      <c r="A1151" s="29"/>
      <c r="B1151" s="36"/>
      <c r="C1151" s="37"/>
      <c r="D1151" s="38"/>
      <c r="E1151" s="38"/>
      <c r="F1151" s="39"/>
      <c r="G1151" s="40"/>
    </row>
    <row r="1152" spans="1:7" x14ac:dyDescent="0.15">
      <c r="A1152" s="29"/>
      <c r="B1152" s="36"/>
      <c r="C1152" s="37"/>
      <c r="D1152" s="38"/>
      <c r="E1152" s="38"/>
      <c r="F1152" s="39"/>
      <c r="G1152" s="40"/>
    </row>
    <row r="1153" spans="1:7" x14ac:dyDescent="0.15">
      <c r="A1153" s="29"/>
      <c r="B1153" s="36"/>
      <c r="C1153" s="37"/>
      <c r="D1153" s="38"/>
      <c r="E1153" s="38"/>
      <c r="F1153" s="39"/>
      <c r="G1153" s="40"/>
    </row>
    <row r="1154" spans="1:7" x14ac:dyDescent="0.15">
      <c r="A1154" s="29"/>
      <c r="B1154" s="36"/>
      <c r="C1154" s="37"/>
      <c r="D1154" s="38"/>
      <c r="E1154" s="38"/>
      <c r="F1154" s="39"/>
      <c r="G1154" s="40"/>
    </row>
    <row r="1155" spans="1:7" x14ac:dyDescent="0.15">
      <c r="A1155" s="29"/>
      <c r="B1155" s="36"/>
      <c r="C1155" s="37"/>
      <c r="D1155" s="38"/>
      <c r="E1155" s="38"/>
      <c r="F1155" s="39"/>
      <c r="G1155" s="40"/>
    </row>
    <row r="1156" spans="1:7" x14ac:dyDescent="0.15">
      <c r="A1156" s="29"/>
      <c r="B1156" s="36"/>
      <c r="C1156" s="37"/>
      <c r="D1156" s="38"/>
      <c r="E1156" s="38"/>
      <c r="F1156" s="39"/>
      <c r="G1156" s="40"/>
    </row>
    <row r="1157" spans="1:7" x14ac:dyDescent="0.15">
      <c r="A1157" s="29"/>
      <c r="B1157" s="36"/>
      <c r="C1157" s="37"/>
      <c r="D1157" s="38"/>
      <c r="E1157" s="38"/>
      <c r="F1157" s="39"/>
      <c r="G1157" s="40"/>
    </row>
    <row r="1158" spans="1:7" x14ac:dyDescent="0.15">
      <c r="A1158" s="29"/>
      <c r="B1158" s="36"/>
      <c r="C1158" s="37"/>
      <c r="D1158" s="38"/>
      <c r="E1158" s="38"/>
      <c r="F1158" s="39"/>
      <c r="G1158" s="40"/>
    </row>
    <row r="1159" spans="1:7" x14ac:dyDescent="0.15">
      <c r="A1159" s="29"/>
      <c r="B1159" s="36"/>
      <c r="C1159" s="37"/>
      <c r="D1159" s="38"/>
      <c r="E1159" s="38"/>
      <c r="F1159" s="39"/>
      <c r="G1159" s="40"/>
    </row>
    <row r="1160" spans="1:7" x14ac:dyDescent="0.15">
      <c r="A1160" s="29"/>
      <c r="B1160" s="36"/>
      <c r="C1160" s="37"/>
      <c r="D1160" s="38"/>
      <c r="E1160" s="38"/>
      <c r="F1160" s="39"/>
      <c r="G1160" s="40"/>
    </row>
    <row r="1161" spans="1:7" x14ac:dyDescent="0.15">
      <c r="A1161" s="29"/>
      <c r="B1161" s="36"/>
      <c r="C1161" s="37"/>
      <c r="D1161" s="38"/>
      <c r="E1161" s="38"/>
      <c r="F1161" s="39"/>
      <c r="G1161" s="40"/>
    </row>
    <row r="1162" spans="1:7" x14ac:dyDescent="0.15">
      <c r="A1162" s="29"/>
      <c r="B1162" s="36"/>
      <c r="C1162" s="37"/>
      <c r="D1162" s="38"/>
      <c r="E1162" s="38"/>
      <c r="F1162" s="39"/>
      <c r="G1162" s="40"/>
    </row>
    <row r="1163" spans="1:7" x14ac:dyDescent="0.15">
      <c r="A1163" s="29"/>
      <c r="B1163" s="36"/>
      <c r="C1163" s="37"/>
      <c r="D1163" s="38"/>
      <c r="E1163" s="38"/>
      <c r="F1163" s="39"/>
      <c r="G1163" s="40"/>
    </row>
    <row r="1164" spans="1:7" x14ac:dyDescent="0.15">
      <c r="A1164" s="29"/>
      <c r="B1164" s="36"/>
      <c r="C1164" s="37"/>
      <c r="D1164" s="38"/>
      <c r="E1164" s="38"/>
      <c r="F1164" s="39"/>
      <c r="G1164" s="40"/>
    </row>
    <row r="1165" spans="1:7" x14ac:dyDescent="0.15">
      <c r="A1165" s="29"/>
      <c r="B1165" s="36"/>
      <c r="C1165" s="37"/>
      <c r="D1165" s="38"/>
      <c r="E1165" s="38"/>
      <c r="F1165" s="39"/>
      <c r="G1165" s="40"/>
    </row>
    <row r="1166" spans="1:7" x14ac:dyDescent="0.15">
      <c r="A1166" s="29"/>
      <c r="B1166" s="36"/>
      <c r="C1166" s="37"/>
      <c r="D1166" s="38"/>
      <c r="E1166" s="38"/>
      <c r="F1166" s="39"/>
      <c r="G1166" s="40"/>
    </row>
    <row r="1167" spans="1:7" x14ac:dyDescent="0.15">
      <c r="A1167" s="29"/>
      <c r="B1167" s="36"/>
      <c r="C1167" s="37"/>
      <c r="D1167" s="38"/>
      <c r="E1167" s="38"/>
      <c r="F1167" s="39"/>
      <c r="G1167" s="40"/>
    </row>
    <row r="1168" spans="1:7" x14ac:dyDescent="0.15">
      <c r="A1168" s="29"/>
      <c r="B1168" s="36"/>
      <c r="C1168" s="37"/>
      <c r="D1168" s="38"/>
      <c r="E1168" s="38"/>
      <c r="F1168" s="39"/>
      <c r="G1168" s="40"/>
    </row>
    <row r="1169" spans="1:7" x14ac:dyDescent="0.15">
      <c r="A1169" s="29"/>
      <c r="B1169" s="36"/>
      <c r="C1169" s="37"/>
      <c r="D1169" s="38"/>
      <c r="E1169" s="38"/>
      <c r="F1169" s="39"/>
      <c r="G1169" s="40"/>
    </row>
    <row r="1170" spans="1:7" x14ac:dyDescent="0.15">
      <c r="A1170" s="29"/>
      <c r="B1170" s="36"/>
      <c r="C1170" s="37"/>
      <c r="D1170" s="38"/>
      <c r="E1170" s="38"/>
      <c r="F1170" s="39"/>
      <c r="G1170" s="40"/>
    </row>
    <row r="1171" spans="1:7" x14ac:dyDescent="0.15">
      <c r="A1171" s="29"/>
      <c r="B1171" s="36"/>
      <c r="C1171" s="37"/>
      <c r="D1171" s="38"/>
      <c r="E1171" s="38"/>
      <c r="F1171" s="39"/>
      <c r="G1171" s="40"/>
    </row>
    <row r="1172" spans="1:7" x14ac:dyDescent="0.15">
      <c r="A1172" s="29"/>
      <c r="B1172" s="36"/>
      <c r="C1172" s="37"/>
      <c r="D1172" s="38"/>
      <c r="E1172" s="38"/>
      <c r="F1172" s="39"/>
      <c r="G1172" s="40"/>
    </row>
    <row r="1173" spans="1:7" x14ac:dyDescent="0.15">
      <c r="A1173" s="29"/>
      <c r="B1173" s="36"/>
      <c r="C1173" s="37"/>
      <c r="D1173" s="38"/>
      <c r="E1173" s="38"/>
      <c r="F1173" s="39"/>
      <c r="G1173" s="40"/>
    </row>
    <row r="1174" spans="1:7" x14ac:dyDescent="0.15">
      <c r="A1174" s="29"/>
      <c r="B1174" s="36"/>
      <c r="C1174" s="37"/>
      <c r="D1174" s="38"/>
      <c r="E1174" s="38"/>
      <c r="F1174" s="39"/>
      <c r="G1174" s="40"/>
    </row>
    <row r="1175" spans="1:7" x14ac:dyDescent="0.15">
      <c r="A1175" s="29"/>
      <c r="B1175" s="36"/>
      <c r="C1175" s="37"/>
      <c r="D1175" s="38"/>
      <c r="E1175" s="38"/>
      <c r="F1175" s="39"/>
      <c r="G1175" s="40"/>
    </row>
    <row r="1176" spans="1:7" x14ac:dyDescent="0.15">
      <c r="A1176" s="29"/>
      <c r="B1176" s="36"/>
      <c r="C1176" s="37"/>
      <c r="D1176" s="38"/>
      <c r="E1176" s="38"/>
      <c r="F1176" s="39"/>
      <c r="G1176" s="40"/>
    </row>
    <row r="1177" spans="1:7" x14ac:dyDescent="0.15">
      <c r="A1177" s="29"/>
      <c r="B1177" s="36"/>
      <c r="C1177" s="37"/>
      <c r="D1177" s="38"/>
      <c r="E1177" s="38"/>
      <c r="F1177" s="39"/>
      <c r="G1177" s="40"/>
    </row>
    <row r="1178" spans="1:7" x14ac:dyDescent="0.15">
      <c r="A1178" s="29"/>
      <c r="B1178" s="36"/>
      <c r="C1178" s="37"/>
      <c r="D1178" s="38"/>
      <c r="E1178" s="38"/>
      <c r="F1178" s="39"/>
      <c r="G1178" s="40"/>
    </row>
    <row r="1179" spans="1:7" x14ac:dyDescent="0.15">
      <c r="A1179" s="29"/>
      <c r="B1179" s="36"/>
      <c r="C1179" s="37"/>
      <c r="D1179" s="38"/>
      <c r="E1179" s="38"/>
      <c r="F1179" s="39"/>
      <c r="G1179" s="40"/>
    </row>
    <row r="1180" spans="1:7" x14ac:dyDescent="0.15">
      <c r="A1180" s="29"/>
      <c r="B1180" s="36"/>
      <c r="C1180" s="37"/>
      <c r="D1180" s="38"/>
      <c r="E1180" s="38"/>
      <c r="F1180" s="39"/>
      <c r="G1180" s="40"/>
    </row>
    <row r="1181" spans="1:7" x14ac:dyDescent="0.15">
      <c r="A1181" s="29"/>
      <c r="B1181" s="36"/>
      <c r="C1181" s="37"/>
      <c r="D1181" s="38"/>
      <c r="E1181" s="38"/>
      <c r="F1181" s="39"/>
      <c r="G1181" s="40"/>
    </row>
    <row r="1182" spans="1:7" x14ac:dyDescent="0.15">
      <c r="A1182" s="29"/>
      <c r="B1182" s="36"/>
      <c r="C1182" s="37"/>
      <c r="D1182" s="38"/>
      <c r="E1182" s="38"/>
      <c r="F1182" s="39"/>
      <c r="G1182" s="40"/>
    </row>
    <row r="1183" spans="1:7" x14ac:dyDescent="0.15">
      <c r="A1183" s="29"/>
      <c r="B1183" s="36"/>
      <c r="C1183" s="37"/>
      <c r="D1183" s="38"/>
      <c r="E1183" s="38"/>
      <c r="F1183" s="39"/>
      <c r="G1183" s="40"/>
    </row>
    <row r="1184" spans="1:7" x14ac:dyDescent="0.15">
      <c r="A1184" s="29"/>
      <c r="B1184" s="36"/>
      <c r="C1184" s="37"/>
      <c r="D1184" s="38"/>
      <c r="E1184" s="38"/>
      <c r="F1184" s="39"/>
      <c r="G1184" s="40"/>
    </row>
    <row r="1185" spans="1:7" x14ac:dyDescent="0.15">
      <c r="A1185" s="29"/>
      <c r="B1185" s="36"/>
      <c r="C1185" s="37"/>
      <c r="D1185" s="38"/>
      <c r="E1185" s="38"/>
      <c r="F1185" s="39"/>
      <c r="G1185" s="40"/>
    </row>
    <row r="1186" spans="1:7" x14ac:dyDescent="0.15">
      <c r="A1186" s="29"/>
      <c r="B1186" s="36"/>
      <c r="C1186" s="37"/>
      <c r="D1186" s="38"/>
      <c r="E1186" s="38"/>
      <c r="F1186" s="39"/>
      <c r="G1186" s="40"/>
    </row>
    <row r="1187" spans="1:7" x14ac:dyDescent="0.15">
      <c r="A1187" s="29"/>
      <c r="B1187" s="36"/>
      <c r="C1187" s="37"/>
      <c r="D1187" s="38"/>
      <c r="E1187" s="38"/>
      <c r="F1187" s="39"/>
      <c r="G1187" s="40"/>
    </row>
    <row r="1188" spans="1:7" x14ac:dyDescent="0.15">
      <c r="A1188" s="29"/>
      <c r="B1188" s="36"/>
      <c r="C1188" s="37"/>
      <c r="D1188" s="38"/>
      <c r="E1188" s="38"/>
      <c r="F1188" s="39"/>
      <c r="G1188" s="40"/>
    </row>
    <row r="1189" spans="1:7" x14ac:dyDescent="0.15">
      <c r="A1189" s="29"/>
      <c r="B1189" s="36"/>
      <c r="C1189" s="37"/>
      <c r="D1189" s="38"/>
      <c r="E1189" s="38"/>
      <c r="F1189" s="39"/>
      <c r="G1189" s="40"/>
    </row>
    <row r="1190" spans="1:7" x14ac:dyDescent="0.15">
      <c r="A1190" s="29"/>
      <c r="B1190" s="36"/>
      <c r="C1190" s="37"/>
      <c r="D1190" s="38"/>
      <c r="E1190" s="38"/>
      <c r="F1190" s="39"/>
      <c r="G1190" s="40"/>
    </row>
    <row r="1191" spans="1:7" x14ac:dyDescent="0.15">
      <c r="A1191" s="29"/>
      <c r="B1191" s="36"/>
      <c r="C1191" s="37"/>
      <c r="D1191" s="38"/>
      <c r="E1191" s="38"/>
      <c r="F1191" s="39"/>
      <c r="G1191" s="40"/>
    </row>
    <row r="1192" spans="1:7" x14ac:dyDescent="0.15">
      <c r="A1192" s="29"/>
      <c r="B1192" s="36"/>
      <c r="C1192" s="37"/>
      <c r="D1192" s="38"/>
      <c r="E1192" s="38"/>
      <c r="F1192" s="39"/>
      <c r="G1192" s="40"/>
    </row>
    <row r="1193" spans="1:7" x14ac:dyDescent="0.15">
      <c r="A1193" s="29"/>
      <c r="B1193" s="36"/>
      <c r="C1193" s="37"/>
      <c r="D1193" s="38"/>
      <c r="E1193" s="38"/>
      <c r="F1193" s="39"/>
      <c r="G1193" s="40"/>
    </row>
    <row r="1194" spans="1:7" x14ac:dyDescent="0.15">
      <c r="A1194" s="29"/>
      <c r="B1194" s="36"/>
      <c r="C1194" s="37"/>
      <c r="D1194" s="38"/>
      <c r="E1194" s="38"/>
      <c r="F1194" s="39"/>
      <c r="G1194" s="40"/>
    </row>
    <row r="1195" spans="1:7" x14ac:dyDescent="0.15">
      <c r="A1195" s="29"/>
      <c r="B1195" s="36"/>
      <c r="C1195" s="37"/>
      <c r="D1195" s="38"/>
      <c r="E1195" s="38"/>
      <c r="F1195" s="39"/>
      <c r="G1195" s="40"/>
    </row>
    <row r="1196" spans="1:7" x14ac:dyDescent="0.15">
      <c r="A1196" s="29"/>
      <c r="B1196" s="36"/>
      <c r="C1196" s="37"/>
      <c r="D1196" s="38"/>
      <c r="E1196" s="38"/>
      <c r="F1196" s="39"/>
      <c r="G1196" s="40"/>
    </row>
    <row r="1197" spans="1:7" x14ac:dyDescent="0.15">
      <c r="A1197" s="29"/>
      <c r="B1197" s="36"/>
      <c r="C1197" s="37"/>
      <c r="D1197" s="38"/>
      <c r="E1197" s="38"/>
      <c r="F1197" s="39"/>
      <c r="G1197" s="40"/>
    </row>
    <row r="1198" spans="1:7" x14ac:dyDescent="0.15">
      <c r="A1198" s="29"/>
      <c r="B1198" s="36"/>
      <c r="C1198" s="37"/>
      <c r="D1198" s="38"/>
      <c r="E1198" s="38"/>
      <c r="F1198" s="39"/>
      <c r="G1198" s="40"/>
    </row>
    <row r="1199" spans="1:7" x14ac:dyDescent="0.15">
      <c r="A1199" s="29"/>
      <c r="B1199" s="36"/>
      <c r="C1199" s="37"/>
      <c r="D1199" s="38"/>
      <c r="E1199" s="38"/>
      <c r="F1199" s="39"/>
      <c r="G1199" s="40"/>
    </row>
    <row r="1200" spans="1:7" x14ac:dyDescent="0.15">
      <c r="A1200" s="29"/>
      <c r="B1200" s="36"/>
      <c r="C1200" s="37"/>
      <c r="D1200" s="38"/>
      <c r="E1200" s="38"/>
      <c r="F1200" s="39"/>
      <c r="G1200" s="40"/>
    </row>
    <row r="1201" spans="1:7" x14ac:dyDescent="0.15">
      <c r="A1201" s="29"/>
      <c r="B1201" s="36"/>
      <c r="C1201" s="37"/>
      <c r="D1201" s="38"/>
      <c r="E1201" s="38"/>
      <c r="F1201" s="39"/>
      <c r="G1201" s="40"/>
    </row>
    <row r="1202" spans="1:7" x14ac:dyDescent="0.15">
      <c r="A1202" s="29"/>
      <c r="B1202" s="36"/>
      <c r="C1202" s="37"/>
      <c r="D1202" s="38"/>
      <c r="E1202" s="38"/>
      <c r="F1202" s="39"/>
      <c r="G1202" s="40"/>
    </row>
    <row r="1203" spans="1:7" x14ac:dyDescent="0.15">
      <c r="A1203" s="29"/>
      <c r="B1203" s="36"/>
      <c r="C1203" s="37"/>
      <c r="D1203" s="38"/>
      <c r="E1203" s="38"/>
      <c r="F1203" s="39"/>
      <c r="G1203" s="40"/>
    </row>
    <row r="1204" spans="1:7" x14ac:dyDescent="0.15">
      <c r="A1204" s="29"/>
      <c r="B1204" s="36"/>
      <c r="C1204" s="37"/>
      <c r="D1204" s="38"/>
      <c r="E1204" s="38"/>
      <c r="F1204" s="39"/>
      <c r="G1204" s="40"/>
    </row>
    <row r="1205" spans="1:7" x14ac:dyDescent="0.15">
      <c r="A1205" s="29"/>
      <c r="B1205" s="36"/>
      <c r="C1205" s="37"/>
      <c r="D1205" s="38"/>
      <c r="E1205" s="38"/>
      <c r="F1205" s="39"/>
      <c r="G1205" s="40"/>
    </row>
    <row r="1206" spans="1:7" x14ac:dyDescent="0.15">
      <c r="A1206" s="29"/>
      <c r="B1206" s="36"/>
      <c r="C1206" s="37"/>
      <c r="D1206" s="38"/>
      <c r="E1206" s="38"/>
      <c r="F1206" s="39"/>
      <c r="G1206" s="40"/>
    </row>
    <row r="1207" spans="1:7" x14ac:dyDescent="0.15">
      <c r="A1207" s="29"/>
      <c r="B1207" s="36"/>
      <c r="C1207" s="37"/>
      <c r="D1207" s="38"/>
      <c r="E1207" s="38"/>
      <c r="F1207" s="39"/>
      <c r="G1207" s="40"/>
    </row>
    <row r="1208" spans="1:7" x14ac:dyDescent="0.15">
      <c r="A1208" s="29"/>
      <c r="B1208" s="36"/>
      <c r="C1208" s="37"/>
      <c r="D1208" s="38"/>
      <c r="E1208" s="38"/>
      <c r="F1208" s="39"/>
      <c r="G1208" s="40"/>
    </row>
    <row r="1209" spans="1:7" x14ac:dyDescent="0.15">
      <c r="A1209" s="29"/>
      <c r="B1209" s="36"/>
      <c r="C1209" s="37"/>
      <c r="D1209" s="38"/>
      <c r="E1209" s="38"/>
      <c r="F1209" s="39"/>
      <c r="G1209" s="40"/>
    </row>
    <row r="1210" spans="1:7" x14ac:dyDescent="0.15">
      <c r="A1210" s="29"/>
      <c r="B1210" s="36"/>
      <c r="C1210" s="37"/>
      <c r="D1210" s="38"/>
      <c r="E1210" s="38"/>
      <c r="F1210" s="39"/>
      <c r="G1210" s="40"/>
    </row>
    <row r="1211" spans="1:7" x14ac:dyDescent="0.15">
      <c r="A1211" s="29"/>
      <c r="B1211" s="36"/>
      <c r="C1211" s="37"/>
      <c r="D1211" s="38"/>
      <c r="E1211" s="38"/>
      <c r="F1211" s="39"/>
      <c r="G1211" s="40"/>
    </row>
    <row r="1212" spans="1:7" x14ac:dyDescent="0.15">
      <c r="A1212" s="29"/>
      <c r="B1212" s="36"/>
      <c r="C1212" s="37"/>
      <c r="D1212" s="38"/>
      <c r="E1212" s="38"/>
      <c r="F1212" s="39"/>
      <c r="G1212" s="40"/>
    </row>
    <row r="1213" spans="1:7" x14ac:dyDescent="0.15">
      <c r="A1213" s="29"/>
      <c r="B1213" s="36"/>
      <c r="C1213" s="37"/>
      <c r="D1213" s="38"/>
      <c r="E1213" s="38"/>
      <c r="F1213" s="39"/>
      <c r="G1213" s="40"/>
    </row>
    <row r="1214" spans="1:7" x14ac:dyDescent="0.15">
      <c r="A1214" s="29"/>
      <c r="B1214" s="36"/>
      <c r="C1214" s="37"/>
      <c r="D1214" s="38"/>
      <c r="E1214" s="38"/>
      <c r="F1214" s="39"/>
      <c r="G1214" s="40"/>
    </row>
    <row r="1215" spans="1:7" x14ac:dyDescent="0.15">
      <c r="A1215" s="29"/>
      <c r="B1215" s="36"/>
      <c r="C1215" s="37"/>
      <c r="D1215" s="38"/>
      <c r="E1215" s="38"/>
      <c r="F1215" s="39"/>
      <c r="G1215" s="40"/>
    </row>
    <row r="1216" spans="1:7" x14ac:dyDescent="0.15">
      <c r="A1216" s="29"/>
      <c r="B1216" s="36"/>
      <c r="C1216" s="37"/>
      <c r="D1216" s="38"/>
      <c r="E1216" s="38"/>
      <c r="F1216" s="39"/>
      <c r="G1216" s="40"/>
    </row>
    <row r="1217" spans="1:7" x14ac:dyDescent="0.15">
      <c r="A1217" s="29"/>
      <c r="B1217" s="36"/>
      <c r="C1217" s="37"/>
      <c r="D1217" s="38"/>
      <c r="E1217" s="38"/>
      <c r="F1217" s="39"/>
      <c r="G1217" s="40"/>
    </row>
    <row r="1218" spans="1:7" x14ac:dyDescent="0.15">
      <c r="A1218" s="29"/>
      <c r="B1218" s="36"/>
      <c r="C1218" s="37"/>
      <c r="D1218" s="38"/>
      <c r="E1218" s="38"/>
      <c r="F1218" s="39"/>
      <c r="G1218" s="40"/>
    </row>
    <row r="1219" spans="1:7" x14ac:dyDescent="0.15">
      <c r="A1219" s="29"/>
      <c r="B1219" s="36"/>
      <c r="C1219" s="37"/>
      <c r="D1219" s="38"/>
      <c r="E1219" s="38"/>
      <c r="F1219" s="39"/>
      <c r="G1219" s="40"/>
    </row>
    <row r="1220" spans="1:7" x14ac:dyDescent="0.15">
      <c r="A1220" s="29"/>
      <c r="B1220" s="36"/>
      <c r="C1220" s="37"/>
      <c r="D1220" s="38"/>
      <c r="E1220" s="38"/>
      <c r="F1220" s="39"/>
      <c r="G1220" s="40"/>
    </row>
    <row r="1221" spans="1:7" x14ac:dyDescent="0.15">
      <c r="A1221" s="29"/>
      <c r="B1221" s="36"/>
      <c r="C1221" s="37"/>
      <c r="D1221" s="38"/>
      <c r="E1221" s="38"/>
      <c r="F1221" s="39"/>
      <c r="G1221" s="40"/>
    </row>
    <row r="1222" spans="1:7" x14ac:dyDescent="0.15">
      <c r="A1222" s="29"/>
      <c r="B1222" s="36"/>
      <c r="C1222" s="37"/>
      <c r="D1222" s="38"/>
      <c r="E1222" s="38"/>
      <c r="F1222" s="39"/>
      <c r="G1222" s="40"/>
    </row>
    <row r="1223" spans="1:7" x14ac:dyDescent="0.15">
      <c r="A1223" s="29"/>
      <c r="B1223" s="36"/>
      <c r="C1223" s="37"/>
      <c r="D1223" s="38"/>
      <c r="E1223" s="38"/>
      <c r="F1223" s="39"/>
      <c r="G1223" s="40"/>
    </row>
    <row r="1224" spans="1:7" x14ac:dyDescent="0.15">
      <c r="A1224" s="29"/>
      <c r="B1224" s="36"/>
      <c r="C1224" s="37"/>
      <c r="D1224" s="38"/>
      <c r="E1224" s="38"/>
      <c r="F1224" s="39"/>
      <c r="G1224" s="40"/>
    </row>
    <row r="1225" spans="1:7" x14ac:dyDescent="0.15">
      <c r="A1225" s="29"/>
      <c r="B1225" s="36"/>
      <c r="C1225" s="37"/>
      <c r="D1225" s="38"/>
      <c r="E1225" s="38"/>
      <c r="F1225" s="39"/>
      <c r="G1225" s="40"/>
    </row>
    <row r="1226" spans="1:7" x14ac:dyDescent="0.15">
      <c r="A1226" s="29"/>
      <c r="B1226" s="36"/>
      <c r="C1226" s="37"/>
      <c r="D1226" s="38"/>
      <c r="E1226" s="38"/>
      <c r="F1226" s="39"/>
      <c r="G1226" s="40"/>
    </row>
    <row r="1227" spans="1:7" x14ac:dyDescent="0.15">
      <c r="A1227" s="29"/>
      <c r="B1227" s="36"/>
      <c r="C1227" s="37"/>
      <c r="D1227" s="38"/>
      <c r="E1227" s="38"/>
      <c r="F1227" s="39"/>
      <c r="G1227" s="40"/>
    </row>
    <row r="1228" spans="1:7" x14ac:dyDescent="0.15">
      <c r="A1228" s="29"/>
      <c r="B1228" s="36"/>
      <c r="C1228" s="37"/>
      <c r="D1228" s="38"/>
      <c r="E1228" s="38"/>
      <c r="F1228" s="39"/>
      <c r="G1228" s="40"/>
    </row>
    <row r="1229" spans="1:7" x14ac:dyDescent="0.15">
      <c r="A1229" s="29"/>
      <c r="B1229" s="36"/>
      <c r="C1229" s="37"/>
      <c r="D1229" s="38"/>
      <c r="E1229" s="38"/>
      <c r="F1229" s="39"/>
      <c r="G1229" s="40"/>
    </row>
    <row r="1230" spans="1:7" x14ac:dyDescent="0.15">
      <c r="A1230" s="29"/>
      <c r="B1230" s="36"/>
      <c r="C1230" s="37"/>
      <c r="D1230" s="38"/>
      <c r="E1230" s="38"/>
      <c r="F1230" s="39"/>
      <c r="G1230" s="40"/>
    </row>
    <row r="1231" spans="1:7" x14ac:dyDescent="0.15">
      <c r="A1231" s="29"/>
      <c r="B1231" s="36"/>
      <c r="C1231" s="37"/>
      <c r="D1231" s="38"/>
      <c r="E1231" s="38"/>
      <c r="F1231" s="39"/>
      <c r="G1231" s="40"/>
    </row>
    <row r="1232" spans="1:7" x14ac:dyDescent="0.15">
      <c r="A1232" s="29"/>
      <c r="B1232" s="36"/>
      <c r="C1232" s="37"/>
      <c r="D1232" s="38"/>
      <c r="E1232" s="38"/>
      <c r="F1232" s="39"/>
      <c r="G1232" s="40"/>
    </row>
    <row r="1233" spans="1:7" x14ac:dyDescent="0.15">
      <c r="A1233" s="29"/>
      <c r="B1233" s="36"/>
      <c r="C1233" s="37"/>
      <c r="D1233" s="38"/>
      <c r="E1233" s="38"/>
      <c r="F1233" s="39"/>
      <c r="G1233" s="40"/>
    </row>
    <row r="1234" spans="1:7" x14ac:dyDescent="0.15">
      <c r="A1234" s="29"/>
      <c r="B1234" s="36"/>
      <c r="C1234" s="37"/>
      <c r="D1234" s="38"/>
      <c r="E1234" s="38"/>
      <c r="F1234" s="39"/>
      <c r="G1234" s="40"/>
    </row>
    <row r="1235" spans="1:7" x14ac:dyDescent="0.15">
      <c r="A1235" s="29"/>
      <c r="B1235" s="36"/>
      <c r="C1235" s="37"/>
      <c r="D1235" s="38"/>
      <c r="E1235" s="38"/>
      <c r="F1235" s="39"/>
      <c r="G1235" s="40"/>
    </row>
    <row r="1236" spans="1:7" x14ac:dyDescent="0.15">
      <c r="A1236" s="29"/>
      <c r="B1236" s="36"/>
      <c r="C1236" s="37"/>
      <c r="D1236" s="38"/>
      <c r="E1236" s="38"/>
      <c r="F1236" s="39"/>
      <c r="G1236" s="40"/>
    </row>
    <row r="1237" spans="1:7" x14ac:dyDescent="0.15">
      <c r="A1237" s="29"/>
      <c r="B1237" s="36"/>
      <c r="C1237" s="37"/>
      <c r="D1237" s="38"/>
      <c r="E1237" s="38"/>
      <c r="F1237" s="39"/>
      <c r="G1237" s="40"/>
    </row>
    <row r="1238" spans="1:7" x14ac:dyDescent="0.15">
      <c r="A1238" s="29"/>
      <c r="B1238" s="36"/>
      <c r="C1238" s="37"/>
      <c r="D1238" s="38"/>
      <c r="E1238" s="38"/>
      <c r="F1238" s="39"/>
      <c r="G1238" s="40"/>
    </row>
    <row r="1239" spans="1:7" x14ac:dyDescent="0.15">
      <c r="A1239" s="29"/>
      <c r="B1239" s="36"/>
      <c r="C1239" s="37"/>
      <c r="D1239" s="38"/>
      <c r="E1239" s="38"/>
      <c r="F1239" s="39"/>
      <c r="G1239" s="40"/>
    </row>
    <row r="1240" spans="1:7" x14ac:dyDescent="0.15">
      <c r="A1240" s="29"/>
      <c r="B1240" s="36"/>
      <c r="C1240" s="37"/>
      <c r="D1240" s="38"/>
      <c r="E1240" s="38"/>
      <c r="F1240" s="39"/>
      <c r="G1240" s="40"/>
    </row>
    <row r="1241" spans="1:7" x14ac:dyDescent="0.15">
      <c r="A1241" s="29"/>
      <c r="B1241" s="36"/>
      <c r="C1241" s="37"/>
      <c r="D1241" s="38"/>
      <c r="E1241" s="38"/>
      <c r="F1241" s="39"/>
      <c r="G1241" s="40"/>
    </row>
    <row r="1242" spans="1:7" x14ac:dyDescent="0.15">
      <c r="A1242" s="29"/>
      <c r="B1242" s="36"/>
      <c r="C1242" s="37"/>
      <c r="D1242" s="38"/>
      <c r="E1242" s="38"/>
      <c r="F1242" s="39"/>
      <c r="G1242" s="40"/>
    </row>
    <row r="1243" spans="1:7" x14ac:dyDescent="0.15">
      <c r="A1243" s="29"/>
      <c r="B1243" s="36"/>
      <c r="C1243" s="37"/>
      <c r="D1243" s="38"/>
      <c r="E1243" s="38"/>
      <c r="F1243" s="39"/>
      <c r="G1243" s="40"/>
    </row>
    <row r="1244" spans="1:7" x14ac:dyDescent="0.15">
      <c r="A1244" s="29"/>
      <c r="B1244" s="36"/>
      <c r="C1244" s="37"/>
      <c r="D1244" s="38"/>
      <c r="E1244" s="38"/>
      <c r="F1244" s="39"/>
      <c r="G1244" s="40"/>
    </row>
    <row r="1245" spans="1:7" x14ac:dyDescent="0.15">
      <c r="A1245" s="29"/>
      <c r="B1245" s="36"/>
      <c r="C1245" s="37"/>
      <c r="D1245" s="38"/>
      <c r="E1245" s="38"/>
      <c r="F1245" s="39"/>
      <c r="G1245" s="40"/>
    </row>
    <row r="1246" spans="1:7" x14ac:dyDescent="0.15">
      <c r="A1246" s="29"/>
      <c r="B1246" s="36"/>
      <c r="C1246" s="37"/>
      <c r="D1246" s="38"/>
      <c r="E1246" s="38"/>
      <c r="F1246" s="39"/>
      <c r="G1246" s="40"/>
    </row>
    <row r="1247" spans="1:7" x14ac:dyDescent="0.15">
      <c r="A1247" s="29"/>
      <c r="B1247" s="36"/>
      <c r="C1247" s="37"/>
      <c r="D1247" s="38"/>
      <c r="E1247" s="38"/>
      <c r="F1247" s="39"/>
      <c r="G1247" s="40"/>
    </row>
    <row r="1248" spans="1:7" x14ac:dyDescent="0.15">
      <c r="A1248" s="29"/>
      <c r="B1248" s="36"/>
      <c r="C1248" s="37"/>
      <c r="D1248" s="38"/>
      <c r="E1248" s="38"/>
      <c r="F1248" s="39"/>
      <c r="G1248" s="40"/>
    </row>
    <row r="1249" spans="1:7" x14ac:dyDescent="0.15">
      <c r="A1249" s="29"/>
      <c r="B1249" s="36"/>
      <c r="C1249" s="37"/>
      <c r="D1249" s="38"/>
      <c r="E1249" s="38"/>
      <c r="F1249" s="39"/>
      <c r="G1249" s="40"/>
    </row>
    <row r="1250" spans="1:7" x14ac:dyDescent="0.15">
      <c r="A1250" s="29"/>
      <c r="B1250" s="36"/>
      <c r="C1250" s="37"/>
      <c r="D1250" s="38"/>
      <c r="E1250" s="38"/>
      <c r="F1250" s="39"/>
      <c r="G1250" s="40"/>
    </row>
    <row r="1251" spans="1:7" x14ac:dyDescent="0.15">
      <c r="A1251" s="29"/>
      <c r="B1251" s="36"/>
      <c r="C1251" s="37"/>
      <c r="D1251" s="38"/>
      <c r="E1251" s="38"/>
      <c r="F1251" s="39"/>
      <c r="G1251" s="40"/>
    </row>
    <row r="1252" spans="1:7" x14ac:dyDescent="0.15">
      <c r="A1252" s="29"/>
      <c r="B1252" s="36"/>
      <c r="C1252" s="37"/>
      <c r="D1252" s="38"/>
      <c r="E1252" s="38"/>
      <c r="F1252" s="39"/>
      <c r="G1252" s="40"/>
    </row>
    <row r="1253" spans="1:7" x14ac:dyDescent="0.15">
      <c r="A1253" s="29"/>
      <c r="B1253" s="36"/>
      <c r="C1253" s="37"/>
      <c r="D1253" s="38"/>
      <c r="E1253" s="38"/>
      <c r="F1253" s="39"/>
      <c r="G1253" s="40"/>
    </row>
    <row r="1254" spans="1:7" x14ac:dyDescent="0.15">
      <c r="A1254" s="29"/>
      <c r="B1254" s="36"/>
      <c r="C1254" s="37"/>
      <c r="D1254" s="38"/>
      <c r="E1254" s="38"/>
      <c r="F1254" s="39"/>
      <c r="G1254" s="40"/>
    </row>
    <row r="1255" spans="1:7" x14ac:dyDescent="0.15">
      <c r="A1255" s="29"/>
      <c r="B1255" s="36"/>
      <c r="C1255" s="37"/>
      <c r="D1255" s="38"/>
      <c r="E1255" s="38"/>
      <c r="F1255" s="39"/>
      <c r="G1255" s="40"/>
    </row>
    <row r="1256" spans="1:7" x14ac:dyDescent="0.15">
      <c r="A1256" s="29"/>
      <c r="B1256" s="36"/>
      <c r="C1256" s="37"/>
      <c r="D1256" s="38"/>
      <c r="E1256" s="38"/>
      <c r="F1256" s="39"/>
      <c r="G1256" s="40"/>
    </row>
    <row r="1257" spans="1:7" x14ac:dyDescent="0.15">
      <c r="A1257" s="29"/>
      <c r="B1257" s="36"/>
      <c r="C1257" s="37"/>
      <c r="D1257" s="38"/>
      <c r="E1257" s="38"/>
      <c r="F1257" s="39"/>
      <c r="G1257" s="40"/>
    </row>
    <row r="1258" spans="1:7" x14ac:dyDescent="0.15">
      <c r="A1258" s="29"/>
      <c r="B1258" s="36"/>
      <c r="C1258" s="37"/>
      <c r="D1258" s="38"/>
      <c r="E1258" s="38"/>
      <c r="F1258" s="39"/>
      <c r="G1258" s="40"/>
    </row>
    <row r="1259" spans="1:7" x14ac:dyDescent="0.15">
      <c r="A1259" s="29"/>
      <c r="B1259" s="36"/>
      <c r="C1259" s="37"/>
      <c r="D1259" s="38"/>
      <c r="E1259" s="38"/>
      <c r="F1259" s="39"/>
      <c r="G1259" s="40"/>
    </row>
    <row r="1260" spans="1:7" x14ac:dyDescent="0.15">
      <c r="A1260" s="29"/>
      <c r="B1260" s="36"/>
      <c r="C1260" s="37"/>
      <c r="D1260" s="38"/>
      <c r="E1260" s="38"/>
      <c r="F1260" s="39"/>
      <c r="G1260" s="40"/>
    </row>
    <row r="1261" spans="1:7" x14ac:dyDescent="0.15">
      <c r="A1261" s="29"/>
      <c r="B1261" s="36"/>
      <c r="C1261" s="37"/>
      <c r="D1261" s="38"/>
      <c r="E1261" s="38"/>
      <c r="F1261" s="39"/>
      <c r="G1261" s="40"/>
    </row>
    <row r="1262" spans="1:7" x14ac:dyDescent="0.15">
      <c r="A1262" s="29"/>
      <c r="B1262" s="36"/>
      <c r="C1262" s="37"/>
      <c r="D1262" s="38"/>
      <c r="E1262" s="38"/>
      <c r="F1262" s="39"/>
      <c r="G1262" s="40"/>
    </row>
    <row r="1263" spans="1:7" x14ac:dyDescent="0.15">
      <c r="A1263" s="29"/>
      <c r="B1263" s="36"/>
      <c r="C1263" s="37"/>
      <c r="D1263" s="38"/>
      <c r="E1263" s="38"/>
      <c r="F1263" s="39"/>
      <c r="G1263" s="40"/>
    </row>
    <row r="1264" spans="1:7" x14ac:dyDescent="0.15">
      <c r="A1264" s="29"/>
      <c r="B1264" s="36"/>
      <c r="C1264" s="37"/>
      <c r="D1264" s="38"/>
      <c r="E1264" s="38"/>
      <c r="F1264" s="39"/>
      <c r="G1264" s="40"/>
    </row>
    <row r="1265" spans="1:7" x14ac:dyDescent="0.15">
      <c r="A1265" s="29"/>
      <c r="B1265" s="36"/>
      <c r="C1265" s="37"/>
      <c r="D1265" s="38"/>
      <c r="E1265" s="38"/>
      <c r="F1265" s="39"/>
      <c r="G1265" s="40"/>
    </row>
    <row r="1266" spans="1:7" x14ac:dyDescent="0.15">
      <c r="A1266" s="29"/>
      <c r="B1266" s="36"/>
      <c r="C1266" s="37"/>
      <c r="D1266" s="38"/>
      <c r="E1266" s="38"/>
      <c r="F1266" s="39"/>
      <c r="G1266" s="40"/>
    </row>
    <row r="1267" spans="1:7" x14ac:dyDescent="0.15">
      <c r="A1267" s="29"/>
      <c r="B1267" s="36"/>
      <c r="C1267" s="37"/>
      <c r="D1267" s="38"/>
      <c r="E1267" s="38"/>
      <c r="F1267" s="39"/>
      <c r="G1267" s="40"/>
    </row>
    <row r="1268" spans="1:7" x14ac:dyDescent="0.15">
      <c r="A1268" s="29"/>
      <c r="B1268" s="36"/>
      <c r="C1268" s="37"/>
      <c r="D1268" s="38"/>
      <c r="E1268" s="38"/>
      <c r="F1268" s="39"/>
      <c r="G1268" s="40"/>
    </row>
    <row r="1269" spans="1:7" x14ac:dyDescent="0.15">
      <c r="A1269" s="29"/>
      <c r="B1269" s="36"/>
      <c r="C1269" s="37"/>
      <c r="D1269" s="38"/>
      <c r="E1269" s="38"/>
      <c r="F1269" s="39"/>
      <c r="G1269" s="40"/>
    </row>
    <row r="1270" spans="1:7" x14ac:dyDescent="0.15">
      <c r="A1270" s="29"/>
      <c r="B1270" s="36"/>
      <c r="C1270" s="37"/>
      <c r="D1270" s="38"/>
      <c r="E1270" s="38"/>
      <c r="F1270" s="39"/>
      <c r="G1270" s="40"/>
    </row>
    <row r="1271" spans="1:7" x14ac:dyDescent="0.15">
      <c r="A1271" s="29"/>
      <c r="B1271" s="36"/>
      <c r="C1271" s="37"/>
      <c r="D1271" s="38"/>
      <c r="E1271" s="38"/>
      <c r="F1271" s="39"/>
      <c r="G1271" s="40"/>
    </row>
    <row r="1272" spans="1:7" x14ac:dyDescent="0.15">
      <c r="A1272" s="29"/>
      <c r="B1272" s="36"/>
      <c r="C1272" s="37"/>
      <c r="D1272" s="38"/>
      <c r="E1272" s="38"/>
      <c r="F1272" s="39"/>
      <c r="G1272" s="40"/>
    </row>
    <row r="1273" spans="1:7" x14ac:dyDescent="0.15">
      <c r="A1273" s="29"/>
      <c r="B1273" s="36"/>
      <c r="C1273" s="37"/>
      <c r="D1273" s="38"/>
      <c r="E1273" s="38"/>
      <c r="F1273" s="39"/>
      <c r="G1273" s="40"/>
    </row>
    <row r="1274" spans="1:7" x14ac:dyDescent="0.15">
      <c r="A1274" s="29"/>
      <c r="B1274" s="36"/>
      <c r="C1274" s="37"/>
      <c r="D1274" s="38"/>
      <c r="E1274" s="38"/>
      <c r="F1274" s="39"/>
      <c r="G1274" s="40"/>
    </row>
    <row r="1275" spans="1:7" x14ac:dyDescent="0.15">
      <c r="A1275" s="29"/>
      <c r="B1275" s="36"/>
      <c r="C1275" s="37"/>
      <c r="D1275" s="38"/>
      <c r="E1275" s="38"/>
      <c r="F1275" s="39"/>
      <c r="G1275" s="40"/>
    </row>
    <row r="1276" spans="1:7" x14ac:dyDescent="0.15">
      <c r="A1276" s="29"/>
      <c r="B1276" s="36"/>
      <c r="C1276" s="37"/>
      <c r="D1276" s="38"/>
      <c r="E1276" s="38"/>
      <c r="F1276" s="39"/>
      <c r="G1276" s="40"/>
    </row>
    <row r="1277" spans="1:7" x14ac:dyDescent="0.15">
      <c r="A1277" s="29"/>
      <c r="B1277" s="36"/>
      <c r="C1277" s="37"/>
      <c r="D1277" s="38"/>
      <c r="E1277" s="38"/>
      <c r="F1277" s="39"/>
      <c r="G1277" s="40"/>
    </row>
    <row r="1278" spans="1:7" x14ac:dyDescent="0.15">
      <c r="A1278" s="29"/>
      <c r="B1278" s="36"/>
      <c r="C1278" s="37"/>
      <c r="D1278" s="38"/>
      <c r="E1278" s="38"/>
      <c r="F1278" s="39"/>
      <c r="G1278" s="40"/>
    </row>
    <row r="1279" spans="1:7" x14ac:dyDescent="0.15">
      <c r="A1279" s="29"/>
      <c r="B1279" s="36"/>
      <c r="C1279" s="37"/>
      <c r="D1279" s="38"/>
      <c r="E1279" s="38"/>
      <c r="F1279" s="39"/>
      <c r="G1279" s="40"/>
    </row>
    <row r="1280" spans="1:7" x14ac:dyDescent="0.15">
      <c r="A1280" s="29"/>
      <c r="B1280" s="36"/>
      <c r="C1280" s="37"/>
      <c r="D1280" s="38"/>
      <c r="E1280" s="38"/>
      <c r="F1280" s="39"/>
      <c r="G1280" s="40"/>
    </row>
    <row r="1281" spans="1:7" x14ac:dyDescent="0.15">
      <c r="A1281" s="29"/>
      <c r="B1281" s="36"/>
      <c r="C1281" s="37"/>
      <c r="D1281" s="38"/>
      <c r="E1281" s="38"/>
      <c r="F1281" s="39"/>
      <c r="G1281" s="40"/>
    </row>
    <row r="1282" spans="1:7" x14ac:dyDescent="0.15">
      <c r="A1282" s="29"/>
      <c r="B1282" s="36"/>
      <c r="C1282" s="37"/>
      <c r="D1282" s="38"/>
      <c r="E1282" s="38"/>
      <c r="F1282" s="39"/>
      <c r="G1282" s="40"/>
    </row>
    <row r="1283" spans="1:7" x14ac:dyDescent="0.15">
      <c r="A1283" s="29"/>
      <c r="B1283" s="36"/>
      <c r="C1283" s="37"/>
      <c r="D1283" s="38"/>
      <c r="E1283" s="38"/>
      <c r="F1283" s="39"/>
      <c r="G1283" s="40"/>
    </row>
    <row r="1284" spans="1:7" x14ac:dyDescent="0.15">
      <c r="A1284" s="29"/>
      <c r="B1284" s="36"/>
      <c r="C1284" s="37"/>
      <c r="D1284" s="38"/>
      <c r="E1284" s="38"/>
      <c r="F1284" s="39"/>
      <c r="G1284" s="40"/>
    </row>
    <row r="1285" spans="1:7" x14ac:dyDescent="0.15">
      <c r="A1285" s="29"/>
      <c r="B1285" s="36"/>
      <c r="C1285" s="37"/>
      <c r="D1285" s="38"/>
      <c r="E1285" s="38"/>
      <c r="F1285" s="39"/>
      <c r="G1285" s="40"/>
    </row>
    <row r="1286" spans="1:7" x14ac:dyDescent="0.15">
      <c r="A1286" s="29"/>
      <c r="B1286" s="36"/>
      <c r="C1286" s="37"/>
      <c r="D1286" s="38"/>
      <c r="E1286" s="38"/>
      <c r="F1286" s="39"/>
      <c r="G1286" s="40"/>
    </row>
    <row r="1287" spans="1:7" x14ac:dyDescent="0.15">
      <c r="A1287" s="29"/>
      <c r="B1287" s="36"/>
      <c r="C1287" s="37"/>
      <c r="D1287" s="38"/>
      <c r="E1287" s="38"/>
      <c r="F1287" s="39"/>
      <c r="G1287" s="40"/>
    </row>
    <row r="1288" spans="1:7" x14ac:dyDescent="0.15">
      <c r="A1288" s="29"/>
      <c r="B1288" s="36"/>
      <c r="C1288" s="37"/>
      <c r="D1288" s="38"/>
      <c r="E1288" s="38"/>
      <c r="F1288" s="39"/>
      <c r="G1288" s="40"/>
    </row>
    <row r="1289" spans="1:7" x14ac:dyDescent="0.15">
      <c r="A1289" s="29"/>
      <c r="B1289" s="36"/>
      <c r="C1289" s="37"/>
      <c r="D1289" s="38"/>
      <c r="E1289" s="38"/>
      <c r="F1289" s="39"/>
      <c r="G1289" s="40"/>
    </row>
    <row r="1290" spans="1:7" x14ac:dyDescent="0.15">
      <c r="A1290" s="29"/>
      <c r="B1290" s="36"/>
      <c r="C1290" s="37"/>
      <c r="D1290" s="38"/>
      <c r="E1290" s="38"/>
      <c r="F1290" s="39"/>
      <c r="G1290" s="40"/>
    </row>
    <row r="1291" spans="1:7" x14ac:dyDescent="0.15">
      <c r="A1291" s="29"/>
      <c r="B1291" s="36"/>
      <c r="C1291" s="37"/>
      <c r="D1291" s="38"/>
      <c r="E1291" s="38"/>
      <c r="F1291" s="39"/>
      <c r="G1291" s="40"/>
    </row>
    <row r="1292" spans="1:7" x14ac:dyDescent="0.15">
      <c r="A1292" s="29"/>
      <c r="B1292" s="36"/>
      <c r="C1292" s="37"/>
      <c r="D1292" s="38"/>
      <c r="E1292" s="38"/>
      <c r="F1292" s="39"/>
      <c r="G1292" s="40"/>
    </row>
    <row r="1293" spans="1:7" x14ac:dyDescent="0.15">
      <c r="A1293" s="29"/>
      <c r="B1293" s="36"/>
      <c r="C1293" s="37"/>
      <c r="D1293" s="38"/>
      <c r="E1293" s="38"/>
      <c r="F1293" s="39"/>
      <c r="G1293" s="40"/>
    </row>
    <row r="1294" spans="1:7" x14ac:dyDescent="0.15">
      <c r="A1294" s="29"/>
      <c r="B1294" s="36"/>
      <c r="C1294" s="37"/>
      <c r="D1294" s="38"/>
      <c r="E1294" s="38"/>
      <c r="F1294" s="39"/>
      <c r="G1294" s="40"/>
    </row>
    <row r="1295" spans="1:7" x14ac:dyDescent="0.15">
      <c r="A1295" s="29"/>
      <c r="B1295" s="36"/>
      <c r="C1295" s="37"/>
      <c r="D1295" s="38"/>
      <c r="E1295" s="38"/>
      <c r="F1295" s="39"/>
      <c r="G1295" s="40"/>
    </row>
    <row r="1296" spans="1:7" x14ac:dyDescent="0.15">
      <c r="A1296" s="29"/>
      <c r="B1296" s="36"/>
      <c r="C1296" s="37"/>
      <c r="D1296" s="38"/>
      <c r="E1296" s="38"/>
      <c r="F1296" s="39"/>
      <c r="G1296" s="40"/>
    </row>
    <row r="1297" spans="1:7" x14ac:dyDescent="0.15">
      <c r="A1297" s="29"/>
      <c r="B1297" s="36"/>
      <c r="C1297" s="37"/>
      <c r="D1297" s="38"/>
      <c r="E1297" s="38"/>
      <c r="F1297" s="39"/>
      <c r="G1297" s="40"/>
    </row>
    <row r="1298" spans="1:7" x14ac:dyDescent="0.15">
      <c r="A1298" s="29"/>
      <c r="B1298" s="36"/>
      <c r="C1298" s="37"/>
      <c r="D1298" s="38"/>
      <c r="E1298" s="38"/>
      <c r="F1298" s="39"/>
      <c r="G1298" s="40"/>
    </row>
    <row r="1299" spans="1:7" x14ac:dyDescent="0.15">
      <c r="A1299" s="29"/>
      <c r="B1299" s="36"/>
      <c r="C1299" s="37"/>
      <c r="D1299" s="38"/>
      <c r="E1299" s="38"/>
      <c r="F1299" s="39"/>
      <c r="G1299" s="40"/>
    </row>
    <row r="1300" spans="1:7" x14ac:dyDescent="0.15">
      <c r="A1300" s="29"/>
      <c r="B1300" s="36"/>
      <c r="C1300" s="37"/>
      <c r="D1300" s="38"/>
      <c r="E1300" s="38"/>
      <c r="F1300" s="39"/>
      <c r="G1300" s="40"/>
    </row>
    <row r="1301" spans="1:7" x14ac:dyDescent="0.15">
      <c r="A1301" s="29"/>
      <c r="B1301" s="36"/>
      <c r="C1301" s="37"/>
      <c r="D1301" s="38"/>
      <c r="E1301" s="38"/>
      <c r="F1301" s="39"/>
      <c r="G1301" s="40"/>
    </row>
    <row r="1302" spans="1:7" x14ac:dyDescent="0.15">
      <c r="A1302" s="29"/>
      <c r="B1302" s="36"/>
      <c r="C1302" s="37"/>
      <c r="D1302" s="38"/>
      <c r="E1302" s="38"/>
      <c r="F1302" s="39"/>
      <c r="G1302" s="40"/>
    </row>
    <row r="1303" spans="1:7" x14ac:dyDescent="0.15">
      <c r="A1303" s="29"/>
      <c r="B1303" s="36"/>
      <c r="C1303" s="37"/>
      <c r="D1303" s="38"/>
      <c r="E1303" s="38"/>
      <c r="F1303" s="39"/>
      <c r="G1303" s="40"/>
    </row>
    <row r="1304" spans="1:7" x14ac:dyDescent="0.15">
      <c r="A1304" s="29"/>
      <c r="B1304" s="36"/>
      <c r="C1304" s="37"/>
      <c r="D1304" s="38"/>
      <c r="E1304" s="38"/>
      <c r="F1304" s="39"/>
      <c r="G1304" s="40"/>
    </row>
    <row r="1305" spans="1:7" x14ac:dyDescent="0.15">
      <c r="A1305" s="29"/>
      <c r="B1305" s="36"/>
      <c r="C1305" s="37"/>
      <c r="D1305" s="38"/>
      <c r="E1305" s="38"/>
      <c r="F1305" s="39"/>
      <c r="G1305" s="40"/>
    </row>
    <row r="1306" spans="1:7" x14ac:dyDescent="0.15">
      <c r="A1306" s="29"/>
      <c r="B1306" s="36"/>
      <c r="C1306" s="37"/>
      <c r="D1306" s="38"/>
      <c r="E1306" s="38"/>
      <c r="F1306" s="39"/>
      <c r="G1306" s="40"/>
    </row>
    <row r="1307" spans="1:7" x14ac:dyDescent="0.15">
      <c r="A1307" s="29"/>
      <c r="B1307" s="36"/>
      <c r="C1307" s="37"/>
      <c r="D1307" s="38"/>
      <c r="E1307" s="38"/>
      <c r="F1307" s="39"/>
      <c r="G1307" s="40"/>
    </row>
    <row r="1308" spans="1:7" x14ac:dyDescent="0.15">
      <c r="A1308" s="29"/>
      <c r="B1308" s="36"/>
      <c r="C1308" s="37"/>
      <c r="D1308" s="38"/>
      <c r="E1308" s="38"/>
      <c r="F1308" s="39"/>
      <c r="G1308" s="40"/>
    </row>
    <row r="1309" spans="1:7" x14ac:dyDescent="0.15">
      <c r="A1309" s="29"/>
      <c r="B1309" s="36"/>
      <c r="C1309" s="37"/>
      <c r="D1309" s="38"/>
      <c r="E1309" s="38"/>
      <c r="F1309" s="39"/>
      <c r="G1309" s="40"/>
    </row>
    <row r="1310" spans="1:7" x14ac:dyDescent="0.15">
      <c r="A1310" s="29"/>
      <c r="B1310" s="36"/>
      <c r="C1310" s="37"/>
      <c r="D1310" s="38"/>
      <c r="E1310" s="38"/>
      <c r="F1310" s="39"/>
      <c r="G1310" s="40"/>
    </row>
    <row r="1311" spans="1:7" x14ac:dyDescent="0.15">
      <c r="A1311" s="29"/>
      <c r="B1311" s="36"/>
      <c r="C1311" s="37"/>
      <c r="D1311" s="38"/>
      <c r="E1311" s="38"/>
      <c r="F1311" s="39"/>
      <c r="G1311" s="40"/>
    </row>
    <row r="1312" spans="1:7" x14ac:dyDescent="0.15">
      <c r="A1312" s="29"/>
      <c r="B1312" s="36"/>
      <c r="C1312" s="37"/>
      <c r="D1312" s="38"/>
      <c r="E1312" s="38"/>
      <c r="F1312" s="39"/>
      <c r="G1312" s="40"/>
    </row>
    <row r="1313" spans="1:7" x14ac:dyDescent="0.15">
      <c r="A1313" s="29"/>
      <c r="B1313" s="36"/>
      <c r="C1313" s="37"/>
      <c r="D1313" s="38"/>
      <c r="E1313" s="38"/>
      <c r="F1313" s="39"/>
      <c r="G1313" s="40"/>
    </row>
    <row r="1314" spans="1:7" x14ac:dyDescent="0.15">
      <c r="A1314" s="29"/>
      <c r="B1314" s="36"/>
      <c r="C1314" s="37"/>
      <c r="D1314" s="38"/>
      <c r="E1314" s="38"/>
      <c r="F1314" s="39"/>
      <c r="G1314" s="40"/>
    </row>
    <row r="1315" spans="1:7" x14ac:dyDescent="0.15">
      <c r="A1315" s="29"/>
      <c r="B1315" s="36"/>
      <c r="C1315" s="37"/>
      <c r="D1315" s="38"/>
      <c r="E1315" s="38"/>
      <c r="F1315" s="39"/>
      <c r="G1315" s="40"/>
    </row>
    <row r="1316" spans="1:7" x14ac:dyDescent="0.15">
      <c r="A1316" s="29"/>
      <c r="B1316" s="36"/>
      <c r="C1316" s="37"/>
      <c r="D1316" s="38"/>
      <c r="E1316" s="38"/>
      <c r="F1316" s="39"/>
      <c r="G1316" s="40"/>
    </row>
    <row r="1317" spans="1:7" x14ac:dyDescent="0.15">
      <c r="A1317" s="29"/>
      <c r="B1317" s="36"/>
      <c r="C1317" s="37"/>
      <c r="D1317" s="38"/>
      <c r="E1317" s="38"/>
      <c r="F1317" s="39"/>
      <c r="G1317" s="40"/>
    </row>
    <row r="1318" spans="1:7" x14ac:dyDescent="0.15">
      <c r="A1318" s="29"/>
      <c r="B1318" s="36"/>
      <c r="C1318" s="37"/>
      <c r="D1318" s="38"/>
      <c r="E1318" s="38"/>
      <c r="F1318" s="39"/>
      <c r="G1318" s="40"/>
    </row>
    <row r="1319" spans="1:7" x14ac:dyDescent="0.15">
      <c r="A1319" s="29"/>
      <c r="B1319" s="36"/>
      <c r="C1319" s="37"/>
      <c r="D1319" s="38"/>
      <c r="E1319" s="38"/>
      <c r="F1319" s="39"/>
      <c r="G1319" s="40"/>
    </row>
    <row r="1320" spans="1:7" x14ac:dyDescent="0.15">
      <c r="A1320" s="29"/>
      <c r="B1320" s="36"/>
      <c r="C1320" s="37"/>
      <c r="D1320" s="38"/>
      <c r="E1320" s="38"/>
      <c r="F1320" s="39"/>
      <c r="G1320" s="40"/>
    </row>
    <row r="1321" spans="1:7" x14ac:dyDescent="0.15">
      <c r="A1321" s="29"/>
      <c r="B1321" s="36"/>
      <c r="C1321" s="37"/>
      <c r="D1321" s="38"/>
      <c r="E1321" s="38"/>
      <c r="F1321" s="39"/>
      <c r="G1321" s="40"/>
    </row>
    <row r="1322" spans="1:7" x14ac:dyDescent="0.15">
      <c r="A1322" s="29"/>
      <c r="B1322" s="36"/>
      <c r="C1322" s="37"/>
      <c r="D1322" s="38"/>
      <c r="E1322" s="38"/>
      <c r="F1322" s="39"/>
      <c r="G1322" s="40"/>
    </row>
    <row r="1323" spans="1:7" x14ac:dyDescent="0.15">
      <c r="A1323" s="29"/>
      <c r="B1323" s="36"/>
      <c r="C1323" s="37"/>
      <c r="D1323" s="38"/>
      <c r="E1323" s="38"/>
      <c r="F1323" s="39"/>
      <c r="G1323" s="40"/>
    </row>
    <row r="1324" spans="1:7" x14ac:dyDescent="0.15">
      <c r="A1324" s="29"/>
      <c r="B1324" s="36"/>
      <c r="C1324" s="37"/>
      <c r="D1324" s="38"/>
      <c r="E1324" s="38"/>
      <c r="F1324" s="39"/>
      <c r="G1324" s="40"/>
    </row>
    <row r="1325" spans="1:7" x14ac:dyDescent="0.15">
      <c r="A1325" s="29"/>
      <c r="B1325" s="36"/>
      <c r="C1325" s="37"/>
      <c r="D1325" s="38"/>
      <c r="E1325" s="38"/>
      <c r="F1325" s="39"/>
      <c r="G1325" s="40"/>
    </row>
    <row r="1326" spans="1:7" x14ac:dyDescent="0.15">
      <c r="A1326" s="29"/>
      <c r="B1326" s="36"/>
      <c r="C1326" s="37"/>
      <c r="D1326" s="38"/>
      <c r="E1326" s="38"/>
      <c r="F1326" s="39"/>
      <c r="G1326" s="40"/>
    </row>
    <row r="1327" spans="1:7" x14ac:dyDescent="0.15">
      <c r="A1327" s="29"/>
      <c r="B1327" s="36"/>
      <c r="C1327" s="37"/>
      <c r="D1327" s="38"/>
      <c r="E1327" s="38"/>
      <c r="F1327" s="39"/>
      <c r="G1327" s="40"/>
    </row>
    <row r="1328" spans="1:7" x14ac:dyDescent="0.15">
      <c r="A1328" s="29"/>
      <c r="B1328" s="36"/>
      <c r="C1328" s="37"/>
      <c r="D1328" s="38"/>
      <c r="E1328" s="38"/>
      <c r="F1328" s="39"/>
      <c r="G1328" s="40"/>
    </row>
    <row r="1329" spans="1:7" x14ac:dyDescent="0.15">
      <c r="A1329" s="29"/>
      <c r="B1329" s="36"/>
      <c r="C1329" s="37"/>
      <c r="D1329" s="38"/>
      <c r="E1329" s="38"/>
      <c r="F1329" s="39"/>
      <c r="G1329" s="40"/>
    </row>
    <row r="1330" spans="1:7" x14ac:dyDescent="0.15">
      <c r="A1330" s="29"/>
      <c r="B1330" s="36"/>
      <c r="C1330" s="37"/>
      <c r="D1330" s="38"/>
      <c r="E1330" s="38"/>
      <c r="F1330" s="39"/>
      <c r="G1330" s="40"/>
    </row>
    <row r="1331" spans="1:7" x14ac:dyDescent="0.15">
      <c r="A1331" s="29"/>
      <c r="B1331" s="36"/>
      <c r="C1331" s="37"/>
      <c r="D1331" s="38"/>
      <c r="E1331" s="38"/>
      <c r="F1331" s="39"/>
      <c r="G1331" s="40"/>
    </row>
    <row r="1332" spans="1:7" x14ac:dyDescent="0.15">
      <c r="A1332" s="29"/>
      <c r="B1332" s="36"/>
      <c r="C1332" s="37"/>
      <c r="D1332" s="38"/>
      <c r="E1332" s="38"/>
      <c r="F1332" s="39"/>
      <c r="G1332" s="40"/>
    </row>
    <row r="1333" spans="1:7" x14ac:dyDescent="0.15">
      <c r="A1333" s="29"/>
      <c r="B1333" s="36"/>
      <c r="C1333" s="37"/>
      <c r="D1333" s="38"/>
      <c r="E1333" s="38"/>
      <c r="F1333" s="39"/>
      <c r="G1333" s="40"/>
    </row>
    <row r="1334" spans="1:7" x14ac:dyDescent="0.15">
      <c r="A1334" s="29"/>
      <c r="B1334" s="36"/>
      <c r="C1334" s="37"/>
      <c r="D1334" s="38"/>
      <c r="E1334" s="38"/>
      <c r="F1334" s="39"/>
      <c r="G1334" s="40"/>
    </row>
    <row r="1335" spans="1:7" x14ac:dyDescent="0.15">
      <c r="A1335" s="29"/>
      <c r="B1335" s="36"/>
      <c r="C1335" s="37"/>
      <c r="D1335" s="38"/>
      <c r="E1335" s="38"/>
      <c r="F1335" s="39"/>
      <c r="G1335" s="40"/>
    </row>
    <row r="1336" spans="1:7" x14ac:dyDescent="0.15">
      <c r="A1336" s="29"/>
      <c r="B1336" s="36"/>
      <c r="C1336" s="37"/>
      <c r="D1336" s="38"/>
      <c r="E1336" s="38"/>
      <c r="F1336" s="39"/>
      <c r="G1336" s="40"/>
    </row>
    <row r="1337" spans="1:7" x14ac:dyDescent="0.15">
      <c r="A1337" s="29"/>
      <c r="B1337" s="36"/>
      <c r="C1337" s="37"/>
      <c r="D1337" s="38"/>
      <c r="E1337" s="38"/>
      <c r="F1337" s="39"/>
      <c r="G1337" s="40"/>
    </row>
    <row r="1338" spans="1:7" x14ac:dyDescent="0.15">
      <c r="A1338" s="29"/>
      <c r="B1338" s="36"/>
      <c r="C1338" s="37"/>
      <c r="D1338" s="38"/>
      <c r="E1338" s="38"/>
      <c r="F1338" s="39"/>
      <c r="G1338" s="40"/>
    </row>
    <row r="1339" spans="1:7" x14ac:dyDescent="0.15">
      <c r="A1339" s="29"/>
      <c r="B1339" s="36"/>
      <c r="C1339" s="37"/>
      <c r="D1339" s="38"/>
      <c r="E1339" s="38"/>
      <c r="F1339" s="39"/>
      <c r="G1339" s="40"/>
    </row>
    <row r="1340" spans="1:7" x14ac:dyDescent="0.15">
      <c r="A1340" s="29"/>
      <c r="B1340" s="36"/>
      <c r="C1340" s="37"/>
      <c r="D1340" s="38"/>
      <c r="E1340" s="38"/>
      <c r="F1340" s="39"/>
      <c r="G1340" s="40"/>
    </row>
    <row r="1341" spans="1:7" x14ac:dyDescent="0.15">
      <c r="A1341" s="29"/>
      <c r="B1341" s="36"/>
      <c r="C1341" s="37"/>
      <c r="D1341" s="38"/>
      <c r="E1341" s="38"/>
      <c r="F1341" s="39"/>
      <c r="G1341" s="40"/>
    </row>
    <row r="1342" spans="1:7" x14ac:dyDescent="0.15">
      <c r="A1342" s="29"/>
      <c r="B1342" s="36"/>
      <c r="C1342" s="37"/>
      <c r="D1342" s="38"/>
      <c r="E1342" s="38"/>
      <c r="F1342" s="39"/>
      <c r="G1342" s="40"/>
    </row>
    <row r="1343" spans="1:7" x14ac:dyDescent="0.15">
      <c r="A1343" s="29"/>
      <c r="B1343" s="36"/>
      <c r="C1343" s="37"/>
      <c r="D1343" s="38"/>
      <c r="E1343" s="38"/>
      <c r="F1343" s="39"/>
      <c r="G1343" s="40"/>
    </row>
    <row r="1344" spans="1:7" x14ac:dyDescent="0.15">
      <c r="A1344" s="29"/>
      <c r="B1344" s="36"/>
      <c r="C1344" s="37"/>
      <c r="D1344" s="38"/>
      <c r="E1344" s="38"/>
      <c r="F1344" s="39"/>
      <c r="G1344" s="40"/>
    </row>
    <row r="1345" spans="1:7" x14ac:dyDescent="0.15">
      <c r="A1345" s="29"/>
      <c r="B1345" s="36"/>
      <c r="C1345" s="37"/>
      <c r="D1345" s="38"/>
      <c r="E1345" s="38"/>
      <c r="F1345" s="39"/>
      <c r="G1345" s="40"/>
    </row>
    <row r="1346" spans="1:7" x14ac:dyDescent="0.15">
      <c r="A1346" s="29"/>
      <c r="B1346" s="36"/>
      <c r="C1346" s="37"/>
      <c r="D1346" s="38"/>
      <c r="E1346" s="38"/>
      <c r="F1346" s="39"/>
      <c r="G1346" s="40"/>
    </row>
    <row r="1347" spans="1:7" x14ac:dyDescent="0.15">
      <c r="A1347" s="29"/>
      <c r="B1347" s="36"/>
      <c r="C1347" s="37"/>
      <c r="D1347" s="38"/>
      <c r="E1347" s="38"/>
      <c r="F1347" s="39"/>
      <c r="G1347" s="40"/>
    </row>
    <row r="1348" spans="1:7" x14ac:dyDescent="0.15">
      <c r="A1348" s="29"/>
      <c r="B1348" s="36"/>
      <c r="C1348" s="37"/>
      <c r="D1348" s="38"/>
      <c r="E1348" s="38"/>
      <c r="F1348" s="39"/>
      <c r="G1348" s="40"/>
    </row>
    <row r="1349" spans="1:7" x14ac:dyDescent="0.15">
      <c r="A1349" s="29"/>
      <c r="B1349" s="36"/>
      <c r="C1349" s="37"/>
      <c r="D1349" s="38"/>
      <c r="E1349" s="38"/>
      <c r="F1349" s="39"/>
      <c r="G1349" s="40"/>
    </row>
    <row r="1350" spans="1:7" x14ac:dyDescent="0.15">
      <c r="A1350" s="29"/>
      <c r="B1350" s="36"/>
      <c r="C1350" s="37"/>
      <c r="D1350" s="38"/>
      <c r="E1350" s="38"/>
      <c r="F1350" s="39"/>
      <c r="G1350" s="40"/>
    </row>
    <row r="1351" spans="1:7" x14ac:dyDescent="0.15">
      <c r="A1351" s="29"/>
      <c r="B1351" s="36"/>
      <c r="C1351" s="37"/>
      <c r="D1351" s="38"/>
      <c r="E1351" s="38"/>
      <c r="F1351" s="39"/>
      <c r="G1351" s="40"/>
    </row>
    <row r="1352" spans="1:7" x14ac:dyDescent="0.15">
      <c r="A1352" s="29"/>
      <c r="B1352" s="36"/>
      <c r="C1352" s="37"/>
      <c r="D1352" s="38"/>
      <c r="E1352" s="38"/>
      <c r="F1352" s="39"/>
      <c r="G1352" s="40"/>
    </row>
    <row r="1353" spans="1:7" x14ac:dyDescent="0.15">
      <c r="A1353" s="29"/>
      <c r="B1353" s="36"/>
      <c r="C1353" s="37"/>
      <c r="D1353" s="38"/>
      <c r="E1353" s="38"/>
      <c r="F1353" s="39"/>
      <c r="G1353" s="40"/>
    </row>
    <row r="1354" spans="1:7" x14ac:dyDescent="0.15">
      <c r="A1354" s="29"/>
      <c r="B1354" s="36"/>
      <c r="C1354" s="37"/>
      <c r="D1354" s="38"/>
      <c r="E1354" s="38"/>
      <c r="F1354" s="39"/>
      <c r="G1354" s="40"/>
    </row>
    <row r="1355" spans="1:7" x14ac:dyDescent="0.15">
      <c r="A1355" s="29"/>
      <c r="B1355" s="36"/>
      <c r="C1355" s="37"/>
      <c r="D1355" s="38"/>
      <c r="E1355" s="38"/>
      <c r="F1355" s="39"/>
      <c r="G1355" s="40"/>
    </row>
    <row r="1356" spans="1:7" x14ac:dyDescent="0.15">
      <c r="A1356" s="29"/>
      <c r="B1356" s="36"/>
      <c r="C1356" s="37"/>
      <c r="D1356" s="38"/>
      <c r="E1356" s="38"/>
      <c r="F1356" s="39"/>
      <c r="G1356" s="40"/>
    </row>
    <row r="1357" spans="1:7" x14ac:dyDescent="0.15">
      <c r="A1357" s="29"/>
      <c r="B1357" s="36"/>
      <c r="C1357" s="37"/>
      <c r="D1357" s="38"/>
      <c r="E1357" s="38"/>
      <c r="F1357" s="39"/>
      <c r="G1357" s="40"/>
    </row>
    <row r="1358" spans="1:7" x14ac:dyDescent="0.15">
      <c r="A1358" s="29"/>
      <c r="B1358" s="36"/>
      <c r="C1358" s="37"/>
      <c r="D1358" s="38"/>
      <c r="E1358" s="38"/>
      <c r="F1358" s="39"/>
      <c r="G1358" s="40"/>
    </row>
    <row r="1359" spans="1:7" x14ac:dyDescent="0.15">
      <c r="A1359" s="29"/>
      <c r="B1359" s="36"/>
      <c r="C1359" s="37"/>
      <c r="D1359" s="38"/>
      <c r="E1359" s="38"/>
      <c r="F1359" s="39"/>
      <c r="G1359" s="40"/>
    </row>
    <row r="1360" spans="1:7" x14ac:dyDescent="0.15">
      <c r="A1360" s="29"/>
      <c r="B1360" s="36"/>
      <c r="C1360" s="37"/>
      <c r="D1360" s="38"/>
      <c r="E1360" s="38"/>
      <c r="F1360" s="39"/>
      <c r="G1360" s="40"/>
    </row>
    <row r="1361" spans="1:7" x14ac:dyDescent="0.15">
      <c r="A1361" s="29"/>
      <c r="B1361" s="36"/>
      <c r="C1361" s="37"/>
      <c r="D1361" s="38"/>
      <c r="E1361" s="38"/>
      <c r="F1361" s="39"/>
      <c r="G1361" s="40"/>
    </row>
    <row r="1362" spans="1:7" x14ac:dyDescent="0.15">
      <c r="A1362" s="29"/>
      <c r="B1362" s="36"/>
      <c r="C1362" s="37"/>
      <c r="D1362" s="38"/>
      <c r="E1362" s="38"/>
      <c r="F1362" s="39"/>
      <c r="G1362" s="40"/>
    </row>
    <row r="1363" spans="1:7" x14ac:dyDescent="0.15">
      <c r="A1363" s="29"/>
      <c r="B1363" s="36"/>
      <c r="C1363" s="37"/>
      <c r="D1363" s="38"/>
      <c r="E1363" s="38"/>
      <c r="F1363" s="39"/>
      <c r="G1363" s="40"/>
    </row>
    <row r="1364" spans="1:7" x14ac:dyDescent="0.15">
      <c r="A1364" s="29"/>
      <c r="B1364" s="36"/>
      <c r="C1364" s="37"/>
      <c r="D1364" s="38"/>
      <c r="E1364" s="38"/>
      <c r="F1364" s="39"/>
      <c r="G1364" s="40"/>
    </row>
    <row r="1365" spans="1:7" x14ac:dyDescent="0.15">
      <c r="A1365" s="29"/>
      <c r="B1365" s="36"/>
      <c r="C1365" s="37"/>
      <c r="D1365" s="38"/>
      <c r="E1365" s="38"/>
      <c r="F1365" s="39"/>
      <c r="G1365" s="40"/>
    </row>
    <row r="1366" spans="1:7" x14ac:dyDescent="0.15">
      <c r="A1366" s="29"/>
      <c r="B1366" s="36"/>
      <c r="C1366" s="37"/>
      <c r="D1366" s="38"/>
      <c r="E1366" s="38"/>
      <c r="F1366" s="39"/>
      <c r="G1366" s="40"/>
    </row>
    <row r="1367" spans="1:7" x14ac:dyDescent="0.15">
      <c r="A1367" s="29"/>
      <c r="B1367" s="36"/>
      <c r="C1367" s="37"/>
      <c r="D1367" s="38"/>
      <c r="E1367" s="38"/>
      <c r="F1367" s="39"/>
      <c r="G1367" s="40"/>
    </row>
    <row r="1368" spans="1:7" x14ac:dyDescent="0.15">
      <c r="A1368" s="29"/>
      <c r="B1368" s="36"/>
      <c r="C1368" s="37"/>
      <c r="D1368" s="38"/>
      <c r="E1368" s="38"/>
      <c r="F1368" s="39"/>
      <c r="G1368" s="40"/>
    </row>
    <row r="1369" spans="1:7" x14ac:dyDescent="0.15">
      <c r="A1369" s="29"/>
      <c r="B1369" s="36"/>
      <c r="C1369" s="37"/>
      <c r="D1369" s="38"/>
      <c r="E1369" s="38"/>
      <c r="F1369" s="39"/>
      <c r="G1369" s="40"/>
    </row>
    <row r="1370" spans="1:7" x14ac:dyDescent="0.15">
      <c r="A1370" s="29"/>
      <c r="B1370" s="36"/>
      <c r="C1370" s="37"/>
      <c r="D1370" s="38"/>
      <c r="E1370" s="38"/>
      <c r="F1370" s="39"/>
      <c r="G1370" s="40"/>
    </row>
    <row r="1371" spans="1:7" x14ac:dyDescent="0.15">
      <c r="A1371" s="29"/>
      <c r="B1371" s="36"/>
      <c r="C1371" s="37"/>
      <c r="D1371" s="38"/>
      <c r="E1371" s="38"/>
      <c r="F1371" s="39"/>
      <c r="G1371" s="40"/>
    </row>
    <row r="1372" spans="1:7" x14ac:dyDescent="0.15">
      <c r="A1372" s="29"/>
      <c r="B1372" s="36"/>
      <c r="C1372" s="37"/>
      <c r="D1372" s="38"/>
      <c r="E1372" s="38"/>
      <c r="F1372" s="39"/>
      <c r="G1372" s="40"/>
    </row>
    <row r="1373" spans="1:7" x14ac:dyDescent="0.15">
      <c r="A1373" s="29"/>
      <c r="B1373" s="36"/>
      <c r="C1373" s="37"/>
      <c r="D1373" s="38"/>
      <c r="E1373" s="38"/>
      <c r="F1373" s="39"/>
      <c r="G1373" s="40"/>
    </row>
    <row r="1374" spans="1:7" x14ac:dyDescent="0.15">
      <c r="A1374" s="29"/>
      <c r="B1374" s="36"/>
      <c r="C1374" s="37"/>
      <c r="D1374" s="38"/>
      <c r="E1374" s="38"/>
      <c r="F1374" s="39"/>
      <c r="G1374" s="40"/>
    </row>
    <row r="1375" spans="1:7" x14ac:dyDescent="0.15">
      <c r="A1375" s="29"/>
      <c r="B1375" s="36"/>
      <c r="C1375" s="37"/>
      <c r="D1375" s="38"/>
      <c r="E1375" s="38"/>
      <c r="F1375" s="39"/>
      <c r="G1375" s="40"/>
    </row>
    <row r="1376" spans="1:7" x14ac:dyDescent="0.15">
      <c r="A1376" s="29"/>
      <c r="B1376" s="36"/>
      <c r="C1376" s="37"/>
      <c r="D1376" s="38"/>
      <c r="E1376" s="38"/>
      <c r="F1376" s="39"/>
      <c r="G1376" s="40"/>
    </row>
    <row r="1377" spans="1:7" x14ac:dyDescent="0.15">
      <c r="A1377" s="29"/>
      <c r="B1377" s="36"/>
      <c r="C1377" s="37"/>
      <c r="D1377" s="38"/>
      <c r="E1377" s="38"/>
      <c r="F1377" s="39"/>
      <c r="G1377" s="40"/>
    </row>
    <row r="1378" spans="1:7" x14ac:dyDescent="0.15">
      <c r="A1378" s="29"/>
      <c r="B1378" s="36"/>
      <c r="C1378" s="37"/>
      <c r="D1378" s="38"/>
      <c r="E1378" s="38"/>
      <c r="F1378" s="39"/>
      <c r="G1378" s="40"/>
    </row>
    <row r="1379" spans="1:7" x14ac:dyDescent="0.15">
      <c r="A1379" s="29"/>
      <c r="B1379" s="36"/>
      <c r="C1379" s="37"/>
      <c r="D1379" s="38"/>
      <c r="E1379" s="38"/>
      <c r="F1379" s="39"/>
      <c r="G1379" s="40"/>
    </row>
    <row r="1380" spans="1:7" x14ac:dyDescent="0.15">
      <c r="A1380" s="29"/>
      <c r="B1380" s="36"/>
      <c r="C1380" s="37"/>
      <c r="D1380" s="38"/>
      <c r="E1380" s="38"/>
      <c r="F1380" s="39"/>
      <c r="G1380" s="40"/>
    </row>
    <row r="1381" spans="1:7" x14ac:dyDescent="0.15">
      <c r="A1381" s="29"/>
      <c r="B1381" s="36"/>
      <c r="C1381" s="37"/>
      <c r="D1381" s="38"/>
      <c r="E1381" s="38"/>
      <c r="F1381" s="39"/>
      <c r="G1381" s="40"/>
    </row>
    <row r="1382" spans="1:7" x14ac:dyDescent="0.15">
      <c r="A1382" s="29"/>
      <c r="B1382" s="36"/>
      <c r="C1382" s="37"/>
      <c r="D1382" s="38"/>
      <c r="E1382" s="38"/>
      <c r="F1382" s="39"/>
      <c r="G1382" s="40"/>
    </row>
    <row r="1383" spans="1:7" x14ac:dyDescent="0.15">
      <c r="A1383" s="29"/>
      <c r="B1383" s="36"/>
      <c r="C1383" s="37"/>
      <c r="D1383" s="38"/>
      <c r="E1383" s="38"/>
      <c r="F1383" s="39"/>
      <c r="G1383" s="40"/>
    </row>
    <row r="1384" spans="1:7" x14ac:dyDescent="0.15">
      <c r="A1384" s="29"/>
      <c r="B1384" s="36"/>
      <c r="C1384" s="37"/>
      <c r="D1384" s="38"/>
      <c r="E1384" s="38"/>
      <c r="F1384" s="39"/>
      <c r="G1384" s="40"/>
    </row>
    <row r="1385" spans="1:7" x14ac:dyDescent="0.15">
      <c r="A1385" s="29"/>
      <c r="B1385" s="36"/>
      <c r="C1385" s="37"/>
      <c r="D1385" s="38"/>
      <c r="E1385" s="38"/>
      <c r="F1385" s="39"/>
      <c r="G1385" s="40"/>
    </row>
    <row r="1386" spans="1:7" x14ac:dyDescent="0.15">
      <c r="A1386" s="29"/>
      <c r="B1386" s="36"/>
      <c r="C1386" s="37"/>
      <c r="D1386" s="38"/>
      <c r="E1386" s="38"/>
      <c r="F1386" s="39"/>
      <c r="G1386" s="40"/>
    </row>
    <row r="1387" spans="1:7" x14ac:dyDescent="0.15">
      <c r="A1387" s="29"/>
      <c r="B1387" s="36"/>
      <c r="C1387" s="37"/>
      <c r="D1387" s="38"/>
      <c r="E1387" s="38"/>
      <c r="F1387" s="39"/>
      <c r="G1387" s="40"/>
    </row>
    <row r="1388" spans="1:7" x14ac:dyDescent="0.15">
      <c r="A1388" s="29"/>
      <c r="B1388" s="36"/>
      <c r="C1388" s="37"/>
      <c r="D1388" s="38"/>
      <c r="E1388" s="38"/>
      <c r="F1388" s="39"/>
      <c r="G1388" s="40"/>
    </row>
    <row r="1389" spans="1:7" x14ac:dyDescent="0.15">
      <c r="A1389" s="29"/>
      <c r="B1389" s="36"/>
      <c r="C1389" s="37"/>
      <c r="D1389" s="38"/>
      <c r="E1389" s="38"/>
      <c r="F1389" s="39"/>
      <c r="G1389" s="40"/>
    </row>
    <row r="1390" spans="1:7" x14ac:dyDescent="0.15">
      <c r="A1390" s="29"/>
      <c r="B1390" s="36"/>
      <c r="C1390" s="37"/>
      <c r="D1390" s="38"/>
      <c r="E1390" s="38"/>
      <c r="F1390" s="39"/>
      <c r="G1390" s="40"/>
    </row>
    <row r="1391" spans="1:7" x14ac:dyDescent="0.15">
      <c r="A1391" s="29"/>
      <c r="B1391" s="36"/>
      <c r="C1391" s="37"/>
      <c r="D1391" s="38"/>
      <c r="E1391" s="38"/>
      <c r="F1391" s="39"/>
      <c r="G1391" s="40"/>
    </row>
    <row r="1392" spans="1:7" x14ac:dyDescent="0.15">
      <c r="A1392" s="29"/>
      <c r="B1392" s="36"/>
      <c r="C1392" s="37"/>
      <c r="D1392" s="38"/>
      <c r="E1392" s="38"/>
      <c r="F1392" s="39"/>
      <c r="G1392" s="40"/>
    </row>
    <row r="1393" spans="1:7" x14ac:dyDescent="0.15">
      <c r="A1393" s="29"/>
      <c r="B1393" s="36"/>
      <c r="C1393" s="37"/>
      <c r="D1393" s="38"/>
      <c r="E1393" s="38"/>
      <c r="F1393" s="39"/>
      <c r="G1393" s="40"/>
    </row>
    <row r="1394" spans="1:7" x14ac:dyDescent="0.15">
      <c r="A1394" s="29"/>
      <c r="B1394" s="36"/>
      <c r="C1394" s="37"/>
      <c r="D1394" s="38"/>
      <c r="E1394" s="38"/>
      <c r="F1394" s="39"/>
      <c r="G1394" s="40"/>
    </row>
    <row r="1395" spans="1:7" x14ac:dyDescent="0.15">
      <c r="A1395" s="29"/>
      <c r="B1395" s="36"/>
      <c r="C1395" s="37"/>
      <c r="D1395" s="38"/>
      <c r="E1395" s="38"/>
      <c r="F1395" s="39"/>
      <c r="G1395" s="40"/>
    </row>
    <row r="1396" spans="1:7" x14ac:dyDescent="0.15">
      <c r="A1396" s="29"/>
      <c r="B1396" s="36"/>
      <c r="C1396" s="37"/>
      <c r="D1396" s="38"/>
      <c r="E1396" s="38"/>
      <c r="F1396" s="39"/>
      <c r="G1396" s="40"/>
    </row>
    <row r="1397" spans="1:7" x14ac:dyDescent="0.15">
      <c r="A1397" s="29"/>
      <c r="B1397" s="36"/>
      <c r="C1397" s="37"/>
      <c r="D1397" s="38"/>
      <c r="E1397" s="38"/>
      <c r="F1397" s="39"/>
      <c r="G1397" s="40"/>
    </row>
    <row r="1398" spans="1:7" x14ac:dyDescent="0.15">
      <c r="A1398" s="29"/>
      <c r="B1398" s="36"/>
      <c r="C1398" s="37"/>
      <c r="D1398" s="38"/>
      <c r="E1398" s="38"/>
      <c r="F1398" s="39"/>
      <c r="G1398" s="40"/>
    </row>
    <row r="1399" spans="1:7" x14ac:dyDescent="0.15">
      <c r="A1399" s="29"/>
      <c r="B1399" s="36"/>
      <c r="C1399" s="37"/>
      <c r="D1399" s="38"/>
      <c r="E1399" s="38"/>
      <c r="F1399" s="39"/>
      <c r="G1399" s="40"/>
    </row>
    <row r="1400" spans="1:7" x14ac:dyDescent="0.15">
      <c r="A1400" s="29"/>
      <c r="B1400" s="36"/>
      <c r="C1400" s="37"/>
      <c r="D1400" s="38"/>
      <c r="E1400" s="38"/>
      <c r="F1400" s="39"/>
      <c r="G1400" s="40"/>
    </row>
    <row r="1401" spans="1:7" x14ac:dyDescent="0.15">
      <c r="A1401" s="29"/>
      <c r="B1401" s="36"/>
      <c r="C1401" s="37"/>
      <c r="D1401" s="38"/>
      <c r="E1401" s="38"/>
      <c r="F1401" s="39"/>
      <c r="G1401" s="40"/>
    </row>
    <row r="1402" spans="1:7" x14ac:dyDescent="0.15">
      <c r="A1402" s="29"/>
      <c r="B1402" s="36"/>
      <c r="C1402" s="37"/>
      <c r="D1402" s="38"/>
      <c r="E1402" s="38"/>
      <c r="F1402" s="39"/>
      <c r="G1402" s="40"/>
    </row>
    <row r="1403" spans="1:7" x14ac:dyDescent="0.15">
      <c r="A1403" s="29"/>
      <c r="B1403" s="36"/>
      <c r="C1403" s="37"/>
      <c r="D1403" s="38"/>
      <c r="E1403" s="38"/>
      <c r="F1403" s="39"/>
      <c r="G1403" s="40"/>
    </row>
    <row r="1404" spans="1:7" x14ac:dyDescent="0.15">
      <c r="A1404" s="29"/>
      <c r="B1404" s="36"/>
      <c r="C1404" s="37"/>
      <c r="D1404" s="38"/>
      <c r="E1404" s="38"/>
      <c r="F1404" s="39"/>
      <c r="G1404" s="40"/>
    </row>
    <row r="1405" spans="1:7" x14ac:dyDescent="0.15">
      <c r="A1405" s="29"/>
      <c r="B1405" s="36"/>
      <c r="C1405" s="37"/>
      <c r="D1405" s="38"/>
      <c r="E1405" s="38"/>
      <c r="F1405" s="39"/>
      <c r="G1405" s="40"/>
    </row>
    <row r="1406" spans="1:7" x14ac:dyDescent="0.15">
      <c r="A1406" s="29"/>
      <c r="B1406" s="36"/>
      <c r="C1406" s="37"/>
      <c r="D1406" s="38"/>
      <c r="E1406" s="38"/>
      <c r="F1406" s="39"/>
      <c r="G1406" s="40"/>
    </row>
    <row r="1407" spans="1:7" x14ac:dyDescent="0.15">
      <c r="A1407" s="29"/>
      <c r="B1407" s="36"/>
      <c r="C1407" s="37"/>
      <c r="D1407" s="38"/>
      <c r="E1407" s="38"/>
      <c r="F1407" s="39"/>
      <c r="G1407" s="40"/>
    </row>
    <row r="1408" spans="1:7" x14ac:dyDescent="0.15">
      <c r="A1408" s="29"/>
      <c r="B1408" s="36"/>
      <c r="C1408" s="37"/>
      <c r="D1408" s="38"/>
      <c r="E1408" s="38"/>
      <c r="F1408" s="39"/>
      <c r="G1408" s="40"/>
    </row>
    <row r="1409" spans="1:7" x14ac:dyDescent="0.15">
      <c r="A1409" s="29"/>
      <c r="B1409" s="36"/>
      <c r="C1409" s="37"/>
      <c r="D1409" s="38"/>
      <c r="E1409" s="38"/>
      <c r="F1409" s="39"/>
      <c r="G1409" s="40"/>
    </row>
    <row r="1410" spans="1:7" x14ac:dyDescent="0.15">
      <c r="A1410" s="29"/>
      <c r="B1410" s="36"/>
      <c r="C1410" s="37"/>
      <c r="D1410" s="38"/>
      <c r="E1410" s="38"/>
      <c r="F1410" s="39"/>
      <c r="G1410" s="40"/>
    </row>
    <row r="1411" spans="1:7" x14ac:dyDescent="0.15">
      <c r="A1411" s="29"/>
      <c r="B1411" s="36"/>
      <c r="C1411" s="37"/>
      <c r="D1411" s="38"/>
      <c r="E1411" s="38"/>
      <c r="F1411" s="39"/>
      <c r="G1411" s="40"/>
    </row>
    <row r="1412" spans="1:7" x14ac:dyDescent="0.15">
      <c r="A1412" s="29"/>
      <c r="B1412" s="36"/>
      <c r="C1412" s="37"/>
      <c r="D1412" s="38"/>
      <c r="E1412" s="38"/>
      <c r="F1412" s="39"/>
      <c r="G1412" s="40"/>
    </row>
    <row r="1413" spans="1:7" x14ac:dyDescent="0.15">
      <c r="A1413" s="29"/>
      <c r="B1413" s="36"/>
      <c r="C1413" s="37"/>
      <c r="D1413" s="38"/>
      <c r="E1413" s="38"/>
      <c r="F1413" s="39"/>
      <c r="G1413" s="40"/>
    </row>
    <row r="1414" spans="1:7" x14ac:dyDescent="0.15">
      <c r="A1414" s="29"/>
      <c r="B1414" s="36"/>
      <c r="C1414" s="37"/>
      <c r="D1414" s="38"/>
      <c r="E1414" s="38"/>
      <c r="F1414" s="39"/>
      <c r="G1414" s="40"/>
    </row>
    <row r="1415" spans="1:7" x14ac:dyDescent="0.15">
      <c r="A1415" s="29"/>
      <c r="B1415" s="36"/>
      <c r="C1415" s="37"/>
      <c r="D1415" s="38"/>
      <c r="E1415" s="38"/>
      <c r="F1415" s="39"/>
      <c r="G1415" s="40"/>
    </row>
    <row r="1416" spans="1:7" x14ac:dyDescent="0.15">
      <c r="A1416" s="29"/>
      <c r="B1416" s="36"/>
      <c r="C1416" s="37"/>
      <c r="D1416" s="38"/>
      <c r="E1416" s="38"/>
      <c r="F1416" s="39"/>
      <c r="G1416" s="40"/>
    </row>
    <row r="1417" spans="1:7" x14ac:dyDescent="0.15">
      <c r="A1417" s="29"/>
      <c r="B1417" s="36"/>
      <c r="C1417" s="37"/>
      <c r="D1417" s="38"/>
      <c r="E1417" s="38"/>
      <c r="F1417" s="39"/>
      <c r="G1417" s="40"/>
    </row>
    <row r="1418" spans="1:7" x14ac:dyDescent="0.15">
      <c r="A1418" s="29"/>
      <c r="B1418" s="36"/>
      <c r="C1418" s="37"/>
      <c r="D1418" s="38"/>
      <c r="E1418" s="38"/>
      <c r="F1418" s="39"/>
      <c r="G1418" s="40"/>
    </row>
    <row r="1419" spans="1:7" x14ac:dyDescent="0.15">
      <c r="A1419" s="29"/>
      <c r="B1419" s="36"/>
      <c r="C1419" s="37"/>
      <c r="D1419" s="38"/>
      <c r="E1419" s="38"/>
      <c r="F1419" s="39"/>
      <c r="G1419" s="40"/>
    </row>
    <row r="1420" spans="1:7" x14ac:dyDescent="0.15">
      <c r="A1420" s="29"/>
      <c r="B1420" s="36"/>
      <c r="C1420" s="37"/>
      <c r="D1420" s="38"/>
      <c r="E1420" s="38"/>
      <c r="F1420" s="39"/>
      <c r="G1420" s="40"/>
    </row>
    <row r="1421" spans="1:7" x14ac:dyDescent="0.15">
      <c r="A1421" s="29"/>
      <c r="B1421" s="36"/>
      <c r="C1421" s="37"/>
      <c r="D1421" s="38"/>
      <c r="E1421" s="38"/>
      <c r="F1421" s="39"/>
      <c r="G1421" s="40"/>
    </row>
    <row r="1422" spans="1:7" x14ac:dyDescent="0.15">
      <c r="A1422" s="29"/>
      <c r="B1422" s="36"/>
      <c r="C1422" s="37"/>
      <c r="D1422" s="38"/>
      <c r="E1422" s="38"/>
      <c r="F1422" s="39"/>
      <c r="G1422" s="40"/>
    </row>
    <row r="1423" spans="1:7" x14ac:dyDescent="0.15">
      <c r="A1423" s="29"/>
      <c r="B1423" s="36"/>
      <c r="C1423" s="37"/>
      <c r="D1423" s="38"/>
      <c r="E1423" s="38"/>
      <c r="F1423" s="39"/>
      <c r="G1423" s="40"/>
    </row>
    <row r="1424" spans="1:7" x14ac:dyDescent="0.15">
      <c r="A1424" s="29"/>
      <c r="B1424" s="36"/>
      <c r="C1424" s="37"/>
      <c r="D1424" s="38"/>
      <c r="E1424" s="38"/>
      <c r="F1424" s="39"/>
      <c r="G1424" s="40"/>
    </row>
    <row r="1425" spans="1:7" x14ac:dyDescent="0.15">
      <c r="A1425" s="29"/>
      <c r="B1425" s="36"/>
      <c r="C1425" s="37"/>
      <c r="D1425" s="38"/>
      <c r="E1425" s="38"/>
      <c r="F1425" s="39"/>
      <c r="G1425" s="40"/>
    </row>
    <row r="1426" spans="1:7" x14ac:dyDescent="0.15">
      <c r="A1426" s="29"/>
      <c r="B1426" s="36"/>
      <c r="C1426" s="37"/>
      <c r="D1426" s="38"/>
      <c r="E1426" s="38"/>
      <c r="F1426" s="39"/>
      <c r="G1426" s="40"/>
    </row>
    <row r="1427" spans="1:7" x14ac:dyDescent="0.15">
      <c r="A1427" s="29"/>
      <c r="B1427" s="36"/>
      <c r="C1427" s="37"/>
      <c r="D1427" s="38"/>
      <c r="E1427" s="38"/>
      <c r="F1427" s="39"/>
      <c r="G1427" s="40"/>
    </row>
    <row r="1428" spans="1:7" x14ac:dyDescent="0.15">
      <c r="A1428" s="29"/>
      <c r="B1428" s="36"/>
      <c r="C1428" s="37"/>
      <c r="D1428" s="38"/>
      <c r="E1428" s="38"/>
      <c r="F1428" s="39"/>
      <c r="G1428" s="40"/>
    </row>
    <row r="1429" spans="1:7" x14ac:dyDescent="0.15">
      <c r="A1429" s="29"/>
      <c r="B1429" s="36"/>
      <c r="C1429" s="37"/>
      <c r="D1429" s="38"/>
      <c r="E1429" s="38"/>
      <c r="F1429" s="39"/>
      <c r="G1429" s="40"/>
    </row>
    <row r="1430" spans="1:7" x14ac:dyDescent="0.15">
      <c r="A1430" s="29"/>
      <c r="B1430" s="36"/>
      <c r="C1430" s="37"/>
      <c r="D1430" s="38"/>
      <c r="E1430" s="38"/>
      <c r="F1430" s="39"/>
      <c r="G1430" s="40"/>
    </row>
    <row r="1431" spans="1:7" x14ac:dyDescent="0.15">
      <c r="A1431" s="29"/>
      <c r="B1431" s="36"/>
      <c r="C1431" s="37"/>
      <c r="D1431" s="38"/>
      <c r="E1431" s="38"/>
      <c r="F1431" s="39"/>
      <c r="G1431" s="40"/>
    </row>
    <row r="1432" spans="1:7" x14ac:dyDescent="0.15">
      <c r="A1432" s="29"/>
      <c r="B1432" s="36"/>
      <c r="C1432" s="37"/>
      <c r="D1432" s="38"/>
      <c r="E1432" s="38"/>
      <c r="F1432" s="39"/>
      <c r="G1432" s="40"/>
    </row>
    <row r="1433" spans="1:7" x14ac:dyDescent="0.15">
      <c r="A1433" s="29"/>
      <c r="B1433" s="36"/>
      <c r="C1433" s="37"/>
      <c r="D1433" s="38"/>
      <c r="E1433" s="38"/>
      <c r="F1433" s="39"/>
      <c r="G1433" s="40"/>
    </row>
    <row r="1434" spans="1:7" x14ac:dyDescent="0.15">
      <c r="A1434" s="29"/>
      <c r="B1434" s="36"/>
      <c r="C1434" s="37"/>
      <c r="D1434" s="38"/>
      <c r="E1434" s="38"/>
      <c r="F1434" s="39"/>
      <c r="G1434" s="40"/>
    </row>
    <row r="1435" spans="1:7" x14ac:dyDescent="0.15">
      <c r="A1435" s="29"/>
      <c r="B1435" s="36"/>
      <c r="C1435" s="37"/>
      <c r="D1435" s="38"/>
      <c r="E1435" s="38"/>
      <c r="F1435" s="39"/>
      <c r="G1435" s="40"/>
    </row>
    <row r="1436" spans="1:7" x14ac:dyDescent="0.15">
      <c r="A1436" s="29"/>
      <c r="B1436" s="36"/>
      <c r="C1436" s="37"/>
      <c r="D1436" s="38"/>
      <c r="E1436" s="38"/>
      <c r="F1436" s="39"/>
      <c r="G1436" s="40"/>
    </row>
    <row r="1437" spans="1:7" x14ac:dyDescent="0.15">
      <c r="A1437" s="29"/>
      <c r="B1437" s="36"/>
      <c r="C1437" s="37"/>
      <c r="D1437" s="38"/>
      <c r="E1437" s="38"/>
      <c r="F1437" s="39"/>
      <c r="G1437" s="40"/>
    </row>
    <row r="1438" spans="1:7" x14ac:dyDescent="0.15">
      <c r="A1438" s="29"/>
      <c r="B1438" s="36"/>
      <c r="C1438" s="37"/>
      <c r="D1438" s="38"/>
      <c r="E1438" s="38"/>
      <c r="F1438" s="39"/>
      <c r="G1438" s="40"/>
    </row>
    <row r="1439" spans="1:7" x14ac:dyDescent="0.15">
      <c r="A1439" s="29"/>
      <c r="B1439" s="36"/>
      <c r="C1439" s="37"/>
      <c r="D1439" s="38"/>
      <c r="E1439" s="38"/>
      <c r="F1439" s="39"/>
      <c r="G1439" s="40"/>
    </row>
    <row r="1440" spans="1:7" x14ac:dyDescent="0.15">
      <c r="A1440" s="29"/>
      <c r="B1440" s="36"/>
      <c r="C1440" s="37"/>
      <c r="D1440" s="38"/>
      <c r="E1440" s="38"/>
      <c r="F1440" s="39"/>
      <c r="G1440" s="40"/>
    </row>
    <row r="1441" spans="1:7" x14ac:dyDescent="0.15">
      <c r="A1441" s="29"/>
      <c r="B1441" s="36"/>
      <c r="C1441" s="37"/>
      <c r="D1441" s="38"/>
      <c r="E1441" s="38"/>
      <c r="F1441" s="39"/>
      <c r="G1441" s="40"/>
    </row>
    <row r="1442" spans="1:7" x14ac:dyDescent="0.15">
      <c r="A1442" s="29"/>
      <c r="B1442" s="36"/>
      <c r="C1442" s="37"/>
      <c r="D1442" s="38"/>
      <c r="E1442" s="38"/>
      <c r="F1442" s="39"/>
      <c r="G1442" s="40"/>
    </row>
    <row r="1443" spans="1:7" x14ac:dyDescent="0.15">
      <c r="A1443" s="29"/>
      <c r="B1443" s="36"/>
      <c r="C1443" s="37"/>
      <c r="D1443" s="38"/>
      <c r="E1443" s="38"/>
      <c r="F1443" s="39"/>
      <c r="G1443" s="40"/>
    </row>
    <row r="1444" spans="1:7" x14ac:dyDescent="0.15">
      <c r="A1444" s="29"/>
      <c r="B1444" s="36"/>
      <c r="C1444" s="37"/>
      <c r="D1444" s="38"/>
      <c r="E1444" s="38"/>
      <c r="F1444" s="39"/>
      <c r="G1444" s="40"/>
    </row>
    <row r="1445" spans="1:7" x14ac:dyDescent="0.15">
      <c r="A1445" s="29"/>
      <c r="B1445" s="36"/>
      <c r="C1445" s="37"/>
      <c r="D1445" s="38"/>
      <c r="E1445" s="38"/>
      <c r="F1445" s="39"/>
      <c r="G1445" s="40"/>
    </row>
    <row r="1446" spans="1:7" x14ac:dyDescent="0.15">
      <c r="A1446" s="29"/>
      <c r="B1446" s="36"/>
      <c r="C1446" s="37"/>
      <c r="D1446" s="38"/>
      <c r="E1446" s="38"/>
      <c r="F1446" s="39"/>
      <c r="G1446" s="40"/>
    </row>
    <row r="1447" spans="1:7" x14ac:dyDescent="0.15">
      <c r="A1447" s="29"/>
      <c r="B1447" s="36"/>
      <c r="C1447" s="37"/>
      <c r="D1447" s="38"/>
      <c r="E1447" s="38"/>
      <c r="F1447" s="39"/>
      <c r="G1447" s="40"/>
    </row>
    <row r="1448" spans="1:7" x14ac:dyDescent="0.15">
      <c r="A1448" s="29"/>
      <c r="B1448" s="36"/>
      <c r="C1448" s="37"/>
      <c r="D1448" s="38"/>
      <c r="E1448" s="38"/>
      <c r="F1448" s="39"/>
      <c r="G1448" s="40"/>
    </row>
    <row r="1449" spans="1:7" x14ac:dyDescent="0.15">
      <c r="A1449" s="29"/>
      <c r="B1449" s="36"/>
      <c r="C1449" s="37"/>
      <c r="D1449" s="38"/>
      <c r="E1449" s="38"/>
      <c r="F1449" s="39"/>
      <c r="G1449" s="40"/>
    </row>
    <row r="1450" spans="1:7" x14ac:dyDescent="0.15">
      <c r="A1450" s="29"/>
      <c r="B1450" s="36"/>
      <c r="C1450" s="37"/>
      <c r="D1450" s="38"/>
      <c r="E1450" s="38"/>
      <c r="F1450" s="39"/>
      <c r="G1450" s="40"/>
    </row>
    <row r="1451" spans="1:7" x14ac:dyDescent="0.15">
      <c r="A1451" s="29"/>
      <c r="B1451" s="36"/>
      <c r="C1451" s="37"/>
      <c r="D1451" s="38"/>
      <c r="E1451" s="38"/>
      <c r="F1451" s="39"/>
      <c r="G1451" s="40"/>
    </row>
    <row r="1452" spans="1:7" x14ac:dyDescent="0.15">
      <c r="A1452" s="29"/>
      <c r="B1452" s="36"/>
      <c r="C1452" s="37"/>
      <c r="D1452" s="38"/>
      <c r="E1452" s="38"/>
      <c r="F1452" s="39"/>
      <c r="G1452" s="40"/>
    </row>
    <row r="1453" spans="1:7" x14ac:dyDescent="0.15">
      <c r="A1453" s="29"/>
      <c r="B1453" s="36"/>
      <c r="C1453" s="37"/>
      <c r="D1453" s="38"/>
      <c r="E1453" s="38"/>
      <c r="F1453" s="39"/>
      <c r="G1453" s="40"/>
    </row>
    <row r="1454" spans="1:7" x14ac:dyDescent="0.15">
      <c r="A1454" s="29"/>
      <c r="B1454" s="36"/>
      <c r="C1454" s="37"/>
      <c r="D1454" s="38"/>
      <c r="E1454" s="38"/>
      <c r="F1454" s="39"/>
      <c r="G1454" s="40"/>
    </row>
    <row r="1455" spans="1:7" x14ac:dyDescent="0.15">
      <c r="A1455" s="29"/>
      <c r="B1455" s="36"/>
      <c r="C1455" s="37"/>
      <c r="D1455" s="38"/>
      <c r="E1455" s="38"/>
      <c r="F1455" s="39"/>
      <c r="G1455" s="40"/>
    </row>
    <row r="1456" spans="1:7" x14ac:dyDescent="0.15">
      <c r="A1456" s="29"/>
      <c r="B1456" s="36"/>
      <c r="C1456" s="37"/>
      <c r="D1456" s="38"/>
      <c r="E1456" s="38"/>
      <c r="F1456" s="39"/>
      <c r="G1456" s="40"/>
    </row>
    <row r="1457" spans="1:7" x14ac:dyDescent="0.15">
      <c r="A1457" s="29"/>
      <c r="B1457" s="36"/>
      <c r="C1457" s="37"/>
      <c r="D1457" s="38"/>
      <c r="E1457" s="38"/>
      <c r="F1457" s="39"/>
      <c r="G1457" s="40"/>
    </row>
    <row r="1458" spans="1:7" x14ac:dyDescent="0.15">
      <c r="A1458" s="29"/>
      <c r="B1458" s="36"/>
      <c r="C1458" s="37"/>
      <c r="D1458" s="38"/>
      <c r="E1458" s="38"/>
      <c r="F1458" s="39"/>
      <c r="G1458" s="40"/>
    </row>
    <row r="1459" spans="1:7" x14ac:dyDescent="0.15">
      <c r="A1459" s="29"/>
      <c r="B1459" s="36"/>
      <c r="C1459" s="37"/>
      <c r="D1459" s="38"/>
      <c r="E1459" s="38"/>
      <c r="F1459" s="39"/>
      <c r="G1459" s="40"/>
    </row>
    <row r="1460" spans="1:7" x14ac:dyDescent="0.15">
      <c r="A1460" s="29"/>
      <c r="B1460" s="36"/>
      <c r="C1460" s="37"/>
      <c r="D1460" s="38"/>
      <c r="E1460" s="38"/>
      <c r="F1460" s="39"/>
      <c r="G1460" s="40"/>
    </row>
    <row r="1461" spans="1:7" x14ac:dyDescent="0.15">
      <c r="A1461" s="29"/>
      <c r="B1461" s="36"/>
      <c r="C1461" s="37"/>
      <c r="D1461" s="38"/>
      <c r="E1461" s="38"/>
      <c r="F1461" s="39"/>
      <c r="G1461" s="40"/>
    </row>
    <row r="1462" spans="1:7" x14ac:dyDescent="0.15">
      <c r="A1462" s="29"/>
      <c r="B1462" s="36"/>
      <c r="C1462" s="37"/>
      <c r="D1462" s="38"/>
      <c r="E1462" s="38"/>
      <c r="F1462" s="39"/>
      <c r="G1462" s="40"/>
    </row>
    <row r="1463" spans="1:7" x14ac:dyDescent="0.15">
      <c r="A1463" s="29"/>
      <c r="B1463" s="36"/>
      <c r="C1463" s="37"/>
      <c r="D1463" s="38"/>
      <c r="E1463" s="38"/>
      <c r="F1463" s="39"/>
      <c r="G1463" s="40"/>
    </row>
    <row r="1464" spans="1:7" x14ac:dyDescent="0.15">
      <c r="A1464" s="29"/>
      <c r="B1464" s="36"/>
      <c r="C1464" s="37"/>
      <c r="D1464" s="38"/>
      <c r="E1464" s="38"/>
      <c r="F1464" s="39"/>
      <c r="G1464" s="40"/>
    </row>
    <row r="1465" spans="1:7" x14ac:dyDescent="0.15">
      <c r="A1465" s="29"/>
      <c r="B1465" s="36"/>
      <c r="C1465" s="37"/>
      <c r="D1465" s="38"/>
      <c r="E1465" s="38"/>
      <c r="F1465" s="39"/>
      <c r="G1465" s="40"/>
    </row>
    <row r="1466" spans="1:7" x14ac:dyDescent="0.15">
      <c r="A1466" s="29"/>
      <c r="B1466" s="36"/>
      <c r="C1466" s="37"/>
      <c r="D1466" s="38"/>
      <c r="E1466" s="38"/>
      <c r="F1466" s="39"/>
      <c r="G1466" s="40"/>
    </row>
    <row r="1467" spans="1:7" x14ac:dyDescent="0.15">
      <c r="A1467" s="29"/>
      <c r="B1467" s="36"/>
      <c r="C1467" s="37"/>
      <c r="D1467" s="38"/>
      <c r="E1467" s="38"/>
      <c r="F1467" s="39"/>
      <c r="G1467" s="40"/>
    </row>
    <row r="1468" spans="1:7" x14ac:dyDescent="0.15">
      <c r="A1468" s="29"/>
      <c r="B1468" s="36"/>
      <c r="C1468" s="37"/>
      <c r="D1468" s="38"/>
      <c r="E1468" s="38"/>
      <c r="F1468" s="39"/>
      <c r="G1468" s="40"/>
    </row>
    <row r="1469" spans="1:7" x14ac:dyDescent="0.15">
      <c r="A1469" s="29"/>
      <c r="B1469" s="36"/>
      <c r="C1469" s="37"/>
      <c r="D1469" s="38"/>
      <c r="E1469" s="38"/>
      <c r="F1469" s="39"/>
      <c r="G1469" s="40"/>
    </row>
    <row r="1470" spans="1:7" x14ac:dyDescent="0.15">
      <c r="A1470" s="29"/>
      <c r="B1470" s="36"/>
      <c r="C1470" s="37"/>
      <c r="D1470" s="38"/>
      <c r="E1470" s="38"/>
      <c r="F1470" s="39"/>
      <c r="G1470" s="40"/>
    </row>
    <row r="1471" spans="1:7" x14ac:dyDescent="0.15">
      <c r="A1471" s="29"/>
      <c r="B1471" s="36"/>
      <c r="C1471" s="37"/>
      <c r="D1471" s="38"/>
      <c r="E1471" s="38"/>
      <c r="F1471" s="39"/>
      <c r="G1471" s="40"/>
    </row>
    <row r="1472" spans="1:7" x14ac:dyDescent="0.15">
      <c r="A1472" s="29"/>
      <c r="B1472" s="36"/>
      <c r="C1472" s="37"/>
      <c r="D1472" s="38"/>
      <c r="E1472" s="38"/>
      <c r="F1472" s="39"/>
      <c r="G1472" s="40"/>
    </row>
    <row r="1473" spans="1:7" x14ac:dyDescent="0.15">
      <c r="A1473" s="29"/>
      <c r="B1473" s="36"/>
      <c r="C1473" s="37"/>
      <c r="D1473" s="38"/>
      <c r="E1473" s="38"/>
      <c r="F1473" s="39"/>
      <c r="G1473" s="40"/>
    </row>
    <row r="1474" spans="1:7" x14ac:dyDescent="0.15">
      <c r="A1474" s="29"/>
      <c r="B1474" s="36"/>
      <c r="C1474" s="37"/>
      <c r="D1474" s="38"/>
      <c r="E1474" s="38"/>
      <c r="F1474" s="39"/>
      <c r="G1474" s="40"/>
    </row>
    <row r="1475" spans="1:7" x14ac:dyDescent="0.15">
      <c r="A1475" s="29"/>
      <c r="B1475" s="36"/>
      <c r="C1475" s="37"/>
      <c r="D1475" s="38"/>
      <c r="E1475" s="38"/>
      <c r="F1475" s="39"/>
      <c r="G1475" s="40"/>
    </row>
    <row r="1476" spans="1:7" x14ac:dyDescent="0.15">
      <c r="A1476" s="29"/>
      <c r="B1476" s="36"/>
      <c r="C1476" s="37"/>
      <c r="D1476" s="38"/>
      <c r="E1476" s="38"/>
      <c r="F1476" s="39"/>
      <c r="G1476" s="40"/>
    </row>
    <row r="1477" spans="1:7" x14ac:dyDescent="0.15">
      <c r="A1477" s="29"/>
      <c r="B1477" s="36"/>
      <c r="C1477" s="37"/>
      <c r="D1477" s="38"/>
      <c r="E1477" s="38"/>
      <c r="F1477" s="39"/>
      <c r="G1477" s="40"/>
    </row>
    <row r="1478" spans="1:7" x14ac:dyDescent="0.15">
      <c r="A1478" s="29"/>
      <c r="B1478" s="36"/>
      <c r="C1478" s="37"/>
      <c r="D1478" s="38"/>
      <c r="E1478" s="38"/>
      <c r="F1478" s="39"/>
      <c r="G1478" s="40"/>
    </row>
    <row r="1479" spans="1:7" x14ac:dyDescent="0.15">
      <c r="A1479" s="29"/>
      <c r="B1479" s="36"/>
      <c r="C1479" s="37"/>
      <c r="D1479" s="38"/>
      <c r="E1479" s="38"/>
      <c r="F1479" s="39"/>
      <c r="G1479" s="40"/>
    </row>
    <row r="1480" spans="1:7" x14ac:dyDescent="0.15">
      <c r="A1480" s="29"/>
      <c r="B1480" s="36"/>
      <c r="C1480" s="37"/>
      <c r="D1480" s="38"/>
      <c r="E1480" s="38"/>
      <c r="F1480" s="39"/>
      <c r="G1480" s="40"/>
    </row>
    <row r="1481" spans="1:7" x14ac:dyDescent="0.15">
      <c r="A1481" s="29"/>
      <c r="B1481" s="36"/>
      <c r="C1481" s="37"/>
      <c r="D1481" s="38"/>
      <c r="E1481" s="38"/>
      <c r="F1481" s="39"/>
      <c r="G1481" s="40"/>
    </row>
    <row r="1482" spans="1:7" x14ac:dyDescent="0.15">
      <c r="A1482" s="29"/>
      <c r="B1482" s="36"/>
      <c r="C1482" s="37"/>
      <c r="D1482" s="38"/>
      <c r="E1482" s="38"/>
      <c r="F1482" s="39"/>
      <c r="G1482" s="40"/>
    </row>
    <row r="1483" spans="1:7" x14ac:dyDescent="0.15">
      <c r="A1483" s="29"/>
      <c r="B1483" s="36"/>
      <c r="C1483" s="37"/>
      <c r="D1483" s="38"/>
      <c r="E1483" s="38"/>
      <c r="F1483" s="39"/>
      <c r="G1483" s="40"/>
    </row>
    <row r="1484" spans="1:7" x14ac:dyDescent="0.15">
      <c r="A1484" s="29"/>
      <c r="B1484" s="36"/>
      <c r="C1484" s="37"/>
      <c r="D1484" s="38"/>
      <c r="E1484" s="38"/>
      <c r="F1484" s="39"/>
      <c r="G1484" s="40"/>
    </row>
    <row r="1485" spans="1:7" x14ac:dyDescent="0.15">
      <c r="A1485" s="29"/>
      <c r="B1485" s="36"/>
      <c r="C1485" s="37"/>
      <c r="D1485" s="38"/>
      <c r="E1485" s="38"/>
      <c r="F1485" s="39"/>
      <c r="G1485" s="40"/>
    </row>
    <row r="1486" spans="1:7" x14ac:dyDescent="0.15">
      <c r="A1486" s="29"/>
      <c r="B1486" s="36"/>
      <c r="C1486" s="37"/>
      <c r="D1486" s="38"/>
      <c r="E1486" s="38"/>
      <c r="F1486" s="39"/>
      <c r="G1486" s="40"/>
    </row>
    <row r="1487" spans="1:7" x14ac:dyDescent="0.15">
      <c r="A1487" s="29"/>
      <c r="B1487" s="36"/>
      <c r="C1487" s="37"/>
      <c r="D1487" s="38"/>
      <c r="E1487" s="38"/>
      <c r="F1487" s="39"/>
      <c r="G1487" s="40"/>
    </row>
    <row r="1488" spans="1:7" x14ac:dyDescent="0.15">
      <c r="A1488" s="29"/>
      <c r="B1488" s="36"/>
      <c r="C1488" s="37"/>
      <c r="D1488" s="38"/>
      <c r="E1488" s="38"/>
      <c r="F1488" s="39"/>
      <c r="G1488" s="40"/>
    </row>
    <row r="1489" spans="1:7" x14ac:dyDescent="0.15">
      <c r="A1489" s="29"/>
      <c r="B1489" s="36"/>
      <c r="C1489" s="37"/>
      <c r="D1489" s="38"/>
      <c r="E1489" s="38"/>
      <c r="F1489" s="39"/>
      <c r="G1489" s="40"/>
    </row>
    <row r="1490" spans="1:7" x14ac:dyDescent="0.15">
      <c r="A1490" s="29"/>
      <c r="B1490" s="36"/>
      <c r="C1490" s="37"/>
      <c r="D1490" s="38"/>
      <c r="E1490" s="38"/>
      <c r="F1490" s="39"/>
      <c r="G1490" s="40"/>
    </row>
    <row r="1491" spans="1:7" x14ac:dyDescent="0.15">
      <c r="A1491" s="29"/>
      <c r="B1491" s="36"/>
      <c r="C1491" s="37"/>
      <c r="D1491" s="38"/>
      <c r="E1491" s="38"/>
      <c r="F1491" s="39"/>
      <c r="G1491" s="40"/>
    </row>
    <row r="1492" spans="1:7" x14ac:dyDescent="0.15">
      <c r="A1492" s="29"/>
      <c r="B1492" s="36"/>
      <c r="C1492" s="37"/>
      <c r="D1492" s="38"/>
      <c r="E1492" s="38"/>
      <c r="F1492" s="39"/>
      <c r="G1492" s="40"/>
    </row>
    <row r="1493" spans="1:7" x14ac:dyDescent="0.15">
      <c r="A1493" s="29"/>
      <c r="B1493" s="36"/>
      <c r="C1493" s="37"/>
      <c r="D1493" s="38"/>
      <c r="E1493" s="38"/>
      <c r="F1493" s="39"/>
      <c r="G1493" s="40"/>
    </row>
    <row r="1494" spans="1:7" x14ac:dyDescent="0.15">
      <c r="A1494" s="29"/>
      <c r="B1494" s="36"/>
      <c r="C1494" s="37"/>
      <c r="D1494" s="38"/>
      <c r="E1494" s="38"/>
      <c r="F1494" s="39"/>
      <c r="G1494" s="40"/>
    </row>
    <row r="1495" spans="1:7" x14ac:dyDescent="0.15">
      <c r="A1495" s="29"/>
      <c r="B1495" s="36"/>
      <c r="C1495" s="37"/>
      <c r="D1495" s="38"/>
      <c r="E1495" s="38"/>
      <c r="F1495" s="39"/>
      <c r="G1495" s="40"/>
    </row>
    <row r="1496" spans="1:7" x14ac:dyDescent="0.15">
      <c r="A1496" s="29"/>
      <c r="B1496" s="36"/>
      <c r="C1496" s="37"/>
      <c r="D1496" s="38"/>
      <c r="E1496" s="38"/>
      <c r="F1496" s="39"/>
      <c r="G1496" s="40"/>
    </row>
    <row r="1497" spans="1:7" x14ac:dyDescent="0.15">
      <c r="A1497" s="29"/>
      <c r="B1497" s="36"/>
      <c r="C1497" s="37"/>
      <c r="D1497" s="38"/>
      <c r="E1497" s="38"/>
      <c r="F1497" s="39"/>
      <c r="G1497" s="40"/>
    </row>
    <row r="1498" spans="1:7" x14ac:dyDescent="0.15">
      <c r="A1498" s="29"/>
      <c r="B1498" s="36"/>
      <c r="C1498" s="37"/>
      <c r="D1498" s="38"/>
      <c r="E1498" s="38"/>
      <c r="F1498" s="39"/>
      <c r="G1498" s="40"/>
    </row>
    <row r="1499" spans="1:7" x14ac:dyDescent="0.15">
      <c r="A1499" s="29"/>
      <c r="B1499" s="36"/>
      <c r="C1499" s="37"/>
      <c r="D1499" s="38"/>
      <c r="E1499" s="38"/>
      <c r="F1499" s="39"/>
      <c r="G1499" s="40"/>
    </row>
    <row r="1500" spans="1:7" x14ac:dyDescent="0.15">
      <c r="A1500" s="29"/>
      <c r="B1500" s="36"/>
      <c r="C1500" s="37"/>
      <c r="D1500" s="38"/>
      <c r="E1500" s="38"/>
      <c r="F1500" s="39"/>
      <c r="G1500" s="40"/>
    </row>
    <row r="1501" spans="1:7" x14ac:dyDescent="0.15">
      <c r="A1501" s="29"/>
      <c r="B1501" s="36"/>
      <c r="C1501" s="37"/>
      <c r="D1501" s="38"/>
      <c r="E1501" s="38"/>
      <c r="F1501" s="39"/>
      <c r="G1501" s="40"/>
    </row>
    <row r="1502" spans="1:7" x14ac:dyDescent="0.15">
      <c r="A1502" s="29"/>
      <c r="B1502" s="36"/>
      <c r="C1502" s="37"/>
      <c r="D1502" s="38"/>
      <c r="E1502" s="38"/>
      <c r="F1502" s="39"/>
      <c r="G1502" s="40"/>
    </row>
    <row r="1503" spans="1:7" x14ac:dyDescent="0.15">
      <c r="A1503" s="29"/>
      <c r="B1503" s="36"/>
      <c r="C1503" s="37"/>
      <c r="D1503" s="38"/>
      <c r="E1503" s="38"/>
      <c r="F1503" s="39"/>
      <c r="G1503" s="40"/>
    </row>
    <row r="1504" spans="1:7" x14ac:dyDescent="0.15">
      <c r="A1504" s="29"/>
      <c r="B1504" s="36"/>
      <c r="C1504" s="37"/>
      <c r="D1504" s="38"/>
      <c r="E1504" s="38"/>
      <c r="F1504" s="39"/>
      <c r="G1504" s="40"/>
    </row>
    <row r="1505" spans="1:7" x14ac:dyDescent="0.15">
      <c r="A1505" s="29"/>
      <c r="B1505" s="36"/>
      <c r="C1505" s="37"/>
      <c r="D1505" s="38"/>
      <c r="E1505" s="38"/>
      <c r="F1505" s="39"/>
      <c r="G1505" s="40"/>
    </row>
    <row r="1506" spans="1:7" x14ac:dyDescent="0.15">
      <c r="A1506" s="29"/>
      <c r="B1506" s="36"/>
      <c r="C1506" s="37"/>
      <c r="D1506" s="38"/>
      <c r="E1506" s="38"/>
      <c r="F1506" s="39"/>
      <c r="G1506" s="40"/>
    </row>
    <row r="1507" spans="1:7" x14ac:dyDescent="0.15">
      <c r="A1507" s="29"/>
      <c r="B1507" s="36"/>
      <c r="C1507" s="37"/>
      <c r="D1507" s="38"/>
      <c r="E1507" s="38"/>
      <c r="F1507" s="39"/>
      <c r="G1507" s="40"/>
    </row>
    <row r="1508" spans="1:7" x14ac:dyDescent="0.15">
      <c r="A1508" s="29"/>
      <c r="B1508" s="36"/>
      <c r="C1508" s="37"/>
      <c r="D1508" s="38"/>
      <c r="E1508" s="38"/>
      <c r="F1508" s="39"/>
      <c r="G1508" s="40"/>
    </row>
    <row r="1509" spans="1:7" x14ac:dyDescent="0.15">
      <c r="A1509" s="29"/>
      <c r="B1509" s="36"/>
      <c r="C1509" s="37"/>
      <c r="D1509" s="38"/>
      <c r="E1509" s="38"/>
      <c r="F1509" s="39"/>
      <c r="G1509" s="40"/>
    </row>
    <row r="1510" spans="1:7" x14ac:dyDescent="0.15">
      <c r="A1510" s="29"/>
      <c r="B1510" s="36"/>
      <c r="C1510" s="37"/>
      <c r="D1510" s="38"/>
      <c r="E1510" s="38"/>
      <c r="F1510" s="39"/>
      <c r="G1510" s="40"/>
    </row>
    <row r="1511" spans="1:7" x14ac:dyDescent="0.15">
      <c r="A1511" s="29"/>
      <c r="B1511" s="36"/>
      <c r="C1511" s="37"/>
      <c r="D1511" s="38"/>
      <c r="E1511" s="38"/>
      <c r="F1511" s="39"/>
      <c r="G1511" s="40"/>
    </row>
    <row r="1512" spans="1:7" x14ac:dyDescent="0.15">
      <c r="A1512" s="29"/>
      <c r="B1512" s="36"/>
      <c r="C1512" s="37"/>
      <c r="D1512" s="38"/>
      <c r="E1512" s="38"/>
      <c r="F1512" s="39"/>
      <c r="G1512" s="40"/>
    </row>
    <row r="1513" spans="1:7" x14ac:dyDescent="0.15">
      <c r="A1513" s="29"/>
      <c r="B1513" s="36"/>
      <c r="C1513" s="37"/>
      <c r="D1513" s="38"/>
      <c r="E1513" s="38"/>
      <c r="F1513" s="39"/>
      <c r="G1513" s="40"/>
    </row>
    <row r="1514" spans="1:7" x14ac:dyDescent="0.15">
      <c r="A1514" s="29"/>
      <c r="B1514" s="36"/>
      <c r="C1514" s="37"/>
      <c r="D1514" s="38"/>
      <c r="E1514" s="38"/>
      <c r="F1514" s="39"/>
      <c r="G1514" s="40"/>
    </row>
    <row r="1515" spans="1:7" x14ac:dyDescent="0.15">
      <c r="A1515" s="29"/>
      <c r="B1515" s="36"/>
      <c r="C1515" s="37"/>
      <c r="D1515" s="38"/>
      <c r="E1515" s="38"/>
      <c r="F1515" s="39"/>
      <c r="G1515" s="40"/>
    </row>
    <row r="1516" spans="1:7" x14ac:dyDescent="0.15">
      <c r="A1516" s="29"/>
      <c r="B1516" s="36"/>
      <c r="C1516" s="37"/>
      <c r="D1516" s="38"/>
      <c r="E1516" s="38"/>
      <c r="F1516" s="39"/>
      <c r="G1516" s="40"/>
    </row>
    <row r="1517" spans="1:7" x14ac:dyDescent="0.15">
      <c r="A1517" s="29"/>
      <c r="B1517" s="36"/>
      <c r="C1517" s="37"/>
      <c r="D1517" s="38"/>
      <c r="E1517" s="38"/>
      <c r="F1517" s="39"/>
      <c r="G1517" s="40"/>
    </row>
    <row r="1518" spans="1:7" x14ac:dyDescent="0.15">
      <c r="A1518" s="29"/>
      <c r="B1518" s="36"/>
      <c r="C1518" s="37"/>
      <c r="D1518" s="38"/>
      <c r="E1518" s="38"/>
      <c r="F1518" s="39"/>
      <c r="G1518" s="40"/>
    </row>
    <row r="1519" spans="1:7" x14ac:dyDescent="0.15">
      <c r="A1519" s="29"/>
      <c r="B1519" s="36"/>
      <c r="C1519" s="37"/>
      <c r="D1519" s="38"/>
      <c r="E1519" s="38"/>
      <c r="F1519" s="39"/>
      <c r="G1519" s="40"/>
    </row>
    <row r="1520" spans="1:7" x14ac:dyDescent="0.15">
      <c r="A1520" s="29"/>
      <c r="B1520" s="36"/>
      <c r="C1520" s="37"/>
      <c r="D1520" s="38"/>
      <c r="E1520" s="38"/>
      <c r="F1520" s="39"/>
      <c r="G1520" s="40"/>
    </row>
    <row r="1521" spans="1:7" x14ac:dyDescent="0.15">
      <c r="A1521" s="29"/>
      <c r="B1521" s="36"/>
      <c r="C1521" s="37"/>
      <c r="D1521" s="38"/>
      <c r="E1521" s="38"/>
      <c r="F1521" s="39"/>
      <c r="G1521" s="40"/>
    </row>
    <row r="1522" spans="1:7" x14ac:dyDescent="0.15">
      <c r="A1522" s="29"/>
      <c r="B1522" s="36"/>
      <c r="C1522" s="37"/>
      <c r="D1522" s="38"/>
      <c r="E1522" s="38"/>
      <c r="F1522" s="39"/>
      <c r="G1522" s="40"/>
    </row>
    <row r="1523" spans="1:7" x14ac:dyDescent="0.15">
      <c r="A1523" s="29"/>
      <c r="B1523" s="36"/>
      <c r="C1523" s="37"/>
      <c r="D1523" s="38"/>
      <c r="E1523" s="38"/>
      <c r="F1523" s="39"/>
      <c r="G1523" s="40"/>
    </row>
    <row r="1524" spans="1:7" x14ac:dyDescent="0.15">
      <c r="A1524" s="29"/>
      <c r="B1524" s="36"/>
      <c r="C1524" s="37"/>
      <c r="D1524" s="38"/>
      <c r="E1524" s="38"/>
      <c r="F1524" s="39"/>
      <c r="G1524" s="40"/>
    </row>
    <row r="1525" spans="1:7" x14ac:dyDescent="0.15">
      <c r="A1525" s="29"/>
      <c r="B1525" s="36"/>
      <c r="C1525" s="37"/>
      <c r="D1525" s="38"/>
      <c r="E1525" s="38"/>
      <c r="F1525" s="39"/>
      <c r="G1525" s="40"/>
    </row>
    <row r="1526" spans="1:7" x14ac:dyDescent="0.15">
      <c r="A1526" s="29"/>
      <c r="B1526" s="36"/>
      <c r="C1526" s="37"/>
      <c r="D1526" s="38"/>
      <c r="E1526" s="38"/>
      <c r="F1526" s="39"/>
      <c r="G1526" s="40"/>
    </row>
    <row r="1527" spans="1:7" x14ac:dyDescent="0.15">
      <c r="A1527" s="29"/>
      <c r="B1527" s="36"/>
      <c r="C1527" s="37"/>
      <c r="D1527" s="38"/>
      <c r="E1527" s="38"/>
      <c r="F1527" s="39"/>
      <c r="G1527" s="40"/>
    </row>
    <row r="1528" spans="1:7" x14ac:dyDescent="0.15">
      <c r="A1528" s="29"/>
      <c r="B1528" s="36"/>
      <c r="C1528" s="37"/>
      <c r="D1528" s="38"/>
      <c r="E1528" s="38"/>
      <c r="F1528" s="39"/>
      <c r="G1528" s="40"/>
    </row>
    <row r="1529" spans="1:7" x14ac:dyDescent="0.15">
      <c r="A1529" s="29"/>
      <c r="B1529" s="36"/>
      <c r="C1529" s="37"/>
      <c r="D1529" s="38"/>
      <c r="E1529" s="38"/>
      <c r="F1529" s="39"/>
      <c r="G1529" s="40"/>
    </row>
    <row r="1530" spans="1:7" x14ac:dyDescent="0.15">
      <c r="A1530" s="29"/>
      <c r="B1530" s="36"/>
      <c r="C1530" s="37"/>
      <c r="D1530" s="38"/>
      <c r="E1530" s="38"/>
      <c r="F1530" s="39"/>
      <c r="G1530" s="40"/>
    </row>
    <row r="1531" spans="1:7" x14ac:dyDescent="0.15">
      <c r="A1531" s="29"/>
      <c r="B1531" s="36"/>
      <c r="C1531" s="37"/>
      <c r="D1531" s="38"/>
      <c r="E1531" s="38"/>
      <c r="F1531" s="39"/>
      <c r="G1531" s="40"/>
    </row>
    <row r="1532" spans="1:7" x14ac:dyDescent="0.15">
      <c r="A1532" s="29"/>
      <c r="B1532" s="36"/>
      <c r="C1532" s="37"/>
      <c r="D1532" s="38"/>
      <c r="E1532" s="38"/>
      <c r="F1532" s="39"/>
      <c r="G1532" s="40"/>
    </row>
    <row r="1533" spans="1:7" x14ac:dyDescent="0.15">
      <c r="A1533" s="29"/>
      <c r="B1533" s="36"/>
      <c r="C1533" s="37"/>
      <c r="D1533" s="38"/>
      <c r="E1533" s="38"/>
      <c r="F1533" s="39"/>
      <c r="G1533" s="40"/>
    </row>
    <row r="1534" spans="1:7" x14ac:dyDescent="0.15">
      <c r="A1534" s="29"/>
      <c r="B1534" s="36"/>
      <c r="C1534" s="37"/>
      <c r="D1534" s="38"/>
      <c r="E1534" s="38"/>
      <c r="F1534" s="39"/>
      <c r="G1534" s="40"/>
    </row>
    <row r="1535" spans="1:7" x14ac:dyDescent="0.15">
      <c r="A1535" s="29"/>
      <c r="B1535" s="36"/>
      <c r="C1535" s="37"/>
      <c r="D1535" s="38"/>
      <c r="E1535" s="38"/>
      <c r="F1535" s="39"/>
      <c r="G1535" s="40"/>
    </row>
    <row r="1536" spans="1:7" x14ac:dyDescent="0.15">
      <c r="A1536" s="29"/>
      <c r="B1536" s="36"/>
      <c r="C1536" s="37"/>
      <c r="D1536" s="38"/>
      <c r="E1536" s="38"/>
      <c r="F1536" s="39"/>
      <c r="G1536" s="40"/>
    </row>
    <row r="1537" spans="1:7" x14ac:dyDescent="0.15">
      <c r="A1537" s="29"/>
      <c r="B1537" s="36"/>
      <c r="C1537" s="37"/>
      <c r="D1537" s="38"/>
      <c r="E1537" s="38"/>
      <c r="F1537" s="39"/>
      <c r="G1537" s="40"/>
    </row>
    <row r="1538" spans="1:7" x14ac:dyDescent="0.15">
      <c r="A1538" s="29"/>
      <c r="B1538" s="36"/>
      <c r="C1538" s="37"/>
      <c r="D1538" s="38"/>
      <c r="E1538" s="38"/>
      <c r="F1538" s="39"/>
      <c r="G1538" s="40"/>
    </row>
    <row r="1539" spans="1:7" x14ac:dyDescent="0.15">
      <c r="A1539" s="29"/>
      <c r="B1539" s="36"/>
      <c r="C1539" s="37"/>
      <c r="D1539" s="38"/>
      <c r="E1539" s="38"/>
      <c r="F1539" s="39"/>
      <c r="G1539" s="40"/>
    </row>
    <row r="1540" spans="1:7" x14ac:dyDescent="0.15">
      <c r="A1540" s="29"/>
      <c r="B1540" s="36"/>
      <c r="C1540" s="37"/>
      <c r="D1540" s="38"/>
      <c r="E1540" s="38"/>
      <c r="F1540" s="39"/>
      <c r="G1540" s="40"/>
    </row>
    <row r="1541" spans="1:7" x14ac:dyDescent="0.15">
      <c r="A1541" s="29"/>
      <c r="B1541" s="36"/>
      <c r="C1541" s="37"/>
      <c r="D1541" s="38"/>
      <c r="E1541" s="38"/>
      <c r="F1541" s="39"/>
      <c r="G1541" s="40"/>
    </row>
    <row r="1542" spans="1:7" x14ac:dyDescent="0.15">
      <c r="A1542" s="29"/>
      <c r="B1542" s="36"/>
      <c r="C1542" s="37"/>
      <c r="D1542" s="38"/>
      <c r="E1542" s="38"/>
      <c r="F1542" s="39"/>
      <c r="G1542" s="40"/>
    </row>
    <row r="1543" spans="1:7" x14ac:dyDescent="0.15">
      <c r="A1543" s="29"/>
      <c r="B1543" s="36"/>
      <c r="C1543" s="37"/>
      <c r="D1543" s="38"/>
      <c r="E1543" s="38"/>
      <c r="F1543" s="39"/>
      <c r="G1543" s="40"/>
    </row>
    <row r="1544" spans="1:7" x14ac:dyDescent="0.15">
      <c r="A1544" s="29"/>
      <c r="B1544" s="36"/>
      <c r="C1544" s="37"/>
      <c r="D1544" s="38"/>
      <c r="E1544" s="38"/>
      <c r="F1544" s="39"/>
      <c r="G1544" s="40"/>
    </row>
    <row r="1545" spans="1:7" x14ac:dyDescent="0.15">
      <c r="A1545" s="29"/>
      <c r="B1545" s="36"/>
      <c r="C1545" s="37"/>
      <c r="D1545" s="38"/>
      <c r="E1545" s="38"/>
      <c r="F1545" s="39"/>
      <c r="G1545" s="40"/>
    </row>
    <row r="1546" spans="1:7" x14ac:dyDescent="0.15">
      <c r="A1546" s="29"/>
      <c r="B1546" s="36"/>
      <c r="C1546" s="37"/>
      <c r="D1546" s="38"/>
      <c r="E1546" s="38"/>
      <c r="F1546" s="39"/>
      <c r="G1546" s="40"/>
    </row>
    <row r="1547" spans="1:7" x14ac:dyDescent="0.15">
      <c r="A1547" s="29"/>
      <c r="B1547" s="36"/>
      <c r="C1547" s="37"/>
      <c r="D1547" s="38"/>
      <c r="E1547" s="38"/>
      <c r="F1547" s="39"/>
      <c r="G1547" s="40"/>
    </row>
    <row r="1548" spans="1:7" x14ac:dyDescent="0.15">
      <c r="A1548" s="29"/>
      <c r="B1548" s="36"/>
      <c r="C1548" s="37"/>
      <c r="D1548" s="38"/>
      <c r="E1548" s="38"/>
      <c r="F1548" s="39"/>
      <c r="G1548" s="40"/>
    </row>
    <row r="1549" spans="1:7" x14ac:dyDescent="0.15">
      <c r="A1549" s="29"/>
      <c r="B1549" s="36"/>
      <c r="C1549" s="37"/>
      <c r="D1549" s="38"/>
      <c r="E1549" s="38"/>
      <c r="F1549" s="39"/>
      <c r="G1549" s="40"/>
    </row>
    <row r="1550" spans="1:7" x14ac:dyDescent="0.15">
      <c r="A1550" s="29"/>
      <c r="B1550" s="36"/>
      <c r="C1550" s="37"/>
      <c r="D1550" s="38"/>
      <c r="E1550" s="38"/>
      <c r="F1550" s="39"/>
      <c r="G1550" s="40"/>
    </row>
    <row r="1551" spans="1:7" x14ac:dyDescent="0.15">
      <c r="A1551" s="29"/>
      <c r="B1551" s="36"/>
      <c r="C1551" s="37"/>
      <c r="D1551" s="38"/>
      <c r="E1551" s="38"/>
      <c r="F1551" s="39"/>
      <c r="G1551" s="40"/>
    </row>
    <row r="1552" spans="1:7" x14ac:dyDescent="0.15">
      <c r="A1552" s="29"/>
      <c r="B1552" s="36"/>
      <c r="C1552" s="37"/>
      <c r="D1552" s="38"/>
      <c r="E1552" s="38"/>
      <c r="F1552" s="39"/>
      <c r="G1552" s="40"/>
    </row>
    <row r="1553" spans="1:7" x14ac:dyDescent="0.15">
      <c r="A1553" s="29"/>
      <c r="B1553" s="36"/>
      <c r="C1553" s="37"/>
      <c r="D1553" s="38"/>
      <c r="E1553" s="38"/>
      <c r="F1553" s="39"/>
      <c r="G1553" s="40"/>
    </row>
    <row r="1554" spans="1:7" x14ac:dyDescent="0.15">
      <c r="A1554" s="29"/>
      <c r="B1554" s="36"/>
      <c r="C1554" s="37"/>
      <c r="D1554" s="38"/>
      <c r="E1554" s="38"/>
      <c r="F1554" s="39"/>
      <c r="G1554" s="40"/>
    </row>
    <row r="1555" spans="1:7" x14ac:dyDescent="0.15">
      <c r="A1555" s="29"/>
      <c r="B1555" s="36"/>
      <c r="C1555" s="37"/>
      <c r="D1555" s="38"/>
      <c r="E1555" s="38"/>
      <c r="F1555" s="39"/>
      <c r="G1555" s="40"/>
    </row>
    <row r="1556" spans="1:7" x14ac:dyDescent="0.15">
      <c r="A1556" s="29"/>
      <c r="B1556" s="36"/>
      <c r="C1556" s="37"/>
      <c r="D1556" s="38"/>
      <c r="E1556" s="38"/>
      <c r="F1556" s="39"/>
      <c r="G1556" s="40"/>
    </row>
    <row r="1557" spans="1:7" x14ac:dyDescent="0.15">
      <c r="A1557" s="29"/>
      <c r="B1557" s="36"/>
      <c r="C1557" s="37"/>
      <c r="D1557" s="38"/>
      <c r="E1557" s="38"/>
      <c r="F1557" s="39"/>
      <c r="G1557" s="40"/>
    </row>
    <row r="1558" spans="1:7" x14ac:dyDescent="0.15">
      <c r="A1558" s="29"/>
      <c r="B1558" s="36"/>
      <c r="C1558" s="37"/>
      <c r="D1558" s="38"/>
      <c r="E1558" s="38"/>
      <c r="F1558" s="39"/>
      <c r="G1558" s="40"/>
    </row>
    <row r="1559" spans="1:7" x14ac:dyDescent="0.15">
      <c r="A1559" s="29"/>
      <c r="B1559" s="36"/>
      <c r="C1559" s="37"/>
      <c r="D1559" s="38"/>
      <c r="E1559" s="38"/>
      <c r="F1559" s="39"/>
      <c r="G1559" s="40"/>
    </row>
    <row r="1560" spans="1:7" x14ac:dyDescent="0.15">
      <c r="A1560" s="29"/>
      <c r="B1560" s="36"/>
      <c r="C1560" s="37"/>
      <c r="D1560" s="38"/>
      <c r="E1560" s="38"/>
      <c r="F1560" s="39"/>
      <c r="G1560" s="40"/>
    </row>
    <row r="1561" spans="1:7" x14ac:dyDescent="0.15">
      <c r="A1561" s="29"/>
      <c r="B1561" s="36"/>
      <c r="C1561" s="37"/>
      <c r="D1561" s="38"/>
      <c r="E1561" s="38"/>
      <c r="F1561" s="39"/>
      <c r="G1561" s="40"/>
    </row>
    <row r="1562" spans="1:7" x14ac:dyDescent="0.15">
      <c r="A1562" s="29"/>
      <c r="B1562" s="36"/>
      <c r="C1562" s="37"/>
      <c r="D1562" s="38"/>
      <c r="E1562" s="38"/>
      <c r="F1562" s="39"/>
      <c r="G1562" s="40"/>
    </row>
    <row r="1563" spans="1:7" x14ac:dyDescent="0.15">
      <c r="A1563" s="29"/>
      <c r="B1563" s="36"/>
      <c r="C1563" s="37"/>
      <c r="D1563" s="38"/>
      <c r="E1563" s="38"/>
      <c r="F1563" s="39"/>
      <c r="G1563" s="40"/>
    </row>
    <row r="1564" spans="1:7" x14ac:dyDescent="0.15">
      <c r="A1564" s="29"/>
      <c r="B1564" s="36"/>
      <c r="C1564" s="37"/>
      <c r="D1564" s="38"/>
      <c r="E1564" s="38"/>
      <c r="F1564" s="39"/>
      <c r="G1564" s="40"/>
    </row>
    <row r="1565" spans="1:7" x14ac:dyDescent="0.15">
      <c r="A1565" s="29"/>
      <c r="B1565" s="36"/>
      <c r="C1565" s="37"/>
      <c r="D1565" s="38"/>
      <c r="E1565" s="38"/>
      <c r="F1565" s="39"/>
      <c r="G1565" s="40"/>
    </row>
    <row r="1566" spans="1:7" x14ac:dyDescent="0.15">
      <c r="A1566" s="29"/>
      <c r="B1566" s="36"/>
      <c r="C1566" s="37"/>
      <c r="D1566" s="38"/>
      <c r="E1566" s="38"/>
      <c r="F1566" s="39"/>
      <c r="G1566" s="40"/>
    </row>
    <row r="1567" spans="1:7" x14ac:dyDescent="0.15">
      <c r="A1567" s="29"/>
      <c r="B1567" s="36"/>
      <c r="C1567" s="37"/>
      <c r="D1567" s="38"/>
      <c r="E1567" s="38"/>
      <c r="F1567" s="39"/>
      <c r="G1567" s="40"/>
    </row>
    <row r="1568" spans="1:7" x14ac:dyDescent="0.15">
      <c r="A1568" s="29"/>
      <c r="B1568" s="36"/>
      <c r="C1568" s="37"/>
      <c r="D1568" s="38"/>
      <c r="E1568" s="38"/>
      <c r="F1568" s="39"/>
      <c r="G1568" s="40"/>
    </row>
    <row r="1569" spans="1:7" x14ac:dyDescent="0.15">
      <c r="A1569" s="29"/>
      <c r="B1569" s="36"/>
      <c r="C1569" s="37"/>
      <c r="D1569" s="38"/>
      <c r="E1569" s="38"/>
      <c r="F1569" s="39"/>
      <c r="G1569" s="40"/>
    </row>
    <row r="1570" spans="1:7" x14ac:dyDescent="0.15">
      <c r="A1570" s="29"/>
      <c r="B1570" s="36"/>
      <c r="C1570" s="37"/>
      <c r="D1570" s="38"/>
      <c r="E1570" s="38"/>
      <c r="F1570" s="39"/>
      <c r="G1570" s="40"/>
    </row>
    <row r="1571" spans="1:7" x14ac:dyDescent="0.15">
      <c r="A1571" s="29"/>
      <c r="B1571" s="36"/>
      <c r="C1571" s="37"/>
      <c r="D1571" s="38"/>
      <c r="E1571" s="38"/>
      <c r="F1571" s="39"/>
      <c r="G1571" s="40"/>
    </row>
    <row r="1572" spans="1:7" x14ac:dyDescent="0.15">
      <c r="A1572" s="29"/>
      <c r="B1572" s="36"/>
      <c r="C1572" s="37"/>
      <c r="D1572" s="38"/>
      <c r="E1572" s="38"/>
      <c r="F1572" s="39"/>
      <c r="G1572" s="40"/>
    </row>
    <row r="1573" spans="1:7" x14ac:dyDescent="0.15">
      <c r="A1573" s="29"/>
      <c r="B1573" s="36"/>
      <c r="C1573" s="37"/>
      <c r="D1573" s="38"/>
      <c r="E1573" s="38"/>
      <c r="F1573" s="39"/>
      <c r="G1573" s="40"/>
    </row>
    <row r="1574" spans="1:7" x14ac:dyDescent="0.15">
      <c r="A1574" s="29"/>
      <c r="B1574" s="36"/>
      <c r="C1574" s="37"/>
      <c r="D1574" s="38"/>
      <c r="E1574" s="38"/>
      <c r="F1574" s="39"/>
      <c r="G1574" s="40"/>
    </row>
    <row r="1575" spans="1:7" x14ac:dyDescent="0.15">
      <c r="A1575" s="29"/>
      <c r="B1575" s="36"/>
      <c r="C1575" s="37"/>
      <c r="D1575" s="38"/>
      <c r="E1575" s="38"/>
      <c r="F1575" s="39"/>
      <c r="G1575" s="40"/>
    </row>
    <row r="1576" spans="1:7" x14ac:dyDescent="0.15">
      <c r="A1576" s="29"/>
      <c r="B1576" s="36"/>
      <c r="C1576" s="37"/>
      <c r="D1576" s="38"/>
      <c r="E1576" s="38"/>
      <c r="F1576" s="39"/>
      <c r="G1576" s="40"/>
    </row>
    <row r="1577" spans="1:7" x14ac:dyDescent="0.15">
      <c r="A1577" s="29"/>
      <c r="B1577" s="36"/>
      <c r="C1577" s="37"/>
      <c r="D1577" s="38"/>
      <c r="E1577" s="38"/>
      <c r="F1577" s="39"/>
      <c r="G1577" s="40"/>
    </row>
    <row r="1578" spans="1:7" x14ac:dyDescent="0.15">
      <c r="A1578" s="29"/>
      <c r="B1578" s="36"/>
      <c r="C1578" s="37"/>
      <c r="D1578" s="38"/>
      <c r="E1578" s="38"/>
      <c r="F1578" s="39"/>
      <c r="G1578" s="40"/>
    </row>
    <row r="1579" spans="1:7" x14ac:dyDescent="0.15">
      <c r="A1579" s="29"/>
      <c r="B1579" s="36"/>
      <c r="C1579" s="37"/>
      <c r="D1579" s="38"/>
      <c r="E1579" s="38"/>
      <c r="F1579" s="39"/>
      <c r="G1579" s="40"/>
    </row>
    <row r="1580" spans="1:7" x14ac:dyDescent="0.15">
      <c r="A1580" s="29"/>
      <c r="B1580" s="36"/>
      <c r="C1580" s="37"/>
      <c r="D1580" s="38"/>
      <c r="E1580" s="38"/>
      <c r="F1580" s="39"/>
      <c r="G1580" s="40"/>
    </row>
    <row r="1581" spans="1:7" x14ac:dyDescent="0.15">
      <c r="A1581" s="29"/>
      <c r="B1581" s="36"/>
      <c r="C1581" s="37"/>
      <c r="D1581" s="38"/>
      <c r="E1581" s="38"/>
      <c r="F1581" s="39"/>
      <c r="G1581" s="40"/>
    </row>
    <row r="1582" spans="1:7" x14ac:dyDescent="0.15">
      <c r="A1582" s="29"/>
      <c r="B1582" s="36"/>
      <c r="C1582" s="37"/>
      <c r="D1582" s="38"/>
      <c r="E1582" s="38"/>
      <c r="F1582" s="39"/>
      <c r="G1582" s="40"/>
    </row>
    <row r="1583" spans="1:7" x14ac:dyDescent="0.15">
      <c r="A1583" s="29"/>
      <c r="B1583" s="36"/>
      <c r="C1583" s="37"/>
      <c r="D1583" s="38"/>
      <c r="E1583" s="38"/>
      <c r="F1583" s="39"/>
      <c r="G1583" s="40"/>
    </row>
    <row r="1584" spans="1:7" x14ac:dyDescent="0.15">
      <c r="A1584" s="29"/>
      <c r="B1584" s="36"/>
      <c r="C1584" s="37"/>
      <c r="D1584" s="38"/>
      <c r="E1584" s="38"/>
      <c r="F1584" s="39"/>
      <c r="G1584" s="40"/>
    </row>
    <row r="1585" spans="1:7" x14ac:dyDescent="0.15">
      <c r="A1585" s="29"/>
      <c r="B1585" s="36"/>
      <c r="C1585" s="37"/>
      <c r="D1585" s="38"/>
      <c r="E1585" s="38"/>
      <c r="F1585" s="39"/>
      <c r="G1585" s="40"/>
    </row>
    <row r="1586" spans="1:7" x14ac:dyDescent="0.15">
      <c r="A1586" s="29"/>
      <c r="B1586" s="36"/>
      <c r="C1586" s="37"/>
      <c r="D1586" s="38"/>
      <c r="E1586" s="38"/>
      <c r="F1586" s="39"/>
      <c r="G1586" s="40"/>
    </row>
    <row r="1587" spans="1:7" x14ac:dyDescent="0.15">
      <c r="A1587" s="29"/>
      <c r="B1587" s="36"/>
      <c r="C1587" s="37"/>
      <c r="D1587" s="38"/>
      <c r="E1587" s="38"/>
      <c r="F1587" s="39"/>
      <c r="G1587" s="40"/>
    </row>
    <row r="1588" spans="1:7" x14ac:dyDescent="0.15">
      <c r="A1588" s="29"/>
      <c r="B1588" s="36"/>
      <c r="C1588" s="37"/>
      <c r="D1588" s="38"/>
      <c r="E1588" s="38"/>
      <c r="F1588" s="39"/>
      <c r="G1588" s="40"/>
    </row>
    <row r="1589" spans="1:7" x14ac:dyDescent="0.15">
      <c r="A1589" s="29"/>
      <c r="B1589" s="36"/>
      <c r="C1589" s="37"/>
      <c r="D1589" s="38"/>
      <c r="E1589" s="38"/>
      <c r="F1589" s="39"/>
      <c r="G1589" s="40"/>
    </row>
    <row r="1590" spans="1:7" x14ac:dyDescent="0.15">
      <c r="A1590" s="29"/>
      <c r="B1590" s="36"/>
      <c r="C1590" s="37"/>
      <c r="D1590" s="38"/>
      <c r="E1590" s="38"/>
      <c r="F1590" s="39"/>
      <c r="G1590" s="40"/>
    </row>
    <row r="1591" spans="1:7" x14ac:dyDescent="0.15">
      <c r="A1591" s="29"/>
      <c r="B1591" s="36"/>
      <c r="C1591" s="37"/>
      <c r="D1591" s="38"/>
      <c r="E1591" s="38"/>
      <c r="F1591" s="39"/>
      <c r="G1591" s="40"/>
    </row>
    <row r="1592" spans="1:7" x14ac:dyDescent="0.15">
      <c r="A1592" s="29"/>
      <c r="B1592" s="36"/>
      <c r="C1592" s="37"/>
      <c r="D1592" s="38"/>
      <c r="E1592" s="38"/>
      <c r="F1592" s="39"/>
      <c r="G1592" s="40"/>
    </row>
    <row r="1593" spans="1:7" x14ac:dyDescent="0.15">
      <c r="A1593" s="29"/>
      <c r="B1593" s="36"/>
      <c r="C1593" s="37"/>
      <c r="D1593" s="38"/>
      <c r="E1593" s="38"/>
      <c r="F1593" s="39"/>
      <c r="G1593" s="40"/>
    </row>
    <row r="1594" spans="1:7" x14ac:dyDescent="0.15">
      <c r="A1594" s="29"/>
      <c r="B1594" s="36"/>
      <c r="C1594" s="37"/>
      <c r="D1594" s="38"/>
      <c r="E1594" s="38"/>
      <c r="F1594" s="39"/>
      <c r="G1594" s="40"/>
    </row>
    <row r="1595" spans="1:7" x14ac:dyDescent="0.15">
      <c r="A1595" s="29"/>
      <c r="B1595" s="36"/>
      <c r="C1595" s="37"/>
      <c r="D1595" s="38"/>
      <c r="E1595" s="38"/>
      <c r="F1595" s="39"/>
      <c r="G1595" s="40"/>
    </row>
    <row r="1596" spans="1:7" x14ac:dyDescent="0.15">
      <c r="A1596" s="29"/>
      <c r="B1596" s="36"/>
      <c r="C1596" s="37"/>
      <c r="D1596" s="38"/>
      <c r="E1596" s="38"/>
      <c r="F1596" s="39"/>
      <c r="G1596" s="40"/>
    </row>
    <row r="1597" spans="1:7" x14ac:dyDescent="0.15">
      <c r="A1597" s="29"/>
      <c r="B1597" s="36"/>
      <c r="C1597" s="37"/>
      <c r="D1597" s="38"/>
      <c r="E1597" s="38"/>
      <c r="F1597" s="39"/>
      <c r="G1597" s="40"/>
    </row>
    <row r="1598" spans="1:7" x14ac:dyDescent="0.15">
      <c r="A1598" s="29"/>
      <c r="B1598" s="36"/>
      <c r="C1598" s="37"/>
      <c r="D1598" s="38"/>
      <c r="E1598" s="38"/>
      <c r="F1598" s="39"/>
      <c r="G1598" s="40"/>
    </row>
    <row r="1599" spans="1:7" x14ac:dyDescent="0.15">
      <c r="A1599" s="29"/>
      <c r="B1599" s="36"/>
      <c r="C1599" s="37"/>
      <c r="D1599" s="38"/>
      <c r="E1599" s="38"/>
      <c r="F1599" s="39"/>
      <c r="G1599" s="40"/>
    </row>
    <row r="1600" spans="1:7" x14ac:dyDescent="0.15">
      <c r="A1600" s="29"/>
      <c r="B1600" s="36"/>
      <c r="C1600" s="37"/>
      <c r="D1600" s="38"/>
      <c r="E1600" s="38"/>
      <c r="F1600" s="39"/>
      <c r="G1600" s="40"/>
    </row>
    <row r="1601" spans="1:7" x14ac:dyDescent="0.15">
      <c r="A1601" s="29"/>
      <c r="B1601" s="36"/>
      <c r="C1601" s="37"/>
      <c r="D1601" s="38"/>
      <c r="E1601" s="38"/>
      <c r="F1601" s="39"/>
      <c r="G1601" s="40"/>
    </row>
    <row r="1602" spans="1:7" x14ac:dyDescent="0.15">
      <c r="A1602" s="29"/>
      <c r="B1602" s="36"/>
      <c r="C1602" s="37"/>
      <c r="D1602" s="38"/>
      <c r="E1602" s="38"/>
      <c r="F1602" s="39"/>
      <c r="G1602" s="40"/>
    </row>
    <row r="1603" spans="1:7" x14ac:dyDescent="0.15">
      <c r="A1603" s="29"/>
      <c r="B1603" s="36"/>
      <c r="C1603" s="37"/>
      <c r="D1603" s="38"/>
      <c r="E1603" s="38"/>
      <c r="F1603" s="39"/>
      <c r="G1603" s="40"/>
    </row>
    <row r="1604" spans="1:7" x14ac:dyDescent="0.15">
      <c r="A1604" s="29"/>
      <c r="B1604" s="36"/>
      <c r="C1604" s="37"/>
      <c r="D1604" s="38"/>
      <c r="E1604" s="38"/>
      <c r="F1604" s="39"/>
      <c r="G1604" s="40"/>
    </row>
    <row r="1605" spans="1:7" x14ac:dyDescent="0.15">
      <c r="A1605" s="29"/>
      <c r="B1605" s="36"/>
      <c r="C1605" s="37"/>
      <c r="D1605" s="38"/>
      <c r="E1605" s="38"/>
      <c r="F1605" s="39"/>
      <c r="G1605" s="40"/>
    </row>
    <row r="1606" spans="1:7" x14ac:dyDescent="0.15">
      <c r="A1606" s="29"/>
      <c r="B1606" s="36"/>
      <c r="C1606" s="37"/>
      <c r="D1606" s="38"/>
      <c r="E1606" s="38"/>
      <c r="F1606" s="39"/>
      <c r="G1606" s="40"/>
    </row>
    <row r="1607" spans="1:7" x14ac:dyDescent="0.15">
      <c r="A1607" s="29"/>
      <c r="B1607" s="36"/>
      <c r="C1607" s="37"/>
      <c r="D1607" s="38"/>
      <c r="E1607" s="38"/>
      <c r="F1607" s="39"/>
      <c r="G1607" s="40"/>
    </row>
    <row r="1608" spans="1:7" x14ac:dyDescent="0.15">
      <c r="A1608" s="29"/>
      <c r="B1608" s="36"/>
      <c r="C1608" s="37"/>
      <c r="D1608" s="38"/>
      <c r="E1608" s="38"/>
      <c r="F1608" s="39"/>
      <c r="G1608" s="40"/>
    </row>
    <row r="1609" spans="1:7" x14ac:dyDescent="0.15">
      <c r="A1609" s="29"/>
      <c r="B1609" s="36"/>
      <c r="C1609" s="37"/>
      <c r="D1609" s="38"/>
      <c r="E1609" s="38"/>
      <c r="F1609" s="39"/>
      <c r="G1609" s="40"/>
    </row>
    <row r="1610" spans="1:7" x14ac:dyDescent="0.15">
      <c r="A1610" s="29"/>
      <c r="B1610" s="36"/>
      <c r="C1610" s="37"/>
      <c r="D1610" s="38"/>
      <c r="E1610" s="38"/>
      <c r="F1610" s="39"/>
      <c r="G1610" s="40"/>
    </row>
    <row r="1611" spans="1:7" x14ac:dyDescent="0.15">
      <c r="A1611" s="29"/>
      <c r="B1611" s="36"/>
      <c r="C1611" s="37"/>
      <c r="D1611" s="38"/>
      <c r="E1611" s="38"/>
      <c r="F1611" s="39"/>
      <c r="G1611" s="40"/>
    </row>
    <row r="1612" spans="1:7" x14ac:dyDescent="0.15">
      <c r="A1612" s="29"/>
      <c r="B1612" s="36"/>
      <c r="C1612" s="37"/>
      <c r="D1612" s="38"/>
      <c r="E1612" s="38"/>
      <c r="F1612" s="39"/>
      <c r="G1612" s="40"/>
    </row>
    <row r="1613" spans="1:7" x14ac:dyDescent="0.15">
      <c r="A1613" s="29"/>
      <c r="B1613" s="36"/>
      <c r="C1613" s="37"/>
      <c r="D1613" s="38"/>
      <c r="E1613" s="38"/>
      <c r="F1613" s="39"/>
      <c r="G1613" s="40"/>
    </row>
    <row r="1614" spans="1:7" x14ac:dyDescent="0.15">
      <c r="A1614" s="29"/>
      <c r="B1614" s="36"/>
      <c r="C1614" s="37"/>
      <c r="D1614" s="38"/>
      <c r="E1614" s="38"/>
      <c r="F1614" s="39"/>
      <c r="G1614" s="40"/>
    </row>
    <row r="1615" spans="1:7" x14ac:dyDescent="0.15">
      <c r="A1615" s="29"/>
      <c r="B1615" s="36"/>
      <c r="C1615" s="37"/>
      <c r="D1615" s="38"/>
      <c r="E1615" s="38"/>
      <c r="F1615" s="39"/>
      <c r="G1615" s="40"/>
    </row>
    <row r="1616" spans="1:7" x14ac:dyDescent="0.15">
      <c r="A1616" s="29"/>
      <c r="B1616" s="36"/>
      <c r="C1616" s="37"/>
      <c r="D1616" s="38"/>
      <c r="E1616" s="38"/>
      <c r="F1616" s="39"/>
      <c r="G1616" s="40"/>
    </row>
    <row r="1617" spans="1:7" x14ac:dyDescent="0.15">
      <c r="A1617" s="29"/>
      <c r="B1617" s="36"/>
      <c r="C1617" s="37"/>
      <c r="D1617" s="38"/>
      <c r="E1617" s="38"/>
      <c r="F1617" s="39"/>
      <c r="G1617" s="40"/>
    </row>
    <row r="1618" spans="1:7" x14ac:dyDescent="0.15">
      <c r="A1618" s="29"/>
      <c r="B1618" s="36"/>
      <c r="C1618" s="37"/>
      <c r="D1618" s="38"/>
      <c r="E1618" s="38"/>
      <c r="F1618" s="39"/>
      <c r="G1618" s="40"/>
    </row>
    <row r="1619" spans="1:7" x14ac:dyDescent="0.15">
      <c r="A1619" s="29"/>
      <c r="B1619" s="36"/>
      <c r="C1619" s="37"/>
      <c r="D1619" s="38"/>
      <c r="E1619" s="38"/>
      <c r="F1619" s="39"/>
      <c r="G1619" s="40"/>
    </row>
    <row r="1620" spans="1:7" x14ac:dyDescent="0.15">
      <c r="A1620" s="29"/>
      <c r="B1620" s="36"/>
      <c r="C1620" s="37"/>
      <c r="D1620" s="38"/>
      <c r="E1620" s="38"/>
      <c r="F1620" s="39"/>
      <c r="G1620" s="40"/>
    </row>
    <row r="1621" spans="1:7" x14ac:dyDescent="0.15">
      <c r="A1621" s="29"/>
      <c r="B1621" s="36"/>
      <c r="C1621" s="37"/>
      <c r="D1621" s="38"/>
      <c r="E1621" s="38"/>
      <c r="F1621" s="39"/>
      <c r="G1621" s="40"/>
    </row>
    <row r="1622" spans="1:7" x14ac:dyDescent="0.15">
      <c r="A1622" s="29"/>
      <c r="B1622" s="36"/>
      <c r="C1622" s="37"/>
      <c r="D1622" s="38"/>
      <c r="E1622" s="38"/>
      <c r="F1622" s="39"/>
      <c r="G1622" s="40"/>
    </row>
    <row r="1623" spans="1:7" x14ac:dyDescent="0.15">
      <c r="A1623" s="29"/>
      <c r="B1623" s="36"/>
      <c r="C1623" s="37"/>
      <c r="D1623" s="38"/>
      <c r="E1623" s="38"/>
      <c r="F1623" s="39"/>
      <c r="G1623" s="40"/>
    </row>
    <row r="1624" spans="1:7" x14ac:dyDescent="0.15">
      <c r="A1624" s="29"/>
      <c r="B1624" s="36"/>
      <c r="C1624" s="37"/>
      <c r="D1624" s="38"/>
      <c r="E1624" s="38"/>
      <c r="F1624" s="39"/>
      <c r="G1624" s="40"/>
    </row>
    <row r="1625" spans="1:7" x14ac:dyDescent="0.15">
      <c r="A1625" s="29"/>
      <c r="B1625" s="36"/>
      <c r="C1625" s="37"/>
      <c r="D1625" s="38"/>
      <c r="E1625" s="38"/>
      <c r="F1625" s="39"/>
      <c r="G1625" s="40"/>
    </row>
    <row r="1626" spans="1:7" x14ac:dyDescent="0.15">
      <c r="A1626" s="29"/>
      <c r="B1626" s="36"/>
      <c r="C1626" s="37"/>
      <c r="D1626" s="38"/>
      <c r="E1626" s="38"/>
      <c r="F1626" s="39"/>
      <c r="G1626" s="40"/>
    </row>
    <row r="1627" spans="1:7" x14ac:dyDescent="0.15">
      <c r="A1627" s="29"/>
      <c r="B1627" s="36"/>
      <c r="C1627" s="37"/>
      <c r="D1627" s="38"/>
      <c r="E1627" s="38"/>
      <c r="F1627" s="39"/>
      <c r="G1627" s="40"/>
    </row>
    <row r="1628" spans="1:7" x14ac:dyDescent="0.15">
      <c r="A1628" s="29"/>
      <c r="B1628" s="36"/>
      <c r="C1628" s="37"/>
      <c r="D1628" s="38"/>
      <c r="E1628" s="38"/>
      <c r="F1628" s="39"/>
      <c r="G1628" s="40"/>
    </row>
    <row r="1629" spans="1:7" x14ac:dyDescent="0.15">
      <c r="A1629" s="29"/>
      <c r="B1629" s="36"/>
      <c r="C1629" s="37"/>
      <c r="D1629" s="38"/>
      <c r="E1629" s="38"/>
      <c r="F1629" s="39"/>
      <c r="G1629" s="40"/>
    </row>
    <row r="1630" spans="1:7" x14ac:dyDescent="0.15">
      <c r="A1630" s="29"/>
      <c r="B1630" s="36"/>
      <c r="C1630" s="37"/>
      <c r="D1630" s="38"/>
      <c r="E1630" s="38"/>
      <c r="F1630" s="39"/>
      <c r="G1630" s="40"/>
    </row>
    <row r="1631" spans="1:7" x14ac:dyDescent="0.15">
      <c r="A1631" s="29"/>
      <c r="B1631" s="36"/>
      <c r="C1631" s="37"/>
      <c r="D1631" s="38"/>
      <c r="E1631" s="38"/>
      <c r="F1631" s="39"/>
      <c r="G1631" s="40"/>
    </row>
    <row r="1632" spans="1:7" x14ac:dyDescent="0.15">
      <c r="A1632" s="29"/>
      <c r="B1632" s="36"/>
      <c r="C1632" s="37"/>
      <c r="D1632" s="38"/>
      <c r="E1632" s="38"/>
      <c r="F1632" s="39"/>
      <c r="G1632" s="40"/>
    </row>
    <row r="1633" spans="1:7" x14ac:dyDescent="0.15">
      <c r="A1633" s="29"/>
      <c r="B1633" s="36"/>
      <c r="C1633" s="37"/>
      <c r="D1633" s="38"/>
      <c r="E1633" s="38"/>
      <c r="F1633" s="39"/>
      <c r="G1633" s="40"/>
    </row>
    <row r="1634" spans="1:7" x14ac:dyDescent="0.15">
      <c r="A1634" s="29"/>
      <c r="B1634" s="36"/>
      <c r="C1634" s="37"/>
      <c r="D1634" s="38"/>
      <c r="E1634" s="38"/>
      <c r="F1634" s="39"/>
      <c r="G1634" s="40"/>
    </row>
    <row r="1635" spans="1:7" x14ac:dyDescent="0.15">
      <c r="A1635" s="29"/>
      <c r="B1635" s="36"/>
      <c r="C1635" s="37"/>
      <c r="D1635" s="38"/>
      <c r="E1635" s="38"/>
      <c r="F1635" s="39"/>
      <c r="G1635" s="40"/>
    </row>
    <row r="1636" spans="1:7" x14ac:dyDescent="0.15">
      <c r="A1636" s="29"/>
      <c r="B1636" s="36"/>
      <c r="C1636" s="37"/>
      <c r="D1636" s="38"/>
      <c r="E1636" s="38"/>
      <c r="F1636" s="39"/>
      <c r="G1636" s="40"/>
    </row>
    <row r="1637" spans="1:7" x14ac:dyDescent="0.15">
      <c r="A1637" s="29"/>
      <c r="B1637" s="36"/>
      <c r="C1637" s="37"/>
      <c r="D1637" s="38"/>
      <c r="E1637" s="38"/>
      <c r="F1637" s="39"/>
      <c r="G1637" s="40"/>
    </row>
    <row r="1638" spans="1:7" x14ac:dyDescent="0.15">
      <c r="A1638" s="29"/>
      <c r="B1638" s="36"/>
      <c r="C1638" s="37"/>
      <c r="D1638" s="38"/>
      <c r="E1638" s="38"/>
      <c r="F1638" s="39"/>
      <c r="G1638" s="40"/>
    </row>
    <row r="1639" spans="1:7" x14ac:dyDescent="0.15">
      <c r="A1639" s="29"/>
      <c r="B1639" s="36"/>
      <c r="C1639" s="37"/>
      <c r="D1639" s="38"/>
      <c r="E1639" s="38"/>
      <c r="F1639" s="39"/>
      <c r="G1639" s="40"/>
    </row>
    <row r="1640" spans="1:7" x14ac:dyDescent="0.15">
      <c r="A1640" s="29"/>
      <c r="B1640" s="36"/>
      <c r="C1640" s="37"/>
      <c r="D1640" s="38"/>
      <c r="E1640" s="38"/>
      <c r="F1640" s="39"/>
      <c r="G1640" s="40"/>
    </row>
    <row r="1641" spans="1:7" x14ac:dyDescent="0.15">
      <c r="A1641" s="29"/>
      <c r="B1641" s="36"/>
      <c r="C1641" s="37"/>
      <c r="D1641" s="38"/>
      <c r="E1641" s="38"/>
      <c r="F1641" s="39"/>
      <c r="G1641" s="40"/>
    </row>
    <row r="1642" spans="1:7" x14ac:dyDescent="0.15">
      <c r="A1642" s="29"/>
      <c r="B1642" s="36"/>
      <c r="C1642" s="37"/>
      <c r="D1642" s="38"/>
      <c r="E1642" s="38"/>
      <c r="F1642" s="39"/>
      <c r="G1642" s="40"/>
    </row>
    <row r="1643" spans="1:7" x14ac:dyDescent="0.15">
      <c r="A1643" s="29"/>
      <c r="B1643" s="36"/>
      <c r="C1643" s="37"/>
      <c r="D1643" s="38"/>
      <c r="E1643" s="38"/>
      <c r="F1643" s="39"/>
      <c r="G1643" s="40"/>
    </row>
    <row r="1644" spans="1:7" x14ac:dyDescent="0.15">
      <c r="A1644" s="29"/>
      <c r="B1644" s="36"/>
      <c r="C1644" s="37"/>
      <c r="D1644" s="38"/>
      <c r="E1644" s="38"/>
      <c r="F1644" s="39"/>
      <c r="G1644" s="40"/>
    </row>
    <row r="1645" spans="1:7" x14ac:dyDescent="0.15">
      <c r="A1645" s="29"/>
      <c r="B1645" s="36"/>
      <c r="C1645" s="37"/>
      <c r="D1645" s="38"/>
      <c r="E1645" s="38"/>
      <c r="F1645" s="39"/>
      <c r="G1645" s="40"/>
    </row>
    <row r="1646" spans="1:7" x14ac:dyDescent="0.15">
      <c r="A1646" s="29"/>
      <c r="B1646" s="36"/>
      <c r="C1646" s="37"/>
      <c r="D1646" s="38"/>
      <c r="E1646" s="38"/>
      <c r="F1646" s="39"/>
      <c r="G1646" s="40"/>
    </row>
    <row r="1647" spans="1:7" x14ac:dyDescent="0.15">
      <c r="A1647" s="29"/>
      <c r="B1647" s="36"/>
      <c r="C1647" s="37"/>
      <c r="D1647" s="38"/>
      <c r="E1647" s="38"/>
      <c r="F1647" s="39"/>
      <c r="G1647" s="40"/>
    </row>
    <row r="1648" spans="1:7" x14ac:dyDescent="0.15">
      <c r="A1648" s="29"/>
      <c r="B1648" s="36"/>
      <c r="C1648" s="37"/>
      <c r="D1648" s="38"/>
      <c r="E1648" s="38"/>
      <c r="F1648" s="39"/>
      <c r="G1648" s="40"/>
    </row>
    <row r="1649" spans="1:7" x14ac:dyDescent="0.15">
      <c r="A1649" s="29"/>
      <c r="B1649" s="36"/>
      <c r="C1649" s="37"/>
      <c r="D1649" s="38"/>
      <c r="E1649" s="38"/>
      <c r="F1649" s="39"/>
      <c r="G1649" s="40"/>
    </row>
    <row r="1650" spans="1:7" x14ac:dyDescent="0.15">
      <c r="A1650" s="29"/>
      <c r="B1650" s="36"/>
      <c r="C1650" s="37"/>
      <c r="D1650" s="38"/>
      <c r="E1650" s="38"/>
      <c r="F1650" s="39"/>
      <c r="G1650" s="40"/>
    </row>
    <row r="1651" spans="1:7" x14ac:dyDescent="0.15">
      <c r="A1651" s="29"/>
      <c r="B1651" s="36"/>
      <c r="C1651" s="37"/>
      <c r="D1651" s="38"/>
      <c r="E1651" s="38"/>
      <c r="F1651" s="39"/>
      <c r="G1651" s="40"/>
    </row>
    <row r="1652" spans="1:7" x14ac:dyDescent="0.15">
      <c r="A1652" s="29"/>
      <c r="B1652" s="36"/>
      <c r="C1652" s="37"/>
      <c r="D1652" s="38"/>
      <c r="E1652" s="38"/>
      <c r="F1652" s="39"/>
      <c r="G1652" s="40"/>
    </row>
    <row r="1653" spans="1:7" x14ac:dyDescent="0.15">
      <c r="A1653" s="29"/>
      <c r="B1653" s="36"/>
      <c r="C1653" s="37"/>
      <c r="D1653" s="38"/>
      <c r="E1653" s="38"/>
      <c r="F1653" s="39"/>
      <c r="G1653" s="40"/>
    </row>
    <row r="1654" spans="1:7" x14ac:dyDescent="0.15">
      <c r="A1654" s="29"/>
      <c r="B1654" s="36"/>
      <c r="C1654" s="37"/>
      <c r="D1654" s="38"/>
      <c r="E1654" s="38"/>
      <c r="F1654" s="39"/>
      <c r="G1654" s="40"/>
    </row>
    <row r="1655" spans="1:7" x14ac:dyDescent="0.15">
      <c r="A1655" s="29"/>
      <c r="B1655" s="36"/>
      <c r="C1655" s="37"/>
      <c r="D1655" s="38"/>
      <c r="E1655" s="38"/>
      <c r="F1655" s="39"/>
      <c r="G1655" s="40"/>
    </row>
    <row r="1656" spans="1:7" x14ac:dyDescent="0.15">
      <c r="A1656" s="29"/>
      <c r="B1656" s="36"/>
      <c r="C1656" s="37"/>
      <c r="D1656" s="38"/>
      <c r="E1656" s="38"/>
      <c r="F1656" s="39"/>
      <c r="G1656" s="40"/>
    </row>
    <row r="1657" spans="1:7" x14ac:dyDescent="0.15">
      <c r="A1657" s="29"/>
      <c r="B1657" s="36"/>
      <c r="C1657" s="37"/>
      <c r="D1657" s="38"/>
      <c r="E1657" s="38"/>
      <c r="F1657" s="39"/>
      <c r="G1657" s="40"/>
    </row>
    <row r="1658" spans="1:7" x14ac:dyDescent="0.15">
      <c r="A1658" s="29"/>
      <c r="B1658" s="36"/>
      <c r="C1658" s="37"/>
      <c r="D1658" s="38"/>
      <c r="E1658" s="38"/>
      <c r="F1658" s="39"/>
      <c r="G1658" s="40"/>
    </row>
    <row r="1659" spans="1:7" x14ac:dyDescent="0.15">
      <c r="A1659" s="29"/>
      <c r="B1659" s="36"/>
      <c r="C1659" s="37"/>
      <c r="D1659" s="38"/>
      <c r="E1659" s="38"/>
      <c r="F1659" s="39"/>
      <c r="G1659" s="40"/>
    </row>
    <row r="1660" spans="1:7" x14ac:dyDescent="0.15">
      <c r="A1660" s="29"/>
      <c r="B1660" s="36"/>
      <c r="C1660" s="37"/>
      <c r="D1660" s="38"/>
      <c r="E1660" s="38"/>
      <c r="F1660" s="39"/>
      <c r="G1660" s="40"/>
    </row>
    <row r="1661" spans="1:7" x14ac:dyDescent="0.15">
      <c r="A1661" s="29"/>
      <c r="B1661" s="36"/>
      <c r="C1661" s="37"/>
      <c r="D1661" s="38"/>
      <c r="E1661" s="38"/>
      <c r="F1661" s="39"/>
      <c r="G1661" s="40"/>
    </row>
    <row r="1662" spans="1:7" x14ac:dyDescent="0.15">
      <c r="A1662" s="29"/>
      <c r="B1662" s="36"/>
      <c r="C1662" s="37"/>
      <c r="D1662" s="38"/>
      <c r="E1662" s="38"/>
      <c r="F1662" s="39"/>
      <c r="G1662" s="40"/>
    </row>
    <row r="1663" spans="1:7" x14ac:dyDescent="0.15">
      <c r="A1663" s="29"/>
      <c r="B1663" s="36"/>
      <c r="C1663" s="37"/>
      <c r="D1663" s="38"/>
      <c r="E1663" s="38"/>
      <c r="F1663" s="39"/>
      <c r="G1663" s="40"/>
    </row>
    <row r="1664" spans="1:7" x14ac:dyDescent="0.15">
      <c r="A1664" s="29"/>
      <c r="B1664" s="36"/>
      <c r="C1664" s="37"/>
      <c r="D1664" s="38"/>
      <c r="E1664" s="38"/>
      <c r="F1664" s="39"/>
      <c r="G1664" s="40"/>
    </row>
    <row r="1665" spans="1:7" x14ac:dyDescent="0.15">
      <c r="A1665" s="29"/>
      <c r="B1665" s="36"/>
      <c r="C1665" s="37"/>
      <c r="D1665" s="38"/>
      <c r="E1665" s="38"/>
      <c r="F1665" s="39"/>
      <c r="G1665" s="40"/>
    </row>
    <row r="1666" spans="1:7" x14ac:dyDescent="0.15">
      <c r="A1666" s="29"/>
      <c r="B1666" s="36"/>
      <c r="C1666" s="37"/>
      <c r="D1666" s="38"/>
      <c r="E1666" s="38"/>
      <c r="F1666" s="39"/>
      <c r="G1666" s="40"/>
    </row>
    <row r="1667" spans="1:7" x14ac:dyDescent="0.15">
      <c r="A1667" s="29"/>
      <c r="B1667" s="36"/>
      <c r="C1667" s="37"/>
      <c r="D1667" s="38"/>
      <c r="E1667" s="38"/>
      <c r="F1667" s="39"/>
      <c r="G1667" s="40"/>
    </row>
    <row r="1668" spans="1:7" x14ac:dyDescent="0.15">
      <c r="A1668" s="29"/>
      <c r="B1668" s="36"/>
      <c r="C1668" s="37"/>
      <c r="D1668" s="38"/>
      <c r="E1668" s="38"/>
      <c r="F1668" s="39"/>
      <c r="G1668" s="40"/>
    </row>
    <row r="1669" spans="1:7" x14ac:dyDescent="0.15">
      <c r="A1669" s="29"/>
      <c r="B1669" s="36"/>
      <c r="C1669" s="37"/>
      <c r="D1669" s="38"/>
      <c r="E1669" s="38"/>
      <c r="F1669" s="39"/>
      <c r="G1669" s="40"/>
    </row>
    <row r="1670" spans="1:7" x14ac:dyDescent="0.15">
      <c r="A1670" s="29"/>
      <c r="B1670" s="36"/>
      <c r="C1670" s="37"/>
      <c r="D1670" s="38"/>
      <c r="E1670" s="38"/>
      <c r="F1670" s="39"/>
      <c r="G1670" s="40"/>
    </row>
    <row r="1671" spans="1:7" x14ac:dyDescent="0.15">
      <c r="A1671" s="29"/>
      <c r="B1671" s="36"/>
      <c r="C1671" s="37"/>
      <c r="D1671" s="38"/>
      <c r="E1671" s="38"/>
      <c r="F1671" s="39"/>
      <c r="G1671" s="40"/>
    </row>
    <row r="1672" spans="1:7" x14ac:dyDescent="0.15">
      <c r="A1672" s="29"/>
      <c r="B1672" s="36"/>
      <c r="C1672" s="37"/>
      <c r="D1672" s="38"/>
      <c r="E1672" s="38"/>
      <c r="F1672" s="39"/>
      <c r="G1672" s="40"/>
    </row>
    <row r="1673" spans="1:7" x14ac:dyDescent="0.15">
      <c r="A1673" s="29"/>
      <c r="B1673" s="36"/>
      <c r="C1673" s="37"/>
      <c r="D1673" s="38"/>
      <c r="E1673" s="38"/>
      <c r="F1673" s="39"/>
      <c r="G1673" s="40"/>
    </row>
    <row r="1674" spans="1:7" x14ac:dyDescent="0.15">
      <c r="A1674" s="29"/>
      <c r="B1674" s="36"/>
      <c r="C1674" s="37"/>
      <c r="D1674" s="38"/>
      <c r="E1674" s="38"/>
      <c r="F1674" s="39"/>
      <c r="G1674" s="40"/>
    </row>
    <row r="1675" spans="1:7" x14ac:dyDescent="0.15">
      <c r="A1675" s="29"/>
      <c r="B1675" s="36"/>
      <c r="C1675" s="37"/>
      <c r="D1675" s="38"/>
      <c r="E1675" s="38"/>
      <c r="F1675" s="39"/>
      <c r="G1675" s="40"/>
    </row>
    <row r="1676" spans="1:7" x14ac:dyDescent="0.15">
      <c r="A1676" s="29"/>
      <c r="B1676" s="36"/>
      <c r="C1676" s="37"/>
      <c r="D1676" s="38"/>
      <c r="E1676" s="38"/>
      <c r="F1676" s="39"/>
      <c r="G1676" s="40"/>
    </row>
    <row r="1677" spans="1:7" x14ac:dyDescent="0.15">
      <c r="A1677" s="29"/>
      <c r="B1677" s="36"/>
      <c r="C1677" s="37"/>
      <c r="D1677" s="38"/>
      <c r="E1677" s="38"/>
      <c r="F1677" s="39"/>
      <c r="G1677" s="40"/>
    </row>
    <row r="1678" spans="1:7" x14ac:dyDescent="0.15">
      <c r="A1678" s="29"/>
      <c r="B1678" s="36"/>
      <c r="C1678" s="37"/>
      <c r="D1678" s="38"/>
      <c r="E1678" s="38"/>
      <c r="F1678" s="39"/>
      <c r="G1678" s="40"/>
    </row>
    <row r="1679" spans="1:7" x14ac:dyDescent="0.15">
      <c r="A1679" s="29"/>
      <c r="B1679" s="36"/>
      <c r="C1679" s="37"/>
      <c r="D1679" s="38"/>
      <c r="E1679" s="38"/>
      <c r="F1679" s="39"/>
      <c r="G1679" s="40"/>
    </row>
    <row r="1680" spans="1:7" x14ac:dyDescent="0.15">
      <c r="A1680" s="29"/>
      <c r="B1680" s="36"/>
      <c r="C1680" s="37"/>
      <c r="D1680" s="38"/>
      <c r="E1680" s="38"/>
      <c r="F1680" s="39"/>
      <c r="G1680" s="40"/>
    </row>
    <row r="1681" spans="1:7" x14ac:dyDescent="0.15">
      <c r="A1681" s="29"/>
      <c r="B1681" s="36"/>
      <c r="C1681" s="37"/>
      <c r="D1681" s="38"/>
      <c r="E1681" s="38"/>
      <c r="F1681" s="39"/>
      <c r="G1681" s="40"/>
    </row>
    <row r="1682" spans="1:7" x14ac:dyDescent="0.15">
      <c r="A1682" s="29"/>
      <c r="B1682" s="36"/>
      <c r="C1682" s="37"/>
      <c r="D1682" s="38"/>
      <c r="E1682" s="38"/>
      <c r="F1682" s="39"/>
      <c r="G1682" s="40"/>
    </row>
    <row r="1683" spans="1:7" x14ac:dyDescent="0.15">
      <c r="A1683" s="29"/>
      <c r="B1683" s="36"/>
      <c r="C1683" s="37"/>
      <c r="D1683" s="38"/>
      <c r="E1683" s="38"/>
      <c r="F1683" s="39"/>
      <c r="G1683" s="40"/>
    </row>
    <row r="1684" spans="1:7" x14ac:dyDescent="0.15">
      <c r="A1684" s="29"/>
      <c r="B1684" s="36"/>
      <c r="C1684" s="37"/>
      <c r="D1684" s="38"/>
      <c r="E1684" s="38"/>
      <c r="F1684" s="39"/>
      <c r="G1684" s="40"/>
    </row>
    <row r="1685" spans="1:7" x14ac:dyDescent="0.15">
      <c r="A1685" s="29"/>
      <c r="B1685" s="36"/>
      <c r="C1685" s="37"/>
      <c r="D1685" s="38"/>
      <c r="E1685" s="38"/>
      <c r="F1685" s="39"/>
      <c r="G1685" s="40"/>
    </row>
    <row r="1686" spans="1:7" x14ac:dyDescent="0.15">
      <c r="A1686" s="29"/>
      <c r="B1686" s="36"/>
      <c r="C1686" s="37"/>
      <c r="D1686" s="38"/>
      <c r="E1686" s="38"/>
      <c r="F1686" s="39"/>
      <c r="G1686" s="40"/>
    </row>
    <row r="1687" spans="1:7" x14ac:dyDescent="0.15">
      <c r="A1687" s="29"/>
      <c r="B1687" s="36"/>
      <c r="C1687" s="37"/>
      <c r="D1687" s="38"/>
      <c r="E1687" s="38"/>
      <c r="F1687" s="39"/>
      <c r="G1687" s="40"/>
    </row>
    <row r="1688" spans="1:7" x14ac:dyDescent="0.15">
      <c r="A1688" s="29"/>
      <c r="B1688" s="36"/>
      <c r="C1688" s="37"/>
      <c r="D1688" s="38"/>
      <c r="E1688" s="38"/>
      <c r="F1688" s="39"/>
      <c r="G1688" s="40"/>
    </row>
    <row r="1689" spans="1:7" x14ac:dyDescent="0.15">
      <c r="A1689" s="29"/>
      <c r="B1689" s="36"/>
      <c r="C1689" s="37"/>
      <c r="D1689" s="38"/>
      <c r="E1689" s="38"/>
      <c r="F1689" s="39"/>
      <c r="G1689" s="40"/>
    </row>
    <row r="1690" spans="1:7" x14ac:dyDescent="0.15">
      <c r="A1690" s="29"/>
      <c r="B1690" s="36"/>
      <c r="C1690" s="37"/>
      <c r="D1690" s="38"/>
      <c r="E1690" s="38"/>
      <c r="F1690" s="39"/>
      <c r="G1690" s="40"/>
    </row>
    <row r="1691" spans="1:7" x14ac:dyDescent="0.15">
      <c r="A1691" s="29"/>
      <c r="B1691" s="36"/>
      <c r="C1691" s="37"/>
      <c r="D1691" s="38"/>
      <c r="E1691" s="38"/>
      <c r="F1691" s="39"/>
      <c r="G1691" s="40"/>
    </row>
    <row r="1692" spans="1:7" x14ac:dyDescent="0.15">
      <c r="A1692" s="29"/>
      <c r="B1692" s="36"/>
      <c r="C1692" s="37"/>
      <c r="D1692" s="38"/>
      <c r="E1692" s="38"/>
      <c r="F1692" s="39"/>
      <c r="G1692" s="40"/>
    </row>
    <row r="1693" spans="1:7" x14ac:dyDescent="0.15">
      <c r="A1693" s="29"/>
      <c r="B1693" s="36"/>
      <c r="C1693" s="37"/>
      <c r="D1693" s="38"/>
      <c r="E1693" s="38"/>
      <c r="F1693" s="39"/>
      <c r="G1693" s="40"/>
    </row>
    <row r="1694" spans="1:7" x14ac:dyDescent="0.15">
      <c r="A1694" s="29"/>
      <c r="B1694" s="36"/>
      <c r="C1694" s="37"/>
      <c r="D1694" s="38"/>
      <c r="E1694" s="38"/>
      <c r="F1694" s="39"/>
      <c r="G1694" s="40"/>
    </row>
    <row r="1695" spans="1:7" x14ac:dyDescent="0.15">
      <c r="A1695" s="29"/>
      <c r="B1695" s="36"/>
      <c r="C1695" s="37"/>
      <c r="D1695" s="38"/>
      <c r="E1695" s="38"/>
      <c r="F1695" s="39"/>
      <c r="G1695" s="40"/>
    </row>
    <row r="1696" spans="1:7" x14ac:dyDescent="0.15">
      <c r="A1696" s="29"/>
      <c r="B1696" s="36"/>
      <c r="C1696" s="37"/>
      <c r="D1696" s="38"/>
      <c r="E1696" s="38"/>
      <c r="F1696" s="39"/>
      <c r="G1696" s="40"/>
    </row>
    <row r="1697" spans="1:7" x14ac:dyDescent="0.15">
      <c r="A1697" s="29"/>
      <c r="B1697" s="36"/>
      <c r="C1697" s="37"/>
      <c r="D1697" s="38"/>
      <c r="E1697" s="38"/>
      <c r="F1697" s="39"/>
      <c r="G1697" s="40"/>
    </row>
    <row r="1698" spans="1:7" x14ac:dyDescent="0.15">
      <c r="A1698" s="29"/>
      <c r="B1698" s="36"/>
      <c r="C1698" s="37"/>
      <c r="D1698" s="38"/>
      <c r="E1698" s="38"/>
      <c r="F1698" s="39"/>
      <c r="G1698" s="40"/>
    </row>
    <row r="1699" spans="1:7" x14ac:dyDescent="0.15">
      <c r="A1699" s="29"/>
      <c r="B1699" s="36"/>
      <c r="C1699" s="37"/>
      <c r="D1699" s="38"/>
      <c r="E1699" s="38"/>
      <c r="F1699" s="39"/>
      <c r="G1699" s="40"/>
    </row>
    <row r="1700" spans="1:7" x14ac:dyDescent="0.15">
      <c r="A1700" s="29"/>
      <c r="B1700" s="36"/>
      <c r="C1700" s="37"/>
      <c r="D1700" s="38"/>
      <c r="E1700" s="38"/>
      <c r="F1700" s="39"/>
      <c r="G1700" s="40"/>
    </row>
    <row r="1701" spans="1:7" x14ac:dyDescent="0.15">
      <c r="A1701" s="29"/>
      <c r="B1701" s="36"/>
      <c r="C1701" s="37"/>
      <c r="D1701" s="38"/>
      <c r="E1701" s="38"/>
      <c r="F1701" s="39"/>
      <c r="G1701" s="40"/>
    </row>
    <row r="1702" spans="1:7" x14ac:dyDescent="0.15">
      <c r="A1702" s="29"/>
      <c r="B1702" s="36"/>
      <c r="C1702" s="37"/>
      <c r="D1702" s="38"/>
      <c r="E1702" s="38"/>
      <c r="F1702" s="39"/>
      <c r="G1702" s="40"/>
    </row>
    <row r="1703" spans="1:7" x14ac:dyDescent="0.15">
      <c r="A1703" s="29"/>
      <c r="B1703" s="36"/>
      <c r="C1703" s="37"/>
      <c r="D1703" s="38"/>
      <c r="E1703" s="38"/>
      <c r="F1703" s="39"/>
      <c r="G1703" s="40"/>
    </row>
    <row r="1704" spans="1:7" x14ac:dyDescent="0.15">
      <c r="A1704" s="29"/>
      <c r="B1704" s="36"/>
      <c r="C1704" s="37"/>
      <c r="D1704" s="38"/>
      <c r="E1704" s="38"/>
      <c r="F1704" s="39"/>
      <c r="G1704" s="40"/>
    </row>
    <row r="1705" spans="1:7" x14ac:dyDescent="0.15">
      <c r="A1705" s="29"/>
      <c r="B1705" s="36"/>
      <c r="C1705" s="37"/>
      <c r="D1705" s="38"/>
      <c r="E1705" s="38"/>
      <c r="F1705" s="39"/>
      <c r="G1705" s="40"/>
    </row>
    <row r="1706" spans="1:7" x14ac:dyDescent="0.15">
      <c r="A1706" s="29"/>
      <c r="B1706" s="36"/>
      <c r="C1706" s="37"/>
      <c r="D1706" s="38"/>
      <c r="E1706" s="38"/>
      <c r="F1706" s="39"/>
      <c r="G1706" s="40"/>
    </row>
    <row r="1707" spans="1:7" x14ac:dyDescent="0.15">
      <c r="A1707" s="29"/>
      <c r="B1707" s="36"/>
      <c r="C1707" s="37"/>
      <c r="D1707" s="38"/>
      <c r="E1707" s="38"/>
      <c r="F1707" s="39"/>
      <c r="G1707" s="40"/>
    </row>
    <row r="1708" spans="1:7" x14ac:dyDescent="0.15">
      <c r="A1708" s="29"/>
      <c r="B1708" s="36"/>
      <c r="C1708" s="37"/>
      <c r="D1708" s="38"/>
      <c r="E1708" s="38"/>
      <c r="F1708" s="39"/>
      <c r="G1708" s="40"/>
    </row>
    <row r="1709" spans="1:7" x14ac:dyDescent="0.15">
      <c r="A1709" s="29"/>
      <c r="B1709" s="36"/>
      <c r="C1709" s="37"/>
      <c r="D1709" s="38"/>
      <c r="E1709" s="38"/>
      <c r="F1709" s="39"/>
      <c r="G1709" s="40"/>
    </row>
    <row r="1710" spans="1:7" x14ac:dyDescent="0.15">
      <c r="A1710" s="29"/>
      <c r="B1710" s="36"/>
      <c r="C1710" s="37"/>
      <c r="D1710" s="38"/>
      <c r="E1710" s="38"/>
      <c r="F1710" s="39"/>
      <c r="G1710" s="40"/>
    </row>
    <row r="1711" spans="1:7" x14ac:dyDescent="0.15">
      <c r="A1711" s="29"/>
      <c r="B1711" s="36"/>
      <c r="C1711" s="37"/>
      <c r="D1711" s="38"/>
      <c r="E1711" s="38"/>
      <c r="F1711" s="39"/>
      <c r="G1711" s="40"/>
    </row>
    <row r="1712" spans="1:7" x14ac:dyDescent="0.15">
      <c r="A1712" s="29"/>
      <c r="B1712" s="36"/>
      <c r="C1712" s="37"/>
      <c r="D1712" s="38"/>
      <c r="E1712" s="38"/>
      <c r="F1712" s="39"/>
      <c r="G1712" s="40"/>
    </row>
    <row r="1713" spans="1:7" x14ac:dyDescent="0.15">
      <c r="A1713" s="29"/>
      <c r="B1713" s="36"/>
      <c r="C1713" s="37"/>
      <c r="D1713" s="38"/>
      <c r="E1713" s="38"/>
      <c r="F1713" s="39"/>
      <c r="G1713" s="40"/>
    </row>
    <row r="1714" spans="1:7" x14ac:dyDescent="0.15">
      <c r="A1714" s="29"/>
      <c r="B1714" s="36"/>
      <c r="C1714" s="37"/>
      <c r="D1714" s="38"/>
      <c r="E1714" s="38"/>
      <c r="F1714" s="39"/>
      <c r="G1714" s="40"/>
    </row>
    <row r="1715" spans="1:7" x14ac:dyDescent="0.15">
      <c r="A1715" s="29"/>
      <c r="B1715" s="36"/>
      <c r="C1715" s="37"/>
      <c r="D1715" s="38"/>
      <c r="E1715" s="38"/>
      <c r="F1715" s="39"/>
      <c r="G1715" s="40"/>
    </row>
    <row r="1716" spans="1:7" x14ac:dyDescent="0.15">
      <c r="A1716" s="29"/>
      <c r="B1716" s="36"/>
      <c r="C1716" s="37"/>
      <c r="D1716" s="38"/>
      <c r="E1716" s="38"/>
      <c r="F1716" s="39"/>
      <c r="G1716" s="40"/>
    </row>
    <row r="1717" spans="1:7" x14ac:dyDescent="0.15">
      <c r="A1717" s="29"/>
      <c r="B1717" s="36"/>
      <c r="C1717" s="37"/>
      <c r="D1717" s="38"/>
      <c r="E1717" s="38"/>
      <c r="F1717" s="39"/>
      <c r="G1717" s="40"/>
    </row>
    <row r="1718" spans="1:7" x14ac:dyDescent="0.15">
      <c r="A1718" s="29"/>
      <c r="B1718" s="36"/>
      <c r="C1718" s="37"/>
      <c r="D1718" s="38"/>
      <c r="E1718" s="38"/>
      <c r="F1718" s="39"/>
      <c r="G1718" s="40"/>
    </row>
    <row r="1719" spans="1:7" x14ac:dyDescent="0.15">
      <c r="A1719" s="29"/>
      <c r="B1719" s="36"/>
      <c r="C1719" s="37"/>
      <c r="D1719" s="38"/>
      <c r="E1719" s="38"/>
      <c r="F1719" s="39"/>
      <c r="G1719" s="40"/>
    </row>
    <row r="1720" spans="1:7" x14ac:dyDescent="0.15">
      <c r="A1720" s="29"/>
      <c r="B1720" s="36"/>
      <c r="C1720" s="37"/>
      <c r="D1720" s="38"/>
      <c r="E1720" s="38"/>
      <c r="F1720" s="39"/>
      <c r="G1720" s="40"/>
    </row>
    <row r="1721" spans="1:7" x14ac:dyDescent="0.15">
      <c r="A1721" s="29"/>
      <c r="B1721" s="36"/>
      <c r="C1721" s="37"/>
      <c r="D1721" s="38"/>
      <c r="E1721" s="38"/>
      <c r="F1721" s="39"/>
      <c r="G1721" s="40"/>
    </row>
    <row r="1722" spans="1:7" x14ac:dyDescent="0.15">
      <c r="A1722" s="29"/>
      <c r="B1722" s="36"/>
      <c r="C1722" s="37"/>
      <c r="D1722" s="38"/>
      <c r="E1722" s="38"/>
      <c r="F1722" s="39"/>
      <c r="G1722" s="40"/>
    </row>
    <row r="1723" spans="1:7" x14ac:dyDescent="0.15">
      <c r="A1723" s="29"/>
      <c r="B1723" s="36"/>
      <c r="C1723" s="37"/>
      <c r="D1723" s="38"/>
      <c r="E1723" s="38"/>
      <c r="F1723" s="39"/>
      <c r="G1723" s="40"/>
    </row>
    <row r="1724" spans="1:7" x14ac:dyDescent="0.15">
      <c r="A1724" s="29"/>
      <c r="B1724" s="36"/>
      <c r="C1724" s="37"/>
      <c r="D1724" s="38"/>
      <c r="E1724" s="38"/>
      <c r="F1724" s="39"/>
      <c r="G1724" s="40"/>
    </row>
    <row r="1725" spans="1:7" x14ac:dyDescent="0.15">
      <c r="A1725" s="29"/>
      <c r="B1725" s="36"/>
      <c r="C1725" s="37"/>
      <c r="D1725" s="38"/>
      <c r="E1725" s="38"/>
      <c r="F1725" s="39"/>
      <c r="G1725" s="40"/>
    </row>
    <row r="1726" spans="1:7" x14ac:dyDescent="0.15">
      <c r="A1726" s="29"/>
      <c r="B1726" s="36"/>
      <c r="C1726" s="37"/>
      <c r="D1726" s="38"/>
      <c r="E1726" s="38"/>
      <c r="F1726" s="39"/>
      <c r="G1726" s="40"/>
    </row>
    <row r="1727" spans="1:7" x14ac:dyDescent="0.15">
      <c r="A1727" s="29"/>
      <c r="B1727" s="36"/>
      <c r="C1727" s="37"/>
      <c r="D1727" s="38"/>
      <c r="E1727" s="38"/>
      <c r="F1727" s="39"/>
      <c r="G1727" s="40"/>
    </row>
    <row r="1728" spans="1:7" x14ac:dyDescent="0.15">
      <c r="A1728" s="29"/>
      <c r="B1728" s="36"/>
      <c r="C1728" s="37"/>
      <c r="D1728" s="38"/>
      <c r="E1728" s="38"/>
      <c r="F1728" s="39"/>
      <c r="G1728" s="40"/>
    </row>
    <row r="1729" spans="1:7" x14ac:dyDescent="0.15">
      <c r="A1729" s="29"/>
      <c r="B1729" s="36"/>
      <c r="C1729" s="37"/>
      <c r="D1729" s="38"/>
      <c r="E1729" s="38"/>
      <c r="F1729" s="39"/>
      <c r="G1729" s="40"/>
    </row>
    <row r="1730" spans="1:7" x14ac:dyDescent="0.15">
      <c r="A1730" s="29"/>
      <c r="B1730" s="36"/>
      <c r="C1730" s="37"/>
      <c r="D1730" s="38"/>
      <c r="E1730" s="38"/>
      <c r="F1730" s="39"/>
      <c r="G1730" s="40"/>
    </row>
    <row r="1731" spans="1:7" x14ac:dyDescent="0.15">
      <c r="A1731" s="29"/>
      <c r="B1731" s="36"/>
      <c r="C1731" s="37"/>
      <c r="D1731" s="38"/>
      <c r="E1731" s="38"/>
      <c r="F1731" s="39"/>
      <c r="G1731" s="40"/>
    </row>
    <row r="1732" spans="1:7" x14ac:dyDescent="0.15">
      <c r="A1732" s="29"/>
      <c r="B1732" s="36"/>
      <c r="C1732" s="37"/>
      <c r="D1732" s="38"/>
      <c r="E1732" s="38"/>
      <c r="F1732" s="39"/>
      <c r="G1732" s="40"/>
    </row>
    <row r="1733" spans="1:7" x14ac:dyDescent="0.15">
      <c r="A1733" s="29"/>
      <c r="B1733" s="36"/>
      <c r="C1733" s="37"/>
      <c r="D1733" s="38"/>
      <c r="E1733" s="38"/>
      <c r="F1733" s="39"/>
      <c r="G1733" s="40"/>
    </row>
    <row r="1734" spans="1:7" x14ac:dyDescent="0.15">
      <c r="A1734" s="29"/>
      <c r="B1734" s="36"/>
      <c r="C1734" s="37"/>
      <c r="D1734" s="38"/>
      <c r="E1734" s="38"/>
      <c r="F1734" s="39"/>
      <c r="G1734" s="40"/>
    </row>
    <row r="1735" spans="1:7" x14ac:dyDescent="0.15">
      <c r="A1735" s="29"/>
      <c r="B1735" s="36"/>
      <c r="C1735" s="37"/>
      <c r="D1735" s="38"/>
      <c r="E1735" s="38"/>
      <c r="F1735" s="39"/>
      <c r="G1735" s="40"/>
    </row>
    <row r="1736" spans="1:7" x14ac:dyDescent="0.15">
      <c r="A1736" s="29"/>
      <c r="B1736" s="36"/>
      <c r="C1736" s="37"/>
      <c r="D1736" s="38"/>
      <c r="E1736" s="38"/>
      <c r="F1736" s="39"/>
      <c r="G1736" s="40"/>
    </row>
    <row r="1737" spans="1:7" x14ac:dyDescent="0.15">
      <c r="A1737" s="29"/>
      <c r="B1737" s="36"/>
      <c r="C1737" s="37"/>
      <c r="D1737" s="38"/>
      <c r="E1737" s="38"/>
      <c r="F1737" s="39"/>
      <c r="G1737" s="40"/>
    </row>
    <row r="1738" spans="1:7" x14ac:dyDescent="0.15">
      <c r="A1738" s="29"/>
      <c r="B1738" s="36"/>
      <c r="C1738" s="37"/>
      <c r="D1738" s="38"/>
      <c r="E1738" s="38"/>
      <c r="F1738" s="39"/>
      <c r="G1738" s="40"/>
    </row>
    <row r="1739" spans="1:7" x14ac:dyDescent="0.15">
      <c r="A1739" s="29"/>
      <c r="B1739" s="36"/>
      <c r="C1739" s="37"/>
      <c r="D1739" s="38"/>
      <c r="E1739" s="38"/>
      <c r="F1739" s="39"/>
      <c r="G1739" s="40"/>
    </row>
    <row r="1740" spans="1:7" x14ac:dyDescent="0.15">
      <c r="A1740" s="29"/>
      <c r="B1740" s="36"/>
      <c r="C1740" s="37"/>
      <c r="D1740" s="38"/>
      <c r="E1740" s="38"/>
      <c r="F1740" s="39"/>
      <c r="G1740" s="40"/>
    </row>
    <row r="1741" spans="1:7" x14ac:dyDescent="0.15">
      <c r="A1741" s="29"/>
      <c r="B1741" s="36"/>
      <c r="C1741" s="37"/>
      <c r="D1741" s="38"/>
      <c r="E1741" s="38"/>
      <c r="F1741" s="39"/>
      <c r="G1741" s="40"/>
    </row>
    <row r="1742" spans="1:7" x14ac:dyDescent="0.15">
      <c r="A1742" s="29"/>
      <c r="B1742" s="36"/>
      <c r="C1742" s="37"/>
      <c r="D1742" s="38"/>
      <c r="E1742" s="38"/>
      <c r="F1742" s="39"/>
      <c r="G1742" s="40"/>
    </row>
    <row r="1743" spans="1:7" x14ac:dyDescent="0.15">
      <c r="A1743" s="29"/>
      <c r="B1743" s="36"/>
      <c r="C1743" s="37"/>
      <c r="D1743" s="38"/>
      <c r="E1743" s="38"/>
      <c r="F1743" s="39"/>
      <c r="G1743" s="40"/>
    </row>
    <row r="1744" spans="1:7" x14ac:dyDescent="0.15">
      <c r="A1744" s="29"/>
      <c r="B1744" s="36"/>
      <c r="C1744" s="37"/>
      <c r="D1744" s="38"/>
      <c r="E1744" s="38"/>
      <c r="F1744" s="39"/>
      <c r="G1744" s="40"/>
    </row>
    <row r="1745" spans="1:7" x14ac:dyDescent="0.15">
      <c r="A1745" s="29"/>
      <c r="B1745" s="36"/>
      <c r="C1745" s="37"/>
      <c r="D1745" s="38"/>
      <c r="E1745" s="38"/>
      <c r="F1745" s="39"/>
      <c r="G1745" s="40"/>
    </row>
    <row r="1746" spans="1:7" x14ac:dyDescent="0.15">
      <c r="A1746" s="29"/>
      <c r="B1746" s="36"/>
      <c r="C1746" s="37"/>
      <c r="D1746" s="38"/>
      <c r="E1746" s="38"/>
      <c r="F1746" s="39"/>
      <c r="G1746" s="40"/>
    </row>
    <row r="1747" spans="1:7" x14ac:dyDescent="0.15">
      <c r="A1747" s="29"/>
      <c r="B1747" s="36"/>
      <c r="C1747" s="37"/>
      <c r="D1747" s="38"/>
      <c r="E1747" s="38"/>
      <c r="F1747" s="39"/>
      <c r="G1747" s="40"/>
    </row>
    <row r="1748" spans="1:7" x14ac:dyDescent="0.15">
      <c r="A1748" s="29"/>
      <c r="B1748" s="36"/>
      <c r="C1748" s="37"/>
      <c r="D1748" s="38"/>
      <c r="E1748" s="38"/>
      <c r="F1748" s="39"/>
      <c r="G1748" s="40"/>
    </row>
    <row r="1749" spans="1:7" x14ac:dyDescent="0.15">
      <c r="A1749" s="29"/>
      <c r="B1749" s="36"/>
      <c r="C1749" s="37"/>
      <c r="D1749" s="38"/>
      <c r="E1749" s="38"/>
      <c r="F1749" s="39"/>
      <c r="G1749" s="40"/>
    </row>
    <row r="1750" spans="1:7" x14ac:dyDescent="0.15">
      <c r="A1750" s="29"/>
      <c r="B1750" s="36"/>
      <c r="C1750" s="37"/>
      <c r="D1750" s="38"/>
      <c r="E1750" s="38"/>
      <c r="F1750" s="39"/>
      <c r="G1750" s="40"/>
    </row>
    <row r="1751" spans="1:7" x14ac:dyDescent="0.15">
      <c r="A1751" s="29"/>
      <c r="B1751" s="36"/>
      <c r="C1751" s="37"/>
      <c r="D1751" s="38"/>
      <c r="E1751" s="38"/>
      <c r="F1751" s="39"/>
      <c r="G1751" s="40"/>
    </row>
    <row r="1752" spans="1:7" x14ac:dyDescent="0.15">
      <c r="A1752" s="29"/>
      <c r="B1752" s="36"/>
      <c r="C1752" s="37"/>
      <c r="D1752" s="38"/>
      <c r="E1752" s="38"/>
      <c r="F1752" s="39"/>
      <c r="G1752" s="40"/>
    </row>
    <row r="1753" spans="1:7" x14ac:dyDescent="0.15">
      <c r="A1753" s="29"/>
      <c r="B1753" s="36"/>
      <c r="C1753" s="37"/>
      <c r="D1753" s="38"/>
      <c r="E1753" s="38"/>
      <c r="F1753" s="39"/>
      <c r="G1753" s="40"/>
    </row>
    <row r="1754" spans="1:7" x14ac:dyDescent="0.15">
      <c r="A1754" s="29"/>
      <c r="B1754" s="36"/>
      <c r="C1754" s="37"/>
      <c r="D1754" s="38"/>
      <c r="E1754" s="38"/>
      <c r="F1754" s="39"/>
      <c r="G1754" s="40"/>
    </row>
    <row r="1755" spans="1:7" x14ac:dyDescent="0.15">
      <c r="A1755" s="29"/>
      <c r="B1755" s="36"/>
      <c r="C1755" s="37"/>
      <c r="D1755" s="38"/>
      <c r="E1755" s="38"/>
      <c r="F1755" s="39"/>
      <c r="G1755" s="40"/>
    </row>
    <row r="1756" spans="1:7" x14ac:dyDescent="0.15">
      <c r="A1756" s="29"/>
      <c r="B1756" s="36"/>
      <c r="C1756" s="37"/>
      <c r="D1756" s="38"/>
      <c r="E1756" s="38"/>
      <c r="F1756" s="39"/>
      <c r="G1756" s="40"/>
    </row>
    <row r="1757" spans="1:7" x14ac:dyDescent="0.15">
      <c r="A1757" s="29"/>
      <c r="B1757" s="36"/>
      <c r="C1757" s="37"/>
      <c r="D1757" s="38"/>
      <c r="E1757" s="38"/>
      <c r="F1757" s="39"/>
      <c r="G1757" s="40"/>
    </row>
    <row r="1758" spans="1:7" x14ac:dyDescent="0.15">
      <c r="A1758" s="29"/>
      <c r="B1758" s="36"/>
      <c r="C1758" s="37"/>
      <c r="D1758" s="38"/>
      <c r="E1758" s="38"/>
      <c r="F1758" s="39"/>
      <c r="G1758" s="40"/>
    </row>
    <row r="1759" spans="1:7" x14ac:dyDescent="0.15">
      <c r="A1759" s="29"/>
      <c r="B1759" s="36"/>
      <c r="C1759" s="37"/>
      <c r="D1759" s="38"/>
      <c r="E1759" s="38"/>
      <c r="F1759" s="39"/>
      <c r="G1759" s="40"/>
    </row>
    <row r="1760" spans="1:7" x14ac:dyDescent="0.15">
      <c r="A1760" s="29"/>
      <c r="B1760" s="36"/>
      <c r="C1760" s="37"/>
      <c r="D1760" s="38"/>
      <c r="E1760" s="38"/>
      <c r="F1760" s="39"/>
      <c r="G1760" s="40"/>
    </row>
    <row r="1761" spans="1:7" x14ac:dyDescent="0.15">
      <c r="A1761" s="29"/>
      <c r="B1761" s="36"/>
      <c r="C1761" s="37"/>
      <c r="D1761" s="38"/>
      <c r="E1761" s="38"/>
      <c r="F1761" s="39"/>
      <c r="G1761" s="40"/>
    </row>
    <row r="1762" spans="1:7" x14ac:dyDescent="0.15">
      <c r="A1762" s="29"/>
      <c r="B1762" s="36"/>
      <c r="C1762" s="37"/>
      <c r="D1762" s="38"/>
      <c r="E1762" s="38"/>
      <c r="F1762" s="39"/>
      <c r="G1762" s="40"/>
    </row>
    <row r="1763" spans="1:7" x14ac:dyDescent="0.15">
      <c r="A1763" s="29"/>
      <c r="B1763" s="36"/>
      <c r="C1763" s="37"/>
      <c r="D1763" s="38"/>
      <c r="E1763" s="38"/>
      <c r="F1763" s="39"/>
      <c r="G1763" s="40"/>
    </row>
    <row r="1764" spans="1:7" x14ac:dyDescent="0.15">
      <c r="A1764" s="29"/>
      <c r="B1764" s="36"/>
      <c r="C1764" s="37"/>
      <c r="D1764" s="38"/>
      <c r="E1764" s="38"/>
      <c r="F1764" s="39"/>
      <c r="G1764" s="40"/>
    </row>
    <row r="1765" spans="1:7" x14ac:dyDescent="0.15">
      <c r="A1765" s="29"/>
      <c r="B1765" s="36"/>
      <c r="C1765" s="37"/>
      <c r="D1765" s="38"/>
      <c r="E1765" s="38"/>
      <c r="F1765" s="39"/>
      <c r="G1765" s="40"/>
    </row>
    <row r="1766" spans="1:7" x14ac:dyDescent="0.15">
      <c r="A1766" s="29"/>
      <c r="B1766" s="36"/>
      <c r="C1766" s="37"/>
      <c r="D1766" s="38"/>
      <c r="E1766" s="38"/>
      <c r="F1766" s="39"/>
      <c r="G1766" s="40"/>
    </row>
    <row r="1767" spans="1:7" x14ac:dyDescent="0.15">
      <c r="A1767" s="29"/>
      <c r="B1767" s="36"/>
      <c r="C1767" s="37"/>
      <c r="D1767" s="38"/>
      <c r="E1767" s="38"/>
      <c r="F1767" s="39"/>
      <c r="G1767" s="40"/>
    </row>
    <row r="1768" spans="1:7" x14ac:dyDescent="0.15">
      <c r="A1768" s="29"/>
      <c r="B1768" s="36"/>
      <c r="C1768" s="37"/>
      <c r="D1768" s="38"/>
      <c r="E1768" s="38"/>
      <c r="F1768" s="39"/>
      <c r="G1768" s="40"/>
    </row>
    <row r="1769" spans="1:7" x14ac:dyDescent="0.15">
      <c r="A1769" s="29"/>
      <c r="B1769" s="36"/>
      <c r="C1769" s="37"/>
      <c r="D1769" s="38"/>
      <c r="E1769" s="38"/>
      <c r="F1769" s="39"/>
      <c r="G1769" s="40"/>
    </row>
    <row r="1770" spans="1:7" x14ac:dyDescent="0.15">
      <c r="A1770" s="29"/>
      <c r="B1770" s="36"/>
      <c r="C1770" s="37"/>
      <c r="D1770" s="38"/>
      <c r="E1770" s="38"/>
      <c r="F1770" s="39"/>
      <c r="G1770" s="40"/>
    </row>
    <row r="1771" spans="1:7" x14ac:dyDescent="0.15">
      <c r="A1771" s="29"/>
      <c r="B1771" s="36"/>
      <c r="C1771" s="37"/>
      <c r="D1771" s="38"/>
      <c r="E1771" s="38"/>
      <c r="F1771" s="39"/>
      <c r="G1771" s="40"/>
    </row>
    <row r="1772" spans="1:7" x14ac:dyDescent="0.15">
      <c r="A1772" s="29"/>
      <c r="B1772" s="36"/>
      <c r="C1772" s="37"/>
      <c r="D1772" s="38"/>
      <c r="E1772" s="38"/>
      <c r="F1772" s="39"/>
      <c r="G1772" s="40"/>
    </row>
    <row r="1773" spans="1:7" x14ac:dyDescent="0.15">
      <c r="A1773" s="29"/>
      <c r="B1773" s="36"/>
      <c r="C1773" s="37"/>
      <c r="D1773" s="38"/>
      <c r="E1773" s="38"/>
      <c r="F1773" s="39"/>
      <c r="G1773" s="40"/>
    </row>
    <row r="1774" spans="1:7" x14ac:dyDescent="0.15">
      <c r="A1774" s="29"/>
      <c r="B1774" s="36"/>
      <c r="C1774" s="37"/>
      <c r="D1774" s="38"/>
      <c r="E1774" s="38"/>
      <c r="F1774" s="39"/>
      <c r="G1774" s="40"/>
    </row>
    <row r="1775" spans="1:7" x14ac:dyDescent="0.15">
      <c r="A1775" s="29"/>
      <c r="B1775" s="36"/>
      <c r="C1775" s="37"/>
      <c r="D1775" s="38"/>
      <c r="E1775" s="38"/>
      <c r="F1775" s="39"/>
      <c r="G1775" s="40"/>
    </row>
    <row r="1776" spans="1:7" x14ac:dyDescent="0.15">
      <c r="A1776" s="29"/>
      <c r="B1776" s="36"/>
      <c r="C1776" s="37"/>
      <c r="D1776" s="38"/>
      <c r="E1776" s="38"/>
      <c r="F1776" s="39"/>
      <c r="G1776" s="40"/>
    </row>
    <row r="1777" spans="1:7" x14ac:dyDescent="0.15">
      <c r="A1777" s="29"/>
      <c r="B1777" s="36"/>
      <c r="C1777" s="37"/>
      <c r="D1777" s="38"/>
      <c r="E1777" s="38"/>
      <c r="F1777" s="39"/>
      <c r="G1777" s="40"/>
    </row>
    <row r="1778" spans="1:7" x14ac:dyDescent="0.15">
      <c r="A1778" s="29"/>
      <c r="B1778" s="36"/>
      <c r="C1778" s="37"/>
      <c r="D1778" s="38"/>
      <c r="E1778" s="38"/>
      <c r="F1778" s="39"/>
      <c r="G1778" s="40"/>
    </row>
    <row r="1779" spans="1:7" x14ac:dyDescent="0.15">
      <c r="A1779" s="29"/>
      <c r="B1779" s="36"/>
      <c r="C1779" s="37"/>
      <c r="D1779" s="38"/>
      <c r="E1779" s="38"/>
      <c r="F1779" s="39"/>
      <c r="G1779" s="40"/>
    </row>
    <row r="1780" spans="1:7" x14ac:dyDescent="0.15">
      <c r="A1780" s="29"/>
      <c r="B1780" s="36"/>
      <c r="C1780" s="37"/>
      <c r="D1780" s="38"/>
      <c r="E1780" s="38"/>
      <c r="F1780" s="39"/>
      <c r="G1780" s="40"/>
    </row>
    <row r="1781" spans="1:7" x14ac:dyDescent="0.15">
      <c r="A1781" s="29"/>
      <c r="B1781" s="36"/>
      <c r="C1781" s="37"/>
      <c r="D1781" s="38"/>
      <c r="E1781" s="38"/>
      <c r="F1781" s="39"/>
      <c r="G1781" s="40"/>
    </row>
    <row r="1782" spans="1:7" x14ac:dyDescent="0.15">
      <c r="A1782" s="29"/>
      <c r="B1782" s="36"/>
      <c r="C1782" s="37"/>
      <c r="D1782" s="38"/>
      <c r="E1782" s="38"/>
      <c r="F1782" s="39"/>
      <c r="G1782" s="40"/>
    </row>
    <row r="1783" spans="1:7" x14ac:dyDescent="0.15">
      <c r="A1783" s="29"/>
      <c r="B1783" s="36"/>
      <c r="C1783" s="37"/>
      <c r="D1783" s="38"/>
      <c r="E1783" s="38"/>
      <c r="F1783" s="39"/>
      <c r="G1783" s="40"/>
    </row>
    <row r="1784" spans="1:7" x14ac:dyDescent="0.15">
      <c r="A1784" s="29"/>
      <c r="B1784" s="36"/>
      <c r="C1784" s="37"/>
      <c r="D1784" s="38"/>
      <c r="E1784" s="38"/>
      <c r="F1784" s="39"/>
      <c r="G1784" s="40"/>
    </row>
    <row r="1785" spans="1:7" x14ac:dyDescent="0.15">
      <c r="A1785" s="29"/>
      <c r="B1785" s="36"/>
      <c r="C1785" s="37"/>
      <c r="D1785" s="38"/>
      <c r="E1785" s="38"/>
      <c r="F1785" s="39"/>
      <c r="G1785" s="40"/>
    </row>
    <row r="1786" spans="1:7" x14ac:dyDescent="0.15">
      <c r="A1786" s="29"/>
      <c r="B1786" s="36"/>
      <c r="C1786" s="37"/>
      <c r="D1786" s="38"/>
      <c r="E1786" s="38"/>
      <c r="F1786" s="39"/>
      <c r="G1786" s="40"/>
    </row>
    <row r="1787" spans="1:7" x14ac:dyDescent="0.15">
      <c r="A1787" s="29"/>
      <c r="B1787" s="36"/>
      <c r="C1787" s="37"/>
      <c r="D1787" s="38"/>
      <c r="E1787" s="38"/>
      <c r="F1787" s="39"/>
      <c r="G1787" s="40"/>
    </row>
    <row r="1788" spans="1:7" x14ac:dyDescent="0.15">
      <c r="A1788" s="29"/>
      <c r="B1788" s="36"/>
      <c r="C1788" s="37"/>
      <c r="D1788" s="38"/>
      <c r="E1788" s="38"/>
      <c r="F1788" s="39"/>
      <c r="G1788" s="40"/>
    </row>
    <row r="1789" spans="1:7" x14ac:dyDescent="0.15">
      <c r="A1789" s="29"/>
      <c r="B1789" s="36"/>
      <c r="C1789" s="37"/>
      <c r="D1789" s="38"/>
      <c r="E1789" s="38"/>
      <c r="F1789" s="39"/>
      <c r="G1789" s="40"/>
    </row>
    <row r="1790" spans="1:7" x14ac:dyDescent="0.15">
      <c r="A1790" s="29"/>
      <c r="B1790" s="36"/>
      <c r="C1790" s="37"/>
      <c r="D1790" s="38"/>
      <c r="E1790" s="38"/>
      <c r="F1790" s="39"/>
      <c r="G1790" s="40"/>
    </row>
    <row r="1791" spans="1:7" x14ac:dyDescent="0.15">
      <c r="A1791" s="29"/>
      <c r="B1791" s="36"/>
      <c r="C1791" s="37"/>
      <c r="D1791" s="38"/>
      <c r="E1791" s="38"/>
      <c r="F1791" s="39"/>
      <c r="G1791" s="40"/>
    </row>
    <row r="1792" spans="1:7" x14ac:dyDescent="0.15">
      <c r="A1792" s="29"/>
      <c r="B1792" s="36"/>
      <c r="C1792" s="37"/>
      <c r="D1792" s="38"/>
      <c r="E1792" s="38"/>
      <c r="F1792" s="39"/>
      <c r="G1792" s="40"/>
    </row>
    <row r="1793" spans="1:7" x14ac:dyDescent="0.15">
      <c r="A1793" s="29"/>
      <c r="B1793" s="36"/>
      <c r="C1793" s="37"/>
      <c r="D1793" s="38"/>
      <c r="E1793" s="38"/>
      <c r="F1793" s="39"/>
      <c r="G1793" s="40"/>
    </row>
    <row r="1794" spans="1:7" x14ac:dyDescent="0.15">
      <c r="A1794" s="29"/>
      <c r="B1794" s="36"/>
      <c r="C1794" s="37"/>
      <c r="D1794" s="38"/>
      <c r="E1794" s="38"/>
      <c r="F1794" s="39"/>
      <c r="G1794" s="40"/>
    </row>
    <row r="1795" spans="1:7" x14ac:dyDescent="0.15">
      <c r="A1795" s="29"/>
      <c r="B1795" s="36"/>
      <c r="C1795" s="37"/>
      <c r="D1795" s="38"/>
      <c r="E1795" s="38"/>
      <c r="F1795" s="39"/>
      <c r="G1795" s="40"/>
    </row>
    <row r="1796" spans="1:7" x14ac:dyDescent="0.15">
      <c r="A1796" s="29"/>
      <c r="B1796" s="36"/>
      <c r="C1796" s="37"/>
      <c r="D1796" s="38"/>
      <c r="E1796" s="38"/>
      <c r="F1796" s="39"/>
      <c r="G1796" s="40"/>
    </row>
    <row r="1797" spans="1:7" x14ac:dyDescent="0.15">
      <c r="A1797" s="29"/>
      <c r="B1797" s="36"/>
      <c r="C1797" s="37"/>
      <c r="D1797" s="38"/>
      <c r="E1797" s="38"/>
      <c r="F1797" s="39"/>
      <c r="G1797" s="40"/>
    </row>
    <row r="1798" spans="1:7" x14ac:dyDescent="0.15">
      <c r="A1798" s="29"/>
      <c r="B1798" s="36"/>
      <c r="C1798" s="37"/>
      <c r="D1798" s="38"/>
      <c r="E1798" s="38"/>
      <c r="F1798" s="39"/>
      <c r="G1798" s="40"/>
    </row>
    <row r="1799" spans="1:7" x14ac:dyDescent="0.15">
      <c r="A1799" s="29"/>
      <c r="B1799" s="36"/>
      <c r="C1799" s="37"/>
      <c r="D1799" s="38"/>
      <c r="E1799" s="38"/>
      <c r="F1799" s="39"/>
      <c r="G1799" s="40"/>
    </row>
    <row r="1800" spans="1:7" x14ac:dyDescent="0.15">
      <c r="A1800" s="29"/>
      <c r="B1800" s="36"/>
      <c r="C1800" s="37"/>
      <c r="D1800" s="38"/>
      <c r="E1800" s="38"/>
      <c r="F1800" s="39"/>
      <c r="G1800" s="40"/>
    </row>
    <row r="1801" spans="1:7" x14ac:dyDescent="0.15">
      <c r="A1801" s="29"/>
      <c r="B1801" s="36"/>
      <c r="C1801" s="37"/>
      <c r="D1801" s="38"/>
      <c r="E1801" s="38"/>
      <c r="F1801" s="39"/>
      <c r="G1801" s="40"/>
    </row>
    <row r="1802" spans="1:7" x14ac:dyDescent="0.15">
      <c r="A1802" s="29"/>
      <c r="B1802" s="36"/>
      <c r="C1802" s="37"/>
      <c r="D1802" s="38"/>
      <c r="E1802" s="38"/>
      <c r="F1802" s="39"/>
      <c r="G1802" s="40"/>
    </row>
    <row r="1803" spans="1:7" x14ac:dyDescent="0.15">
      <c r="A1803" s="29"/>
      <c r="B1803" s="36"/>
      <c r="C1803" s="37"/>
      <c r="D1803" s="38"/>
      <c r="E1803" s="38"/>
      <c r="F1803" s="39"/>
      <c r="G1803" s="40"/>
    </row>
    <row r="1804" spans="1:7" x14ac:dyDescent="0.15">
      <c r="A1804" s="29"/>
      <c r="B1804" s="36"/>
      <c r="C1804" s="37"/>
      <c r="D1804" s="38"/>
      <c r="E1804" s="38"/>
      <c r="F1804" s="39"/>
      <c r="G1804" s="40"/>
    </row>
    <row r="1805" spans="1:7" x14ac:dyDescent="0.15">
      <c r="A1805" s="29"/>
      <c r="B1805" s="36"/>
      <c r="C1805" s="37"/>
      <c r="D1805" s="38"/>
      <c r="E1805" s="38"/>
      <c r="F1805" s="39"/>
      <c r="G1805" s="40"/>
    </row>
    <row r="1806" spans="1:7" x14ac:dyDescent="0.15">
      <c r="A1806" s="29"/>
      <c r="B1806" s="36"/>
      <c r="C1806" s="37"/>
      <c r="D1806" s="38"/>
      <c r="E1806" s="38"/>
      <c r="F1806" s="39"/>
      <c r="G1806" s="40"/>
    </row>
    <row r="1807" spans="1:7" x14ac:dyDescent="0.15">
      <c r="A1807" s="29"/>
      <c r="B1807" s="36"/>
      <c r="C1807" s="37"/>
      <c r="D1807" s="38"/>
      <c r="E1807" s="38"/>
      <c r="F1807" s="39"/>
      <c r="G1807" s="40"/>
    </row>
    <row r="1808" spans="1:7" x14ac:dyDescent="0.15">
      <c r="A1808" s="29"/>
      <c r="B1808" s="36"/>
      <c r="C1808" s="37"/>
      <c r="D1808" s="38"/>
      <c r="E1808" s="38"/>
      <c r="F1808" s="39"/>
      <c r="G1808" s="40"/>
    </row>
    <row r="1809" spans="1:7" x14ac:dyDescent="0.15">
      <c r="A1809" s="29"/>
      <c r="B1809" s="36"/>
      <c r="C1809" s="37"/>
      <c r="D1809" s="38"/>
      <c r="E1809" s="38"/>
      <c r="F1809" s="39"/>
      <c r="G1809" s="40"/>
    </row>
    <row r="1810" spans="1:7" x14ac:dyDescent="0.15">
      <c r="A1810" s="29"/>
      <c r="B1810" s="36"/>
      <c r="C1810" s="37"/>
      <c r="D1810" s="38"/>
      <c r="E1810" s="38"/>
      <c r="F1810" s="39"/>
      <c r="G1810" s="40"/>
    </row>
    <row r="1811" spans="1:7" x14ac:dyDescent="0.15">
      <c r="A1811" s="29"/>
      <c r="B1811" s="36"/>
      <c r="C1811" s="37"/>
      <c r="D1811" s="38"/>
      <c r="E1811" s="38"/>
      <c r="F1811" s="39"/>
      <c r="G1811" s="40"/>
    </row>
    <row r="1812" spans="1:7" x14ac:dyDescent="0.15">
      <c r="A1812" s="29"/>
      <c r="B1812" s="36"/>
      <c r="C1812" s="37"/>
      <c r="D1812" s="38"/>
      <c r="E1812" s="38"/>
      <c r="F1812" s="39"/>
      <c r="G1812" s="40"/>
    </row>
    <row r="1813" spans="1:7" x14ac:dyDescent="0.15">
      <c r="A1813" s="29"/>
      <c r="B1813" s="36"/>
      <c r="C1813" s="37"/>
      <c r="D1813" s="38"/>
      <c r="E1813" s="38"/>
      <c r="F1813" s="39"/>
      <c r="G1813" s="40"/>
    </row>
    <row r="1814" spans="1:7" x14ac:dyDescent="0.15">
      <c r="A1814" s="29"/>
      <c r="B1814" s="36"/>
      <c r="C1814" s="37"/>
      <c r="D1814" s="38"/>
      <c r="E1814" s="38"/>
      <c r="F1814" s="39"/>
      <c r="G1814" s="40"/>
    </row>
    <row r="1815" spans="1:7" x14ac:dyDescent="0.15">
      <c r="A1815" s="29"/>
      <c r="B1815" s="36"/>
      <c r="C1815" s="37"/>
      <c r="D1815" s="38"/>
      <c r="E1815" s="38"/>
      <c r="F1815" s="39"/>
      <c r="G1815" s="40"/>
    </row>
    <row r="1816" spans="1:7" x14ac:dyDescent="0.15">
      <c r="A1816" s="29"/>
      <c r="B1816" s="36"/>
      <c r="C1816" s="37"/>
      <c r="D1816" s="38"/>
      <c r="E1816" s="38"/>
      <c r="F1816" s="39"/>
      <c r="G1816" s="40"/>
    </row>
    <row r="1817" spans="1:7" x14ac:dyDescent="0.15">
      <c r="A1817" s="29"/>
      <c r="B1817" s="36"/>
      <c r="C1817" s="37"/>
      <c r="D1817" s="38"/>
      <c r="E1817" s="38"/>
      <c r="F1817" s="39"/>
      <c r="G1817" s="40"/>
    </row>
    <row r="1818" spans="1:7" x14ac:dyDescent="0.15">
      <c r="A1818" s="29"/>
      <c r="B1818" s="36"/>
      <c r="C1818" s="37"/>
      <c r="D1818" s="38"/>
      <c r="E1818" s="38"/>
      <c r="F1818" s="39"/>
      <c r="G1818" s="40"/>
    </row>
    <row r="1819" spans="1:7" x14ac:dyDescent="0.15">
      <c r="A1819" s="29"/>
      <c r="B1819" s="36"/>
      <c r="C1819" s="37"/>
      <c r="D1819" s="38"/>
      <c r="E1819" s="38"/>
      <c r="F1819" s="39"/>
      <c r="G1819" s="40"/>
    </row>
    <row r="1820" spans="1:7" x14ac:dyDescent="0.15">
      <c r="A1820" s="29"/>
      <c r="B1820" s="36"/>
      <c r="C1820" s="37"/>
      <c r="D1820" s="38"/>
      <c r="E1820" s="38"/>
      <c r="F1820" s="39"/>
      <c r="G1820" s="40"/>
    </row>
    <row r="1821" spans="1:7" x14ac:dyDescent="0.15">
      <c r="A1821" s="29"/>
      <c r="B1821" s="36"/>
      <c r="C1821" s="37"/>
      <c r="D1821" s="38"/>
      <c r="E1821" s="38"/>
      <c r="F1821" s="39"/>
      <c r="G1821" s="40"/>
    </row>
    <row r="1822" spans="1:7" x14ac:dyDescent="0.15">
      <c r="A1822" s="29"/>
      <c r="B1822" s="36"/>
      <c r="C1822" s="37"/>
      <c r="D1822" s="38"/>
      <c r="E1822" s="38"/>
      <c r="F1822" s="39"/>
      <c r="G1822" s="40"/>
    </row>
    <row r="1823" spans="1:7" x14ac:dyDescent="0.15">
      <c r="A1823" s="29"/>
      <c r="B1823" s="36"/>
      <c r="C1823" s="37"/>
      <c r="D1823" s="38"/>
      <c r="E1823" s="38"/>
      <c r="F1823" s="39"/>
      <c r="G1823" s="40"/>
    </row>
    <row r="1824" spans="1:7" x14ac:dyDescent="0.15">
      <c r="A1824" s="29"/>
      <c r="B1824" s="36"/>
      <c r="C1824" s="37"/>
      <c r="D1824" s="38"/>
      <c r="E1824" s="38"/>
      <c r="F1824" s="39"/>
      <c r="G1824" s="40"/>
    </row>
    <row r="1825" spans="1:7" x14ac:dyDescent="0.15">
      <c r="A1825" s="29"/>
      <c r="B1825" s="36"/>
      <c r="C1825" s="37"/>
      <c r="D1825" s="38"/>
      <c r="E1825" s="38"/>
      <c r="F1825" s="39"/>
      <c r="G1825" s="40"/>
    </row>
    <row r="1826" spans="1:7" x14ac:dyDescent="0.15">
      <c r="A1826" s="29"/>
      <c r="B1826" s="36"/>
      <c r="C1826" s="37"/>
      <c r="D1826" s="38"/>
      <c r="E1826" s="38"/>
      <c r="F1826" s="39"/>
      <c r="G1826" s="40"/>
    </row>
    <row r="1827" spans="1:7" x14ac:dyDescent="0.15">
      <c r="A1827" s="29"/>
      <c r="B1827" s="36"/>
      <c r="C1827" s="37"/>
      <c r="D1827" s="38"/>
      <c r="E1827" s="38"/>
      <c r="F1827" s="39"/>
      <c r="G1827" s="40"/>
    </row>
    <row r="1828" spans="1:7" x14ac:dyDescent="0.15">
      <c r="A1828" s="29"/>
      <c r="B1828" s="36"/>
      <c r="C1828" s="37"/>
      <c r="D1828" s="38"/>
      <c r="E1828" s="38"/>
      <c r="F1828" s="39"/>
      <c r="G1828" s="40"/>
    </row>
    <row r="1829" spans="1:7" x14ac:dyDescent="0.15">
      <c r="A1829" s="29"/>
      <c r="B1829" s="36"/>
      <c r="C1829" s="37"/>
      <c r="D1829" s="38"/>
      <c r="E1829" s="38"/>
      <c r="F1829" s="39"/>
      <c r="G1829" s="40"/>
    </row>
    <row r="1830" spans="1:7" x14ac:dyDescent="0.15">
      <c r="A1830" s="29"/>
      <c r="B1830" s="36"/>
      <c r="C1830" s="37"/>
      <c r="D1830" s="38"/>
      <c r="E1830" s="38"/>
      <c r="F1830" s="39"/>
      <c r="G1830" s="40"/>
    </row>
    <row r="1831" spans="1:7" x14ac:dyDescent="0.15">
      <c r="A1831" s="29"/>
      <c r="B1831" s="36"/>
      <c r="C1831" s="37"/>
      <c r="D1831" s="38"/>
      <c r="E1831" s="38"/>
      <c r="F1831" s="39"/>
      <c r="G1831" s="40"/>
    </row>
    <row r="1832" spans="1:7" x14ac:dyDescent="0.15">
      <c r="A1832" s="29"/>
      <c r="B1832" s="36"/>
      <c r="C1832" s="37"/>
      <c r="D1832" s="38"/>
      <c r="E1832" s="38"/>
      <c r="F1832" s="39"/>
      <c r="G1832" s="40"/>
    </row>
    <row r="1833" spans="1:7" x14ac:dyDescent="0.15">
      <c r="A1833" s="29"/>
      <c r="B1833" s="36"/>
      <c r="C1833" s="37"/>
      <c r="D1833" s="38"/>
      <c r="E1833" s="38"/>
      <c r="F1833" s="39"/>
      <c r="G1833" s="40"/>
    </row>
    <row r="1834" spans="1:7" x14ac:dyDescent="0.15">
      <c r="A1834" s="29"/>
      <c r="B1834" s="36"/>
      <c r="C1834" s="37"/>
      <c r="D1834" s="38"/>
      <c r="E1834" s="38"/>
      <c r="F1834" s="39"/>
      <c r="G1834" s="40"/>
    </row>
    <row r="1835" spans="1:7" x14ac:dyDescent="0.15">
      <c r="A1835" s="29"/>
      <c r="B1835" s="36"/>
      <c r="C1835" s="37"/>
      <c r="D1835" s="38"/>
      <c r="E1835" s="38"/>
      <c r="F1835" s="39"/>
      <c r="G1835" s="40"/>
    </row>
    <row r="1836" spans="1:7" x14ac:dyDescent="0.15">
      <c r="A1836" s="29"/>
      <c r="B1836" s="36"/>
      <c r="C1836" s="37"/>
      <c r="D1836" s="38"/>
      <c r="E1836" s="38"/>
      <c r="F1836" s="39"/>
      <c r="G1836" s="40"/>
    </row>
    <row r="1837" spans="1:7" x14ac:dyDescent="0.15">
      <c r="A1837" s="29"/>
      <c r="B1837" s="36"/>
      <c r="C1837" s="37"/>
      <c r="D1837" s="38"/>
      <c r="E1837" s="38"/>
      <c r="F1837" s="39"/>
      <c r="G1837" s="40"/>
    </row>
    <row r="1838" spans="1:7" x14ac:dyDescent="0.15">
      <c r="A1838" s="29"/>
      <c r="B1838" s="36"/>
      <c r="C1838" s="37"/>
      <c r="D1838" s="38"/>
      <c r="E1838" s="38"/>
      <c r="F1838" s="39"/>
      <c r="G1838" s="40"/>
    </row>
    <row r="1839" spans="1:7" x14ac:dyDescent="0.15">
      <c r="A1839" s="29"/>
      <c r="B1839" s="36"/>
      <c r="C1839" s="37"/>
      <c r="D1839" s="38"/>
      <c r="E1839" s="38"/>
      <c r="F1839" s="39"/>
      <c r="G1839" s="40"/>
    </row>
    <row r="1840" spans="1:7" x14ac:dyDescent="0.15">
      <c r="A1840" s="29"/>
      <c r="B1840" s="36"/>
      <c r="C1840" s="37"/>
      <c r="D1840" s="38"/>
      <c r="E1840" s="38"/>
      <c r="F1840" s="39"/>
      <c r="G1840" s="40"/>
    </row>
    <row r="1841" spans="1:7" x14ac:dyDescent="0.15">
      <c r="A1841" s="29"/>
      <c r="B1841" s="36"/>
      <c r="C1841" s="37"/>
      <c r="D1841" s="38"/>
      <c r="E1841" s="38"/>
      <c r="F1841" s="39"/>
      <c r="G1841" s="40"/>
    </row>
    <row r="1842" spans="1:7" x14ac:dyDescent="0.15">
      <c r="A1842" s="29"/>
      <c r="B1842" s="36"/>
      <c r="C1842" s="37"/>
      <c r="D1842" s="38"/>
      <c r="E1842" s="38"/>
      <c r="F1842" s="39"/>
      <c r="G1842" s="40"/>
    </row>
    <row r="1843" spans="1:7" x14ac:dyDescent="0.15">
      <c r="A1843" s="29"/>
      <c r="B1843" s="36"/>
      <c r="C1843" s="37"/>
      <c r="D1843" s="38"/>
      <c r="E1843" s="38"/>
      <c r="F1843" s="39"/>
      <c r="G1843" s="40"/>
    </row>
    <row r="1844" spans="1:7" x14ac:dyDescent="0.15">
      <c r="A1844" s="29"/>
      <c r="B1844" s="36"/>
      <c r="C1844" s="37"/>
      <c r="D1844" s="38"/>
      <c r="E1844" s="38"/>
      <c r="F1844" s="39"/>
      <c r="G1844" s="40"/>
    </row>
    <row r="1845" spans="1:7" x14ac:dyDescent="0.15">
      <c r="A1845" s="29"/>
      <c r="B1845" s="36"/>
      <c r="C1845" s="37"/>
      <c r="D1845" s="38"/>
      <c r="E1845" s="38"/>
      <c r="F1845" s="39"/>
      <c r="G1845" s="40"/>
    </row>
    <row r="1846" spans="1:7" x14ac:dyDescent="0.15">
      <c r="A1846" s="29"/>
      <c r="B1846" s="36"/>
      <c r="C1846" s="37"/>
      <c r="D1846" s="38"/>
      <c r="E1846" s="38"/>
      <c r="F1846" s="39"/>
      <c r="G1846" s="40"/>
    </row>
    <row r="1847" spans="1:7" x14ac:dyDescent="0.15">
      <c r="A1847" s="29"/>
      <c r="B1847" s="36"/>
      <c r="C1847" s="37"/>
      <c r="D1847" s="38"/>
      <c r="E1847" s="38"/>
      <c r="F1847" s="39"/>
      <c r="G1847" s="40"/>
    </row>
    <row r="1848" spans="1:7" x14ac:dyDescent="0.15">
      <c r="A1848" s="29"/>
      <c r="B1848" s="36"/>
      <c r="C1848" s="37"/>
      <c r="D1848" s="38"/>
      <c r="E1848" s="38"/>
      <c r="F1848" s="39"/>
      <c r="G1848" s="40"/>
    </row>
    <row r="1849" spans="1:7" x14ac:dyDescent="0.15">
      <c r="A1849" s="29"/>
      <c r="B1849" s="36"/>
      <c r="C1849" s="37"/>
      <c r="D1849" s="38"/>
      <c r="E1849" s="38"/>
      <c r="F1849" s="39"/>
      <c r="G1849" s="40"/>
    </row>
    <row r="1850" spans="1:7" x14ac:dyDescent="0.15">
      <c r="A1850" s="29"/>
      <c r="B1850" s="36"/>
      <c r="C1850" s="37"/>
      <c r="D1850" s="38"/>
      <c r="E1850" s="38"/>
      <c r="F1850" s="39"/>
      <c r="G1850" s="40"/>
    </row>
    <row r="1851" spans="1:7" x14ac:dyDescent="0.15">
      <c r="A1851" s="29"/>
      <c r="B1851" s="36"/>
      <c r="C1851" s="37"/>
      <c r="D1851" s="38"/>
      <c r="E1851" s="38"/>
      <c r="F1851" s="39"/>
      <c r="G1851" s="40"/>
    </row>
    <row r="1852" spans="1:7" x14ac:dyDescent="0.15">
      <c r="A1852" s="29"/>
      <c r="B1852" s="36"/>
      <c r="C1852" s="37"/>
      <c r="D1852" s="38"/>
      <c r="E1852" s="38"/>
      <c r="F1852" s="39"/>
      <c r="G1852" s="40"/>
    </row>
    <row r="1853" spans="1:7" x14ac:dyDescent="0.15">
      <c r="A1853" s="29"/>
      <c r="B1853" s="36"/>
      <c r="C1853" s="37"/>
      <c r="D1853" s="38"/>
      <c r="E1853" s="38"/>
      <c r="F1853" s="39"/>
      <c r="G1853" s="40"/>
    </row>
    <row r="1854" spans="1:7" x14ac:dyDescent="0.15">
      <c r="A1854" s="29"/>
      <c r="B1854" s="36"/>
      <c r="C1854" s="37"/>
      <c r="D1854" s="38"/>
      <c r="E1854" s="38"/>
      <c r="F1854" s="39"/>
      <c r="G1854" s="40"/>
    </row>
    <row r="1855" spans="1:7" x14ac:dyDescent="0.15">
      <c r="A1855" s="29"/>
      <c r="B1855" s="36"/>
      <c r="C1855" s="37"/>
      <c r="D1855" s="38"/>
      <c r="E1855" s="38"/>
      <c r="F1855" s="39"/>
      <c r="G1855" s="40"/>
    </row>
    <row r="1856" spans="1:7" x14ac:dyDescent="0.15">
      <c r="A1856" s="29"/>
      <c r="B1856" s="36"/>
      <c r="C1856" s="37"/>
      <c r="D1856" s="38"/>
      <c r="E1856" s="38"/>
      <c r="F1856" s="39"/>
      <c r="G1856" s="40"/>
    </row>
    <row r="1857" spans="1:7" x14ac:dyDescent="0.15">
      <c r="A1857" s="29"/>
      <c r="B1857" s="36"/>
      <c r="C1857" s="37"/>
      <c r="D1857" s="38"/>
      <c r="E1857" s="38"/>
      <c r="F1857" s="39"/>
      <c r="G1857" s="40"/>
    </row>
    <row r="1858" spans="1:7" x14ac:dyDescent="0.15">
      <c r="A1858" s="29"/>
      <c r="B1858" s="36"/>
      <c r="C1858" s="37"/>
      <c r="D1858" s="38"/>
      <c r="E1858" s="38"/>
      <c r="F1858" s="39"/>
      <c r="G1858" s="40"/>
    </row>
    <row r="1859" spans="1:7" x14ac:dyDescent="0.15">
      <c r="A1859" s="29"/>
      <c r="B1859" s="36"/>
      <c r="C1859" s="37"/>
      <c r="D1859" s="38"/>
      <c r="E1859" s="38"/>
      <c r="F1859" s="39"/>
      <c r="G1859" s="40"/>
    </row>
    <row r="1860" spans="1:7" x14ac:dyDescent="0.15">
      <c r="A1860" s="29"/>
      <c r="B1860" s="36"/>
      <c r="C1860" s="37"/>
      <c r="D1860" s="38"/>
      <c r="E1860" s="38"/>
      <c r="F1860" s="39"/>
      <c r="G1860" s="40"/>
    </row>
    <row r="1861" spans="1:7" x14ac:dyDescent="0.15">
      <c r="A1861" s="29"/>
      <c r="B1861" s="36"/>
      <c r="C1861" s="37"/>
      <c r="D1861" s="38"/>
      <c r="E1861" s="38"/>
      <c r="F1861" s="39"/>
      <c r="G1861" s="40"/>
    </row>
    <row r="1862" spans="1:7" x14ac:dyDescent="0.15">
      <c r="A1862" s="29"/>
      <c r="B1862" s="36"/>
      <c r="C1862" s="37"/>
      <c r="D1862" s="38"/>
      <c r="E1862" s="38"/>
      <c r="F1862" s="39"/>
      <c r="G1862" s="40"/>
    </row>
    <row r="1863" spans="1:7" x14ac:dyDescent="0.15">
      <c r="A1863" s="29"/>
      <c r="B1863" s="36"/>
      <c r="C1863" s="37"/>
      <c r="D1863" s="38"/>
      <c r="E1863" s="38"/>
      <c r="F1863" s="39"/>
      <c r="G1863" s="40"/>
    </row>
    <row r="1864" spans="1:7" x14ac:dyDescent="0.15">
      <c r="A1864" s="29"/>
      <c r="B1864" s="36"/>
      <c r="C1864" s="37"/>
      <c r="D1864" s="38"/>
      <c r="E1864" s="38"/>
      <c r="F1864" s="39"/>
      <c r="G1864" s="40"/>
    </row>
    <row r="1865" spans="1:7" x14ac:dyDescent="0.15">
      <c r="A1865" s="29"/>
      <c r="B1865" s="36"/>
      <c r="C1865" s="37"/>
      <c r="D1865" s="38"/>
      <c r="E1865" s="38"/>
      <c r="F1865" s="39"/>
      <c r="G1865" s="40"/>
    </row>
    <row r="1866" spans="1:7" x14ac:dyDescent="0.15">
      <c r="A1866" s="29"/>
      <c r="B1866" s="36"/>
      <c r="C1866" s="37"/>
      <c r="D1866" s="38"/>
      <c r="E1866" s="38"/>
      <c r="F1866" s="39"/>
      <c r="G1866" s="40"/>
    </row>
    <row r="1867" spans="1:7" x14ac:dyDescent="0.15">
      <c r="A1867" s="29"/>
      <c r="B1867" s="36"/>
      <c r="C1867" s="37"/>
      <c r="D1867" s="38"/>
      <c r="E1867" s="38"/>
      <c r="F1867" s="39"/>
      <c r="G1867" s="40"/>
    </row>
    <row r="1868" spans="1:7" x14ac:dyDescent="0.15">
      <c r="A1868" s="29"/>
      <c r="B1868" s="36"/>
      <c r="C1868" s="37"/>
      <c r="D1868" s="38"/>
      <c r="E1868" s="38"/>
      <c r="F1868" s="39"/>
      <c r="G1868" s="40"/>
    </row>
    <row r="1869" spans="1:7" x14ac:dyDescent="0.15">
      <c r="A1869" s="29"/>
      <c r="B1869" s="36"/>
      <c r="C1869" s="37"/>
      <c r="D1869" s="38"/>
      <c r="E1869" s="38"/>
      <c r="F1869" s="39"/>
      <c r="G1869" s="40"/>
    </row>
    <row r="1870" spans="1:7" x14ac:dyDescent="0.15">
      <c r="A1870" s="29"/>
      <c r="B1870" s="36"/>
      <c r="C1870" s="37"/>
      <c r="D1870" s="38"/>
      <c r="E1870" s="38"/>
      <c r="F1870" s="39"/>
      <c r="G1870" s="40"/>
    </row>
    <row r="1871" spans="1:7" x14ac:dyDescent="0.15">
      <c r="A1871" s="29"/>
      <c r="B1871" s="36"/>
      <c r="C1871" s="37"/>
      <c r="D1871" s="38"/>
      <c r="E1871" s="38"/>
      <c r="F1871" s="39"/>
      <c r="G1871" s="40"/>
    </row>
    <row r="1872" spans="1:7" x14ac:dyDescent="0.15">
      <c r="A1872" s="29"/>
      <c r="B1872" s="36"/>
      <c r="C1872" s="37"/>
      <c r="D1872" s="38"/>
      <c r="E1872" s="38"/>
      <c r="F1872" s="39"/>
      <c r="G1872" s="40"/>
    </row>
    <row r="1873" spans="1:7" x14ac:dyDescent="0.15">
      <c r="A1873" s="29"/>
      <c r="B1873" s="36"/>
      <c r="C1873" s="37"/>
      <c r="D1873" s="38"/>
      <c r="E1873" s="38"/>
      <c r="F1873" s="39"/>
      <c r="G1873" s="40"/>
    </row>
    <row r="1874" spans="1:7" x14ac:dyDescent="0.15">
      <c r="A1874" s="29"/>
      <c r="B1874" s="36"/>
      <c r="C1874" s="37"/>
      <c r="D1874" s="38"/>
      <c r="E1874" s="38"/>
      <c r="F1874" s="39"/>
      <c r="G1874" s="40"/>
    </row>
    <row r="1875" spans="1:7" x14ac:dyDescent="0.15">
      <c r="A1875" s="29"/>
      <c r="B1875" s="36"/>
      <c r="C1875" s="37"/>
      <c r="D1875" s="38"/>
      <c r="E1875" s="38"/>
      <c r="F1875" s="39"/>
      <c r="G1875" s="40"/>
    </row>
    <row r="1876" spans="1:7" x14ac:dyDescent="0.15">
      <c r="A1876" s="29"/>
      <c r="B1876" s="36"/>
      <c r="C1876" s="37"/>
      <c r="D1876" s="38"/>
      <c r="E1876" s="38"/>
      <c r="F1876" s="39"/>
      <c r="G1876" s="40"/>
    </row>
    <row r="1877" spans="1:7" x14ac:dyDescent="0.15">
      <c r="A1877" s="29"/>
      <c r="B1877" s="36"/>
      <c r="C1877" s="37"/>
      <c r="D1877" s="38"/>
      <c r="E1877" s="38"/>
      <c r="F1877" s="39"/>
      <c r="G1877" s="40"/>
    </row>
    <row r="1878" spans="1:7" x14ac:dyDescent="0.15">
      <c r="A1878" s="29"/>
      <c r="B1878" s="36"/>
      <c r="C1878" s="37"/>
      <c r="D1878" s="38"/>
      <c r="E1878" s="38"/>
      <c r="F1878" s="39"/>
      <c r="G1878" s="40"/>
    </row>
    <row r="1879" spans="1:7" x14ac:dyDescent="0.15">
      <c r="A1879" s="29"/>
      <c r="B1879" s="36"/>
      <c r="C1879" s="37"/>
      <c r="D1879" s="38"/>
      <c r="E1879" s="38"/>
      <c r="F1879" s="39"/>
      <c r="G1879" s="40"/>
    </row>
    <row r="1880" spans="1:7" x14ac:dyDescent="0.15">
      <c r="A1880" s="29"/>
      <c r="B1880" s="36"/>
      <c r="C1880" s="37"/>
      <c r="D1880" s="38"/>
      <c r="E1880" s="38"/>
      <c r="F1880" s="39"/>
      <c r="G1880" s="40"/>
    </row>
    <row r="1881" spans="1:7" x14ac:dyDescent="0.15">
      <c r="A1881" s="29"/>
      <c r="B1881" s="36"/>
      <c r="C1881" s="37"/>
      <c r="D1881" s="38"/>
      <c r="E1881" s="38"/>
      <c r="F1881" s="39"/>
      <c r="G1881" s="40"/>
    </row>
    <row r="1882" spans="1:7" x14ac:dyDescent="0.15">
      <c r="A1882" s="29"/>
      <c r="B1882" s="36"/>
      <c r="C1882" s="37"/>
      <c r="D1882" s="38"/>
      <c r="E1882" s="38"/>
      <c r="F1882" s="39"/>
      <c r="G1882" s="40"/>
    </row>
    <row r="1883" spans="1:7" x14ac:dyDescent="0.15">
      <c r="A1883" s="29"/>
      <c r="B1883" s="36"/>
      <c r="C1883" s="37"/>
      <c r="D1883" s="38"/>
      <c r="E1883" s="38"/>
      <c r="F1883" s="39"/>
      <c r="G1883" s="40"/>
    </row>
    <row r="1884" spans="1:7" x14ac:dyDescent="0.15">
      <c r="A1884" s="29"/>
      <c r="B1884" s="36"/>
      <c r="C1884" s="37"/>
      <c r="D1884" s="38"/>
      <c r="E1884" s="38"/>
      <c r="F1884" s="39"/>
      <c r="G1884" s="40"/>
    </row>
    <row r="1885" spans="1:7" x14ac:dyDescent="0.15">
      <c r="A1885" s="29"/>
      <c r="B1885" s="36"/>
      <c r="C1885" s="37"/>
      <c r="D1885" s="38"/>
      <c r="E1885" s="38"/>
      <c r="F1885" s="39"/>
      <c r="G1885" s="40"/>
    </row>
    <row r="1886" spans="1:7" x14ac:dyDescent="0.15">
      <c r="A1886" s="29"/>
      <c r="B1886" s="36"/>
      <c r="C1886" s="37"/>
      <c r="D1886" s="38"/>
      <c r="E1886" s="38"/>
      <c r="F1886" s="39"/>
      <c r="G1886" s="40"/>
    </row>
    <row r="1887" spans="1:7" x14ac:dyDescent="0.15">
      <c r="A1887" s="29"/>
      <c r="B1887" s="36"/>
      <c r="C1887" s="37"/>
      <c r="D1887" s="38"/>
      <c r="E1887" s="38"/>
      <c r="F1887" s="39"/>
      <c r="G1887" s="40"/>
    </row>
    <row r="1888" spans="1:7" x14ac:dyDescent="0.15">
      <c r="A1888" s="29"/>
      <c r="B1888" s="36"/>
      <c r="C1888" s="37"/>
      <c r="D1888" s="38"/>
      <c r="E1888" s="38"/>
      <c r="F1888" s="39"/>
      <c r="G1888" s="40"/>
    </row>
    <row r="1889" spans="1:7" x14ac:dyDescent="0.15">
      <c r="A1889" s="29"/>
      <c r="B1889" s="36"/>
      <c r="C1889" s="37"/>
      <c r="D1889" s="38"/>
      <c r="E1889" s="38"/>
      <c r="F1889" s="39"/>
      <c r="G1889" s="40"/>
    </row>
    <row r="1890" spans="1:7" x14ac:dyDescent="0.15">
      <c r="A1890" s="29"/>
      <c r="B1890" s="36"/>
      <c r="C1890" s="37"/>
      <c r="D1890" s="38"/>
      <c r="E1890" s="38"/>
      <c r="F1890" s="39"/>
      <c r="G1890" s="40"/>
    </row>
    <row r="1891" spans="1:7" x14ac:dyDescent="0.15">
      <c r="A1891" s="29"/>
      <c r="B1891" s="36"/>
      <c r="C1891" s="37"/>
      <c r="D1891" s="38"/>
      <c r="E1891" s="38"/>
      <c r="F1891" s="39"/>
      <c r="G1891" s="40"/>
    </row>
    <row r="1892" spans="1:7" x14ac:dyDescent="0.15">
      <c r="A1892" s="29"/>
      <c r="B1892" s="36"/>
      <c r="C1892" s="37"/>
      <c r="D1892" s="38"/>
      <c r="E1892" s="38"/>
      <c r="F1892" s="39"/>
      <c r="G1892" s="40"/>
    </row>
    <row r="1893" spans="1:7" x14ac:dyDescent="0.15">
      <c r="A1893" s="29"/>
      <c r="B1893" s="36"/>
      <c r="C1893" s="37"/>
      <c r="D1893" s="38"/>
      <c r="E1893" s="38"/>
      <c r="F1893" s="39"/>
      <c r="G1893" s="40"/>
    </row>
    <row r="1894" spans="1:7" x14ac:dyDescent="0.15">
      <c r="A1894" s="29"/>
      <c r="B1894" s="36"/>
      <c r="C1894" s="37"/>
      <c r="D1894" s="38"/>
      <c r="E1894" s="38"/>
      <c r="F1894" s="39"/>
      <c r="G1894" s="40"/>
    </row>
    <row r="1895" spans="1:7" x14ac:dyDescent="0.15">
      <c r="A1895" s="29"/>
      <c r="B1895" s="36"/>
      <c r="C1895" s="37"/>
      <c r="D1895" s="38"/>
      <c r="E1895" s="38"/>
      <c r="F1895" s="39"/>
      <c r="G1895" s="40"/>
    </row>
    <row r="1896" spans="1:7" x14ac:dyDescent="0.15">
      <c r="A1896" s="29"/>
      <c r="B1896" s="36"/>
      <c r="C1896" s="37"/>
      <c r="D1896" s="38"/>
      <c r="E1896" s="38"/>
      <c r="F1896" s="39"/>
      <c r="G1896" s="40"/>
    </row>
    <row r="1897" spans="1:7" x14ac:dyDescent="0.15">
      <c r="A1897" s="29"/>
      <c r="B1897" s="36"/>
      <c r="C1897" s="37"/>
      <c r="D1897" s="38"/>
      <c r="E1897" s="38"/>
      <c r="F1897" s="39"/>
      <c r="G1897" s="40"/>
    </row>
    <row r="1898" spans="1:7" x14ac:dyDescent="0.15">
      <c r="A1898" s="29"/>
      <c r="B1898" s="36"/>
      <c r="C1898" s="37"/>
      <c r="D1898" s="38"/>
      <c r="E1898" s="38"/>
      <c r="F1898" s="39"/>
      <c r="G1898" s="40"/>
    </row>
    <row r="1899" spans="1:7" x14ac:dyDescent="0.15">
      <c r="A1899" s="29"/>
      <c r="B1899" s="36"/>
      <c r="C1899" s="37"/>
      <c r="D1899" s="38"/>
      <c r="E1899" s="38"/>
      <c r="F1899" s="39"/>
      <c r="G1899" s="40"/>
    </row>
    <row r="1900" spans="1:7" x14ac:dyDescent="0.15">
      <c r="A1900" s="29"/>
      <c r="B1900" s="36"/>
      <c r="C1900" s="37"/>
      <c r="D1900" s="38"/>
      <c r="E1900" s="38"/>
      <c r="F1900" s="39"/>
      <c r="G1900" s="40"/>
    </row>
    <row r="1901" spans="1:7" x14ac:dyDescent="0.15">
      <c r="A1901" s="29"/>
      <c r="B1901" s="36"/>
      <c r="C1901" s="37"/>
      <c r="D1901" s="38"/>
      <c r="E1901" s="38"/>
      <c r="F1901" s="39"/>
      <c r="G1901" s="40"/>
    </row>
    <row r="1902" spans="1:7" x14ac:dyDescent="0.15">
      <c r="A1902" s="29"/>
      <c r="B1902" s="36"/>
      <c r="C1902" s="37"/>
      <c r="D1902" s="38"/>
      <c r="E1902" s="38"/>
      <c r="F1902" s="39"/>
      <c r="G1902" s="40"/>
    </row>
    <row r="1903" spans="1:7" x14ac:dyDescent="0.15">
      <c r="A1903" s="29"/>
      <c r="B1903" s="36"/>
      <c r="C1903" s="37"/>
      <c r="D1903" s="38"/>
      <c r="E1903" s="38"/>
      <c r="F1903" s="39"/>
      <c r="G1903" s="40"/>
    </row>
    <row r="1904" spans="1:7" x14ac:dyDescent="0.15">
      <c r="A1904" s="29"/>
      <c r="B1904" s="36"/>
      <c r="C1904" s="37"/>
      <c r="D1904" s="38"/>
      <c r="E1904" s="38"/>
      <c r="F1904" s="39"/>
      <c r="G1904" s="40"/>
    </row>
    <row r="1905" spans="1:7" x14ac:dyDescent="0.15">
      <c r="A1905" s="29"/>
      <c r="B1905" s="36"/>
      <c r="C1905" s="37"/>
      <c r="D1905" s="38"/>
      <c r="E1905" s="38"/>
      <c r="F1905" s="39"/>
      <c r="G1905" s="40"/>
    </row>
    <row r="1906" spans="1:7" x14ac:dyDescent="0.15">
      <c r="A1906" s="29"/>
      <c r="B1906" s="36"/>
      <c r="C1906" s="37"/>
      <c r="D1906" s="38"/>
      <c r="E1906" s="38"/>
      <c r="F1906" s="39"/>
      <c r="G1906" s="40"/>
    </row>
    <row r="1907" spans="1:7" x14ac:dyDescent="0.15">
      <c r="A1907" s="29"/>
      <c r="B1907" s="36"/>
      <c r="C1907" s="37"/>
      <c r="D1907" s="38"/>
      <c r="E1907" s="38"/>
      <c r="F1907" s="39"/>
      <c r="G1907" s="40"/>
    </row>
    <row r="1908" spans="1:7" x14ac:dyDescent="0.15">
      <c r="A1908" s="29"/>
      <c r="B1908" s="36"/>
      <c r="C1908" s="37"/>
      <c r="D1908" s="38"/>
      <c r="E1908" s="38"/>
      <c r="F1908" s="39"/>
      <c r="G1908" s="40"/>
    </row>
    <row r="1909" spans="1:7" x14ac:dyDescent="0.15">
      <c r="A1909" s="29"/>
      <c r="B1909" s="36"/>
      <c r="C1909" s="37"/>
      <c r="D1909" s="38"/>
      <c r="E1909" s="38"/>
      <c r="F1909" s="39"/>
      <c r="G1909" s="40"/>
    </row>
    <row r="1910" spans="1:7" x14ac:dyDescent="0.15">
      <c r="A1910" s="29"/>
      <c r="B1910" s="36"/>
      <c r="C1910" s="37"/>
      <c r="D1910" s="38"/>
      <c r="E1910" s="38"/>
      <c r="F1910" s="39"/>
      <c r="G1910" s="40"/>
    </row>
    <row r="1911" spans="1:7" x14ac:dyDescent="0.15">
      <c r="A1911" s="29"/>
      <c r="B1911" s="36"/>
      <c r="C1911" s="37"/>
      <c r="D1911" s="38"/>
      <c r="E1911" s="38"/>
      <c r="F1911" s="39"/>
      <c r="G1911" s="40"/>
    </row>
    <row r="1912" spans="1:7" x14ac:dyDescent="0.15">
      <c r="A1912" s="29"/>
      <c r="B1912" s="36"/>
      <c r="C1912" s="37"/>
      <c r="D1912" s="38"/>
      <c r="E1912" s="38"/>
      <c r="F1912" s="39"/>
      <c r="G1912" s="40"/>
    </row>
    <row r="1913" spans="1:7" x14ac:dyDescent="0.15">
      <c r="A1913" s="29"/>
      <c r="B1913" s="36"/>
      <c r="C1913" s="37"/>
      <c r="D1913" s="38"/>
      <c r="E1913" s="38"/>
      <c r="F1913" s="39"/>
      <c r="G1913" s="40"/>
    </row>
    <row r="1914" spans="1:7" x14ac:dyDescent="0.15">
      <c r="A1914" s="29"/>
      <c r="B1914" s="36"/>
      <c r="C1914" s="37"/>
      <c r="D1914" s="38"/>
      <c r="E1914" s="38"/>
      <c r="F1914" s="39"/>
      <c r="G1914" s="40"/>
    </row>
    <row r="1915" spans="1:7" x14ac:dyDescent="0.15">
      <c r="A1915" s="29"/>
      <c r="B1915" s="36"/>
      <c r="C1915" s="37"/>
      <c r="D1915" s="38"/>
      <c r="E1915" s="38"/>
      <c r="F1915" s="39"/>
      <c r="G1915" s="40"/>
    </row>
    <row r="1916" spans="1:7" x14ac:dyDescent="0.15">
      <c r="A1916" s="29"/>
      <c r="B1916" s="36"/>
      <c r="C1916" s="37"/>
      <c r="D1916" s="38"/>
      <c r="E1916" s="38"/>
      <c r="F1916" s="39"/>
      <c r="G1916" s="40"/>
    </row>
    <row r="1917" spans="1:7" x14ac:dyDescent="0.15">
      <c r="A1917" s="29"/>
      <c r="B1917" s="36"/>
      <c r="C1917" s="37"/>
      <c r="D1917" s="38"/>
      <c r="E1917" s="38"/>
      <c r="F1917" s="39"/>
      <c r="G1917" s="40"/>
    </row>
    <row r="1918" spans="1:7" x14ac:dyDescent="0.15">
      <c r="A1918" s="29"/>
      <c r="B1918" s="36"/>
      <c r="C1918" s="37"/>
      <c r="D1918" s="38"/>
      <c r="E1918" s="38"/>
      <c r="F1918" s="39"/>
      <c r="G1918" s="40"/>
    </row>
    <row r="1919" spans="1:7" x14ac:dyDescent="0.15">
      <c r="A1919" s="29"/>
      <c r="B1919" s="36"/>
      <c r="C1919" s="37"/>
      <c r="D1919" s="38"/>
      <c r="E1919" s="38"/>
      <c r="F1919" s="39"/>
      <c r="G1919" s="40"/>
    </row>
    <row r="1920" spans="1:7" x14ac:dyDescent="0.15">
      <c r="A1920" s="29"/>
      <c r="B1920" s="36"/>
      <c r="C1920" s="37"/>
      <c r="D1920" s="38"/>
      <c r="E1920" s="38"/>
      <c r="F1920" s="39"/>
      <c r="G1920" s="40"/>
    </row>
    <row r="1921" spans="1:7" x14ac:dyDescent="0.15">
      <c r="A1921" s="29"/>
      <c r="B1921" s="36"/>
      <c r="C1921" s="37"/>
      <c r="D1921" s="38"/>
      <c r="E1921" s="38"/>
      <c r="F1921" s="39"/>
      <c r="G1921" s="40"/>
    </row>
    <row r="1922" spans="1:7" x14ac:dyDescent="0.15">
      <c r="A1922" s="29"/>
      <c r="B1922" s="36"/>
      <c r="C1922" s="37"/>
      <c r="D1922" s="38"/>
      <c r="E1922" s="38"/>
      <c r="F1922" s="39"/>
      <c r="G1922" s="40"/>
    </row>
    <row r="1923" spans="1:7" x14ac:dyDescent="0.15">
      <c r="A1923" s="29"/>
      <c r="B1923" s="36"/>
      <c r="C1923" s="37"/>
      <c r="D1923" s="38"/>
      <c r="E1923" s="38"/>
      <c r="F1923" s="39"/>
      <c r="G1923" s="40"/>
    </row>
    <row r="1924" spans="1:7" x14ac:dyDescent="0.15">
      <c r="A1924" s="29"/>
      <c r="B1924" s="36"/>
      <c r="C1924" s="37"/>
      <c r="D1924" s="38"/>
      <c r="E1924" s="38"/>
      <c r="F1924" s="39"/>
      <c r="G1924" s="40"/>
    </row>
    <row r="1925" spans="1:7" x14ac:dyDescent="0.15">
      <c r="A1925" s="29"/>
      <c r="B1925" s="36"/>
      <c r="C1925" s="37"/>
      <c r="D1925" s="38"/>
      <c r="E1925" s="38"/>
      <c r="F1925" s="39"/>
      <c r="G1925" s="40"/>
    </row>
    <row r="1926" spans="1:7" x14ac:dyDescent="0.15">
      <c r="A1926" s="29"/>
      <c r="B1926" s="36"/>
      <c r="C1926" s="37"/>
      <c r="D1926" s="38"/>
      <c r="E1926" s="38"/>
      <c r="F1926" s="39"/>
      <c r="G1926" s="40"/>
    </row>
    <row r="1927" spans="1:7" x14ac:dyDescent="0.15">
      <c r="A1927" s="29"/>
      <c r="B1927" s="36"/>
      <c r="C1927" s="37"/>
      <c r="D1927" s="38"/>
      <c r="E1927" s="38"/>
      <c r="F1927" s="39"/>
      <c r="G1927" s="40"/>
    </row>
    <row r="1928" spans="1:7" x14ac:dyDescent="0.15">
      <c r="A1928" s="29"/>
      <c r="B1928" s="36"/>
      <c r="C1928" s="37"/>
      <c r="D1928" s="38"/>
      <c r="E1928" s="38"/>
      <c r="F1928" s="39"/>
      <c r="G1928" s="40"/>
    </row>
    <row r="1929" spans="1:7" x14ac:dyDescent="0.15">
      <c r="A1929" s="29"/>
      <c r="B1929" s="36"/>
      <c r="C1929" s="37"/>
      <c r="D1929" s="38"/>
      <c r="E1929" s="38"/>
      <c r="F1929" s="39"/>
      <c r="G1929" s="40"/>
    </row>
    <row r="1930" spans="1:7" x14ac:dyDescent="0.15">
      <c r="A1930" s="29"/>
      <c r="B1930" s="36"/>
      <c r="C1930" s="37"/>
      <c r="D1930" s="38"/>
      <c r="E1930" s="38"/>
      <c r="F1930" s="39"/>
      <c r="G1930" s="40"/>
    </row>
    <row r="1931" spans="1:7" x14ac:dyDescent="0.15">
      <c r="A1931" s="29"/>
      <c r="B1931" s="36"/>
      <c r="C1931" s="37"/>
      <c r="D1931" s="38"/>
      <c r="E1931" s="38"/>
      <c r="F1931" s="39"/>
      <c r="G1931" s="40"/>
    </row>
    <row r="1932" spans="1:7" x14ac:dyDescent="0.15">
      <c r="A1932" s="29"/>
      <c r="B1932" s="36"/>
      <c r="C1932" s="37"/>
      <c r="D1932" s="38"/>
      <c r="E1932" s="38"/>
      <c r="F1932" s="39"/>
      <c r="G1932" s="40"/>
    </row>
    <row r="1933" spans="1:7" x14ac:dyDescent="0.15">
      <c r="A1933" s="29"/>
      <c r="B1933" s="36"/>
      <c r="C1933" s="37"/>
      <c r="D1933" s="38"/>
      <c r="E1933" s="38"/>
      <c r="F1933" s="39"/>
      <c r="G1933" s="40"/>
    </row>
    <row r="1934" spans="1:7" x14ac:dyDescent="0.15">
      <c r="A1934" s="29"/>
      <c r="B1934" s="36"/>
      <c r="C1934" s="37"/>
      <c r="D1934" s="38"/>
      <c r="E1934" s="38"/>
      <c r="F1934" s="39"/>
      <c r="G1934" s="40"/>
    </row>
    <row r="1935" spans="1:7" x14ac:dyDescent="0.15">
      <c r="A1935" s="29"/>
      <c r="B1935" s="36"/>
      <c r="C1935" s="37"/>
      <c r="D1935" s="38"/>
      <c r="E1935" s="38"/>
      <c r="F1935" s="39"/>
      <c r="G1935" s="40"/>
    </row>
    <row r="1936" spans="1:7" x14ac:dyDescent="0.15">
      <c r="A1936" s="29"/>
      <c r="B1936" s="36"/>
      <c r="C1936" s="37"/>
      <c r="D1936" s="38"/>
      <c r="E1936" s="38"/>
      <c r="F1936" s="39"/>
      <c r="G1936" s="40"/>
    </row>
    <row r="1937" spans="1:7" x14ac:dyDescent="0.15">
      <c r="A1937" s="29"/>
      <c r="B1937" s="36"/>
      <c r="C1937" s="37"/>
      <c r="D1937" s="38"/>
      <c r="E1937" s="38"/>
      <c r="F1937" s="39"/>
      <c r="G1937" s="40"/>
    </row>
    <row r="1938" spans="1:7" x14ac:dyDescent="0.15">
      <c r="A1938" s="29"/>
      <c r="B1938" s="36"/>
      <c r="C1938" s="37"/>
      <c r="D1938" s="38"/>
      <c r="E1938" s="38"/>
      <c r="F1938" s="39"/>
      <c r="G1938" s="40"/>
    </row>
    <row r="1939" spans="1:7" x14ac:dyDescent="0.15">
      <c r="A1939" s="29"/>
      <c r="B1939" s="36"/>
      <c r="C1939" s="37"/>
      <c r="D1939" s="38"/>
      <c r="E1939" s="38"/>
      <c r="F1939" s="39"/>
      <c r="G1939" s="40"/>
    </row>
    <row r="1940" spans="1:7" x14ac:dyDescent="0.15">
      <c r="A1940" s="29"/>
      <c r="B1940" s="36"/>
      <c r="C1940" s="37"/>
      <c r="D1940" s="38"/>
      <c r="E1940" s="38"/>
      <c r="F1940" s="39"/>
      <c r="G1940" s="40"/>
    </row>
    <row r="1941" spans="1:7" x14ac:dyDescent="0.15">
      <c r="A1941" s="29"/>
      <c r="B1941" s="36"/>
      <c r="C1941" s="37"/>
      <c r="D1941" s="38"/>
      <c r="E1941" s="38"/>
      <c r="F1941" s="39"/>
      <c r="G1941" s="40"/>
    </row>
    <row r="1942" spans="1:7" x14ac:dyDescent="0.15">
      <c r="A1942" s="29"/>
      <c r="B1942" s="36"/>
      <c r="C1942" s="37"/>
      <c r="D1942" s="38"/>
      <c r="E1942" s="38"/>
      <c r="F1942" s="39"/>
      <c r="G1942" s="40"/>
    </row>
    <row r="1943" spans="1:7" x14ac:dyDescent="0.15">
      <c r="A1943" s="29"/>
      <c r="B1943" s="36"/>
      <c r="C1943" s="37"/>
      <c r="D1943" s="38"/>
      <c r="E1943" s="38"/>
      <c r="F1943" s="39"/>
      <c r="G1943" s="40"/>
    </row>
    <row r="1944" spans="1:7" x14ac:dyDescent="0.15">
      <c r="A1944" s="29"/>
      <c r="B1944" s="36"/>
      <c r="C1944" s="37"/>
      <c r="D1944" s="38"/>
      <c r="E1944" s="38"/>
      <c r="F1944" s="39"/>
      <c r="G1944" s="40"/>
    </row>
    <row r="1945" spans="1:7" x14ac:dyDescent="0.15">
      <c r="A1945" s="29"/>
      <c r="B1945" s="36"/>
      <c r="C1945" s="37"/>
      <c r="D1945" s="38"/>
      <c r="E1945" s="38"/>
      <c r="F1945" s="39"/>
      <c r="G1945" s="40"/>
    </row>
    <row r="1946" spans="1:7" x14ac:dyDescent="0.15">
      <c r="A1946" s="29"/>
      <c r="B1946" s="36"/>
      <c r="C1946" s="37"/>
      <c r="D1946" s="38"/>
      <c r="E1946" s="38"/>
      <c r="F1946" s="39"/>
      <c r="G1946" s="40"/>
    </row>
    <row r="1947" spans="1:7" x14ac:dyDescent="0.15">
      <c r="A1947" s="29"/>
      <c r="B1947" s="36"/>
      <c r="C1947" s="37"/>
      <c r="D1947" s="38"/>
      <c r="E1947" s="38"/>
      <c r="F1947" s="39"/>
      <c r="G1947" s="40"/>
    </row>
    <row r="1948" spans="1:7" x14ac:dyDescent="0.15">
      <c r="A1948" s="29"/>
      <c r="B1948" s="36"/>
      <c r="C1948" s="37"/>
      <c r="D1948" s="38"/>
      <c r="E1948" s="38"/>
      <c r="F1948" s="39"/>
      <c r="G1948" s="40"/>
    </row>
    <row r="1949" spans="1:7" x14ac:dyDescent="0.15">
      <c r="A1949" s="29"/>
      <c r="B1949" s="36"/>
      <c r="C1949" s="37"/>
      <c r="D1949" s="38"/>
      <c r="E1949" s="38"/>
      <c r="F1949" s="39"/>
      <c r="G1949" s="40"/>
    </row>
    <row r="1950" spans="1:7" x14ac:dyDescent="0.15">
      <c r="A1950" s="29"/>
      <c r="B1950" s="36"/>
      <c r="C1950" s="37"/>
      <c r="D1950" s="38"/>
      <c r="E1950" s="38"/>
      <c r="F1950" s="39"/>
      <c r="G1950" s="40"/>
    </row>
    <row r="1951" spans="1:7" x14ac:dyDescent="0.15">
      <c r="A1951" s="29"/>
      <c r="B1951" s="36"/>
      <c r="C1951" s="37"/>
      <c r="D1951" s="38"/>
      <c r="E1951" s="38"/>
      <c r="F1951" s="39"/>
      <c r="G1951" s="40"/>
    </row>
    <row r="1952" spans="1:7" x14ac:dyDescent="0.15">
      <c r="A1952" s="29"/>
      <c r="B1952" s="36"/>
      <c r="C1952" s="37"/>
      <c r="D1952" s="38"/>
      <c r="E1952" s="38"/>
      <c r="F1952" s="39"/>
      <c r="G1952" s="40"/>
    </row>
    <row r="1953" spans="1:7" x14ac:dyDescent="0.15">
      <c r="A1953" s="29"/>
      <c r="B1953" s="36"/>
      <c r="C1953" s="37"/>
      <c r="D1953" s="38"/>
      <c r="E1953" s="38"/>
      <c r="F1953" s="39"/>
      <c r="G1953" s="40"/>
    </row>
    <row r="1954" spans="1:7" x14ac:dyDescent="0.15">
      <c r="A1954" s="29"/>
      <c r="B1954" s="36"/>
      <c r="C1954" s="37"/>
      <c r="D1954" s="38"/>
      <c r="E1954" s="38"/>
      <c r="F1954" s="39"/>
      <c r="G1954" s="40"/>
    </row>
    <row r="1955" spans="1:7" x14ac:dyDescent="0.15">
      <c r="A1955" s="29"/>
      <c r="B1955" s="36"/>
      <c r="C1955" s="37"/>
      <c r="D1955" s="38"/>
      <c r="E1955" s="38"/>
      <c r="F1955" s="39"/>
      <c r="G1955" s="40"/>
    </row>
    <row r="1956" spans="1:7" x14ac:dyDescent="0.15">
      <c r="A1956" s="29"/>
      <c r="B1956" s="36"/>
      <c r="C1956" s="37"/>
      <c r="D1956" s="38"/>
      <c r="E1956" s="38"/>
      <c r="F1956" s="39"/>
      <c r="G1956" s="40"/>
    </row>
    <row r="1957" spans="1:7" x14ac:dyDescent="0.15">
      <c r="A1957" s="29"/>
      <c r="B1957" s="36"/>
      <c r="C1957" s="37"/>
      <c r="D1957" s="38"/>
      <c r="E1957" s="38"/>
      <c r="F1957" s="39"/>
      <c r="G1957" s="40"/>
    </row>
    <row r="1958" spans="1:7" x14ac:dyDescent="0.15">
      <c r="A1958" s="29"/>
      <c r="B1958" s="36"/>
      <c r="C1958" s="37"/>
      <c r="D1958" s="38"/>
      <c r="E1958" s="38"/>
      <c r="F1958" s="39"/>
      <c r="G1958" s="40"/>
    </row>
    <row r="1959" spans="1:7" x14ac:dyDescent="0.15">
      <c r="A1959" s="29"/>
      <c r="B1959" s="36"/>
      <c r="C1959" s="37"/>
      <c r="D1959" s="38"/>
      <c r="E1959" s="38"/>
      <c r="F1959" s="39"/>
      <c r="G1959" s="40"/>
    </row>
    <row r="1960" spans="1:7" x14ac:dyDescent="0.15">
      <c r="A1960" s="29"/>
      <c r="B1960" s="36"/>
      <c r="C1960" s="37"/>
      <c r="D1960" s="38"/>
      <c r="E1960" s="38"/>
      <c r="F1960" s="39"/>
      <c r="G1960" s="40"/>
    </row>
    <row r="1961" spans="1:7" x14ac:dyDescent="0.15">
      <c r="A1961" s="29"/>
      <c r="B1961" s="36"/>
      <c r="C1961" s="37"/>
      <c r="D1961" s="38"/>
      <c r="E1961" s="38"/>
      <c r="F1961" s="39"/>
      <c r="G1961" s="40"/>
    </row>
    <row r="1962" spans="1:7" x14ac:dyDescent="0.15">
      <c r="A1962" s="29"/>
      <c r="B1962" s="36"/>
      <c r="C1962" s="37"/>
      <c r="D1962" s="38"/>
      <c r="E1962" s="38"/>
      <c r="F1962" s="39"/>
      <c r="G1962" s="40"/>
    </row>
    <row r="1963" spans="1:7" x14ac:dyDescent="0.15">
      <c r="A1963" s="29"/>
      <c r="B1963" s="36"/>
      <c r="C1963" s="37"/>
      <c r="D1963" s="38"/>
      <c r="E1963" s="38"/>
      <c r="F1963" s="39"/>
      <c r="G1963" s="40"/>
    </row>
    <row r="1964" spans="1:7" x14ac:dyDescent="0.15">
      <c r="A1964" s="29"/>
      <c r="B1964" s="36"/>
      <c r="C1964" s="37"/>
      <c r="D1964" s="38"/>
      <c r="E1964" s="38"/>
      <c r="F1964" s="39"/>
      <c r="G1964" s="40"/>
    </row>
    <row r="1965" spans="1:7" x14ac:dyDescent="0.15">
      <c r="A1965" s="29"/>
      <c r="B1965" s="36"/>
      <c r="C1965" s="37"/>
      <c r="D1965" s="38"/>
      <c r="E1965" s="38"/>
      <c r="F1965" s="39"/>
      <c r="G1965" s="40"/>
    </row>
    <row r="1966" spans="1:7" x14ac:dyDescent="0.15">
      <c r="A1966" s="29"/>
      <c r="B1966" s="36"/>
      <c r="C1966" s="37"/>
      <c r="D1966" s="38"/>
      <c r="E1966" s="38"/>
      <c r="F1966" s="39"/>
      <c r="G1966" s="40"/>
    </row>
    <row r="1967" spans="1:7" x14ac:dyDescent="0.15">
      <c r="A1967" s="29"/>
      <c r="B1967" s="36"/>
      <c r="C1967" s="37"/>
      <c r="D1967" s="38"/>
      <c r="E1967" s="38"/>
      <c r="F1967" s="39"/>
      <c r="G1967" s="40"/>
    </row>
    <row r="1968" spans="1:7" x14ac:dyDescent="0.15">
      <c r="A1968" s="29"/>
      <c r="B1968" s="36"/>
      <c r="C1968" s="37"/>
      <c r="D1968" s="38"/>
      <c r="E1968" s="38"/>
      <c r="F1968" s="39"/>
      <c r="G1968" s="40"/>
    </row>
    <row r="1969" spans="1:7" x14ac:dyDescent="0.15">
      <c r="A1969" s="29"/>
      <c r="B1969" s="36"/>
      <c r="C1969" s="37"/>
      <c r="D1969" s="38"/>
      <c r="E1969" s="38"/>
      <c r="F1969" s="39"/>
      <c r="G1969" s="40"/>
    </row>
    <row r="1970" spans="1:7" x14ac:dyDescent="0.15">
      <c r="A1970" s="29"/>
      <c r="B1970" s="36"/>
      <c r="C1970" s="37"/>
      <c r="D1970" s="38"/>
      <c r="E1970" s="38"/>
      <c r="F1970" s="39"/>
      <c r="G1970" s="40"/>
    </row>
    <row r="1971" spans="1:7" x14ac:dyDescent="0.15">
      <c r="A1971" s="29"/>
      <c r="B1971" s="36"/>
      <c r="C1971" s="37"/>
      <c r="D1971" s="38"/>
      <c r="E1971" s="38"/>
      <c r="F1971" s="39"/>
      <c r="G1971" s="40"/>
    </row>
    <row r="1972" spans="1:7" x14ac:dyDescent="0.15">
      <c r="A1972" s="29"/>
      <c r="B1972" s="36"/>
      <c r="C1972" s="37"/>
      <c r="D1972" s="38"/>
      <c r="E1972" s="38"/>
      <c r="F1972" s="39"/>
      <c r="G1972" s="40"/>
    </row>
    <row r="1973" spans="1:7" x14ac:dyDescent="0.15">
      <c r="A1973" s="29"/>
      <c r="B1973" s="36"/>
      <c r="C1973" s="37"/>
      <c r="D1973" s="38"/>
      <c r="E1973" s="38"/>
      <c r="F1973" s="39"/>
      <c r="G1973" s="40"/>
    </row>
    <row r="1974" spans="1:7" x14ac:dyDescent="0.15">
      <c r="A1974" s="29"/>
      <c r="B1974" s="36"/>
      <c r="C1974" s="37"/>
      <c r="D1974" s="38"/>
      <c r="E1974" s="38"/>
      <c r="F1974" s="39"/>
      <c r="G1974" s="40"/>
    </row>
    <row r="1975" spans="1:7" x14ac:dyDescent="0.15">
      <c r="A1975" s="29"/>
      <c r="B1975" s="36"/>
      <c r="C1975" s="37"/>
      <c r="D1975" s="38"/>
      <c r="E1975" s="38"/>
      <c r="F1975" s="39"/>
      <c r="G1975" s="40"/>
    </row>
    <row r="1976" spans="1:7" x14ac:dyDescent="0.15">
      <c r="A1976" s="29"/>
      <c r="B1976" s="36"/>
      <c r="C1976" s="37"/>
      <c r="D1976" s="38"/>
      <c r="E1976" s="38"/>
      <c r="F1976" s="39"/>
      <c r="G1976" s="40"/>
    </row>
    <row r="1977" spans="1:7" x14ac:dyDescent="0.15">
      <c r="A1977" s="29"/>
      <c r="B1977" s="36"/>
      <c r="C1977" s="37"/>
      <c r="D1977" s="38"/>
      <c r="E1977" s="38"/>
      <c r="F1977" s="39"/>
      <c r="G1977" s="40"/>
    </row>
    <row r="1978" spans="1:7" x14ac:dyDescent="0.15">
      <c r="A1978" s="29"/>
      <c r="B1978" s="36"/>
      <c r="C1978" s="37"/>
      <c r="D1978" s="38"/>
      <c r="E1978" s="38"/>
      <c r="F1978" s="39"/>
      <c r="G1978" s="40"/>
    </row>
    <row r="1979" spans="1:7" x14ac:dyDescent="0.15">
      <c r="A1979" s="29"/>
      <c r="B1979" s="36"/>
      <c r="C1979" s="37"/>
      <c r="D1979" s="38"/>
      <c r="E1979" s="38"/>
      <c r="F1979" s="39"/>
      <c r="G1979" s="40"/>
    </row>
    <row r="1980" spans="1:7" x14ac:dyDescent="0.15">
      <c r="A1980" s="29"/>
      <c r="B1980" s="36"/>
      <c r="C1980" s="37"/>
      <c r="D1980" s="38"/>
      <c r="E1980" s="38"/>
      <c r="F1980" s="39"/>
      <c r="G1980" s="40"/>
    </row>
    <row r="1981" spans="1:7" x14ac:dyDescent="0.15">
      <c r="A1981" s="29"/>
      <c r="B1981" s="36"/>
      <c r="C1981" s="37"/>
      <c r="D1981" s="38"/>
      <c r="E1981" s="38"/>
      <c r="F1981" s="39"/>
      <c r="G1981" s="40"/>
    </row>
    <row r="1982" spans="1:7" x14ac:dyDescent="0.15">
      <c r="A1982" s="29"/>
      <c r="B1982" s="36"/>
      <c r="C1982" s="37"/>
      <c r="D1982" s="38"/>
      <c r="E1982" s="38"/>
      <c r="F1982" s="39"/>
      <c r="G1982" s="40"/>
    </row>
    <row r="1983" spans="1:7" x14ac:dyDescent="0.15">
      <c r="A1983" s="29"/>
      <c r="B1983" s="36"/>
      <c r="C1983" s="37"/>
      <c r="D1983" s="38"/>
      <c r="E1983" s="38"/>
      <c r="F1983" s="39"/>
      <c r="G1983" s="40"/>
    </row>
    <row r="1984" spans="1:7" x14ac:dyDescent="0.15">
      <c r="A1984" s="29"/>
      <c r="B1984" s="36"/>
      <c r="C1984" s="37"/>
      <c r="D1984" s="38"/>
      <c r="E1984" s="38"/>
      <c r="F1984" s="39"/>
      <c r="G1984" s="40"/>
    </row>
    <row r="1985" spans="1:7" x14ac:dyDescent="0.15">
      <c r="A1985" s="29"/>
      <c r="B1985" s="36"/>
      <c r="C1985" s="37"/>
      <c r="D1985" s="38"/>
      <c r="E1985" s="38"/>
      <c r="F1985" s="39"/>
      <c r="G1985" s="40"/>
    </row>
    <row r="1986" spans="1:7" x14ac:dyDescent="0.15">
      <c r="A1986" s="29"/>
      <c r="B1986" s="36"/>
      <c r="C1986" s="37"/>
      <c r="D1986" s="38"/>
      <c r="E1986" s="38"/>
      <c r="F1986" s="39"/>
      <c r="G1986" s="40"/>
    </row>
    <row r="1987" spans="1:7" x14ac:dyDescent="0.15">
      <c r="A1987" s="29"/>
      <c r="B1987" s="36"/>
      <c r="C1987" s="37"/>
      <c r="D1987" s="38"/>
      <c r="E1987" s="38"/>
      <c r="F1987" s="39"/>
      <c r="G1987" s="40"/>
    </row>
    <row r="1988" spans="1:7" x14ac:dyDescent="0.15">
      <c r="A1988" s="29"/>
      <c r="B1988" s="36"/>
      <c r="C1988" s="37"/>
      <c r="D1988" s="38"/>
      <c r="E1988" s="38"/>
      <c r="F1988" s="39"/>
      <c r="G1988" s="40"/>
    </row>
    <row r="1989" spans="1:7" x14ac:dyDescent="0.15">
      <c r="A1989" s="29"/>
      <c r="B1989" s="36"/>
      <c r="C1989" s="37"/>
      <c r="D1989" s="38"/>
      <c r="E1989" s="38"/>
      <c r="F1989" s="39"/>
      <c r="G1989" s="40"/>
    </row>
    <row r="1990" spans="1:7" x14ac:dyDescent="0.15">
      <c r="A1990" s="29"/>
      <c r="B1990" s="36"/>
      <c r="C1990" s="37"/>
      <c r="D1990" s="38"/>
      <c r="E1990" s="38"/>
      <c r="F1990" s="39"/>
      <c r="G1990" s="40"/>
    </row>
    <row r="1991" spans="1:7" x14ac:dyDescent="0.15">
      <c r="A1991" s="29"/>
      <c r="B1991" s="36"/>
      <c r="C1991" s="37"/>
      <c r="D1991" s="38"/>
      <c r="E1991" s="38"/>
      <c r="F1991" s="39"/>
      <c r="G1991" s="40"/>
    </row>
    <row r="1992" spans="1:7" x14ac:dyDescent="0.15">
      <c r="A1992" s="29"/>
      <c r="B1992" s="36"/>
      <c r="C1992" s="37"/>
      <c r="D1992" s="38"/>
      <c r="E1992" s="38"/>
      <c r="F1992" s="39"/>
      <c r="G1992" s="40"/>
    </row>
    <row r="1993" spans="1:7" x14ac:dyDescent="0.15">
      <c r="A1993" s="29"/>
      <c r="B1993" s="36"/>
      <c r="C1993" s="37"/>
      <c r="D1993" s="38"/>
      <c r="E1993" s="38"/>
      <c r="F1993" s="39"/>
      <c r="G1993" s="40"/>
    </row>
    <row r="1994" spans="1:7" x14ac:dyDescent="0.15">
      <c r="A1994" s="29"/>
      <c r="B1994" s="36"/>
      <c r="C1994" s="37"/>
      <c r="D1994" s="38"/>
      <c r="E1994" s="38"/>
      <c r="F1994" s="39"/>
      <c r="G1994" s="40"/>
    </row>
    <row r="1995" spans="1:7" x14ac:dyDescent="0.15">
      <c r="A1995" s="29"/>
      <c r="B1995" s="36"/>
      <c r="C1995" s="37"/>
      <c r="D1995" s="38"/>
      <c r="E1995" s="38"/>
      <c r="F1995" s="39"/>
      <c r="G1995" s="40"/>
    </row>
    <row r="1996" spans="1:7" x14ac:dyDescent="0.15">
      <c r="A1996" s="29"/>
      <c r="B1996" s="36"/>
      <c r="C1996" s="37"/>
      <c r="D1996" s="38"/>
      <c r="E1996" s="38"/>
      <c r="F1996" s="39"/>
      <c r="G1996" s="40"/>
    </row>
    <row r="1997" spans="1:7" x14ac:dyDescent="0.15">
      <c r="A1997" s="29"/>
      <c r="B1997" s="36"/>
      <c r="C1997" s="37"/>
      <c r="D1997" s="38"/>
      <c r="E1997" s="38"/>
      <c r="F1997" s="39"/>
      <c r="G1997" s="40"/>
    </row>
    <row r="1998" spans="1:7" x14ac:dyDescent="0.15">
      <c r="A1998" s="29"/>
      <c r="B1998" s="36"/>
      <c r="C1998" s="37"/>
      <c r="D1998" s="38"/>
      <c r="E1998" s="38"/>
      <c r="F1998" s="39"/>
      <c r="G1998" s="40"/>
    </row>
    <row r="1999" spans="1:7" x14ac:dyDescent="0.15">
      <c r="A1999" s="29"/>
      <c r="B1999" s="36"/>
      <c r="C1999" s="37"/>
      <c r="D1999" s="38"/>
      <c r="E1999" s="38"/>
      <c r="F1999" s="39"/>
      <c r="G1999" s="40"/>
    </row>
    <row r="2000" spans="1:7" x14ac:dyDescent="0.15">
      <c r="A2000" s="29"/>
      <c r="B2000" s="36"/>
      <c r="C2000" s="37"/>
      <c r="D2000" s="38"/>
      <c r="E2000" s="38"/>
      <c r="F2000" s="39"/>
      <c r="G2000" s="40"/>
    </row>
    <row r="2001" spans="1:7" x14ac:dyDescent="0.15">
      <c r="A2001" s="29"/>
      <c r="B2001" s="36"/>
      <c r="C2001" s="37"/>
      <c r="D2001" s="38"/>
      <c r="E2001" s="38"/>
      <c r="F2001" s="39"/>
      <c r="G2001" s="40"/>
    </row>
    <row r="2002" spans="1:7" x14ac:dyDescent="0.15">
      <c r="A2002" s="29"/>
      <c r="B2002" s="36"/>
      <c r="C2002" s="37"/>
      <c r="D2002" s="38"/>
      <c r="E2002" s="38"/>
      <c r="F2002" s="39"/>
      <c r="G2002" s="40"/>
    </row>
    <row r="2003" spans="1:7" x14ac:dyDescent="0.15">
      <c r="A2003" s="29"/>
      <c r="B2003" s="36"/>
      <c r="C2003" s="37"/>
      <c r="D2003" s="38"/>
      <c r="E2003" s="38"/>
      <c r="F2003" s="39"/>
      <c r="G2003" s="40"/>
    </row>
    <row r="2004" spans="1:7" x14ac:dyDescent="0.15">
      <c r="A2004" s="29"/>
      <c r="B2004" s="36"/>
      <c r="C2004" s="37"/>
      <c r="D2004" s="38"/>
      <c r="E2004" s="38"/>
      <c r="F2004" s="39"/>
      <c r="G2004" s="40"/>
    </row>
    <row r="2005" spans="1:7" x14ac:dyDescent="0.15">
      <c r="A2005" s="29"/>
      <c r="B2005" s="36"/>
      <c r="C2005" s="37"/>
      <c r="D2005" s="38"/>
      <c r="E2005" s="38"/>
      <c r="F2005" s="39"/>
      <c r="G2005" s="40"/>
    </row>
    <row r="2006" spans="1:7" x14ac:dyDescent="0.15">
      <c r="A2006" s="29"/>
      <c r="B2006" s="36"/>
      <c r="C2006" s="37"/>
      <c r="D2006" s="38"/>
      <c r="E2006" s="38"/>
      <c r="F2006" s="39"/>
      <c r="G2006" s="40"/>
    </row>
    <row r="2007" spans="1:7" x14ac:dyDescent="0.15">
      <c r="A2007" s="29"/>
      <c r="B2007" s="36"/>
      <c r="C2007" s="37"/>
      <c r="D2007" s="38"/>
      <c r="E2007" s="38"/>
      <c r="F2007" s="39"/>
      <c r="G2007" s="40"/>
    </row>
    <row r="2008" spans="1:7" x14ac:dyDescent="0.15">
      <c r="A2008" s="29"/>
      <c r="B2008" s="36"/>
      <c r="C2008" s="37"/>
      <c r="D2008" s="38"/>
      <c r="E2008" s="38"/>
      <c r="F2008" s="39"/>
      <c r="G2008" s="40"/>
    </row>
    <row r="2009" spans="1:7" x14ac:dyDescent="0.15">
      <c r="A2009" s="29"/>
      <c r="B2009" s="36"/>
      <c r="C2009" s="37"/>
      <c r="D2009" s="38"/>
      <c r="E2009" s="38"/>
      <c r="F2009" s="39"/>
      <c r="G2009" s="40"/>
    </row>
    <row r="2010" spans="1:7" x14ac:dyDescent="0.15">
      <c r="A2010" s="29"/>
      <c r="B2010" s="36"/>
      <c r="C2010" s="37"/>
      <c r="D2010" s="38"/>
      <c r="E2010" s="38"/>
      <c r="F2010" s="39"/>
      <c r="G2010" s="40"/>
    </row>
    <row r="2011" spans="1:7" x14ac:dyDescent="0.15">
      <c r="A2011" s="29"/>
      <c r="B2011" s="36"/>
      <c r="C2011" s="37"/>
      <c r="D2011" s="38"/>
      <c r="E2011" s="38"/>
      <c r="F2011" s="39"/>
      <c r="G2011" s="40"/>
    </row>
    <row r="2012" spans="1:7" x14ac:dyDescent="0.15">
      <c r="A2012" s="29"/>
      <c r="B2012" s="36"/>
      <c r="C2012" s="37"/>
      <c r="D2012" s="38"/>
      <c r="E2012" s="38"/>
      <c r="F2012" s="39"/>
      <c r="G2012" s="40"/>
    </row>
    <row r="2013" spans="1:7" x14ac:dyDescent="0.15">
      <c r="A2013" s="29"/>
      <c r="B2013" s="36"/>
      <c r="C2013" s="37"/>
      <c r="D2013" s="38"/>
      <c r="E2013" s="38"/>
      <c r="F2013" s="39"/>
      <c r="G2013" s="40"/>
    </row>
    <row r="2014" spans="1:7" x14ac:dyDescent="0.15">
      <c r="A2014" s="29"/>
      <c r="B2014" s="36"/>
      <c r="C2014" s="37"/>
      <c r="D2014" s="38"/>
      <c r="E2014" s="38"/>
      <c r="F2014" s="39"/>
      <c r="G2014" s="40"/>
    </row>
    <row r="2015" spans="1:7" x14ac:dyDescent="0.15">
      <c r="A2015" s="29"/>
      <c r="B2015" s="36"/>
      <c r="C2015" s="37"/>
      <c r="D2015" s="38"/>
      <c r="E2015" s="38"/>
      <c r="F2015" s="39"/>
      <c r="G2015" s="40"/>
    </row>
    <row r="2016" spans="1:7" x14ac:dyDescent="0.15">
      <c r="A2016" s="29"/>
      <c r="B2016" s="36"/>
      <c r="C2016" s="37"/>
      <c r="D2016" s="38"/>
      <c r="E2016" s="38"/>
      <c r="F2016" s="39"/>
      <c r="G2016" s="40"/>
    </row>
    <row r="2017" spans="1:7" x14ac:dyDescent="0.15">
      <c r="A2017" s="29"/>
      <c r="B2017" s="36"/>
      <c r="C2017" s="37"/>
      <c r="D2017" s="38"/>
      <c r="E2017" s="38"/>
      <c r="F2017" s="39"/>
      <c r="G2017" s="40"/>
    </row>
    <row r="2018" spans="1:7" x14ac:dyDescent="0.15">
      <c r="A2018" s="29"/>
      <c r="B2018" s="36"/>
      <c r="C2018" s="37"/>
      <c r="D2018" s="38"/>
      <c r="E2018" s="38"/>
      <c r="F2018" s="39"/>
      <c r="G2018" s="40"/>
    </row>
    <row r="2019" spans="1:7" x14ac:dyDescent="0.15">
      <c r="A2019" s="29"/>
      <c r="B2019" s="36"/>
      <c r="C2019" s="37"/>
      <c r="D2019" s="38"/>
      <c r="E2019" s="38"/>
      <c r="F2019" s="39"/>
      <c r="G2019" s="40"/>
    </row>
    <row r="2020" spans="1:7" x14ac:dyDescent="0.15">
      <c r="A2020" s="29"/>
      <c r="B2020" s="36"/>
      <c r="C2020" s="37"/>
      <c r="D2020" s="38"/>
      <c r="E2020" s="38"/>
      <c r="F2020" s="39"/>
      <c r="G2020" s="40"/>
    </row>
    <row r="2021" spans="1:7" x14ac:dyDescent="0.15">
      <c r="A2021" s="29"/>
      <c r="B2021" s="36"/>
      <c r="C2021" s="37"/>
      <c r="D2021" s="38"/>
      <c r="E2021" s="38"/>
      <c r="F2021" s="39"/>
      <c r="G2021" s="40"/>
    </row>
    <row r="2022" spans="1:7" x14ac:dyDescent="0.15">
      <c r="A2022" s="29"/>
      <c r="B2022" s="36"/>
      <c r="C2022" s="37"/>
      <c r="D2022" s="38"/>
      <c r="E2022" s="38"/>
      <c r="F2022" s="39"/>
      <c r="G2022" s="40"/>
    </row>
    <row r="2023" spans="1:7" x14ac:dyDescent="0.15">
      <c r="A2023" s="29"/>
      <c r="B2023" s="36"/>
      <c r="C2023" s="37"/>
      <c r="D2023" s="38"/>
      <c r="E2023" s="38"/>
      <c r="F2023" s="39"/>
      <c r="G2023" s="40"/>
    </row>
    <row r="2024" spans="1:7" x14ac:dyDescent="0.15">
      <c r="A2024" s="29"/>
      <c r="B2024" s="36"/>
      <c r="C2024" s="37"/>
      <c r="D2024" s="38"/>
      <c r="E2024" s="38"/>
      <c r="F2024" s="39"/>
      <c r="G2024" s="40"/>
    </row>
    <row r="2025" spans="1:7" x14ac:dyDescent="0.15">
      <c r="A2025" s="29"/>
      <c r="B2025" s="36"/>
      <c r="C2025" s="37"/>
      <c r="D2025" s="38"/>
      <c r="E2025" s="38"/>
      <c r="F2025" s="39"/>
      <c r="G2025" s="40"/>
    </row>
    <row r="2026" spans="1:7" x14ac:dyDescent="0.15">
      <c r="A2026" s="29"/>
      <c r="B2026" s="36"/>
      <c r="C2026" s="37"/>
      <c r="D2026" s="38"/>
      <c r="E2026" s="38"/>
      <c r="F2026" s="39"/>
      <c r="G2026" s="40"/>
    </row>
    <row r="2027" spans="1:7" x14ac:dyDescent="0.15">
      <c r="A2027" s="29"/>
      <c r="B2027" s="36"/>
      <c r="C2027" s="37"/>
      <c r="D2027" s="38"/>
      <c r="E2027" s="38"/>
      <c r="F2027" s="39"/>
      <c r="G2027" s="40"/>
    </row>
    <row r="2028" spans="1:7" x14ac:dyDescent="0.15">
      <c r="A2028" s="29"/>
      <c r="B2028" s="36"/>
      <c r="C2028" s="37"/>
      <c r="D2028" s="38"/>
      <c r="E2028" s="38"/>
      <c r="F2028" s="39"/>
      <c r="G2028" s="40"/>
    </row>
    <row r="2029" spans="1:7" x14ac:dyDescent="0.15">
      <c r="A2029" s="29"/>
      <c r="B2029" s="36"/>
      <c r="C2029" s="37"/>
      <c r="D2029" s="38"/>
      <c r="E2029" s="38"/>
      <c r="F2029" s="39"/>
      <c r="G2029" s="40"/>
    </row>
    <row r="2030" spans="1:7" x14ac:dyDescent="0.15">
      <c r="A2030" s="29"/>
      <c r="B2030" s="36"/>
      <c r="C2030" s="37"/>
      <c r="D2030" s="38"/>
      <c r="E2030" s="38"/>
      <c r="F2030" s="39"/>
      <c r="G2030" s="40"/>
    </row>
    <row r="2031" spans="1:7" x14ac:dyDescent="0.15">
      <c r="A2031" s="29"/>
      <c r="B2031" s="36"/>
      <c r="C2031" s="37"/>
      <c r="D2031" s="38"/>
      <c r="E2031" s="38"/>
      <c r="F2031" s="39"/>
      <c r="G2031" s="40"/>
    </row>
    <row r="2032" spans="1:7" x14ac:dyDescent="0.15">
      <c r="A2032" s="29"/>
      <c r="B2032" s="36"/>
      <c r="C2032" s="37"/>
      <c r="D2032" s="38"/>
      <c r="E2032" s="38"/>
      <c r="F2032" s="39"/>
      <c r="G2032" s="40"/>
    </row>
    <row r="2033" spans="1:7" x14ac:dyDescent="0.15">
      <c r="A2033" s="29"/>
      <c r="B2033" s="36"/>
      <c r="C2033" s="37"/>
      <c r="D2033" s="38"/>
      <c r="E2033" s="38"/>
      <c r="F2033" s="39"/>
      <c r="G2033" s="40"/>
    </row>
    <row r="2034" spans="1:7" x14ac:dyDescent="0.15">
      <c r="A2034" s="29"/>
      <c r="B2034" s="36"/>
      <c r="C2034" s="37"/>
      <c r="D2034" s="38"/>
      <c r="E2034" s="38"/>
      <c r="F2034" s="39"/>
      <c r="G2034" s="40"/>
    </row>
    <row r="2035" spans="1:7" x14ac:dyDescent="0.15">
      <c r="A2035" s="29"/>
      <c r="B2035" s="36"/>
      <c r="C2035" s="37"/>
      <c r="D2035" s="38"/>
      <c r="E2035" s="38"/>
      <c r="F2035" s="39"/>
      <c r="G2035" s="40"/>
    </row>
    <row r="2036" spans="1:7" x14ac:dyDescent="0.15">
      <c r="A2036" s="29"/>
      <c r="B2036" s="36"/>
      <c r="C2036" s="37"/>
      <c r="D2036" s="38"/>
      <c r="E2036" s="38"/>
      <c r="F2036" s="39"/>
      <c r="G2036" s="40"/>
    </row>
    <row r="2037" spans="1:7" x14ac:dyDescent="0.15">
      <c r="A2037" s="29"/>
      <c r="B2037" s="36"/>
      <c r="C2037" s="37"/>
      <c r="D2037" s="38"/>
      <c r="E2037" s="38"/>
      <c r="F2037" s="39"/>
      <c r="G2037" s="40"/>
    </row>
    <row r="2038" spans="1:7" x14ac:dyDescent="0.15">
      <c r="A2038" s="29"/>
      <c r="B2038" s="36"/>
      <c r="C2038" s="37"/>
      <c r="D2038" s="38"/>
      <c r="E2038" s="38"/>
      <c r="F2038" s="39"/>
      <c r="G2038" s="40"/>
    </row>
    <row r="2039" spans="1:7" x14ac:dyDescent="0.15">
      <c r="A2039" s="29"/>
      <c r="B2039" s="36"/>
      <c r="C2039" s="37"/>
      <c r="D2039" s="38"/>
      <c r="E2039" s="38"/>
      <c r="F2039" s="39"/>
      <c r="G2039" s="40"/>
    </row>
    <row r="2040" spans="1:7" x14ac:dyDescent="0.15">
      <c r="A2040" s="29"/>
      <c r="B2040" s="36"/>
      <c r="C2040" s="37"/>
      <c r="D2040" s="38"/>
      <c r="E2040" s="38"/>
      <c r="F2040" s="39"/>
      <c r="G2040" s="40"/>
    </row>
    <row r="2041" spans="1:7" x14ac:dyDescent="0.15">
      <c r="A2041" s="29"/>
      <c r="B2041" s="36"/>
      <c r="C2041" s="37"/>
      <c r="D2041" s="38"/>
      <c r="E2041" s="38"/>
      <c r="F2041" s="39"/>
      <c r="G2041" s="40"/>
    </row>
    <row r="2042" spans="1:7" x14ac:dyDescent="0.15">
      <c r="A2042" s="29"/>
      <c r="B2042" s="36"/>
      <c r="C2042" s="37"/>
      <c r="D2042" s="38"/>
      <c r="E2042" s="38"/>
      <c r="F2042" s="39"/>
      <c r="G2042" s="40"/>
    </row>
    <row r="2043" spans="1:7" x14ac:dyDescent="0.15">
      <c r="A2043" s="29"/>
      <c r="B2043" s="36"/>
      <c r="C2043" s="37"/>
      <c r="D2043" s="38"/>
      <c r="E2043" s="38"/>
      <c r="F2043" s="39"/>
      <c r="G2043" s="40"/>
    </row>
    <row r="2044" spans="1:7" x14ac:dyDescent="0.15">
      <c r="A2044" s="29"/>
      <c r="B2044" s="36"/>
      <c r="C2044" s="37"/>
      <c r="D2044" s="38"/>
      <c r="E2044" s="38"/>
      <c r="F2044" s="39"/>
      <c r="G2044" s="40"/>
    </row>
    <row r="2045" spans="1:7" x14ac:dyDescent="0.15">
      <c r="A2045" s="29"/>
      <c r="B2045" s="36"/>
      <c r="C2045" s="37"/>
      <c r="D2045" s="38"/>
      <c r="E2045" s="38"/>
      <c r="F2045" s="39"/>
      <c r="G2045" s="40"/>
    </row>
    <row r="2046" spans="1:7" x14ac:dyDescent="0.15">
      <c r="A2046" s="29"/>
      <c r="B2046" s="36"/>
      <c r="C2046" s="37"/>
      <c r="D2046" s="38"/>
      <c r="E2046" s="38"/>
      <c r="F2046" s="39"/>
      <c r="G2046" s="40"/>
    </row>
    <row r="2047" spans="1:7" x14ac:dyDescent="0.15">
      <c r="A2047" s="29"/>
      <c r="B2047" s="36"/>
      <c r="C2047" s="37"/>
      <c r="D2047" s="38"/>
      <c r="E2047" s="38"/>
      <c r="F2047" s="39"/>
      <c r="G2047" s="40"/>
    </row>
    <row r="2048" spans="1:7" x14ac:dyDescent="0.15">
      <c r="A2048" s="29"/>
      <c r="B2048" s="36"/>
      <c r="C2048" s="37"/>
      <c r="D2048" s="38"/>
      <c r="E2048" s="38"/>
      <c r="F2048" s="39"/>
      <c r="G2048" s="40"/>
    </row>
    <row r="2049" spans="1:7" x14ac:dyDescent="0.15">
      <c r="A2049" s="29"/>
      <c r="B2049" s="36"/>
      <c r="C2049" s="37"/>
      <c r="D2049" s="38"/>
      <c r="E2049" s="38"/>
      <c r="F2049" s="39"/>
      <c r="G2049" s="40"/>
    </row>
    <row r="2050" spans="1:7" x14ac:dyDescent="0.15">
      <c r="A2050" s="29"/>
      <c r="B2050" s="36"/>
      <c r="C2050" s="37"/>
      <c r="D2050" s="38"/>
      <c r="E2050" s="38"/>
      <c r="F2050" s="39"/>
      <c r="G2050" s="40"/>
    </row>
    <row r="2051" spans="1:7" x14ac:dyDescent="0.15">
      <c r="A2051" s="29"/>
      <c r="B2051" s="36"/>
      <c r="C2051" s="37"/>
      <c r="D2051" s="38"/>
      <c r="E2051" s="38"/>
      <c r="F2051" s="39"/>
      <c r="G2051" s="40"/>
    </row>
    <row r="2052" spans="1:7" x14ac:dyDescent="0.15">
      <c r="A2052" s="29"/>
      <c r="B2052" s="36"/>
      <c r="C2052" s="37"/>
      <c r="D2052" s="38"/>
      <c r="E2052" s="38"/>
      <c r="F2052" s="39"/>
      <c r="G2052" s="40"/>
    </row>
    <row r="2053" spans="1:7" x14ac:dyDescent="0.15">
      <c r="A2053" s="29"/>
      <c r="B2053" s="36"/>
      <c r="C2053" s="37"/>
      <c r="D2053" s="38"/>
      <c r="E2053" s="38"/>
      <c r="F2053" s="39"/>
      <c r="G2053" s="40"/>
    </row>
    <row r="2054" spans="1:7" x14ac:dyDescent="0.15">
      <c r="A2054" s="29"/>
      <c r="B2054" s="36"/>
      <c r="C2054" s="37"/>
      <c r="D2054" s="38"/>
      <c r="E2054" s="38"/>
      <c r="F2054" s="39"/>
      <c r="G2054" s="40"/>
    </row>
    <row r="2055" spans="1:7" x14ac:dyDescent="0.15">
      <c r="A2055" s="29"/>
      <c r="B2055" s="36"/>
      <c r="C2055" s="37"/>
      <c r="D2055" s="38"/>
      <c r="E2055" s="38"/>
      <c r="F2055" s="39"/>
      <c r="G2055" s="40"/>
    </row>
    <row r="2056" spans="1:7" x14ac:dyDescent="0.15">
      <c r="A2056" s="29"/>
      <c r="B2056" s="36"/>
      <c r="C2056" s="37"/>
      <c r="D2056" s="38"/>
      <c r="E2056" s="38"/>
      <c r="F2056" s="39"/>
      <c r="G2056" s="40"/>
    </row>
    <row r="2057" spans="1:7" x14ac:dyDescent="0.15">
      <c r="A2057" s="29"/>
      <c r="B2057" s="36"/>
      <c r="C2057" s="37"/>
      <c r="D2057" s="38"/>
      <c r="E2057" s="38"/>
      <c r="F2057" s="39"/>
      <c r="G2057" s="40"/>
    </row>
    <row r="2058" spans="1:7" x14ac:dyDescent="0.15">
      <c r="A2058" s="29"/>
      <c r="B2058" s="36"/>
      <c r="C2058" s="37"/>
      <c r="D2058" s="38"/>
      <c r="E2058" s="38"/>
      <c r="F2058" s="39"/>
      <c r="G2058" s="40"/>
    </row>
    <row r="2059" spans="1:7" x14ac:dyDescent="0.15">
      <c r="A2059" s="29"/>
      <c r="B2059" s="36"/>
      <c r="C2059" s="37"/>
      <c r="D2059" s="38"/>
      <c r="E2059" s="38"/>
      <c r="F2059" s="39"/>
      <c r="G2059" s="40"/>
    </row>
    <row r="2060" spans="1:7" x14ac:dyDescent="0.15">
      <c r="A2060" s="29"/>
      <c r="B2060" s="36"/>
      <c r="C2060" s="37"/>
      <c r="D2060" s="38"/>
      <c r="E2060" s="38"/>
      <c r="F2060" s="39"/>
      <c r="G2060" s="40"/>
    </row>
    <row r="2061" spans="1:7" x14ac:dyDescent="0.15">
      <c r="A2061" s="29"/>
      <c r="B2061" s="36"/>
      <c r="C2061" s="37"/>
      <c r="D2061" s="38"/>
      <c r="E2061" s="38"/>
      <c r="F2061" s="39"/>
      <c r="G2061" s="40"/>
    </row>
    <row r="2062" spans="1:7" x14ac:dyDescent="0.15">
      <c r="A2062" s="29"/>
      <c r="B2062" s="36"/>
      <c r="C2062" s="37"/>
      <c r="D2062" s="38"/>
      <c r="E2062" s="38"/>
      <c r="F2062" s="39"/>
      <c r="G2062" s="40"/>
    </row>
    <row r="2063" spans="1:7" x14ac:dyDescent="0.15">
      <c r="A2063" s="29"/>
      <c r="B2063" s="36"/>
      <c r="C2063" s="37"/>
      <c r="D2063" s="38"/>
      <c r="E2063" s="38"/>
      <c r="F2063" s="39"/>
      <c r="G2063" s="40"/>
    </row>
    <row r="2064" spans="1:7" x14ac:dyDescent="0.15">
      <c r="A2064" s="29"/>
      <c r="B2064" s="36"/>
      <c r="C2064" s="37"/>
      <c r="D2064" s="38"/>
      <c r="E2064" s="38"/>
      <c r="F2064" s="39"/>
      <c r="G2064" s="40"/>
    </row>
    <row r="2065" spans="1:7" x14ac:dyDescent="0.15">
      <c r="A2065" s="29"/>
      <c r="B2065" s="36"/>
      <c r="C2065" s="37"/>
      <c r="D2065" s="38"/>
      <c r="E2065" s="38"/>
      <c r="F2065" s="39"/>
      <c r="G2065" s="40"/>
    </row>
    <row r="2066" spans="1:7" x14ac:dyDescent="0.15">
      <c r="A2066" s="29"/>
      <c r="B2066" s="36"/>
      <c r="C2066" s="37"/>
      <c r="D2066" s="38"/>
      <c r="E2066" s="38"/>
      <c r="F2066" s="39"/>
      <c r="G2066" s="40"/>
    </row>
    <row r="2067" spans="1:7" x14ac:dyDescent="0.15">
      <c r="A2067" s="29"/>
      <c r="B2067" s="36"/>
      <c r="C2067" s="37"/>
      <c r="D2067" s="38"/>
      <c r="E2067" s="38"/>
      <c r="F2067" s="39"/>
      <c r="G2067" s="40"/>
    </row>
    <row r="2068" spans="1:7" x14ac:dyDescent="0.15">
      <c r="A2068" s="29"/>
      <c r="B2068" s="36"/>
      <c r="C2068" s="37"/>
      <c r="D2068" s="38"/>
      <c r="E2068" s="38"/>
      <c r="F2068" s="39"/>
      <c r="G2068" s="40"/>
    </row>
    <row r="2069" spans="1:7" x14ac:dyDescent="0.15">
      <c r="A2069" s="29"/>
      <c r="B2069" s="36"/>
      <c r="C2069" s="37"/>
      <c r="D2069" s="38"/>
      <c r="E2069" s="38"/>
      <c r="F2069" s="39"/>
      <c r="G2069" s="40"/>
    </row>
    <row r="2070" spans="1:7" x14ac:dyDescent="0.15">
      <c r="A2070" s="29"/>
      <c r="B2070" s="36"/>
      <c r="C2070" s="37"/>
      <c r="D2070" s="38"/>
      <c r="E2070" s="38"/>
      <c r="F2070" s="39"/>
      <c r="G2070" s="40"/>
    </row>
    <row r="2071" spans="1:7" x14ac:dyDescent="0.15">
      <c r="A2071" s="29"/>
      <c r="B2071" s="36"/>
      <c r="C2071" s="37"/>
      <c r="D2071" s="38"/>
      <c r="E2071" s="38"/>
      <c r="F2071" s="39"/>
      <c r="G2071" s="40"/>
    </row>
    <row r="2072" spans="1:7" x14ac:dyDescent="0.15">
      <c r="A2072" s="29"/>
      <c r="B2072" s="36"/>
      <c r="C2072" s="37"/>
      <c r="D2072" s="38"/>
      <c r="E2072" s="38"/>
      <c r="F2072" s="39"/>
      <c r="G2072" s="40"/>
    </row>
    <row r="2073" spans="1:7" x14ac:dyDescent="0.15">
      <c r="A2073" s="29"/>
      <c r="B2073" s="36"/>
      <c r="C2073" s="37"/>
      <c r="D2073" s="38"/>
      <c r="E2073" s="38"/>
      <c r="F2073" s="39"/>
      <c r="G2073" s="40"/>
    </row>
    <row r="2074" spans="1:7" x14ac:dyDescent="0.15">
      <c r="A2074" s="29"/>
      <c r="B2074" s="36"/>
      <c r="C2074" s="37"/>
      <c r="D2074" s="38"/>
      <c r="E2074" s="38"/>
      <c r="F2074" s="39"/>
      <c r="G2074" s="40"/>
    </row>
    <row r="2075" spans="1:7" x14ac:dyDescent="0.15">
      <c r="A2075" s="29"/>
      <c r="B2075" s="36"/>
      <c r="C2075" s="37"/>
      <c r="D2075" s="38"/>
      <c r="E2075" s="38"/>
      <c r="F2075" s="39"/>
      <c r="G2075" s="40"/>
    </row>
    <row r="2076" spans="1:7" x14ac:dyDescent="0.15">
      <c r="A2076" s="29"/>
      <c r="B2076" s="36"/>
      <c r="C2076" s="37"/>
      <c r="D2076" s="38"/>
      <c r="E2076" s="38"/>
      <c r="F2076" s="39"/>
      <c r="G2076" s="40"/>
    </row>
    <row r="2077" spans="1:7" x14ac:dyDescent="0.15">
      <c r="A2077" s="29"/>
      <c r="B2077" s="36"/>
      <c r="C2077" s="37"/>
      <c r="D2077" s="38"/>
      <c r="E2077" s="38"/>
      <c r="F2077" s="39"/>
      <c r="G2077" s="40"/>
    </row>
    <row r="2078" spans="1:7" x14ac:dyDescent="0.15">
      <c r="A2078" s="29"/>
      <c r="B2078" s="36"/>
      <c r="C2078" s="37"/>
      <c r="D2078" s="38"/>
      <c r="E2078" s="38"/>
      <c r="F2078" s="39"/>
      <c r="G2078" s="40"/>
    </row>
    <row r="2079" spans="1:7" x14ac:dyDescent="0.15">
      <c r="A2079" s="29"/>
      <c r="B2079" s="36"/>
      <c r="C2079" s="37"/>
      <c r="D2079" s="38"/>
      <c r="E2079" s="38"/>
      <c r="F2079" s="39"/>
      <c r="G2079" s="40"/>
    </row>
    <row r="2080" spans="1:7" x14ac:dyDescent="0.15">
      <c r="A2080" s="29"/>
      <c r="B2080" s="36"/>
      <c r="C2080" s="37"/>
      <c r="D2080" s="38"/>
      <c r="E2080" s="38"/>
      <c r="F2080" s="39"/>
      <c r="G2080" s="40"/>
    </row>
    <row r="2081" spans="1:7" x14ac:dyDescent="0.15">
      <c r="A2081" s="29"/>
      <c r="B2081" s="36"/>
      <c r="C2081" s="37"/>
      <c r="D2081" s="38"/>
      <c r="E2081" s="38"/>
      <c r="F2081" s="39"/>
      <c r="G2081" s="40"/>
    </row>
    <row r="2082" spans="1:7" x14ac:dyDescent="0.15">
      <c r="A2082" s="29"/>
      <c r="B2082" s="36"/>
      <c r="C2082" s="37"/>
      <c r="D2082" s="38"/>
      <c r="E2082" s="38"/>
      <c r="F2082" s="39"/>
      <c r="G2082" s="40"/>
    </row>
    <row r="2083" spans="1:7" x14ac:dyDescent="0.15">
      <c r="A2083" s="29"/>
      <c r="B2083" s="36"/>
      <c r="C2083" s="37"/>
      <c r="D2083" s="38"/>
      <c r="E2083" s="38"/>
      <c r="F2083" s="39"/>
      <c r="G2083" s="40"/>
    </row>
    <row r="2084" spans="1:7" x14ac:dyDescent="0.15">
      <c r="A2084" s="29"/>
      <c r="B2084" s="36"/>
      <c r="C2084" s="37"/>
      <c r="D2084" s="38"/>
      <c r="E2084" s="38"/>
      <c r="F2084" s="39"/>
      <c r="G2084" s="40"/>
    </row>
    <row r="2085" spans="1:7" x14ac:dyDescent="0.15">
      <c r="A2085" s="29"/>
      <c r="B2085" s="36"/>
      <c r="C2085" s="37"/>
      <c r="D2085" s="38"/>
      <c r="E2085" s="38"/>
      <c r="F2085" s="39"/>
      <c r="G2085" s="40"/>
    </row>
    <row r="2086" spans="1:7" x14ac:dyDescent="0.15">
      <c r="A2086" s="29"/>
      <c r="B2086" s="36"/>
      <c r="C2086" s="37"/>
      <c r="D2086" s="38"/>
      <c r="E2086" s="38"/>
      <c r="F2086" s="39"/>
      <c r="G2086" s="40"/>
    </row>
    <row r="2087" spans="1:7" x14ac:dyDescent="0.15">
      <c r="A2087" s="29"/>
      <c r="B2087" s="36"/>
      <c r="C2087" s="37"/>
      <c r="D2087" s="38"/>
      <c r="E2087" s="38"/>
      <c r="F2087" s="39"/>
      <c r="G2087" s="40"/>
    </row>
    <row r="2088" spans="1:7" x14ac:dyDescent="0.15">
      <c r="A2088" s="29"/>
      <c r="B2088" s="36"/>
      <c r="C2088" s="37"/>
      <c r="D2088" s="38"/>
      <c r="E2088" s="38"/>
      <c r="F2088" s="39"/>
      <c r="G2088" s="40"/>
    </row>
    <row r="2089" spans="1:7" x14ac:dyDescent="0.15">
      <c r="A2089" s="29"/>
      <c r="B2089" s="36"/>
      <c r="C2089" s="37"/>
      <c r="D2089" s="38"/>
      <c r="E2089" s="38"/>
      <c r="F2089" s="39"/>
      <c r="G2089" s="40"/>
    </row>
    <row r="2090" spans="1:7" x14ac:dyDescent="0.15">
      <c r="A2090" s="29"/>
      <c r="B2090" s="36"/>
      <c r="C2090" s="37"/>
      <c r="D2090" s="38"/>
      <c r="E2090" s="38"/>
      <c r="F2090" s="39"/>
      <c r="G2090" s="40"/>
    </row>
    <row r="2091" spans="1:7" x14ac:dyDescent="0.15">
      <c r="A2091" s="29"/>
      <c r="B2091" s="36"/>
      <c r="C2091" s="37"/>
      <c r="D2091" s="38"/>
      <c r="E2091" s="38"/>
      <c r="F2091" s="39"/>
      <c r="G2091" s="40"/>
    </row>
    <row r="2092" spans="1:7" x14ac:dyDescent="0.15">
      <c r="A2092" s="29"/>
      <c r="B2092" s="36"/>
      <c r="C2092" s="37"/>
      <c r="D2092" s="38"/>
      <c r="E2092" s="38"/>
      <c r="F2092" s="39"/>
      <c r="G2092" s="40"/>
    </row>
    <row r="2093" spans="1:7" x14ac:dyDescent="0.15">
      <c r="A2093" s="29"/>
      <c r="B2093" s="36"/>
      <c r="C2093" s="37"/>
      <c r="D2093" s="38"/>
      <c r="E2093" s="38"/>
      <c r="F2093" s="39"/>
      <c r="G2093" s="40"/>
    </row>
    <row r="2094" spans="1:7" x14ac:dyDescent="0.15">
      <c r="A2094" s="29"/>
      <c r="B2094" s="36"/>
      <c r="C2094" s="37"/>
      <c r="D2094" s="38"/>
      <c r="E2094" s="38"/>
      <c r="F2094" s="39"/>
      <c r="G2094" s="40"/>
    </row>
    <row r="2095" spans="1:7" x14ac:dyDescent="0.15">
      <c r="A2095" s="29"/>
      <c r="B2095" s="36"/>
      <c r="C2095" s="37"/>
      <c r="D2095" s="38"/>
      <c r="E2095" s="38"/>
      <c r="F2095" s="39"/>
      <c r="G2095" s="40"/>
    </row>
    <row r="2096" spans="1:7" x14ac:dyDescent="0.15">
      <c r="A2096" s="29"/>
      <c r="B2096" s="36"/>
      <c r="C2096" s="37"/>
      <c r="D2096" s="38"/>
      <c r="E2096" s="38"/>
      <c r="F2096" s="39"/>
      <c r="G2096" s="40"/>
    </row>
    <row r="2097" spans="1:7" x14ac:dyDescent="0.15">
      <c r="A2097" s="29"/>
      <c r="B2097" s="36"/>
      <c r="C2097" s="37"/>
      <c r="D2097" s="38"/>
      <c r="E2097" s="38"/>
      <c r="F2097" s="39"/>
      <c r="G2097" s="40"/>
    </row>
    <row r="2098" spans="1:7" x14ac:dyDescent="0.15">
      <c r="A2098" s="29"/>
      <c r="B2098" s="36"/>
      <c r="C2098" s="37"/>
      <c r="D2098" s="38"/>
      <c r="E2098" s="38"/>
      <c r="F2098" s="39"/>
      <c r="G2098" s="40"/>
    </row>
    <row r="2099" spans="1:7" x14ac:dyDescent="0.15">
      <c r="A2099" s="29"/>
      <c r="B2099" s="36"/>
      <c r="C2099" s="37"/>
      <c r="D2099" s="38"/>
      <c r="E2099" s="38"/>
      <c r="F2099" s="39"/>
      <c r="G2099" s="40"/>
    </row>
    <row r="2100" spans="1:7" x14ac:dyDescent="0.15">
      <c r="A2100" s="29"/>
      <c r="B2100" s="36"/>
      <c r="C2100" s="37"/>
      <c r="D2100" s="38"/>
      <c r="E2100" s="38"/>
      <c r="F2100" s="39"/>
      <c r="G2100" s="40"/>
    </row>
    <row r="2101" spans="1:7" x14ac:dyDescent="0.15">
      <c r="A2101" s="29"/>
      <c r="B2101" s="36"/>
      <c r="C2101" s="37"/>
      <c r="D2101" s="38"/>
      <c r="E2101" s="38"/>
      <c r="F2101" s="39"/>
      <c r="G2101" s="40"/>
    </row>
    <row r="2102" spans="1:7" x14ac:dyDescent="0.15">
      <c r="A2102" s="29"/>
      <c r="B2102" s="36"/>
      <c r="C2102" s="37"/>
      <c r="D2102" s="38"/>
      <c r="E2102" s="38"/>
      <c r="F2102" s="39"/>
      <c r="G2102" s="40"/>
    </row>
    <row r="2103" spans="1:7" x14ac:dyDescent="0.15">
      <c r="A2103" s="29"/>
      <c r="B2103" s="36"/>
      <c r="C2103" s="37"/>
      <c r="D2103" s="38"/>
      <c r="E2103" s="38"/>
      <c r="F2103" s="39"/>
      <c r="G2103" s="40"/>
    </row>
    <row r="2104" spans="1:7" x14ac:dyDescent="0.15">
      <c r="A2104" s="29"/>
      <c r="B2104" s="36"/>
      <c r="C2104" s="37"/>
      <c r="D2104" s="38"/>
      <c r="E2104" s="38"/>
      <c r="F2104" s="39"/>
      <c r="G2104" s="40"/>
    </row>
    <row r="2105" spans="1:7" x14ac:dyDescent="0.15">
      <c r="A2105" s="29"/>
      <c r="B2105" s="36"/>
      <c r="C2105" s="37"/>
      <c r="D2105" s="38"/>
      <c r="E2105" s="38"/>
      <c r="F2105" s="39"/>
      <c r="G2105" s="40"/>
    </row>
    <row r="2106" spans="1:7" x14ac:dyDescent="0.15">
      <c r="A2106" s="29"/>
      <c r="B2106" s="36"/>
      <c r="C2106" s="37"/>
      <c r="D2106" s="38"/>
      <c r="E2106" s="38"/>
      <c r="F2106" s="39"/>
      <c r="G2106" s="40"/>
    </row>
    <row r="2107" spans="1:7" x14ac:dyDescent="0.15">
      <c r="A2107" s="29"/>
      <c r="B2107" s="36"/>
      <c r="C2107" s="37"/>
      <c r="D2107" s="38"/>
      <c r="E2107" s="38"/>
      <c r="F2107" s="39"/>
      <c r="G2107" s="40"/>
    </row>
    <row r="2108" spans="1:7" x14ac:dyDescent="0.15">
      <c r="A2108" s="29"/>
      <c r="B2108" s="36"/>
      <c r="C2108" s="37"/>
      <c r="D2108" s="38"/>
      <c r="E2108" s="38"/>
      <c r="F2108" s="39"/>
      <c r="G2108" s="40"/>
    </row>
    <row r="2109" spans="1:7" x14ac:dyDescent="0.15">
      <c r="A2109" s="29"/>
      <c r="B2109" s="36"/>
      <c r="C2109" s="37"/>
      <c r="D2109" s="38"/>
      <c r="E2109" s="38"/>
      <c r="F2109" s="39"/>
      <c r="G2109" s="40"/>
    </row>
    <row r="2110" spans="1:7" x14ac:dyDescent="0.15">
      <c r="A2110" s="29"/>
      <c r="B2110" s="36"/>
      <c r="C2110" s="37"/>
      <c r="D2110" s="38"/>
      <c r="E2110" s="38"/>
      <c r="F2110" s="39"/>
      <c r="G2110" s="40"/>
    </row>
    <row r="2111" spans="1:7" x14ac:dyDescent="0.15">
      <c r="A2111" s="29"/>
      <c r="B2111" s="36"/>
      <c r="C2111" s="37"/>
      <c r="D2111" s="38"/>
      <c r="E2111" s="38"/>
      <c r="F2111" s="39"/>
      <c r="G2111" s="40"/>
    </row>
    <row r="2112" spans="1:7" x14ac:dyDescent="0.15">
      <c r="A2112" s="29"/>
      <c r="B2112" s="36"/>
      <c r="C2112" s="37"/>
      <c r="D2112" s="38"/>
      <c r="E2112" s="38"/>
      <c r="F2112" s="39"/>
      <c r="G2112" s="40"/>
    </row>
    <row r="2113" spans="1:7" x14ac:dyDescent="0.15">
      <c r="A2113" s="29"/>
      <c r="B2113" s="36"/>
      <c r="C2113" s="37"/>
      <c r="D2113" s="38"/>
      <c r="E2113" s="38"/>
      <c r="F2113" s="39"/>
      <c r="G2113" s="40"/>
    </row>
    <row r="2114" spans="1:7" x14ac:dyDescent="0.15">
      <c r="A2114" s="29"/>
      <c r="B2114" s="36"/>
      <c r="C2114" s="37"/>
      <c r="D2114" s="38"/>
      <c r="E2114" s="38"/>
      <c r="F2114" s="39"/>
      <c r="G2114" s="40"/>
    </row>
    <row r="2115" spans="1:7" x14ac:dyDescent="0.15">
      <c r="A2115" s="29"/>
      <c r="B2115" s="36"/>
      <c r="C2115" s="37"/>
      <c r="D2115" s="38"/>
      <c r="E2115" s="38"/>
      <c r="F2115" s="39"/>
      <c r="G2115" s="40"/>
    </row>
    <row r="2116" spans="1:7" x14ac:dyDescent="0.15">
      <c r="A2116" s="29"/>
      <c r="B2116" s="36"/>
      <c r="C2116" s="37"/>
      <c r="D2116" s="38"/>
      <c r="E2116" s="38"/>
      <c r="F2116" s="39"/>
      <c r="G2116" s="40"/>
    </row>
    <row r="2117" spans="1:7" x14ac:dyDescent="0.15">
      <c r="A2117" s="29"/>
      <c r="B2117" s="36"/>
      <c r="C2117" s="37"/>
      <c r="D2117" s="38"/>
      <c r="E2117" s="38"/>
      <c r="F2117" s="39"/>
      <c r="G2117" s="40"/>
    </row>
    <row r="2118" spans="1:7" x14ac:dyDescent="0.15">
      <c r="A2118" s="29"/>
      <c r="B2118" s="36"/>
      <c r="C2118" s="37"/>
      <c r="D2118" s="38"/>
      <c r="E2118" s="38"/>
      <c r="F2118" s="39"/>
      <c r="G2118" s="40"/>
    </row>
    <row r="2119" spans="1:7" x14ac:dyDescent="0.15">
      <c r="A2119" s="29"/>
      <c r="B2119" s="36"/>
      <c r="C2119" s="37"/>
      <c r="D2119" s="38"/>
      <c r="E2119" s="38"/>
      <c r="F2119" s="39"/>
      <c r="G2119" s="40"/>
    </row>
    <row r="2120" spans="1:7" x14ac:dyDescent="0.15">
      <c r="A2120" s="29"/>
      <c r="B2120" s="36"/>
      <c r="C2120" s="37"/>
      <c r="D2120" s="38"/>
      <c r="E2120" s="38"/>
      <c r="F2120" s="39"/>
      <c r="G2120" s="40"/>
    </row>
    <row r="2121" spans="1:7" x14ac:dyDescent="0.15">
      <c r="A2121" s="29"/>
      <c r="B2121" s="36"/>
      <c r="C2121" s="37"/>
      <c r="D2121" s="38"/>
      <c r="E2121" s="38"/>
      <c r="F2121" s="39"/>
      <c r="G2121" s="40"/>
    </row>
    <row r="2122" spans="1:7" x14ac:dyDescent="0.15">
      <c r="A2122" s="29"/>
      <c r="B2122" s="36"/>
      <c r="C2122" s="37"/>
      <c r="D2122" s="38"/>
      <c r="E2122" s="38"/>
      <c r="F2122" s="39"/>
      <c r="G2122" s="40"/>
    </row>
    <row r="2123" spans="1:7" x14ac:dyDescent="0.15">
      <c r="A2123" s="29"/>
      <c r="B2123" s="36"/>
      <c r="C2123" s="37"/>
      <c r="D2123" s="38"/>
      <c r="E2123" s="38"/>
      <c r="F2123" s="39"/>
      <c r="G2123" s="40"/>
    </row>
    <row r="2124" spans="1:7" x14ac:dyDescent="0.15">
      <c r="A2124" s="29"/>
      <c r="B2124" s="36"/>
      <c r="C2124" s="37"/>
      <c r="D2124" s="38"/>
      <c r="E2124" s="38"/>
      <c r="F2124" s="39"/>
      <c r="G2124" s="40"/>
    </row>
    <row r="2125" spans="1:7" x14ac:dyDescent="0.15">
      <c r="A2125" s="29"/>
      <c r="B2125" s="36"/>
      <c r="C2125" s="37"/>
      <c r="D2125" s="38"/>
      <c r="E2125" s="38"/>
      <c r="F2125" s="39"/>
      <c r="G2125" s="40"/>
    </row>
    <row r="2126" spans="1:7" x14ac:dyDescent="0.15">
      <c r="A2126" s="29"/>
      <c r="B2126" s="36"/>
      <c r="C2126" s="37"/>
      <c r="D2126" s="38"/>
      <c r="E2126" s="38"/>
      <c r="F2126" s="39"/>
      <c r="G2126" s="40"/>
    </row>
    <row r="2127" spans="1:7" x14ac:dyDescent="0.15">
      <c r="A2127" s="29"/>
      <c r="B2127" s="36"/>
      <c r="C2127" s="37"/>
      <c r="D2127" s="38"/>
      <c r="E2127" s="38"/>
      <c r="F2127" s="39"/>
      <c r="G2127" s="40"/>
    </row>
    <row r="2128" spans="1:7" x14ac:dyDescent="0.15">
      <c r="A2128" s="29"/>
      <c r="B2128" s="36"/>
      <c r="C2128" s="37"/>
      <c r="D2128" s="38"/>
      <c r="E2128" s="38"/>
      <c r="F2128" s="39"/>
      <c r="G2128" s="40"/>
    </row>
    <row r="2129" spans="1:7" x14ac:dyDescent="0.15">
      <c r="A2129" s="29"/>
      <c r="B2129" s="36"/>
      <c r="C2129" s="37"/>
      <c r="D2129" s="38"/>
      <c r="E2129" s="38"/>
      <c r="F2129" s="39"/>
      <c r="G2129" s="40"/>
    </row>
    <row r="2130" spans="1:7" x14ac:dyDescent="0.15">
      <c r="A2130" s="29"/>
      <c r="B2130" s="36"/>
      <c r="C2130" s="37"/>
      <c r="D2130" s="38"/>
      <c r="E2130" s="38"/>
      <c r="F2130" s="39"/>
      <c r="G2130" s="40"/>
    </row>
    <row r="2131" spans="1:7" x14ac:dyDescent="0.15">
      <c r="A2131" s="29"/>
      <c r="B2131" s="36"/>
      <c r="C2131" s="37"/>
      <c r="D2131" s="38"/>
      <c r="E2131" s="38"/>
      <c r="F2131" s="39"/>
      <c r="G2131" s="40"/>
    </row>
    <row r="2132" spans="1:7" x14ac:dyDescent="0.15">
      <c r="A2132" s="29"/>
      <c r="B2132" s="36"/>
      <c r="C2132" s="37"/>
      <c r="D2132" s="38"/>
      <c r="E2132" s="38"/>
      <c r="F2132" s="39"/>
      <c r="G2132" s="40"/>
    </row>
    <row r="2133" spans="1:7" x14ac:dyDescent="0.15">
      <c r="A2133" s="29"/>
      <c r="B2133" s="36"/>
      <c r="C2133" s="37"/>
      <c r="D2133" s="38"/>
      <c r="E2133" s="38"/>
      <c r="F2133" s="39"/>
      <c r="G2133" s="40"/>
    </row>
    <row r="2134" spans="1:7" x14ac:dyDescent="0.15">
      <c r="A2134" s="29"/>
      <c r="B2134" s="36"/>
      <c r="C2134" s="37"/>
      <c r="D2134" s="38"/>
      <c r="E2134" s="38"/>
      <c r="F2134" s="39"/>
      <c r="G2134" s="40"/>
    </row>
    <row r="2135" spans="1:7" x14ac:dyDescent="0.15">
      <c r="A2135" s="29"/>
      <c r="B2135" s="36"/>
      <c r="C2135" s="37"/>
      <c r="D2135" s="38"/>
      <c r="E2135" s="38"/>
      <c r="F2135" s="39"/>
      <c r="G2135" s="40"/>
    </row>
    <row r="2136" spans="1:7" x14ac:dyDescent="0.15">
      <c r="A2136" s="29"/>
      <c r="B2136" s="36"/>
      <c r="C2136" s="37"/>
      <c r="D2136" s="38"/>
      <c r="E2136" s="38"/>
      <c r="F2136" s="39"/>
      <c r="G2136" s="40"/>
    </row>
    <row r="2137" spans="1:7" x14ac:dyDescent="0.15">
      <c r="A2137" s="29"/>
      <c r="B2137" s="36"/>
      <c r="C2137" s="37"/>
      <c r="D2137" s="38"/>
      <c r="E2137" s="38"/>
      <c r="F2137" s="39"/>
      <c r="G2137" s="40"/>
    </row>
    <row r="2138" spans="1:7" x14ac:dyDescent="0.15">
      <c r="A2138" s="29"/>
      <c r="B2138" s="36"/>
      <c r="C2138" s="37"/>
      <c r="D2138" s="38"/>
      <c r="E2138" s="38"/>
      <c r="F2138" s="39"/>
      <c r="G2138" s="40"/>
    </row>
    <row r="2139" spans="1:7" x14ac:dyDescent="0.15">
      <c r="A2139" s="29"/>
      <c r="B2139" s="36"/>
      <c r="C2139" s="37"/>
      <c r="D2139" s="38"/>
      <c r="E2139" s="38"/>
      <c r="F2139" s="39"/>
      <c r="G2139" s="40"/>
    </row>
    <row r="2140" spans="1:7" x14ac:dyDescent="0.15">
      <c r="A2140" s="29"/>
      <c r="B2140" s="36"/>
      <c r="C2140" s="37"/>
      <c r="D2140" s="38"/>
      <c r="E2140" s="38"/>
      <c r="F2140" s="39"/>
      <c r="G2140" s="40"/>
    </row>
    <row r="2141" spans="1:7" x14ac:dyDescent="0.15">
      <c r="A2141" s="29"/>
      <c r="B2141" s="36"/>
      <c r="C2141" s="37"/>
      <c r="D2141" s="38"/>
      <c r="E2141" s="38"/>
      <c r="F2141" s="39"/>
      <c r="G2141" s="40"/>
    </row>
    <row r="2142" spans="1:7" x14ac:dyDescent="0.15">
      <c r="A2142" s="29"/>
      <c r="B2142" s="36"/>
      <c r="C2142" s="37"/>
      <c r="D2142" s="38"/>
      <c r="E2142" s="38"/>
      <c r="F2142" s="39"/>
      <c r="G2142" s="40"/>
    </row>
    <row r="2143" spans="1:7" x14ac:dyDescent="0.15">
      <c r="A2143" s="29"/>
      <c r="B2143" s="36"/>
      <c r="C2143" s="37"/>
      <c r="D2143" s="38"/>
      <c r="E2143" s="38"/>
      <c r="F2143" s="39"/>
      <c r="G2143" s="40"/>
    </row>
    <row r="2144" spans="1:7" x14ac:dyDescent="0.15">
      <c r="A2144" s="29"/>
      <c r="B2144" s="36"/>
      <c r="C2144" s="37"/>
      <c r="D2144" s="38"/>
      <c r="E2144" s="38"/>
      <c r="F2144" s="39"/>
      <c r="G2144" s="40"/>
    </row>
    <row r="2145" spans="1:7" x14ac:dyDescent="0.15">
      <c r="A2145" s="29"/>
      <c r="B2145" s="36"/>
      <c r="C2145" s="37"/>
      <c r="D2145" s="38"/>
      <c r="E2145" s="38"/>
      <c r="F2145" s="39"/>
      <c r="G2145" s="40"/>
    </row>
    <row r="2146" spans="1:7" x14ac:dyDescent="0.15">
      <c r="A2146" s="29"/>
      <c r="B2146" s="36"/>
      <c r="C2146" s="37"/>
      <c r="D2146" s="38"/>
      <c r="E2146" s="38"/>
      <c r="F2146" s="39"/>
      <c r="G2146" s="40"/>
    </row>
    <row r="2147" spans="1:7" x14ac:dyDescent="0.15">
      <c r="A2147" s="29"/>
      <c r="B2147" s="36"/>
      <c r="C2147" s="37"/>
      <c r="D2147" s="38"/>
      <c r="E2147" s="38"/>
      <c r="F2147" s="39"/>
      <c r="G2147" s="40"/>
    </row>
    <row r="2148" spans="1:7" x14ac:dyDescent="0.15">
      <c r="A2148" s="29"/>
      <c r="B2148" s="36"/>
      <c r="C2148" s="37"/>
      <c r="D2148" s="38"/>
      <c r="E2148" s="38"/>
      <c r="F2148" s="39"/>
      <c r="G2148" s="40"/>
    </row>
    <row r="2149" spans="1:7" x14ac:dyDescent="0.15">
      <c r="A2149" s="29"/>
      <c r="B2149" s="36"/>
      <c r="C2149" s="37"/>
      <c r="D2149" s="38"/>
      <c r="E2149" s="38"/>
      <c r="F2149" s="39"/>
      <c r="G2149" s="40"/>
    </row>
    <row r="2150" spans="1:7" x14ac:dyDescent="0.15">
      <c r="A2150" s="29"/>
      <c r="B2150" s="36"/>
      <c r="C2150" s="37"/>
      <c r="D2150" s="38"/>
      <c r="E2150" s="38"/>
      <c r="F2150" s="39"/>
      <c r="G2150" s="40"/>
    </row>
    <row r="2151" spans="1:7" x14ac:dyDescent="0.15">
      <c r="A2151" s="29"/>
      <c r="B2151" s="36"/>
      <c r="C2151" s="37"/>
      <c r="D2151" s="38"/>
      <c r="E2151" s="38"/>
      <c r="F2151" s="39"/>
      <c r="G2151" s="40"/>
    </row>
    <row r="2152" spans="1:7" x14ac:dyDescent="0.15">
      <c r="A2152" s="29"/>
      <c r="B2152" s="36"/>
      <c r="C2152" s="37"/>
      <c r="D2152" s="38"/>
      <c r="E2152" s="38"/>
      <c r="F2152" s="39"/>
      <c r="G2152" s="40"/>
    </row>
    <row r="2153" spans="1:7" x14ac:dyDescent="0.15">
      <c r="A2153" s="29"/>
      <c r="B2153" s="36"/>
      <c r="C2153" s="37"/>
      <c r="D2153" s="38"/>
      <c r="E2153" s="38"/>
      <c r="F2153" s="39"/>
      <c r="G2153" s="40"/>
    </row>
    <row r="2154" spans="1:7" x14ac:dyDescent="0.15">
      <c r="A2154" s="29"/>
      <c r="B2154" s="36"/>
      <c r="C2154" s="37"/>
      <c r="D2154" s="38"/>
      <c r="E2154" s="38"/>
      <c r="F2154" s="39"/>
      <c r="G2154" s="40"/>
    </row>
    <row r="2155" spans="1:7" x14ac:dyDescent="0.15">
      <c r="A2155" s="29"/>
      <c r="B2155" s="36"/>
      <c r="C2155" s="37"/>
      <c r="D2155" s="38"/>
      <c r="E2155" s="38"/>
      <c r="F2155" s="39"/>
      <c r="G2155" s="40"/>
    </row>
    <row r="2156" spans="1:7" x14ac:dyDescent="0.15">
      <c r="A2156" s="29"/>
      <c r="B2156" s="36"/>
      <c r="C2156" s="37"/>
      <c r="D2156" s="38"/>
      <c r="E2156" s="38"/>
      <c r="F2156" s="39"/>
      <c r="G2156" s="40"/>
    </row>
    <row r="2157" spans="1:7" x14ac:dyDescent="0.15">
      <c r="A2157" s="29"/>
      <c r="B2157" s="36"/>
      <c r="C2157" s="37"/>
      <c r="D2157" s="38"/>
      <c r="E2157" s="38"/>
      <c r="F2157" s="39"/>
      <c r="G2157" s="40"/>
    </row>
    <row r="2158" spans="1:7" x14ac:dyDescent="0.15">
      <c r="A2158" s="29"/>
      <c r="B2158" s="36"/>
      <c r="C2158" s="37"/>
      <c r="D2158" s="38"/>
      <c r="E2158" s="38"/>
      <c r="F2158" s="39"/>
      <c r="G2158" s="40"/>
    </row>
    <row r="2159" spans="1:7" x14ac:dyDescent="0.15">
      <c r="A2159" s="29"/>
      <c r="B2159" s="36"/>
      <c r="C2159" s="37"/>
      <c r="D2159" s="38"/>
      <c r="E2159" s="38"/>
      <c r="F2159" s="39"/>
      <c r="G2159" s="40"/>
    </row>
    <row r="2160" spans="1:7" x14ac:dyDescent="0.15">
      <c r="A2160" s="29"/>
      <c r="B2160" s="36"/>
      <c r="C2160" s="37"/>
      <c r="D2160" s="38"/>
      <c r="E2160" s="38"/>
      <c r="F2160" s="39"/>
      <c r="G2160" s="40"/>
    </row>
    <row r="2161" spans="1:7" x14ac:dyDescent="0.15">
      <c r="A2161" s="29"/>
      <c r="B2161" s="36"/>
      <c r="C2161" s="37"/>
      <c r="D2161" s="38"/>
      <c r="E2161" s="38"/>
      <c r="F2161" s="39"/>
      <c r="G2161" s="40"/>
    </row>
    <row r="2162" spans="1:7" x14ac:dyDescent="0.15">
      <c r="A2162" s="29"/>
      <c r="B2162" s="36"/>
      <c r="C2162" s="37"/>
      <c r="D2162" s="38"/>
      <c r="E2162" s="38"/>
      <c r="F2162" s="39"/>
      <c r="G2162" s="40"/>
    </row>
    <row r="2163" spans="1:7" x14ac:dyDescent="0.15">
      <c r="A2163" s="29"/>
      <c r="B2163" s="36"/>
      <c r="C2163" s="37"/>
      <c r="D2163" s="38"/>
      <c r="E2163" s="38"/>
      <c r="F2163" s="39"/>
      <c r="G2163" s="40"/>
    </row>
    <row r="2164" spans="1:7" x14ac:dyDescent="0.15">
      <c r="A2164" s="29"/>
      <c r="B2164" s="36"/>
      <c r="C2164" s="37"/>
      <c r="D2164" s="38"/>
      <c r="E2164" s="38"/>
      <c r="F2164" s="39"/>
      <c r="G2164" s="40"/>
    </row>
    <row r="2165" spans="1:7" x14ac:dyDescent="0.15">
      <c r="A2165" s="29"/>
      <c r="B2165" s="36"/>
      <c r="C2165" s="37"/>
      <c r="D2165" s="38"/>
      <c r="E2165" s="38"/>
      <c r="F2165" s="39"/>
      <c r="G2165" s="40"/>
    </row>
    <row r="2166" spans="1:7" x14ac:dyDescent="0.15">
      <c r="A2166" s="29"/>
      <c r="B2166" s="36"/>
      <c r="C2166" s="37"/>
      <c r="D2166" s="38"/>
      <c r="E2166" s="38"/>
      <c r="F2166" s="39"/>
      <c r="G2166" s="40"/>
    </row>
    <row r="2167" spans="1:7" x14ac:dyDescent="0.15">
      <c r="A2167" s="29"/>
      <c r="B2167" s="36"/>
      <c r="C2167" s="37"/>
      <c r="D2167" s="38"/>
      <c r="E2167" s="38"/>
      <c r="F2167" s="39"/>
      <c r="G2167" s="40"/>
    </row>
    <row r="2168" spans="1:7" x14ac:dyDescent="0.15">
      <c r="A2168" s="29"/>
      <c r="B2168" s="36"/>
      <c r="C2168" s="37"/>
      <c r="D2168" s="38"/>
      <c r="E2168" s="38"/>
      <c r="F2168" s="39"/>
      <c r="G2168" s="40"/>
    </row>
    <row r="2169" spans="1:7" x14ac:dyDescent="0.15">
      <c r="A2169" s="29"/>
      <c r="B2169" s="36"/>
      <c r="C2169" s="37"/>
      <c r="D2169" s="38"/>
      <c r="E2169" s="38"/>
      <c r="F2169" s="39"/>
      <c r="G2169" s="40"/>
    </row>
    <row r="2170" spans="1:7" x14ac:dyDescent="0.15">
      <c r="A2170" s="29"/>
      <c r="B2170" s="36"/>
      <c r="C2170" s="37"/>
      <c r="D2170" s="38"/>
      <c r="E2170" s="38"/>
      <c r="F2170" s="39"/>
      <c r="G2170" s="40"/>
    </row>
    <row r="2171" spans="1:7" x14ac:dyDescent="0.15">
      <c r="A2171" s="29"/>
      <c r="B2171" s="36"/>
      <c r="C2171" s="37"/>
      <c r="D2171" s="38"/>
      <c r="E2171" s="38"/>
      <c r="F2171" s="39"/>
      <c r="G2171" s="40"/>
    </row>
    <row r="2172" spans="1:7" x14ac:dyDescent="0.15">
      <c r="A2172" s="29"/>
      <c r="B2172" s="36"/>
      <c r="C2172" s="37"/>
      <c r="D2172" s="38"/>
      <c r="E2172" s="38"/>
      <c r="F2172" s="39"/>
      <c r="G2172" s="40"/>
    </row>
    <row r="2173" spans="1:7" x14ac:dyDescent="0.15">
      <c r="A2173" s="29"/>
      <c r="B2173" s="36"/>
      <c r="C2173" s="37"/>
      <c r="D2173" s="38"/>
      <c r="E2173" s="38"/>
      <c r="F2173" s="39"/>
      <c r="G2173" s="40"/>
    </row>
    <row r="2174" spans="1:7" x14ac:dyDescent="0.15">
      <c r="A2174" s="29"/>
      <c r="B2174" s="36"/>
      <c r="C2174" s="37"/>
      <c r="D2174" s="38"/>
      <c r="E2174" s="38"/>
      <c r="F2174" s="39"/>
      <c r="G2174" s="40"/>
    </row>
    <row r="2175" spans="1:7" x14ac:dyDescent="0.15">
      <c r="A2175" s="29"/>
      <c r="B2175" s="36"/>
      <c r="C2175" s="37"/>
      <c r="D2175" s="38"/>
      <c r="E2175" s="38"/>
      <c r="F2175" s="39"/>
      <c r="G2175" s="40"/>
    </row>
    <row r="2176" spans="1:7" x14ac:dyDescent="0.15">
      <c r="A2176" s="29"/>
      <c r="B2176" s="36"/>
      <c r="C2176" s="37"/>
      <c r="D2176" s="38"/>
      <c r="E2176" s="38"/>
      <c r="F2176" s="39"/>
      <c r="G2176" s="40"/>
    </row>
    <row r="2177" spans="1:7" x14ac:dyDescent="0.15">
      <c r="A2177" s="29"/>
      <c r="B2177" s="36"/>
      <c r="C2177" s="37"/>
      <c r="D2177" s="38"/>
      <c r="E2177" s="38"/>
      <c r="F2177" s="39"/>
      <c r="G2177" s="40"/>
    </row>
    <row r="2178" spans="1:7" x14ac:dyDescent="0.15">
      <c r="A2178" s="29"/>
      <c r="B2178" s="36"/>
      <c r="C2178" s="37"/>
      <c r="D2178" s="38"/>
      <c r="E2178" s="38"/>
      <c r="F2178" s="39"/>
      <c r="G2178" s="40"/>
    </row>
    <row r="2179" spans="1:7" x14ac:dyDescent="0.15">
      <c r="A2179" s="29"/>
      <c r="B2179" s="36"/>
      <c r="C2179" s="37"/>
      <c r="D2179" s="38"/>
      <c r="E2179" s="38"/>
      <c r="F2179" s="39"/>
      <c r="G2179" s="40"/>
    </row>
    <row r="2180" spans="1:7" x14ac:dyDescent="0.15">
      <c r="A2180" s="29"/>
      <c r="B2180" s="36"/>
      <c r="C2180" s="37"/>
      <c r="D2180" s="38"/>
      <c r="E2180" s="38"/>
      <c r="F2180" s="39"/>
      <c r="G2180" s="40"/>
    </row>
    <row r="2181" spans="1:7" x14ac:dyDescent="0.15">
      <c r="A2181" s="29"/>
      <c r="B2181" s="36"/>
      <c r="C2181" s="37"/>
      <c r="D2181" s="38"/>
      <c r="E2181" s="38"/>
      <c r="F2181" s="39"/>
      <c r="G2181" s="40"/>
    </row>
    <row r="2182" spans="1:7" x14ac:dyDescent="0.15">
      <c r="A2182" s="29"/>
      <c r="B2182" s="36"/>
      <c r="C2182" s="37"/>
      <c r="D2182" s="38"/>
      <c r="E2182" s="38"/>
      <c r="F2182" s="39"/>
      <c r="G2182" s="40"/>
    </row>
    <row r="2183" spans="1:7" x14ac:dyDescent="0.15">
      <c r="A2183" s="29"/>
      <c r="B2183" s="36"/>
      <c r="C2183" s="37"/>
      <c r="D2183" s="38"/>
      <c r="E2183" s="38"/>
      <c r="F2183" s="39"/>
      <c r="G2183" s="40"/>
    </row>
    <row r="2184" spans="1:7" x14ac:dyDescent="0.15">
      <c r="A2184" s="29"/>
      <c r="B2184" s="36"/>
      <c r="C2184" s="37"/>
      <c r="D2184" s="38"/>
      <c r="E2184" s="38"/>
      <c r="F2184" s="39"/>
      <c r="G2184" s="40"/>
    </row>
    <row r="2185" spans="1:7" x14ac:dyDescent="0.15">
      <c r="A2185" s="29"/>
      <c r="B2185" s="36"/>
      <c r="C2185" s="37"/>
      <c r="D2185" s="38"/>
      <c r="E2185" s="38"/>
      <c r="F2185" s="39"/>
      <c r="G2185" s="40"/>
    </row>
    <row r="2186" spans="1:7" x14ac:dyDescent="0.15">
      <c r="A2186" s="29"/>
      <c r="B2186" s="36"/>
      <c r="C2186" s="37"/>
      <c r="D2186" s="38"/>
      <c r="E2186" s="38"/>
      <c r="F2186" s="39"/>
      <c r="G2186" s="40"/>
    </row>
    <row r="2187" spans="1:7" x14ac:dyDescent="0.15">
      <c r="A2187" s="29"/>
      <c r="B2187" s="36"/>
      <c r="C2187" s="37"/>
      <c r="D2187" s="38"/>
      <c r="E2187" s="38"/>
      <c r="F2187" s="39"/>
      <c r="G2187" s="40"/>
    </row>
    <row r="2188" spans="1:7" x14ac:dyDescent="0.15">
      <c r="A2188" s="29"/>
      <c r="B2188" s="36"/>
      <c r="C2188" s="37"/>
      <c r="D2188" s="38"/>
      <c r="E2188" s="38"/>
      <c r="F2188" s="39"/>
      <c r="G2188" s="40"/>
    </row>
    <row r="2189" spans="1:7" x14ac:dyDescent="0.15">
      <c r="A2189" s="29"/>
      <c r="B2189" s="36"/>
      <c r="C2189" s="37"/>
      <c r="D2189" s="38"/>
      <c r="E2189" s="38"/>
      <c r="F2189" s="39"/>
      <c r="G2189" s="40"/>
    </row>
    <row r="2190" spans="1:7" x14ac:dyDescent="0.15">
      <c r="A2190" s="29"/>
      <c r="B2190" s="36"/>
      <c r="C2190" s="37"/>
      <c r="D2190" s="38"/>
      <c r="E2190" s="38"/>
      <c r="F2190" s="39"/>
      <c r="G2190" s="40"/>
    </row>
    <row r="2191" spans="1:7" x14ac:dyDescent="0.15">
      <c r="A2191" s="29"/>
      <c r="B2191" s="36"/>
      <c r="C2191" s="37"/>
      <c r="D2191" s="38"/>
      <c r="E2191" s="38"/>
      <c r="F2191" s="39"/>
      <c r="G2191" s="40"/>
    </row>
    <row r="2192" spans="1:7" x14ac:dyDescent="0.15">
      <c r="A2192" s="29"/>
      <c r="B2192" s="36"/>
      <c r="C2192" s="37"/>
      <c r="D2192" s="38"/>
      <c r="E2192" s="38"/>
      <c r="F2192" s="39"/>
      <c r="G2192" s="40"/>
    </row>
    <row r="2193" spans="1:7" x14ac:dyDescent="0.15">
      <c r="A2193" s="29"/>
      <c r="B2193" s="36"/>
      <c r="C2193" s="37"/>
      <c r="D2193" s="38"/>
      <c r="E2193" s="38"/>
      <c r="F2193" s="39"/>
      <c r="G2193" s="40"/>
    </row>
    <row r="2194" spans="1:7" x14ac:dyDescent="0.15">
      <c r="A2194" s="29"/>
      <c r="B2194" s="36"/>
      <c r="C2194" s="37"/>
      <c r="D2194" s="38"/>
      <c r="E2194" s="38"/>
      <c r="F2194" s="39"/>
      <c r="G2194" s="40"/>
    </row>
    <row r="2195" spans="1:7" x14ac:dyDescent="0.15">
      <c r="A2195" s="29"/>
      <c r="B2195" s="36"/>
      <c r="C2195" s="37"/>
      <c r="D2195" s="38"/>
      <c r="E2195" s="38"/>
      <c r="F2195" s="39"/>
      <c r="G2195" s="40"/>
    </row>
    <row r="2196" spans="1:7" x14ac:dyDescent="0.15">
      <c r="A2196" s="29"/>
      <c r="B2196" s="36"/>
      <c r="C2196" s="37"/>
      <c r="D2196" s="38"/>
      <c r="E2196" s="38"/>
      <c r="F2196" s="39"/>
      <c r="G2196" s="40"/>
    </row>
    <row r="2197" spans="1:7" x14ac:dyDescent="0.15">
      <c r="A2197" s="29"/>
      <c r="B2197" s="36"/>
      <c r="C2197" s="37"/>
      <c r="D2197" s="38"/>
      <c r="E2197" s="38"/>
      <c r="F2197" s="39"/>
      <c r="G2197" s="40"/>
    </row>
    <row r="2198" spans="1:7" x14ac:dyDescent="0.15">
      <c r="A2198" s="29"/>
      <c r="B2198" s="36"/>
      <c r="C2198" s="37"/>
      <c r="D2198" s="38"/>
      <c r="E2198" s="38"/>
      <c r="F2198" s="39"/>
      <c r="G2198" s="40"/>
    </row>
    <row r="2199" spans="1:7" x14ac:dyDescent="0.15">
      <c r="A2199" s="29"/>
      <c r="B2199" s="36"/>
      <c r="C2199" s="37"/>
      <c r="D2199" s="38"/>
      <c r="E2199" s="38"/>
      <c r="F2199" s="39"/>
      <c r="G2199" s="40"/>
    </row>
    <row r="2200" spans="1:7" x14ac:dyDescent="0.15">
      <c r="A2200" s="29"/>
      <c r="B2200" s="36"/>
      <c r="C2200" s="37"/>
      <c r="D2200" s="38"/>
      <c r="E2200" s="38"/>
      <c r="F2200" s="39"/>
      <c r="G2200" s="40"/>
    </row>
    <row r="2201" spans="1:7" x14ac:dyDescent="0.15">
      <c r="A2201" s="29"/>
      <c r="B2201" s="36"/>
      <c r="C2201" s="37"/>
      <c r="D2201" s="38"/>
      <c r="E2201" s="38"/>
      <c r="F2201" s="39"/>
      <c r="G2201" s="40"/>
    </row>
    <row r="2202" spans="1:7" x14ac:dyDescent="0.15">
      <c r="A2202" s="29"/>
      <c r="B2202" s="36"/>
      <c r="C2202" s="37"/>
      <c r="D2202" s="38"/>
      <c r="E2202" s="38"/>
      <c r="F2202" s="39"/>
      <c r="G2202" s="40"/>
    </row>
    <row r="2203" spans="1:7" x14ac:dyDescent="0.15">
      <c r="A2203" s="29"/>
      <c r="B2203" s="36"/>
      <c r="C2203" s="37"/>
      <c r="D2203" s="38"/>
      <c r="E2203" s="38"/>
      <c r="F2203" s="39"/>
      <c r="G2203" s="40"/>
    </row>
    <row r="2204" spans="1:7" x14ac:dyDescent="0.15">
      <c r="A2204" s="29"/>
      <c r="B2204" s="36"/>
      <c r="C2204" s="37"/>
      <c r="D2204" s="38"/>
      <c r="E2204" s="38"/>
      <c r="F2204" s="39"/>
      <c r="G2204" s="40"/>
    </row>
    <row r="2205" spans="1:7" x14ac:dyDescent="0.15">
      <c r="A2205" s="29"/>
      <c r="B2205" s="36"/>
      <c r="C2205" s="37"/>
      <c r="D2205" s="38"/>
      <c r="E2205" s="38"/>
      <c r="F2205" s="39"/>
      <c r="G2205" s="40"/>
    </row>
    <row r="2206" spans="1:7" x14ac:dyDescent="0.15">
      <c r="A2206" s="29"/>
      <c r="B2206" s="36"/>
      <c r="C2206" s="37"/>
      <c r="D2206" s="38"/>
      <c r="E2206" s="38"/>
      <c r="F2206" s="39"/>
      <c r="G2206" s="40"/>
    </row>
    <row r="2207" spans="1:7" x14ac:dyDescent="0.15">
      <c r="A2207" s="29"/>
      <c r="B2207" s="36"/>
      <c r="C2207" s="37"/>
      <c r="D2207" s="38"/>
      <c r="E2207" s="38"/>
      <c r="F2207" s="39"/>
      <c r="G2207" s="40"/>
    </row>
    <row r="2208" spans="1:7" x14ac:dyDescent="0.15">
      <c r="A2208" s="29"/>
      <c r="B2208" s="36"/>
      <c r="C2208" s="37"/>
      <c r="D2208" s="38"/>
      <c r="E2208" s="38"/>
      <c r="F2208" s="39"/>
      <c r="G2208" s="40"/>
    </row>
    <row r="2209" spans="1:7" x14ac:dyDescent="0.15">
      <c r="A2209" s="29"/>
      <c r="B2209" s="36"/>
      <c r="C2209" s="37"/>
      <c r="D2209" s="38"/>
      <c r="E2209" s="38"/>
      <c r="F2209" s="39"/>
      <c r="G2209" s="40"/>
    </row>
    <row r="2210" spans="1:7" x14ac:dyDescent="0.15">
      <c r="A2210" s="29"/>
      <c r="B2210" s="36"/>
      <c r="C2210" s="37"/>
      <c r="D2210" s="38"/>
      <c r="E2210" s="38"/>
      <c r="F2210" s="39"/>
      <c r="G2210" s="40"/>
    </row>
    <row r="2211" spans="1:7" x14ac:dyDescent="0.15">
      <c r="A2211" s="29"/>
      <c r="B2211" s="36"/>
      <c r="C2211" s="37"/>
      <c r="D2211" s="38"/>
      <c r="E2211" s="38"/>
      <c r="F2211" s="39"/>
      <c r="G2211" s="40"/>
    </row>
    <row r="2212" spans="1:7" x14ac:dyDescent="0.15">
      <c r="A2212" s="29"/>
      <c r="B2212" s="36"/>
      <c r="C2212" s="37"/>
      <c r="D2212" s="38"/>
      <c r="E2212" s="38"/>
      <c r="F2212" s="39"/>
      <c r="G2212" s="40"/>
    </row>
    <row r="2213" spans="1:7" x14ac:dyDescent="0.15">
      <c r="A2213" s="29"/>
      <c r="B2213" s="36"/>
      <c r="C2213" s="37"/>
      <c r="D2213" s="38"/>
      <c r="E2213" s="38"/>
      <c r="F2213" s="39"/>
      <c r="G2213" s="40"/>
    </row>
    <row r="2214" spans="1:7" x14ac:dyDescent="0.15">
      <c r="A2214" s="29"/>
      <c r="B2214" s="36"/>
      <c r="C2214" s="37"/>
      <c r="D2214" s="38"/>
      <c r="E2214" s="38"/>
      <c r="F2214" s="39"/>
      <c r="G2214" s="40"/>
    </row>
    <row r="2215" spans="1:7" x14ac:dyDescent="0.15">
      <c r="A2215" s="29"/>
      <c r="B2215" s="36"/>
      <c r="C2215" s="37"/>
      <c r="D2215" s="38"/>
      <c r="E2215" s="38"/>
      <c r="F2215" s="39"/>
      <c r="G2215" s="40"/>
    </row>
    <row r="2216" spans="1:7" x14ac:dyDescent="0.15">
      <c r="A2216" s="29"/>
      <c r="B2216" s="36"/>
      <c r="C2216" s="37"/>
      <c r="D2216" s="38"/>
      <c r="E2216" s="38"/>
      <c r="F2216" s="39"/>
      <c r="G2216" s="40"/>
    </row>
    <row r="2217" spans="1:7" x14ac:dyDescent="0.15">
      <c r="A2217" s="29"/>
      <c r="B2217" s="36"/>
      <c r="C2217" s="37"/>
      <c r="D2217" s="38"/>
      <c r="E2217" s="38"/>
      <c r="F2217" s="39"/>
      <c r="G2217" s="40"/>
    </row>
    <row r="2218" spans="1:7" x14ac:dyDescent="0.15">
      <c r="A2218" s="29"/>
      <c r="B2218" s="36"/>
      <c r="C2218" s="37"/>
      <c r="D2218" s="38"/>
      <c r="E2218" s="38"/>
      <c r="F2218" s="39"/>
      <c r="G2218" s="40"/>
    </row>
    <row r="2219" spans="1:7" x14ac:dyDescent="0.15">
      <c r="A2219" s="29"/>
      <c r="B2219" s="36"/>
      <c r="C2219" s="37"/>
      <c r="D2219" s="38"/>
      <c r="E2219" s="38"/>
      <c r="F2219" s="39"/>
      <c r="G2219" s="40"/>
    </row>
    <row r="2220" spans="1:7" x14ac:dyDescent="0.15">
      <c r="A2220" s="29"/>
      <c r="B2220" s="36"/>
      <c r="C2220" s="37"/>
      <c r="D2220" s="38"/>
      <c r="E2220" s="38"/>
      <c r="F2220" s="39"/>
      <c r="G2220" s="40"/>
    </row>
    <row r="2221" spans="1:7" x14ac:dyDescent="0.15">
      <c r="A2221" s="29"/>
      <c r="B2221" s="36"/>
      <c r="C2221" s="37"/>
      <c r="D2221" s="38"/>
      <c r="E2221" s="38"/>
      <c r="F2221" s="39"/>
      <c r="G2221" s="40"/>
    </row>
    <row r="2222" spans="1:7" x14ac:dyDescent="0.15">
      <c r="A2222" s="29"/>
      <c r="B2222" s="36"/>
      <c r="C2222" s="37"/>
      <c r="D2222" s="38"/>
      <c r="E2222" s="38"/>
      <c r="F2222" s="39"/>
      <c r="G2222" s="40"/>
    </row>
    <row r="2223" spans="1:7" x14ac:dyDescent="0.15">
      <c r="A2223" s="29"/>
      <c r="B2223" s="36"/>
      <c r="C2223" s="37"/>
      <c r="D2223" s="38"/>
      <c r="E2223" s="38"/>
      <c r="F2223" s="39"/>
      <c r="G2223" s="40"/>
    </row>
    <row r="2224" spans="1:7" x14ac:dyDescent="0.15">
      <c r="A2224" s="29"/>
      <c r="B2224" s="36"/>
      <c r="C2224" s="37"/>
      <c r="D2224" s="38"/>
      <c r="E2224" s="38"/>
      <c r="F2224" s="39"/>
      <c r="G2224" s="40"/>
    </row>
    <row r="2225" spans="1:7" x14ac:dyDescent="0.15">
      <c r="A2225" s="29"/>
      <c r="B2225" s="36"/>
      <c r="C2225" s="37"/>
      <c r="D2225" s="38"/>
      <c r="E2225" s="38"/>
      <c r="F2225" s="39"/>
      <c r="G2225" s="40"/>
    </row>
    <row r="2226" spans="1:7" x14ac:dyDescent="0.15">
      <c r="A2226" s="29"/>
      <c r="B2226" s="36"/>
      <c r="C2226" s="37"/>
      <c r="D2226" s="38"/>
      <c r="E2226" s="38"/>
      <c r="F2226" s="39"/>
      <c r="G2226" s="40"/>
    </row>
    <row r="2227" spans="1:7" x14ac:dyDescent="0.15">
      <c r="A2227" s="29"/>
      <c r="B2227" s="36"/>
      <c r="C2227" s="37"/>
      <c r="D2227" s="38"/>
      <c r="E2227" s="38"/>
      <c r="F2227" s="39"/>
      <c r="G2227" s="40"/>
    </row>
    <row r="2228" spans="1:7" x14ac:dyDescent="0.15">
      <c r="A2228" s="29"/>
      <c r="B2228" s="36"/>
      <c r="C2228" s="37"/>
      <c r="D2228" s="38"/>
      <c r="E2228" s="38"/>
      <c r="F2228" s="39"/>
      <c r="G2228" s="40"/>
    </row>
    <row r="2229" spans="1:7" x14ac:dyDescent="0.15">
      <c r="A2229" s="29"/>
      <c r="B2229" s="36"/>
      <c r="C2229" s="37"/>
      <c r="D2229" s="38"/>
      <c r="E2229" s="38"/>
      <c r="F2229" s="39"/>
      <c r="G2229" s="40"/>
    </row>
    <row r="2230" spans="1:7" x14ac:dyDescent="0.15">
      <c r="A2230" s="29"/>
      <c r="B2230" s="36"/>
      <c r="C2230" s="37"/>
      <c r="D2230" s="38"/>
      <c r="E2230" s="38"/>
      <c r="F2230" s="39"/>
      <c r="G2230" s="40"/>
    </row>
    <row r="2231" spans="1:7" x14ac:dyDescent="0.15">
      <c r="A2231" s="29"/>
      <c r="B2231" s="36"/>
      <c r="C2231" s="37"/>
      <c r="D2231" s="38"/>
      <c r="E2231" s="38"/>
      <c r="F2231" s="39"/>
      <c r="G2231" s="40"/>
    </row>
    <row r="2232" spans="1:7" x14ac:dyDescent="0.15">
      <c r="A2232" s="29"/>
      <c r="B2232" s="36"/>
      <c r="C2232" s="37"/>
      <c r="D2232" s="38"/>
      <c r="E2232" s="38"/>
      <c r="F2232" s="39"/>
      <c r="G2232" s="40"/>
    </row>
    <row r="2233" spans="1:7" x14ac:dyDescent="0.15">
      <c r="A2233" s="29"/>
      <c r="B2233" s="36"/>
      <c r="C2233" s="37"/>
      <c r="D2233" s="38"/>
      <c r="E2233" s="38"/>
      <c r="F2233" s="39"/>
      <c r="G2233" s="40"/>
    </row>
    <row r="2234" spans="1:7" x14ac:dyDescent="0.15">
      <c r="A2234" s="29"/>
      <c r="B2234" s="36"/>
      <c r="C2234" s="37"/>
      <c r="D2234" s="38"/>
      <c r="E2234" s="38"/>
      <c r="F2234" s="39"/>
      <c r="G2234" s="40"/>
    </row>
    <row r="2235" spans="1:7" x14ac:dyDescent="0.15">
      <c r="A2235" s="29"/>
      <c r="B2235" s="36"/>
      <c r="C2235" s="37"/>
      <c r="D2235" s="38"/>
      <c r="E2235" s="38"/>
      <c r="F2235" s="39"/>
      <c r="G2235" s="40"/>
    </row>
    <row r="2236" spans="1:7" x14ac:dyDescent="0.15">
      <c r="A2236" s="29"/>
      <c r="B2236" s="36"/>
      <c r="C2236" s="37"/>
      <c r="D2236" s="38"/>
      <c r="E2236" s="38"/>
      <c r="F2236" s="39"/>
      <c r="G2236" s="40"/>
    </row>
    <row r="2237" spans="1:7" x14ac:dyDescent="0.15">
      <c r="A2237" s="29"/>
      <c r="B2237" s="36"/>
      <c r="C2237" s="37"/>
      <c r="D2237" s="38"/>
      <c r="E2237" s="38"/>
      <c r="F2237" s="39"/>
      <c r="G2237" s="40"/>
    </row>
    <row r="2238" spans="1:7" x14ac:dyDescent="0.15">
      <c r="A2238" s="29"/>
      <c r="B2238" s="36"/>
      <c r="C2238" s="37"/>
      <c r="D2238" s="38"/>
      <c r="E2238" s="38"/>
      <c r="F2238" s="39"/>
      <c r="G2238" s="40"/>
    </row>
    <row r="2239" spans="1:7" x14ac:dyDescent="0.15">
      <c r="A2239" s="29"/>
      <c r="B2239" s="36"/>
      <c r="C2239" s="37"/>
      <c r="D2239" s="38"/>
      <c r="E2239" s="38"/>
      <c r="F2239" s="39"/>
      <c r="G2239" s="40"/>
    </row>
    <row r="2240" spans="1:7" x14ac:dyDescent="0.15">
      <c r="A2240" s="29"/>
      <c r="B2240" s="36"/>
      <c r="C2240" s="37"/>
      <c r="D2240" s="38"/>
      <c r="E2240" s="38"/>
      <c r="F2240" s="39"/>
      <c r="G2240" s="40"/>
    </row>
    <row r="2241" spans="1:7" x14ac:dyDescent="0.15">
      <c r="A2241" s="29"/>
      <c r="B2241" s="36"/>
      <c r="C2241" s="37"/>
      <c r="D2241" s="38"/>
      <c r="E2241" s="38"/>
      <c r="F2241" s="39"/>
      <c r="G2241" s="40"/>
    </row>
    <row r="2242" spans="1:7" x14ac:dyDescent="0.15">
      <c r="A2242" s="29"/>
      <c r="B2242" s="36"/>
      <c r="C2242" s="37"/>
      <c r="D2242" s="38"/>
      <c r="E2242" s="38"/>
      <c r="F2242" s="39"/>
      <c r="G2242" s="40"/>
    </row>
    <row r="2243" spans="1:7" x14ac:dyDescent="0.15">
      <c r="A2243" s="29"/>
      <c r="B2243" s="36"/>
      <c r="C2243" s="37"/>
      <c r="D2243" s="38"/>
      <c r="E2243" s="38"/>
      <c r="F2243" s="39"/>
      <c r="G2243" s="40"/>
    </row>
    <row r="2244" spans="1:7" x14ac:dyDescent="0.15">
      <c r="A2244" s="29"/>
      <c r="B2244" s="36"/>
      <c r="C2244" s="37"/>
      <c r="D2244" s="38"/>
      <c r="E2244" s="38"/>
      <c r="F2244" s="39"/>
      <c r="G2244" s="40"/>
    </row>
    <row r="2245" spans="1:7" x14ac:dyDescent="0.15">
      <c r="A2245" s="29"/>
      <c r="B2245" s="36"/>
      <c r="C2245" s="37"/>
      <c r="D2245" s="38"/>
      <c r="E2245" s="38"/>
      <c r="F2245" s="39"/>
      <c r="G2245" s="40"/>
    </row>
    <row r="2246" spans="1:7" x14ac:dyDescent="0.15">
      <c r="A2246" s="29"/>
      <c r="B2246" s="36"/>
      <c r="C2246" s="37"/>
      <c r="D2246" s="38"/>
      <c r="E2246" s="38"/>
      <c r="F2246" s="39"/>
      <c r="G2246" s="40"/>
    </row>
    <row r="2247" spans="1:7" x14ac:dyDescent="0.15">
      <c r="A2247" s="29"/>
      <c r="B2247" s="36"/>
      <c r="C2247" s="37"/>
      <c r="D2247" s="38"/>
      <c r="E2247" s="38"/>
      <c r="F2247" s="39"/>
      <c r="G2247" s="40"/>
    </row>
    <row r="2248" spans="1:7" x14ac:dyDescent="0.15">
      <c r="A2248" s="29"/>
      <c r="B2248" s="36"/>
      <c r="C2248" s="37"/>
      <c r="D2248" s="38"/>
      <c r="E2248" s="38"/>
      <c r="F2248" s="39"/>
      <c r="G2248" s="40"/>
    </row>
    <row r="2249" spans="1:7" x14ac:dyDescent="0.15">
      <c r="A2249" s="29"/>
      <c r="B2249" s="36"/>
      <c r="C2249" s="37"/>
      <c r="D2249" s="38"/>
      <c r="E2249" s="38"/>
      <c r="F2249" s="39"/>
      <c r="G2249" s="40"/>
    </row>
    <row r="2250" spans="1:7" x14ac:dyDescent="0.15">
      <c r="A2250" s="29"/>
      <c r="B2250" s="36"/>
      <c r="C2250" s="37"/>
      <c r="D2250" s="38"/>
      <c r="E2250" s="38"/>
      <c r="F2250" s="39"/>
      <c r="G2250" s="40"/>
    </row>
    <row r="2251" spans="1:7" x14ac:dyDescent="0.15">
      <c r="A2251" s="29"/>
      <c r="B2251" s="36"/>
      <c r="C2251" s="37"/>
      <c r="D2251" s="38"/>
      <c r="E2251" s="38"/>
      <c r="F2251" s="39"/>
      <c r="G2251" s="40"/>
    </row>
    <row r="2252" spans="1:7" x14ac:dyDescent="0.15">
      <c r="A2252" s="29"/>
      <c r="B2252" s="36"/>
      <c r="C2252" s="37"/>
      <c r="D2252" s="38"/>
      <c r="E2252" s="38"/>
      <c r="F2252" s="39"/>
      <c r="G2252" s="40"/>
    </row>
    <row r="2253" spans="1:7" x14ac:dyDescent="0.15">
      <c r="A2253" s="29"/>
      <c r="B2253" s="36"/>
      <c r="C2253" s="37"/>
      <c r="D2253" s="38"/>
      <c r="E2253" s="38"/>
      <c r="F2253" s="39"/>
      <c r="G2253" s="40"/>
    </row>
    <row r="2254" spans="1:7" x14ac:dyDescent="0.15">
      <c r="A2254" s="29"/>
      <c r="B2254" s="36"/>
      <c r="C2254" s="37"/>
      <c r="D2254" s="38"/>
      <c r="E2254" s="38"/>
      <c r="F2254" s="39"/>
      <c r="G2254" s="40"/>
    </row>
    <row r="2255" spans="1:7" x14ac:dyDescent="0.15">
      <c r="A2255" s="29"/>
      <c r="B2255" s="36"/>
      <c r="C2255" s="37"/>
      <c r="D2255" s="38"/>
      <c r="E2255" s="38"/>
      <c r="F2255" s="39"/>
      <c r="G2255" s="40"/>
    </row>
    <row r="2256" spans="1:7" x14ac:dyDescent="0.15">
      <c r="A2256" s="29"/>
      <c r="B2256" s="36"/>
      <c r="C2256" s="37"/>
      <c r="D2256" s="38"/>
      <c r="E2256" s="38"/>
      <c r="F2256" s="39"/>
      <c r="G2256" s="40"/>
    </row>
    <row r="2257" spans="1:7" x14ac:dyDescent="0.15">
      <c r="A2257" s="29"/>
      <c r="B2257" s="36"/>
      <c r="C2257" s="37"/>
      <c r="D2257" s="38"/>
      <c r="E2257" s="38"/>
      <c r="F2257" s="39"/>
      <c r="G2257" s="40"/>
    </row>
    <row r="2258" spans="1:7" x14ac:dyDescent="0.15">
      <c r="A2258" s="29"/>
      <c r="B2258" s="36"/>
      <c r="C2258" s="37"/>
      <c r="D2258" s="38"/>
      <c r="E2258" s="38"/>
      <c r="F2258" s="39"/>
      <c r="G2258" s="40"/>
    </row>
    <row r="2259" spans="1:7" x14ac:dyDescent="0.15">
      <c r="A2259" s="29"/>
      <c r="B2259" s="36"/>
      <c r="C2259" s="37"/>
      <c r="D2259" s="38"/>
      <c r="E2259" s="38"/>
      <c r="F2259" s="39"/>
      <c r="G2259" s="40"/>
    </row>
    <row r="2260" spans="1:7" x14ac:dyDescent="0.15">
      <c r="A2260" s="29"/>
      <c r="B2260" s="36"/>
      <c r="C2260" s="37"/>
      <c r="D2260" s="38"/>
      <c r="E2260" s="38"/>
      <c r="F2260" s="39"/>
      <c r="G2260" s="40"/>
    </row>
    <row r="2261" spans="1:7" x14ac:dyDescent="0.15">
      <c r="A2261" s="29"/>
      <c r="B2261" s="36"/>
      <c r="C2261" s="37"/>
      <c r="D2261" s="38"/>
      <c r="E2261" s="38"/>
      <c r="F2261" s="39"/>
      <c r="G2261" s="40"/>
    </row>
    <row r="2262" spans="1:7" x14ac:dyDescent="0.15">
      <c r="A2262" s="29"/>
      <c r="B2262" s="36"/>
      <c r="C2262" s="37"/>
      <c r="D2262" s="38"/>
      <c r="E2262" s="38"/>
      <c r="F2262" s="39"/>
      <c r="G2262" s="40"/>
    </row>
    <row r="2263" spans="1:7" x14ac:dyDescent="0.15">
      <c r="A2263" s="29"/>
      <c r="B2263" s="36"/>
      <c r="C2263" s="37"/>
      <c r="D2263" s="38"/>
      <c r="E2263" s="38"/>
      <c r="F2263" s="39"/>
      <c r="G2263" s="40"/>
    </row>
    <row r="2264" spans="1:7" x14ac:dyDescent="0.15">
      <c r="A2264" s="29"/>
      <c r="B2264" s="36"/>
      <c r="C2264" s="37"/>
      <c r="D2264" s="38"/>
      <c r="E2264" s="38"/>
      <c r="F2264" s="39"/>
      <c r="G2264" s="40"/>
    </row>
    <row r="2265" spans="1:7" x14ac:dyDescent="0.15">
      <c r="A2265" s="29"/>
      <c r="B2265" s="36"/>
      <c r="C2265" s="37"/>
      <c r="D2265" s="38"/>
      <c r="E2265" s="38"/>
      <c r="F2265" s="39"/>
      <c r="G2265" s="40"/>
    </row>
    <row r="2266" spans="1:7" x14ac:dyDescent="0.15">
      <c r="A2266" s="29"/>
      <c r="B2266" s="36"/>
      <c r="C2266" s="37"/>
      <c r="D2266" s="38"/>
      <c r="E2266" s="38"/>
      <c r="F2266" s="39"/>
      <c r="G2266" s="40"/>
    </row>
    <row r="2267" spans="1:7" x14ac:dyDescent="0.15">
      <c r="A2267" s="29"/>
      <c r="B2267" s="36"/>
      <c r="C2267" s="37"/>
      <c r="D2267" s="38"/>
      <c r="E2267" s="38"/>
      <c r="F2267" s="39"/>
      <c r="G2267" s="40"/>
    </row>
    <row r="2268" spans="1:7" x14ac:dyDescent="0.15">
      <c r="A2268" s="29"/>
      <c r="B2268" s="36"/>
      <c r="C2268" s="37"/>
      <c r="D2268" s="38"/>
      <c r="E2268" s="38"/>
      <c r="F2268" s="39"/>
      <c r="G2268" s="40"/>
    </row>
    <row r="2269" spans="1:7" x14ac:dyDescent="0.15">
      <c r="A2269" s="29"/>
      <c r="B2269" s="36"/>
      <c r="C2269" s="37"/>
      <c r="D2269" s="38"/>
      <c r="E2269" s="38"/>
      <c r="F2269" s="39"/>
      <c r="G2269" s="40"/>
    </row>
    <row r="2270" spans="1:7" x14ac:dyDescent="0.15">
      <c r="A2270" s="29"/>
      <c r="B2270" s="36"/>
      <c r="C2270" s="37"/>
      <c r="D2270" s="38"/>
      <c r="E2270" s="38"/>
      <c r="F2270" s="39"/>
      <c r="G2270" s="40"/>
    </row>
    <row r="2271" spans="1:7" x14ac:dyDescent="0.15">
      <c r="A2271" s="29"/>
      <c r="B2271" s="36"/>
      <c r="C2271" s="37"/>
      <c r="D2271" s="38"/>
      <c r="E2271" s="38"/>
      <c r="F2271" s="39"/>
      <c r="G2271" s="40"/>
    </row>
    <row r="2272" spans="1:7" x14ac:dyDescent="0.15">
      <c r="A2272" s="29"/>
      <c r="B2272" s="36"/>
      <c r="C2272" s="37"/>
      <c r="D2272" s="38"/>
      <c r="E2272" s="38"/>
      <c r="F2272" s="39"/>
      <c r="G2272" s="40"/>
    </row>
    <row r="2273" spans="1:7" x14ac:dyDescent="0.15">
      <c r="A2273" s="29"/>
      <c r="B2273" s="36"/>
      <c r="C2273" s="37"/>
      <c r="D2273" s="38"/>
      <c r="E2273" s="38"/>
      <c r="F2273" s="39"/>
      <c r="G2273" s="40"/>
    </row>
    <row r="2274" spans="1:7" x14ac:dyDescent="0.15">
      <c r="A2274" s="29"/>
      <c r="B2274" s="36"/>
      <c r="C2274" s="37"/>
      <c r="D2274" s="38"/>
      <c r="E2274" s="38"/>
      <c r="F2274" s="39"/>
      <c r="G2274" s="40"/>
    </row>
    <row r="2275" spans="1:7" x14ac:dyDescent="0.15">
      <c r="A2275" s="29"/>
      <c r="B2275" s="36"/>
      <c r="C2275" s="37"/>
      <c r="D2275" s="38"/>
      <c r="E2275" s="38"/>
      <c r="F2275" s="39"/>
      <c r="G2275" s="40"/>
    </row>
    <row r="2276" spans="1:7" x14ac:dyDescent="0.15">
      <c r="A2276" s="29"/>
      <c r="B2276" s="36"/>
      <c r="C2276" s="37"/>
      <c r="D2276" s="38"/>
      <c r="E2276" s="38"/>
      <c r="F2276" s="39"/>
      <c r="G2276" s="40"/>
    </row>
    <row r="2277" spans="1:7" x14ac:dyDescent="0.15">
      <c r="A2277" s="29"/>
      <c r="B2277" s="36"/>
      <c r="C2277" s="37"/>
      <c r="D2277" s="38"/>
      <c r="E2277" s="38"/>
      <c r="F2277" s="39"/>
      <c r="G2277" s="40"/>
    </row>
    <row r="2278" spans="1:7" x14ac:dyDescent="0.15">
      <c r="A2278" s="29"/>
      <c r="B2278" s="36"/>
      <c r="C2278" s="37"/>
      <c r="D2278" s="38"/>
      <c r="E2278" s="38"/>
      <c r="F2278" s="39"/>
      <c r="G2278" s="40"/>
    </row>
    <row r="2279" spans="1:7" x14ac:dyDescent="0.15">
      <c r="A2279" s="29"/>
      <c r="B2279" s="36"/>
      <c r="C2279" s="37"/>
      <c r="D2279" s="38"/>
      <c r="E2279" s="38"/>
      <c r="F2279" s="39"/>
      <c r="G2279" s="40"/>
    </row>
    <row r="2280" spans="1:7" x14ac:dyDescent="0.15">
      <c r="A2280" s="29"/>
      <c r="B2280" s="36"/>
      <c r="C2280" s="37"/>
      <c r="D2280" s="38"/>
      <c r="E2280" s="38"/>
      <c r="F2280" s="39"/>
      <c r="G2280" s="40"/>
    </row>
    <row r="2281" spans="1:7" x14ac:dyDescent="0.15">
      <c r="A2281" s="29"/>
      <c r="B2281" s="36"/>
      <c r="C2281" s="37"/>
      <c r="D2281" s="38"/>
      <c r="E2281" s="38"/>
      <c r="F2281" s="39"/>
      <c r="G2281" s="40"/>
    </row>
    <row r="2282" spans="1:7" x14ac:dyDescent="0.15">
      <c r="A2282" s="29"/>
      <c r="B2282" s="36"/>
      <c r="C2282" s="37"/>
      <c r="D2282" s="38"/>
      <c r="E2282" s="38"/>
      <c r="F2282" s="39"/>
      <c r="G2282" s="40"/>
    </row>
    <row r="2283" spans="1:7" x14ac:dyDescent="0.15">
      <c r="A2283" s="29"/>
      <c r="B2283" s="36"/>
      <c r="C2283" s="37"/>
      <c r="D2283" s="38"/>
      <c r="E2283" s="38"/>
      <c r="F2283" s="39"/>
      <c r="G2283" s="40"/>
    </row>
    <row r="2284" spans="1:7" x14ac:dyDescent="0.15">
      <c r="A2284" s="29"/>
      <c r="B2284" s="36"/>
      <c r="C2284" s="37"/>
      <c r="D2284" s="38"/>
      <c r="E2284" s="38"/>
      <c r="F2284" s="39"/>
      <c r="G2284" s="40"/>
    </row>
    <row r="2285" spans="1:7" x14ac:dyDescent="0.15">
      <c r="A2285" s="29"/>
      <c r="B2285" s="36"/>
      <c r="C2285" s="37"/>
      <c r="D2285" s="38"/>
      <c r="E2285" s="38"/>
      <c r="F2285" s="39"/>
      <c r="G2285" s="40"/>
    </row>
    <row r="2286" spans="1:7" x14ac:dyDescent="0.15">
      <c r="A2286" s="29"/>
      <c r="B2286" s="36"/>
      <c r="C2286" s="37"/>
      <c r="D2286" s="38"/>
      <c r="E2286" s="38"/>
      <c r="F2286" s="39"/>
      <c r="G2286" s="40"/>
    </row>
    <row r="2287" spans="1:7" x14ac:dyDescent="0.15">
      <c r="A2287" s="29"/>
      <c r="B2287" s="36"/>
      <c r="C2287" s="37"/>
      <c r="D2287" s="38"/>
      <c r="E2287" s="38"/>
      <c r="F2287" s="39"/>
      <c r="G2287" s="40"/>
    </row>
    <row r="2288" spans="1:7" x14ac:dyDescent="0.15">
      <c r="A2288" s="29"/>
      <c r="B2288" s="36"/>
      <c r="C2288" s="37"/>
      <c r="D2288" s="38"/>
      <c r="E2288" s="38"/>
      <c r="F2288" s="39"/>
      <c r="G2288" s="40"/>
    </row>
    <row r="2289" spans="1:7" x14ac:dyDescent="0.15">
      <c r="A2289" s="29"/>
      <c r="B2289" s="36"/>
      <c r="C2289" s="37"/>
      <c r="D2289" s="38"/>
      <c r="E2289" s="38"/>
      <c r="F2289" s="39"/>
      <c r="G2289" s="40"/>
    </row>
    <row r="2290" spans="1:7" x14ac:dyDescent="0.15">
      <c r="A2290" s="29"/>
      <c r="B2290" s="36"/>
      <c r="C2290" s="37"/>
      <c r="D2290" s="38"/>
      <c r="E2290" s="38"/>
      <c r="F2290" s="39"/>
      <c r="G2290" s="40"/>
    </row>
    <row r="2291" spans="1:7" x14ac:dyDescent="0.15">
      <c r="A2291" s="29"/>
      <c r="B2291" s="36"/>
      <c r="C2291" s="37"/>
      <c r="D2291" s="38"/>
      <c r="E2291" s="38"/>
      <c r="F2291" s="39"/>
      <c r="G2291" s="40"/>
    </row>
    <row r="2292" spans="1:7" x14ac:dyDescent="0.15">
      <c r="A2292" s="29"/>
      <c r="B2292" s="36"/>
      <c r="C2292" s="37"/>
      <c r="D2292" s="38"/>
      <c r="E2292" s="38"/>
      <c r="F2292" s="39"/>
      <c r="G2292" s="40"/>
    </row>
    <row r="2293" spans="1:7" x14ac:dyDescent="0.15">
      <c r="A2293" s="29"/>
      <c r="B2293" s="36"/>
      <c r="C2293" s="37"/>
      <c r="D2293" s="38"/>
      <c r="E2293" s="38"/>
      <c r="F2293" s="39"/>
      <c r="G2293" s="40"/>
    </row>
    <row r="2294" spans="1:7" x14ac:dyDescent="0.15">
      <c r="A2294" s="29"/>
      <c r="B2294" s="36"/>
      <c r="C2294" s="37"/>
      <c r="D2294" s="38"/>
      <c r="E2294" s="38"/>
      <c r="F2294" s="39"/>
      <c r="G2294" s="40"/>
    </row>
    <row r="2295" spans="1:7" x14ac:dyDescent="0.15">
      <c r="A2295" s="29"/>
      <c r="B2295" s="36"/>
      <c r="C2295" s="37"/>
      <c r="D2295" s="38"/>
      <c r="E2295" s="38"/>
      <c r="F2295" s="39"/>
      <c r="G2295" s="40"/>
    </row>
    <row r="2296" spans="1:7" x14ac:dyDescent="0.15">
      <c r="A2296" s="29"/>
      <c r="B2296" s="36"/>
      <c r="C2296" s="37"/>
      <c r="D2296" s="38"/>
      <c r="E2296" s="38"/>
      <c r="F2296" s="39"/>
      <c r="G2296" s="40"/>
    </row>
    <row r="2297" spans="1:7" x14ac:dyDescent="0.15">
      <c r="A2297" s="29"/>
      <c r="B2297" s="36"/>
      <c r="C2297" s="37"/>
      <c r="D2297" s="38"/>
      <c r="E2297" s="38"/>
      <c r="F2297" s="39"/>
      <c r="G2297" s="40"/>
    </row>
    <row r="2298" spans="1:7" x14ac:dyDescent="0.15">
      <c r="A2298" s="29"/>
      <c r="B2298" s="36"/>
      <c r="C2298" s="37"/>
      <c r="D2298" s="38"/>
      <c r="E2298" s="38"/>
      <c r="F2298" s="39"/>
      <c r="G2298" s="40"/>
    </row>
    <row r="2299" spans="1:7" x14ac:dyDescent="0.15">
      <c r="A2299" s="29"/>
      <c r="B2299" s="36"/>
      <c r="C2299" s="37"/>
      <c r="D2299" s="38"/>
      <c r="E2299" s="38"/>
      <c r="F2299" s="39"/>
      <c r="G2299" s="40"/>
    </row>
    <row r="2300" spans="1:7" x14ac:dyDescent="0.15">
      <c r="A2300" s="29"/>
      <c r="B2300" s="36"/>
      <c r="C2300" s="37"/>
      <c r="D2300" s="38"/>
      <c r="E2300" s="38"/>
      <c r="F2300" s="39"/>
      <c r="G2300" s="40"/>
    </row>
    <row r="2301" spans="1:7" x14ac:dyDescent="0.15">
      <c r="A2301" s="29"/>
      <c r="B2301" s="36"/>
      <c r="C2301" s="37"/>
      <c r="D2301" s="38"/>
      <c r="E2301" s="38"/>
      <c r="F2301" s="39"/>
      <c r="G2301" s="40"/>
    </row>
    <row r="2302" spans="1:7" x14ac:dyDescent="0.15">
      <c r="A2302" s="29"/>
      <c r="B2302" s="36"/>
      <c r="C2302" s="37"/>
      <c r="D2302" s="38"/>
      <c r="E2302" s="38"/>
      <c r="F2302" s="39"/>
      <c r="G2302" s="40"/>
    </row>
    <row r="2303" spans="1:7" x14ac:dyDescent="0.15">
      <c r="A2303" s="29"/>
      <c r="B2303" s="36"/>
      <c r="C2303" s="37"/>
      <c r="D2303" s="38"/>
      <c r="E2303" s="38"/>
      <c r="F2303" s="39"/>
      <c r="G2303" s="40"/>
    </row>
    <row r="2304" spans="1:7" x14ac:dyDescent="0.15">
      <c r="A2304" s="29"/>
      <c r="B2304" s="36"/>
      <c r="C2304" s="37"/>
      <c r="D2304" s="38"/>
      <c r="E2304" s="38"/>
      <c r="F2304" s="39"/>
      <c r="G2304" s="40"/>
    </row>
    <row r="2305" spans="1:7" x14ac:dyDescent="0.15">
      <c r="A2305" s="29"/>
      <c r="B2305" s="36"/>
      <c r="C2305" s="37"/>
      <c r="D2305" s="38"/>
      <c r="E2305" s="38"/>
      <c r="F2305" s="39"/>
      <c r="G2305" s="40"/>
    </row>
    <row r="2306" spans="1:7" x14ac:dyDescent="0.15">
      <c r="A2306" s="29"/>
      <c r="B2306" s="36"/>
      <c r="C2306" s="37"/>
      <c r="D2306" s="38"/>
      <c r="E2306" s="38"/>
      <c r="F2306" s="39"/>
      <c r="G2306" s="40"/>
    </row>
    <row r="2307" spans="1:7" x14ac:dyDescent="0.15">
      <c r="A2307" s="29"/>
      <c r="B2307" s="36"/>
      <c r="C2307" s="37"/>
      <c r="D2307" s="38"/>
      <c r="E2307" s="38"/>
      <c r="F2307" s="39"/>
      <c r="G2307" s="40"/>
    </row>
    <row r="2308" spans="1:7" x14ac:dyDescent="0.15">
      <c r="A2308" s="29"/>
      <c r="B2308" s="36"/>
      <c r="C2308" s="37"/>
      <c r="D2308" s="38"/>
      <c r="E2308" s="38"/>
      <c r="F2308" s="39"/>
      <c r="G2308" s="40"/>
    </row>
    <row r="2309" spans="1:7" x14ac:dyDescent="0.15">
      <c r="A2309" s="29"/>
      <c r="B2309" s="36"/>
      <c r="C2309" s="37"/>
      <c r="D2309" s="38"/>
      <c r="E2309" s="38"/>
      <c r="F2309" s="39"/>
      <c r="G2309" s="40"/>
    </row>
    <row r="2310" spans="1:7" x14ac:dyDescent="0.15">
      <c r="A2310" s="29"/>
      <c r="B2310" s="36"/>
      <c r="C2310" s="37"/>
      <c r="D2310" s="38"/>
      <c r="E2310" s="38"/>
      <c r="F2310" s="39"/>
      <c r="G2310" s="40"/>
    </row>
    <row r="2311" spans="1:7" x14ac:dyDescent="0.15">
      <c r="A2311" s="29"/>
      <c r="B2311" s="36"/>
      <c r="C2311" s="37"/>
      <c r="D2311" s="38"/>
      <c r="E2311" s="38"/>
      <c r="F2311" s="39"/>
      <c r="G2311" s="40"/>
    </row>
    <row r="2312" spans="1:7" x14ac:dyDescent="0.15">
      <c r="A2312" s="29"/>
      <c r="B2312" s="36"/>
      <c r="C2312" s="37"/>
      <c r="D2312" s="38"/>
      <c r="E2312" s="38"/>
      <c r="F2312" s="39"/>
      <c r="G2312" s="40"/>
    </row>
    <row r="2313" spans="1:7" x14ac:dyDescent="0.15">
      <c r="A2313" s="29"/>
      <c r="B2313" s="36"/>
      <c r="C2313" s="37"/>
      <c r="D2313" s="38"/>
      <c r="E2313" s="38"/>
      <c r="F2313" s="39"/>
      <c r="G2313" s="40"/>
    </row>
    <row r="2314" spans="1:7" x14ac:dyDescent="0.15">
      <c r="A2314" s="29"/>
      <c r="B2314" s="36"/>
      <c r="C2314" s="37"/>
      <c r="D2314" s="38"/>
      <c r="E2314" s="38"/>
      <c r="F2314" s="39"/>
      <c r="G2314" s="40"/>
    </row>
    <row r="2315" spans="1:7" x14ac:dyDescent="0.15">
      <c r="A2315" s="29"/>
      <c r="B2315" s="36"/>
      <c r="C2315" s="37"/>
      <c r="D2315" s="38"/>
      <c r="E2315" s="38"/>
      <c r="F2315" s="39"/>
      <c r="G2315" s="40"/>
    </row>
    <row r="2316" spans="1:7" x14ac:dyDescent="0.15">
      <c r="A2316" s="29"/>
      <c r="B2316" s="36"/>
      <c r="C2316" s="37"/>
      <c r="D2316" s="38"/>
      <c r="E2316" s="38"/>
      <c r="F2316" s="39"/>
      <c r="G2316" s="40"/>
    </row>
    <row r="2317" spans="1:7" x14ac:dyDescent="0.15">
      <c r="A2317" s="29"/>
      <c r="B2317" s="36"/>
      <c r="C2317" s="37"/>
      <c r="D2317" s="38"/>
      <c r="E2317" s="38"/>
      <c r="F2317" s="39"/>
      <c r="G2317" s="40"/>
    </row>
    <row r="2318" spans="1:7" x14ac:dyDescent="0.15">
      <c r="A2318" s="29"/>
      <c r="B2318" s="36"/>
      <c r="C2318" s="37"/>
      <c r="D2318" s="38"/>
      <c r="E2318" s="38"/>
      <c r="F2318" s="39"/>
      <c r="G2318" s="40"/>
    </row>
    <row r="2319" spans="1:7" x14ac:dyDescent="0.15">
      <c r="A2319" s="29"/>
      <c r="B2319" s="36"/>
      <c r="C2319" s="37"/>
      <c r="D2319" s="38"/>
      <c r="E2319" s="38"/>
      <c r="F2319" s="39"/>
      <c r="G2319" s="40"/>
    </row>
    <row r="2320" spans="1:7" x14ac:dyDescent="0.15">
      <c r="A2320" s="29"/>
      <c r="B2320" s="36"/>
      <c r="C2320" s="37"/>
      <c r="D2320" s="38"/>
      <c r="E2320" s="38"/>
      <c r="F2320" s="39"/>
      <c r="G2320" s="40"/>
    </row>
    <row r="2321" spans="1:7" x14ac:dyDescent="0.15">
      <c r="A2321" s="29"/>
      <c r="B2321" s="36"/>
      <c r="C2321" s="37"/>
      <c r="D2321" s="38"/>
      <c r="E2321" s="38"/>
      <c r="F2321" s="39"/>
      <c r="G2321" s="40"/>
    </row>
    <row r="2322" spans="1:7" x14ac:dyDescent="0.15">
      <c r="A2322" s="29"/>
      <c r="B2322" s="36"/>
      <c r="C2322" s="37"/>
      <c r="D2322" s="38"/>
      <c r="E2322" s="38"/>
      <c r="F2322" s="39"/>
      <c r="G2322" s="40"/>
    </row>
    <row r="2323" spans="1:7" x14ac:dyDescent="0.15">
      <c r="A2323" s="29"/>
      <c r="B2323" s="36"/>
      <c r="C2323" s="37"/>
      <c r="D2323" s="38"/>
      <c r="E2323" s="38"/>
      <c r="F2323" s="39"/>
      <c r="G2323" s="40"/>
    </row>
    <row r="2324" spans="1:7" x14ac:dyDescent="0.15">
      <c r="A2324" s="29"/>
      <c r="B2324" s="36"/>
      <c r="C2324" s="37"/>
      <c r="D2324" s="38"/>
      <c r="E2324" s="38"/>
      <c r="F2324" s="39"/>
      <c r="G2324" s="40"/>
    </row>
    <row r="2325" spans="1:7" x14ac:dyDescent="0.15">
      <c r="A2325" s="29"/>
      <c r="B2325" s="36"/>
      <c r="C2325" s="37"/>
      <c r="D2325" s="38"/>
      <c r="E2325" s="38"/>
      <c r="F2325" s="39"/>
      <c r="G2325" s="40"/>
    </row>
    <row r="2326" spans="1:7" x14ac:dyDescent="0.15">
      <c r="A2326" s="29"/>
      <c r="B2326" s="36"/>
      <c r="C2326" s="37"/>
      <c r="D2326" s="38"/>
      <c r="E2326" s="38"/>
      <c r="F2326" s="39"/>
      <c r="G2326" s="40"/>
    </row>
    <row r="2327" spans="1:7" x14ac:dyDescent="0.15">
      <c r="A2327" s="29"/>
      <c r="B2327" s="36"/>
      <c r="C2327" s="37"/>
      <c r="D2327" s="38"/>
      <c r="E2327" s="38"/>
      <c r="F2327" s="39"/>
      <c r="G2327" s="40"/>
    </row>
    <row r="2328" spans="1:7" x14ac:dyDescent="0.15">
      <c r="A2328" s="29"/>
      <c r="B2328" s="36"/>
      <c r="C2328" s="37"/>
      <c r="D2328" s="38"/>
      <c r="E2328" s="38"/>
      <c r="F2328" s="39"/>
      <c r="G2328" s="40"/>
    </row>
    <row r="2329" spans="1:7" x14ac:dyDescent="0.15">
      <c r="A2329" s="29"/>
      <c r="B2329" s="36"/>
      <c r="C2329" s="37"/>
      <c r="D2329" s="38"/>
      <c r="E2329" s="38"/>
      <c r="F2329" s="39"/>
      <c r="G2329" s="40"/>
    </row>
    <row r="2330" spans="1:7" x14ac:dyDescent="0.15">
      <c r="A2330" s="29"/>
      <c r="B2330" s="36"/>
      <c r="C2330" s="37"/>
      <c r="D2330" s="38"/>
      <c r="E2330" s="38"/>
      <c r="F2330" s="39"/>
      <c r="G2330" s="40"/>
    </row>
    <row r="2331" spans="1:7" x14ac:dyDescent="0.15">
      <c r="A2331" s="29"/>
      <c r="B2331" s="36"/>
      <c r="C2331" s="37"/>
      <c r="D2331" s="38"/>
      <c r="E2331" s="38"/>
      <c r="F2331" s="39"/>
      <c r="G2331" s="40"/>
    </row>
    <row r="2332" spans="1:7" x14ac:dyDescent="0.15">
      <c r="A2332" s="29"/>
      <c r="B2332" s="36"/>
      <c r="C2332" s="37"/>
      <c r="D2332" s="38"/>
      <c r="E2332" s="38"/>
      <c r="F2332" s="39"/>
      <c r="G2332" s="40"/>
    </row>
    <row r="2333" spans="1:7" x14ac:dyDescent="0.15">
      <c r="A2333" s="29"/>
      <c r="B2333" s="36"/>
      <c r="C2333" s="37"/>
      <c r="D2333" s="38"/>
      <c r="E2333" s="38"/>
      <c r="F2333" s="39"/>
      <c r="G2333" s="40"/>
    </row>
    <row r="2334" spans="1:7" x14ac:dyDescent="0.15">
      <c r="A2334" s="29"/>
      <c r="B2334" s="36"/>
      <c r="C2334" s="37"/>
      <c r="D2334" s="38"/>
      <c r="E2334" s="38"/>
      <c r="F2334" s="39"/>
      <c r="G2334" s="40"/>
    </row>
    <row r="2335" spans="1:7" x14ac:dyDescent="0.15">
      <c r="A2335" s="29"/>
      <c r="B2335" s="36"/>
      <c r="C2335" s="37"/>
      <c r="D2335" s="38"/>
      <c r="E2335" s="38"/>
      <c r="F2335" s="39"/>
      <c r="G2335" s="40"/>
    </row>
    <row r="2336" spans="1:7" x14ac:dyDescent="0.15">
      <c r="A2336" s="29"/>
      <c r="B2336" s="36"/>
      <c r="C2336" s="37"/>
      <c r="D2336" s="38"/>
      <c r="E2336" s="38"/>
      <c r="F2336" s="39"/>
      <c r="G2336" s="40"/>
    </row>
    <row r="2337" spans="1:7" x14ac:dyDescent="0.15">
      <c r="A2337" s="29"/>
      <c r="B2337" s="36"/>
      <c r="C2337" s="37"/>
      <c r="D2337" s="38"/>
      <c r="E2337" s="38"/>
      <c r="F2337" s="39"/>
      <c r="G2337" s="40"/>
    </row>
    <row r="2338" spans="1:7" x14ac:dyDescent="0.15">
      <c r="A2338" s="29"/>
      <c r="B2338" s="36"/>
      <c r="C2338" s="37"/>
      <c r="D2338" s="38"/>
      <c r="E2338" s="38"/>
      <c r="F2338" s="39"/>
      <c r="G2338" s="40"/>
    </row>
    <row r="2339" spans="1:7" x14ac:dyDescent="0.15">
      <c r="A2339" s="29"/>
      <c r="B2339" s="36"/>
      <c r="C2339" s="37"/>
      <c r="D2339" s="38"/>
      <c r="E2339" s="38"/>
      <c r="F2339" s="39"/>
      <c r="G2339" s="40"/>
    </row>
    <row r="2340" spans="1:7" x14ac:dyDescent="0.15">
      <c r="A2340" s="29"/>
      <c r="B2340" s="36"/>
      <c r="C2340" s="37"/>
      <c r="D2340" s="38"/>
      <c r="E2340" s="38"/>
      <c r="F2340" s="39"/>
      <c r="G2340" s="40"/>
    </row>
    <row r="2341" spans="1:7" x14ac:dyDescent="0.15">
      <c r="A2341" s="29"/>
      <c r="B2341" s="36"/>
      <c r="C2341" s="37"/>
      <c r="D2341" s="38"/>
      <c r="E2341" s="38"/>
      <c r="F2341" s="39"/>
      <c r="G2341" s="40"/>
    </row>
    <row r="2342" spans="1:7" x14ac:dyDescent="0.15">
      <c r="A2342" s="29"/>
      <c r="B2342" s="36"/>
      <c r="C2342" s="37"/>
      <c r="D2342" s="38"/>
      <c r="E2342" s="38"/>
      <c r="F2342" s="39"/>
      <c r="G2342" s="40"/>
    </row>
    <row r="2343" spans="1:7" x14ac:dyDescent="0.15">
      <c r="A2343" s="29"/>
      <c r="B2343" s="36"/>
      <c r="C2343" s="37"/>
      <c r="D2343" s="38"/>
      <c r="E2343" s="38"/>
      <c r="F2343" s="39"/>
      <c r="G2343" s="40"/>
    </row>
    <row r="2344" spans="1:7" x14ac:dyDescent="0.15">
      <c r="A2344" s="29"/>
      <c r="B2344" s="36"/>
      <c r="C2344" s="37"/>
      <c r="D2344" s="38"/>
      <c r="E2344" s="38"/>
      <c r="F2344" s="39"/>
      <c r="G2344" s="40"/>
    </row>
    <row r="2345" spans="1:7" x14ac:dyDescent="0.15">
      <c r="A2345" s="29"/>
      <c r="B2345" s="36"/>
      <c r="C2345" s="37"/>
      <c r="D2345" s="38"/>
      <c r="E2345" s="38"/>
      <c r="F2345" s="39"/>
      <c r="G2345" s="40"/>
    </row>
    <row r="2346" spans="1:7" x14ac:dyDescent="0.15">
      <c r="A2346" s="29"/>
      <c r="B2346" s="36"/>
      <c r="C2346" s="37"/>
      <c r="D2346" s="38"/>
      <c r="E2346" s="38"/>
      <c r="F2346" s="39"/>
      <c r="G2346" s="40"/>
    </row>
    <row r="2347" spans="1:7" x14ac:dyDescent="0.15">
      <c r="A2347" s="29"/>
      <c r="B2347" s="36"/>
      <c r="C2347" s="37"/>
      <c r="D2347" s="38"/>
      <c r="E2347" s="38"/>
      <c r="F2347" s="39"/>
      <c r="G2347" s="40"/>
    </row>
    <row r="2348" spans="1:7" x14ac:dyDescent="0.15">
      <c r="A2348" s="29"/>
      <c r="B2348" s="36"/>
      <c r="C2348" s="37"/>
      <c r="D2348" s="38"/>
      <c r="E2348" s="38"/>
      <c r="F2348" s="39"/>
      <c r="G2348" s="40"/>
    </row>
    <row r="2349" spans="1:7" x14ac:dyDescent="0.15">
      <c r="A2349" s="29"/>
      <c r="B2349" s="36"/>
      <c r="C2349" s="37"/>
      <c r="D2349" s="38"/>
      <c r="E2349" s="38"/>
      <c r="F2349" s="39"/>
      <c r="G2349" s="40"/>
    </row>
    <row r="2350" spans="1:7" x14ac:dyDescent="0.15">
      <c r="A2350" s="29"/>
      <c r="B2350" s="36"/>
      <c r="C2350" s="37"/>
      <c r="D2350" s="38"/>
      <c r="E2350" s="38"/>
      <c r="F2350" s="39"/>
      <c r="G2350" s="40"/>
    </row>
    <row r="2351" spans="1:7" x14ac:dyDescent="0.15">
      <c r="A2351" s="29"/>
      <c r="B2351" s="36"/>
      <c r="C2351" s="37"/>
      <c r="D2351" s="38"/>
      <c r="E2351" s="38"/>
      <c r="F2351" s="39"/>
      <c r="G2351" s="40"/>
    </row>
    <row r="2352" spans="1:7" x14ac:dyDescent="0.15">
      <c r="A2352" s="29"/>
      <c r="B2352" s="36"/>
      <c r="C2352" s="37"/>
      <c r="D2352" s="38"/>
      <c r="E2352" s="38"/>
      <c r="F2352" s="39"/>
      <c r="G2352" s="40"/>
    </row>
    <row r="2353" spans="1:7" x14ac:dyDescent="0.15">
      <c r="A2353" s="29"/>
      <c r="B2353" s="36"/>
      <c r="C2353" s="37"/>
      <c r="D2353" s="38"/>
      <c r="E2353" s="38"/>
      <c r="F2353" s="39"/>
      <c r="G2353" s="40"/>
    </row>
    <row r="2354" spans="1:7" x14ac:dyDescent="0.15">
      <c r="A2354" s="29"/>
      <c r="B2354" s="36"/>
      <c r="C2354" s="37"/>
      <c r="D2354" s="38"/>
      <c r="E2354" s="38"/>
      <c r="F2354" s="39"/>
      <c r="G2354" s="40"/>
    </row>
    <row r="2355" spans="1:7" x14ac:dyDescent="0.15">
      <c r="A2355" s="29"/>
      <c r="B2355" s="36"/>
      <c r="C2355" s="37"/>
      <c r="D2355" s="38"/>
      <c r="E2355" s="38"/>
      <c r="F2355" s="39"/>
      <c r="G2355" s="40"/>
    </row>
    <row r="2356" spans="1:7" x14ac:dyDescent="0.15">
      <c r="A2356" s="29"/>
      <c r="B2356" s="36"/>
      <c r="C2356" s="37"/>
      <c r="D2356" s="38"/>
      <c r="E2356" s="38"/>
      <c r="F2356" s="39"/>
      <c r="G2356" s="40"/>
    </row>
    <row r="2357" spans="1:7" x14ac:dyDescent="0.15">
      <c r="A2357" s="29"/>
      <c r="B2357" s="36"/>
      <c r="C2357" s="37"/>
      <c r="D2357" s="38"/>
      <c r="E2357" s="38"/>
      <c r="F2357" s="39"/>
      <c r="G2357" s="40"/>
    </row>
    <row r="2358" spans="1:7" x14ac:dyDescent="0.15">
      <c r="A2358" s="29"/>
      <c r="B2358" s="36"/>
      <c r="C2358" s="37"/>
      <c r="D2358" s="38"/>
      <c r="E2358" s="38"/>
      <c r="F2358" s="39"/>
      <c r="G2358" s="40"/>
    </row>
    <row r="2359" spans="1:7" x14ac:dyDescent="0.15">
      <c r="A2359" s="29"/>
      <c r="B2359" s="36"/>
      <c r="C2359" s="37"/>
      <c r="D2359" s="38"/>
      <c r="E2359" s="38"/>
      <c r="F2359" s="39"/>
      <c r="G2359" s="40"/>
    </row>
    <row r="2360" spans="1:7" x14ac:dyDescent="0.15">
      <c r="A2360" s="29"/>
      <c r="B2360" s="36"/>
      <c r="C2360" s="37"/>
      <c r="D2360" s="38"/>
      <c r="E2360" s="38"/>
      <c r="F2360" s="39"/>
      <c r="G2360" s="40"/>
    </row>
    <row r="2361" spans="1:7" x14ac:dyDescent="0.15">
      <c r="A2361" s="29"/>
      <c r="B2361" s="36"/>
      <c r="C2361" s="37"/>
      <c r="D2361" s="38"/>
      <c r="E2361" s="38"/>
      <c r="F2361" s="39"/>
      <c r="G2361" s="40"/>
    </row>
    <row r="2362" spans="1:7" x14ac:dyDescent="0.15">
      <c r="A2362" s="29"/>
      <c r="B2362" s="36"/>
      <c r="C2362" s="37"/>
      <c r="D2362" s="38"/>
      <c r="E2362" s="38"/>
      <c r="F2362" s="39"/>
      <c r="G2362" s="40"/>
    </row>
    <row r="2363" spans="1:7" x14ac:dyDescent="0.15">
      <c r="A2363" s="29"/>
      <c r="B2363" s="36"/>
      <c r="C2363" s="37"/>
      <c r="D2363" s="38"/>
      <c r="E2363" s="38"/>
      <c r="F2363" s="39"/>
      <c r="G2363" s="40"/>
    </row>
    <row r="2364" spans="1:7" x14ac:dyDescent="0.15">
      <c r="A2364" s="29"/>
      <c r="B2364" s="36"/>
      <c r="C2364" s="37"/>
      <c r="D2364" s="38"/>
      <c r="E2364" s="38"/>
      <c r="F2364" s="39"/>
      <c r="G2364" s="40"/>
    </row>
    <row r="2365" spans="1:7" x14ac:dyDescent="0.15">
      <c r="A2365" s="29"/>
      <c r="B2365" s="36"/>
      <c r="C2365" s="37"/>
      <c r="D2365" s="38"/>
      <c r="E2365" s="38"/>
      <c r="F2365" s="39"/>
      <c r="G2365" s="40"/>
    </row>
    <row r="2366" spans="1:7" x14ac:dyDescent="0.15">
      <c r="A2366" s="29"/>
      <c r="B2366" s="36"/>
      <c r="C2366" s="37"/>
      <c r="D2366" s="38"/>
      <c r="E2366" s="38"/>
      <c r="F2366" s="39"/>
      <c r="G2366" s="40"/>
    </row>
    <row r="2367" spans="1:7" x14ac:dyDescent="0.15">
      <c r="A2367" s="29"/>
      <c r="B2367" s="36"/>
      <c r="C2367" s="37"/>
      <c r="D2367" s="38"/>
      <c r="E2367" s="38"/>
      <c r="F2367" s="39"/>
      <c r="G2367" s="40"/>
    </row>
    <row r="2368" spans="1:7" x14ac:dyDescent="0.15">
      <c r="A2368" s="29"/>
      <c r="B2368" s="36"/>
      <c r="C2368" s="37"/>
      <c r="D2368" s="38"/>
      <c r="E2368" s="38"/>
      <c r="F2368" s="39"/>
      <c r="G2368" s="40"/>
    </row>
    <row r="2369" spans="1:7" x14ac:dyDescent="0.15">
      <c r="A2369" s="29"/>
      <c r="B2369" s="36"/>
      <c r="C2369" s="37"/>
      <c r="D2369" s="38"/>
      <c r="E2369" s="38"/>
      <c r="F2369" s="39"/>
      <c r="G2369" s="40"/>
    </row>
    <row r="2370" spans="1:7" x14ac:dyDescent="0.15">
      <c r="A2370" s="29"/>
      <c r="B2370" s="36"/>
      <c r="C2370" s="37"/>
      <c r="D2370" s="38"/>
      <c r="E2370" s="38"/>
      <c r="F2370" s="39"/>
      <c r="G2370" s="40"/>
    </row>
    <row r="2371" spans="1:7" x14ac:dyDescent="0.15">
      <c r="A2371" s="29"/>
      <c r="B2371" s="36"/>
      <c r="C2371" s="37"/>
      <c r="D2371" s="38"/>
      <c r="E2371" s="38"/>
      <c r="F2371" s="39"/>
      <c r="G2371" s="40"/>
    </row>
    <row r="2372" spans="1:7" x14ac:dyDescent="0.15">
      <c r="A2372" s="29"/>
      <c r="B2372" s="36"/>
      <c r="C2372" s="37"/>
      <c r="D2372" s="38"/>
      <c r="E2372" s="38"/>
      <c r="F2372" s="39"/>
      <c r="G2372" s="40"/>
    </row>
    <row r="2373" spans="1:7" x14ac:dyDescent="0.15">
      <c r="A2373" s="29"/>
      <c r="B2373" s="36"/>
      <c r="C2373" s="37"/>
      <c r="D2373" s="38"/>
      <c r="E2373" s="38"/>
      <c r="F2373" s="39"/>
      <c r="G2373" s="40"/>
    </row>
    <row r="2374" spans="1:7" x14ac:dyDescent="0.15">
      <c r="A2374" s="29"/>
      <c r="B2374" s="36"/>
      <c r="C2374" s="37"/>
      <c r="D2374" s="38"/>
      <c r="E2374" s="38"/>
      <c r="F2374" s="39"/>
      <c r="G2374" s="40"/>
    </row>
    <row r="2375" spans="1:7" x14ac:dyDescent="0.15">
      <c r="A2375" s="29"/>
      <c r="B2375" s="36"/>
      <c r="C2375" s="37"/>
      <c r="D2375" s="38"/>
      <c r="E2375" s="38"/>
      <c r="F2375" s="39"/>
      <c r="G2375" s="40"/>
    </row>
    <row r="2376" spans="1:7" x14ac:dyDescent="0.15">
      <c r="A2376" s="29"/>
      <c r="B2376" s="36"/>
      <c r="C2376" s="37"/>
      <c r="D2376" s="38"/>
      <c r="E2376" s="38"/>
      <c r="F2376" s="39"/>
      <c r="G2376" s="40"/>
    </row>
    <row r="2377" spans="1:7" x14ac:dyDescent="0.15">
      <c r="A2377" s="29"/>
      <c r="B2377" s="36"/>
      <c r="C2377" s="37"/>
      <c r="D2377" s="38"/>
      <c r="E2377" s="38"/>
      <c r="F2377" s="39"/>
      <c r="G2377" s="40"/>
    </row>
    <row r="2378" spans="1:7" x14ac:dyDescent="0.15">
      <c r="A2378" s="29"/>
      <c r="B2378" s="36"/>
      <c r="C2378" s="37"/>
      <c r="D2378" s="38"/>
      <c r="E2378" s="38"/>
      <c r="F2378" s="39"/>
      <c r="G2378" s="40"/>
    </row>
    <row r="2379" spans="1:7" x14ac:dyDescent="0.15">
      <c r="A2379" s="29"/>
      <c r="B2379" s="36"/>
      <c r="C2379" s="37"/>
      <c r="D2379" s="38"/>
      <c r="E2379" s="38"/>
      <c r="F2379" s="39"/>
      <c r="G2379" s="40"/>
    </row>
    <row r="2380" spans="1:7" x14ac:dyDescent="0.15">
      <c r="A2380" s="29"/>
      <c r="B2380" s="36"/>
      <c r="C2380" s="37"/>
      <c r="D2380" s="38"/>
      <c r="E2380" s="38"/>
      <c r="F2380" s="39"/>
      <c r="G2380" s="40"/>
    </row>
    <row r="2381" spans="1:7" x14ac:dyDescent="0.15">
      <c r="A2381" s="29"/>
      <c r="B2381" s="36"/>
      <c r="C2381" s="37"/>
      <c r="D2381" s="38"/>
      <c r="E2381" s="38"/>
      <c r="F2381" s="39"/>
      <c r="G2381" s="40"/>
    </row>
    <row r="2382" spans="1:7" x14ac:dyDescent="0.15">
      <c r="A2382" s="29"/>
      <c r="B2382" s="36"/>
      <c r="C2382" s="37"/>
      <c r="D2382" s="38"/>
      <c r="E2382" s="38"/>
      <c r="F2382" s="39"/>
      <c r="G2382" s="40"/>
    </row>
    <row r="2383" spans="1:7" x14ac:dyDescent="0.15">
      <c r="A2383" s="29"/>
      <c r="B2383" s="36"/>
      <c r="C2383" s="37"/>
      <c r="D2383" s="38"/>
      <c r="E2383" s="38"/>
      <c r="F2383" s="39"/>
      <c r="G2383" s="40"/>
    </row>
    <row r="2384" spans="1:7" x14ac:dyDescent="0.15">
      <c r="A2384" s="29"/>
      <c r="B2384" s="36"/>
      <c r="C2384" s="37"/>
      <c r="D2384" s="38"/>
      <c r="E2384" s="38"/>
      <c r="F2384" s="39"/>
      <c r="G2384" s="40"/>
    </row>
    <row r="2385" spans="1:7" x14ac:dyDescent="0.15">
      <c r="A2385" s="29"/>
      <c r="B2385" s="36"/>
      <c r="C2385" s="37"/>
      <c r="D2385" s="38"/>
      <c r="E2385" s="38"/>
      <c r="F2385" s="39"/>
      <c r="G2385" s="40"/>
    </row>
    <row r="2386" spans="1:7" x14ac:dyDescent="0.15">
      <c r="A2386" s="29"/>
      <c r="B2386" s="36"/>
      <c r="C2386" s="37"/>
      <c r="D2386" s="38"/>
      <c r="E2386" s="38"/>
      <c r="F2386" s="39"/>
      <c r="G2386" s="40"/>
    </row>
    <row r="2387" spans="1:7" x14ac:dyDescent="0.15">
      <c r="A2387" s="29"/>
      <c r="B2387" s="36"/>
      <c r="C2387" s="37"/>
      <c r="D2387" s="38"/>
      <c r="E2387" s="38"/>
      <c r="F2387" s="39"/>
      <c r="G2387" s="40"/>
    </row>
    <row r="2388" spans="1:7" x14ac:dyDescent="0.15">
      <c r="A2388" s="29"/>
      <c r="B2388" s="36"/>
      <c r="C2388" s="37"/>
      <c r="D2388" s="38"/>
      <c r="E2388" s="38"/>
      <c r="F2388" s="39"/>
      <c r="G2388" s="40"/>
    </row>
    <row r="2389" spans="1:7" x14ac:dyDescent="0.15">
      <c r="A2389" s="29"/>
      <c r="B2389" s="36"/>
      <c r="C2389" s="37"/>
      <c r="D2389" s="38"/>
      <c r="E2389" s="38"/>
      <c r="F2389" s="39"/>
      <c r="G2389" s="40"/>
    </row>
    <row r="2390" spans="1:7" x14ac:dyDescent="0.15">
      <c r="A2390" s="29"/>
      <c r="B2390" s="36"/>
      <c r="C2390" s="37"/>
      <c r="D2390" s="38"/>
      <c r="E2390" s="38"/>
      <c r="F2390" s="39"/>
      <c r="G2390" s="40"/>
    </row>
    <row r="2391" spans="1:7" x14ac:dyDescent="0.15">
      <c r="A2391" s="29"/>
      <c r="B2391" s="36"/>
      <c r="C2391" s="37"/>
      <c r="D2391" s="38"/>
      <c r="E2391" s="38"/>
      <c r="F2391" s="39"/>
      <c r="G2391" s="40"/>
    </row>
    <row r="2392" spans="1:7" x14ac:dyDescent="0.15">
      <c r="A2392" s="29"/>
      <c r="B2392" s="36"/>
      <c r="C2392" s="37"/>
      <c r="D2392" s="38"/>
      <c r="E2392" s="38"/>
      <c r="F2392" s="39"/>
      <c r="G2392" s="40"/>
    </row>
    <row r="2393" spans="1:7" x14ac:dyDescent="0.15">
      <c r="A2393" s="29"/>
      <c r="B2393" s="36"/>
      <c r="C2393" s="37"/>
      <c r="D2393" s="38"/>
      <c r="E2393" s="38"/>
      <c r="F2393" s="39"/>
      <c r="G2393" s="40"/>
    </row>
    <row r="2394" spans="1:7" x14ac:dyDescent="0.15">
      <c r="A2394" s="29"/>
      <c r="B2394" s="36"/>
      <c r="C2394" s="37"/>
      <c r="D2394" s="38"/>
      <c r="E2394" s="38"/>
      <c r="F2394" s="39"/>
      <c r="G2394" s="40"/>
    </row>
    <row r="2395" spans="1:7" x14ac:dyDescent="0.15">
      <c r="A2395" s="29"/>
      <c r="B2395" s="36"/>
      <c r="C2395" s="37"/>
      <c r="D2395" s="38"/>
      <c r="E2395" s="38"/>
      <c r="F2395" s="39"/>
      <c r="G2395" s="40"/>
    </row>
    <row r="2396" spans="1:7" x14ac:dyDescent="0.15">
      <c r="A2396" s="29"/>
      <c r="B2396" s="36"/>
      <c r="C2396" s="37"/>
      <c r="D2396" s="38"/>
      <c r="E2396" s="38"/>
      <c r="F2396" s="39"/>
      <c r="G2396" s="40"/>
    </row>
    <row r="2397" spans="1:7" x14ac:dyDescent="0.15">
      <c r="A2397" s="29"/>
      <c r="B2397" s="36"/>
      <c r="C2397" s="37"/>
      <c r="D2397" s="38"/>
      <c r="E2397" s="38"/>
      <c r="F2397" s="39"/>
      <c r="G2397" s="40"/>
    </row>
    <row r="2398" spans="1:7" x14ac:dyDescent="0.15">
      <c r="A2398" s="29"/>
      <c r="B2398" s="36"/>
      <c r="C2398" s="37"/>
      <c r="D2398" s="38"/>
      <c r="E2398" s="38"/>
      <c r="F2398" s="39"/>
      <c r="G2398" s="40"/>
    </row>
    <row r="2399" spans="1:7" x14ac:dyDescent="0.15">
      <c r="A2399" s="29"/>
      <c r="B2399" s="36"/>
      <c r="C2399" s="37"/>
      <c r="D2399" s="38"/>
      <c r="E2399" s="38"/>
      <c r="F2399" s="39"/>
      <c r="G2399" s="40"/>
    </row>
    <row r="2400" spans="1:7" x14ac:dyDescent="0.15">
      <c r="A2400" s="29"/>
      <c r="B2400" s="36"/>
      <c r="C2400" s="37"/>
      <c r="D2400" s="38"/>
      <c r="E2400" s="38"/>
      <c r="F2400" s="39"/>
      <c r="G2400" s="40"/>
    </row>
    <row r="2401" spans="1:7" x14ac:dyDescent="0.15">
      <c r="A2401" s="29"/>
      <c r="B2401" s="36"/>
      <c r="C2401" s="37"/>
      <c r="D2401" s="38"/>
      <c r="E2401" s="38"/>
      <c r="F2401" s="39"/>
      <c r="G2401" s="40"/>
    </row>
    <row r="2402" spans="1:7" x14ac:dyDescent="0.15">
      <c r="A2402" s="29"/>
      <c r="B2402" s="36"/>
      <c r="C2402" s="37"/>
      <c r="D2402" s="38"/>
      <c r="E2402" s="38"/>
      <c r="F2402" s="39"/>
      <c r="G2402" s="40"/>
    </row>
    <row r="2403" spans="1:7" x14ac:dyDescent="0.15">
      <c r="A2403" s="29"/>
      <c r="B2403" s="36"/>
      <c r="C2403" s="37"/>
      <c r="D2403" s="38"/>
      <c r="E2403" s="38"/>
      <c r="F2403" s="39"/>
      <c r="G2403" s="40"/>
    </row>
    <row r="2404" spans="1:7" x14ac:dyDescent="0.15">
      <c r="A2404" s="29"/>
      <c r="B2404" s="36"/>
      <c r="C2404" s="37"/>
      <c r="D2404" s="38"/>
      <c r="E2404" s="38"/>
      <c r="F2404" s="39"/>
      <c r="G2404" s="40"/>
    </row>
    <row r="2405" spans="1:7" x14ac:dyDescent="0.15">
      <c r="A2405" s="29"/>
      <c r="B2405" s="36"/>
      <c r="C2405" s="37"/>
      <c r="D2405" s="38"/>
      <c r="E2405" s="38"/>
      <c r="F2405" s="39"/>
      <c r="G2405" s="40"/>
    </row>
    <row r="2406" spans="1:7" x14ac:dyDescent="0.15">
      <c r="A2406" s="29"/>
      <c r="B2406" s="36"/>
      <c r="C2406" s="37"/>
      <c r="D2406" s="38"/>
      <c r="E2406" s="38"/>
      <c r="F2406" s="39"/>
      <c r="G2406" s="40"/>
    </row>
    <row r="2407" spans="1:7" x14ac:dyDescent="0.15">
      <c r="A2407" s="29"/>
      <c r="B2407" s="36"/>
      <c r="C2407" s="37"/>
      <c r="D2407" s="38"/>
      <c r="E2407" s="38"/>
      <c r="F2407" s="39"/>
      <c r="G2407" s="40"/>
    </row>
    <row r="2408" spans="1:7" x14ac:dyDescent="0.15">
      <c r="A2408" s="29"/>
      <c r="B2408" s="36"/>
      <c r="C2408" s="37"/>
      <c r="D2408" s="38"/>
      <c r="E2408" s="38"/>
      <c r="F2408" s="39"/>
      <c r="G2408" s="40"/>
    </row>
    <row r="2409" spans="1:7" x14ac:dyDescent="0.15">
      <c r="A2409" s="29"/>
      <c r="B2409" s="36"/>
      <c r="C2409" s="37"/>
      <c r="D2409" s="38"/>
      <c r="E2409" s="38"/>
      <c r="F2409" s="39"/>
      <c r="G2409" s="40"/>
    </row>
    <row r="2410" spans="1:7" x14ac:dyDescent="0.15">
      <c r="A2410" s="29"/>
      <c r="B2410" s="36"/>
      <c r="C2410" s="37"/>
      <c r="D2410" s="38"/>
      <c r="E2410" s="38"/>
      <c r="F2410" s="39"/>
      <c r="G2410" s="40"/>
    </row>
    <row r="2411" spans="1:7" x14ac:dyDescent="0.15">
      <c r="A2411" s="29"/>
      <c r="B2411" s="36"/>
      <c r="C2411" s="37"/>
      <c r="D2411" s="38"/>
      <c r="E2411" s="38"/>
      <c r="F2411" s="39"/>
      <c r="G2411" s="40"/>
    </row>
    <row r="2412" spans="1:7" x14ac:dyDescent="0.15">
      <c r="A2412" s="29"/>
      <c r="B2412" s="36"/>
      <c r="C2412" s="37"/>
      <c r="D2412" s="38"/>
      <c r="E2412" s="38"/>
      <c r="F2412" s="39"/>
      <c r="G2412" s="40"/>
    </row>
    <row r="2413" spans="1:7" x14ac:dyDescent="0.15">
      <c r="A2413" s="29"/>
      <c r="B2413" s="36"/>
      <c r="C2413" s="37"/>
      <c r="D2413" s="38"/>
      <c r="E2413" s="38"/>
      <c r="F2413" s="39"/>
      <c r="G2413" s="40"/>
    </row>
    <row r="2414" spans="1:7" x14ac:dyDescent="0.15">
      <c r="A2414" s="29"/>
      <c r="B2414" s="36"/>
      <c r="C2414" s="37"/>
      <c r="D2414" s="38"/>
      <c r="E2414" s="38"/>
      <c r="F2414" s="39"/>
      <c r="G2414" s="40"/>
    </row>
    <row r="2415" spans="1:7" x14ac:dyDescent="0.15">
      <c r="A2415" s="29"/>
      <c r="B2415" s="36"/>
      <c r="C2415" s="37"/>
      <c r="D2415" s="38"/>
      <c r="E2415" s="38"/>
      <c r="F2415" s="39"/>
      <c r="G2415" s="40"/>
    </row>
    <row r="2416" spans="1:7" x14ac:dyDescent="0.15">
      <c r="A2416" s="29"/>
      <c r="B2416" s="36"/>
      <c r="C2416" s="37"/>
      <c r="D2416" s="38"/>
      <c r="E2416" s="38"/>
      <c r="F2416" s="39"/>
      <c r="G2416" s="40"/>
    </row>
    <row r="2417" spans="1:7" x14ac:dyDescent="0.15">
      <c r="A2417" s="29"/>
      <c r="B2417" s="36"/>
      <c r="C2417" s="37"/>
      <c r="D2417" s="38"/>
      <c r="E2417" s="38"/>
      <c r="F2417" s="39"/>
      <c r="G2417" s="40"/>
    </row>
    <row r="2418" spans="1:7" x14ac:dyDescent="0.15">
      <c r="A2418" s="29"/>
      <c r="B2418" s="36"/>
      <c r="C2418" s="37"/>
      <c r="D2418" s="38"/>
      <c r="E2418" s="38"/>
      <c r="F2418" s="39"/>
      <c r="G2418" s="40"/>
    </row>
    <row r="2419" spans="1:7" x14ac:dyDescent="0.15">
      <c r="A2419" s="29"/>
      <c r="B2419" s="36"/>
      <c r="C2419" s="37"/>
      <c r="D2419" s="38"/>
      <c r="E2419" s="38"/>
      <c r="F2419" s="39"/>
      <c r="G2419" s="40"/>
    </row>
    <row r="2420" spans="1:7" x14ac:dyDescent="0.15">
      <c r="A2420" s="29"/>
      <c r="B2420" s="36"/>
      <c r="C2420" s="37"/>
      <c r="D2420" s="38"/>
      <c r="E2420" s="38"/>
      <c r="F2420" s="39"/>
      <c r="G2420" s="40"/>
    </row>
    <row r="2421" spans="1:7" x14ac:dyDescent="0.15">
      <c r="A2421" s="29"/>
      <c r="B2421" s="36"/>
      <c r="C2421" s="37"/>
      <c r="D2421" s="38"/>
      <c r="E2421" s="38"/>
      <c r="F2421" s="39"/>
      <c r="G2421" s="40"/>
    </row>
    <row r="2422" spans="1:7" x14ac:dyDescent="0.15">
      <c r="A2422" s="29"/>
      <c r="B2422" s="36"/>
      <c r="C2422" s="37"/>
      <c r="D2422" s="38"/>
      <c r="E2422" s="38"/>
      <c r="F2422" s="39"/>
      <c r="G2422" s="40"/>
    </row>
    <row r="2423" spans="1:7" x14ac:dyDescent="0.15">
      <c r="A2423" s="29"/>
      <c r="B2423" s="36"/>
      <c r="C2423" s="37"/>
      <c r="D2423" s="38"/>
      <c r="E2423" s="38"/>
      <c r="F2423" s="39"/>
      <c r="G2423" s="40"/>
    </row>
    <row r="2424" spans="1:7" x14ac:dyDescent="0.15">
      <c r="A2424" s="29"/>
      <c r="B2424" s="36"/>
      <c r="C2424" s="37"/>
      <c r="D2424" s="38"/>
      <c r="E2424" s="38"/>
      <c r="F2424" s="39"/>
      <c r="G2424" s="40"/>
    </row>
    <row r="2425" spans="1:7" x14ac:dyDescent="0.15">
      <c r="A2425" s="29"/>
      <c r="B2425" s="36"/>
      <c r="C2425" s="37"/>
      <c r="D2425" s="38"/>
      <c r="E2425" s="38"/>
      <c r="F2425" s="39"/>
      <c r="G2425" s="40"/>
    </row>
    <row r="2426" spans="1:7" x14ac:dyDescent="0.15">
      <c r="A2426" s="29"/>
      <c r="B2426" s="36"/>
      <c r="C2426" s="37"/>
      <c r="D2426" s="38"/>
      <c r="E2426" s="38"/>
      <c r="F2426" s="39"/>
      <c r="G2426" s="40"/>
    </row>
    <row r="2427" spans="1:7" x14ac:dyDescent="0.15">
      <c r="A2427" s="29"/>
      <c r="B2427" s="36"/>
      <c r="C2427" s="37"/>
      <c r="D2427" s="38"/>
      <c r="E2427" s="38"/>
      <c r="F2427" s="39"/>
      <c r="G2427" s="40"/>
    </row>
    <row r="2428" spans="1:7" x14ac:dyDescent="0.15">
      <c r="A2428" s="29"/>
      <c r="B2428" s="36"/>
      <c r="C2428" s="37"/>
      <c r="D2428" s="38"/>
      <c r="E2428" s="38"/>
      <c r="F2428" s="39"/>
      <c r="G2428" s="40"/>
    </row>
    <row r="2429" spans="1:7" x14ac:dyDescent="0.15">
      <c r="A2429" s="29"/>
      <c r="B2429" s="36"/>
      <c r="C2429" s="37"/>
      <c r="D2429" s="38"/>
      <c r="E2429" s="38"/>
      <c r="F2429" s="39"/>
      <c r="G2429" s="40"/>
    </row>
    <row r="2430" spans="1:7" x14ac:dyDescent="0.15">
      <c r="A2430" s="29"/>
      <c r="B2430" s="36"/>
      <c r="C2430" s="37"/>
      <c r="D2430" s="38"/>
      <c r="E2430" s="38"/>
      <c r="F2430" s="39"/>
      <c r="G2430" s="40"/>
    </row>
    <row r="2431" spans="1:7" x14ac:dyDescent="0.15">
      <c r="A2431" s="29"/>
      <c r="B2431" s="36"/>
      <c r="C2431" s="37"/>
      <c r="D2431" s="38"/>
      <c r="E2431" s="38"/>
      <c r="F2431" s="39"/>
      <c r="G2431" s="40"/>
    </row>
    <row r="2432" spans="1:7" x14ac:dyDescent="0.15">
      <c r="A2432" s="29"/>
      <c r="B2432" s="36"/>
      <c r="C2432" s="37"/>
      <c r="D2432" s="38"/>
      <c r="E2432" s="38"/>
      <c r="F2432" s="39"/>
      <c r="G2432" s="40"/>
    </row>
    <row r="2433" spans="1:7" x14ac:dyDescent="0.15">
      <c r="A2433" s="29"/>
      <c r="B2433" s="36"/>
      <c r="C2433" s="37"/>
      <c r="D2433" s="38"/>
      <c r="E2433" s="38"/>
      <c r="F2433" s="39"/>
      <c r="G2433" s="40"/>
    </row>
    <row r="2434" spans="1:7" x14ac:dyDescent="0.15">
      <c r="A2434" s="29"/>
      <c r="B2434" s="36"/>
      <c r="C2434" s="37"/>
      <c r="D2434" s="38"/>
      <c r="E2434" s="38"/>
      <c r="F2434" s="39"/>
      <c r="G2434" s="40"/>
    </row>
    <row r="2435" spans="1:7" x14ac:dyDescent="0.15">
      <c r="A2435" s="29"/>
      <c r="B2435" s="36"/>
      <c r="C2435" s="37"/>
      <c r="D2435" s="38"/>
      <c r="E2435" s="38"/>
      <c r="F2435" s="39"/>
      <c r="G2435" s="40"/>
    </row>
    <row r="2436" spans="1:7" x14ac:dyDescent="0.15">
      <c r="A2436" s="29"/>
      <c r="B2436" s="36"/>
      <c r="C2436" s="37"/>
      <c r="D2436" s="38"/>
      <c r="E2436" s="38"/>
      <c r="F2436" s="39"/>
      <c r="G2436" s="40"/>
    </row>
    <row r="2437" spans="1:7" x14ac:dyDescent="0.15">
      <c r="A2437" s="29"/>
      <c r="B2437" s="36"/>
      <c r="C2437" s="37"/>
      <c r="D2437" s="38"/>
      <c r="E2437" s="38"/>
      <c r="F2437" s="39"/>
      <c r="G2437" s="40"/>
    </row>
    <row r="2438" spans="1:7" x14ac:dyDescent="0.15">
      <c r="A2438" s="29"/>
      <c r="B2438" s="36"/>
      <c r="C2438" s="37"/>
      <c r="D2438" s="38"/>
      <c r="E2438" s="38"/>
      <c r="F2438" s="39"/>
      <c r="G2438" s="40"/>
    </row>
    <row r="2439" spans="1:7" x14ac:dyDescent="0.15">
      <c r="A2439" s="29"/>
      <c r="B2439" s="36"/>
      <c r="C2439" s="37"/>
      <c r="D2439" s="38"/>
      <c r="E2439" s="38"/>
      <c r="F2439" s="39"/>
      <c r="G2439" s="40"/>
    </row>
    <row r="2440" spans="1:7" x14ac:dyDescent="0.15">
      <c r="A2440" s="29"/>
      <c r="B2440" s="36"/>
      <c r="C2440" s="37"/>
      <c r="D2440" s="38"/>
      <c r="E2440" s="38"/>
      <c r="F2440" s="39"/>
      <c r="G2440" s="40"/>
    </row>
    <row r="2441" spans="1:7" x14ac:dyDescent="0.15">
      <c r="A2441" s="29"/>
      <c r="B2441" s="36"/>
      <c r="C2441" s="37"/>
      <c r="D2441" s="38"/>
      <c r="E2441" s="38"/>
      <c r="F2441" s="39"/>
      <c r="G2441" s="40"/>
    </row>
    <row r="2442" spans="1:7" x14ac:dyDescent="0.15">
      <c r="A2442" s="29"/>
      <c r="B2442" s="36"/>
      <c r="C2442" s="37"/>
      <c r="D2442" s="38"/>
      <c r="E2442" s="38"/>
      <c r="F2442" s="39"/>
      <c r="G2442" s="40"/>
    </row>
    <row r="2443" spans="1:7" x14ac:dyDescent="0.15">
      <c r="A2443" s="29"/>
      <c r="B2443" s="36"/>
      <c r="C2443" s="37"/>
      <c r="D2443" s="38"/>
      <c r="E2443" s="38"/>
      <c r="F2443" s="39"/>
      <c r="G2443" s="40"/>
    </row>
    <row r="2444" spans="1:7" x14ac:dyDescent="0.15">
      <c r="A2444" s="29"/>
      <c r="B2444" s="36"/>
      <c r="C2444" s="37"/>
      <c r="D2444" s="38"/>
      <c r="E2444" s="38"/>
      <c r="F2444" s="39"/>
      <c r="G2444" s="40"/>
    </row>
    <row r="2445" spans="1:7" x14ac:dyDescent="0.15">
      <c r="A2445" s="29"/>
      <c r="B2445" s="36"/>
      <c r="C2445" s="37"/>
      <c r="D2445" s="38"/>
      <c r="E2445" s="38"/>
      <c r="F2445" s="39"/>
      <c r="G2445" s="40"/>
    </row>
    <row r="2446" spans="1:7" x14ac:dyDescent="0.15">
      <c r="A2446" s="29"/>
      <c r="B2446" s="36"/>
      <c r="C2446" s="37"/>
      <c r="D2446" s="38"/>
      <c r="E2446" s="38"/>
      <c r="F2446" s="39"/>
      <c r="G2446" s="40"/>
    </row>
    <row r="2447" spans="1:7" x14ac:dyDescent="0.15">
      <c r="A2447" s="29"/>
      <c r="B2447" s="36"/>
      <c r="C2447" s="37"/>
      <c r="D2447" s="38"/>
      <c r="E2447" s="38"/>
      <c r="F2447" s="39"/>
      <c r="G2447" s="40"/>
    </row>
    <row r="2448" spans="1:7" x14ac:dyDescent="0.15">
      <c r="A2448" s="29"/>
      <c r="B2448" s="36"/>
      <c r="C2448" s="37"/>
      <c r="D2448" s="38"/>
      <c r="E2448" s="38"/>
      <c r="F2448" s="39"/>
      <c r="G2448" s="40"/>
    </row>
    <row r="2449" spans="1:7" x14ac:dyDescent="0.15">
      <c r="A2449" s="29"/>
      <c r="B2449" s="36"/>
      <c r="C2449" s="37"/>
      <c r="D2449" s="38"/>
      <c r="E2449" s="38"/>
      <c r="F2449" s="39"/>
      <c r="G2449" s="40"/>
    </row>
    <row r="2450" spans="1:7" x14ac:dyDescent="0.15">
      <c r="A2450" s="29"/>
      <c r="B2450" s="36"/>
      <c r="C2450" s="37"/>
      <c r="D2450" s="38"/>
      <c r="E2450" s="38"/>
      <c r="F2450" s="39"/>
      <c r="G2450" s="40"/>
    </row>
    <row r="2451" spans="1:7" x14ac:dyDescent="0.15">
      <c r="A2451" s="29"/>
      <c r="B2451" s="36"/>
      <c r="C2451" s="37"/>
      <c r="D2451" s="38"/>
      <c r="E2451" s="38"/>
      <c r="F2451" s="39"/>
      <c r="G2451" s="40"/>
    </row>
    <row r="2452" spans="1:7" x14ac:dyDescent="0.15">
      <c r="A2452" s="29"/>
      <c r="B2452" s="36"/>
      <c r="C2452" s="37"/>
      <c r="D2452" s="38"/>
      <c r="E2452" s="38"/>
      <c r="F2452" s="39"/>
      <c r="G2452" s="40"/>
    </row>
    <row r="2453" spans="1:7" x14ac:dyDescent="0.15">
      <c r="A2453" s="29"/>
      <c r="B2453" s="36"/>
      <c r="C2453" s="37"/>
      <c r="D2453" s="38"/>
      <c r="E2453" s="38"/>
      <c r="F2453" s="39"/>
      <c r="G2453" s="40"/>
    </row>
    <row r="2454" spans="1:7" x14ac:dyDescent="0.15">
      <c r="A2454" s="29"/>
      <c r="B2454" s="36"/>
      <c r="C2454" s="37"/>
      <c r="D2454" s="38"/>
      <c r="E2454" s="38"/>
      <c r="F2454" s="39"/>
      <c r="G2454" s="40"/>
    </row>
    <row r="2455" spans="1:7" x14ac:dyDescent="0.15">
      <c r="A2455" s="29"/>
      <c r="B2455" s="36"/>
      <c r="C2455" s="37"/>
      <c r="D2455" s="38"/>
      <c r="E2455" s="38"/>
      <c r="F2455" s="39"/>
      <c r="G2455" s="40"/>
    </row>
    <row r="2456" spans="1:7" x14ac:dyDescent="0.15">
      <c r="A2456" s="29"/>
      <c r="B2456" s="36"/>
      <c r="C2456" s="37"/>
      <c r="D2456" s="38"/>
      <c r="E2456" s="38"/>
      <c r="F2456" s="39"/>
      <c r="G2456" s="40"/>
    </row>
    <row r="2457" spans="1:7" x14ac:dyDescent="0.15">
      <c r="A2457" s="29"/>
      <c r="B2457" s="36"/>
      <c r="C2457" s="37"/>
      <c r="D2457" s="38"/>
      <c r="E2457" s="38"/>
      <c r="F2457" s="39"/>
      <c r="G2457" s="40"/>
    </row>
    <row r="2458" spans="1:7" x14ac:dyDescent="0.15">
      <c r="A2458" s="29"/>
      <c r="B2458" s="36"/>
      <c r="C2458" s="37"/>
      <c r="D2458" s="38"/>
      <c r="E2458" s="38"/>
      <c r="F2458" s="39"/>
      <c r="G2458" s="40"/>
    </row>
    <row r="2459" spans="1:7" x14ac:dyDescent="0.15">
      <c r="A2459" s="29"/>
      <c r="B2459" s="36"/>
      <c r="C2459" s="37"/>
      <c r="D2459" s="38"/>
      <c r="E2459" s="38"/>
      <c r="F2459" s="39"/>
      <c r="G2459" s="40"/>
    </row>
    <row r="2460" spans="1:7" x14ac:dyDescent="0.15">
      <c r="A2460" s="29"/>
      <c r="B2460" s="36"/>
      <c r="C2460" s="37"/>
      <c r="D2460" s="38"/>
      <c r="E2460" s="38"/>
      <c r="F2460" s="39"/>
      <c r="G2460" s="40"/>
    </row>
    <row r="2461" spans="1:7" x14ac:dyDescent="0.15">
      <c r="A2461" s="29"/>
      <c r="B2461" s="36"/>
      <c r="C2461" s="37"/>
      <c r="D2461" s="38"/>
      <c r="E2461" s="38"/>
      <c r="F2461" s="39"/>
      <c r="G2461" s="40"/>
    </row>
    <row r="2462" spans="1:7" x14ac:dyDescent="0.15">
      <c r="A2462" s="29"/>
      <c r="B2462" s="36"/>
      <c r="C2462" s="37"/>
      <c r="D2462" s="38"/>
      <c r="E2462" s="38"/>
      <c r="F2462" s="39"/>
      <c r="G2462" s="40"/>
    </row>
    <row r="2463" spans="1:7" x14ac:dyDescent="0.15">
      <c r="A2463" s="29"/>
      <c r="B2463" s="36"/>
      <c r="C2463" s="37"/>
      <c r="D2463" s="38"/>
      <c r="E2463" s="38"/>
      <c r="F2463" s="39"/>
      <c r="G2463" s="40"/>
    </row>
    <row r="2464" spans="1:7" x14ac:dyDescent="0.15">
      <c r="A2464" s="29"/>
      <c r="B2464" s="36"/>
      <c r="C2464" s="37"/>
      <c r="D2464" s="38"/>
      <c r="E2464" s="38"/>
      <c r="F2464" s="39"/>
      <c r="G2464" s="40"/>
    </row>
    <row r="2465" spans="1:7" x14ac:dyDescent="0.15">
      <c r="A2465" s="29"/>
      <c r="B2465" s="36"/>
      <c r="C2465" s="37"/>
      <c r="D2465" s="38"/>
      <c r="E2465" s="38"/>
      <c r="F2465" s="39"/>
      <c r="G2465" s="40"/>
    </row>
    <row r="2466" spans="1:7" x14ac:dyDescent="0.15">
      <c r="A2466" s="29"/>
      <c r="B2466" s="36"/>
      <c r="C2466" s="37"/>
      <c r="D2466" s="38"/>
      <c r="E2466" s="38"/>
      <c r="F2466" s="39"/>
      <c r="G2466" s="40"/>
    </row>
    <row r="2467" spans="1:7" x14ac:dyDescent="0.15">
      <c r="A2467" s="29"/>
      <c r="B2467" s="36"/>
      <c r="C2467" s="37"/>
      <c r="D2467" s="38"/>
      <c r="E2467" s="38"/>
      <c r="F2467" s="39"/>
      <c r="G2467" s="40"/>
    </row>
    <row r="2468" spans="1:7" x14ac:dyDescent="0.15">
      <c r="A2468" s="29"/>
      <c r="B2468" s="36"/>
      <c r="C2468" s="37"/>
      <c r="D2468" s="38"/>
      <c r="E2468" s="38"/>
      <c r="F2468" s="39"/>
      <c r="G2468" s="40"/>
    </row>
    <row r="2469" spans="1:7" x14ac:dyDescent="0.15">
      <c r="A2469" s="29"/>
      <c r="B2469" s="36"/>
      <c r="C2469" s="37"/>
      <c r="D2469" s="38"/>
      <c r="E2469" s="38"/>
      <c r="F2469" s="39"/>
      <c r="G2469" s="40"/>
    </row>
    <row r="2470" spans="1:7" x14ac:dyDescent="0.15">
      <c r="A2470" s="29"/>
      <c r="B2470" s="36"/>
      <c r="C2470" s="37"/>
      <c r="D2470" s="38"/>
      <c r="E2470" s="38"/>
      <c r="F2470" s="39"/>
      <c r="G2470" s="40"/>
    </row>
    <row r="2471" spans="1:7" x14ac:dyDescent="0.15">
      <c r="A2471" s="29"/>
      <c r="B2471" s="36"/>
      <c r="C2471" s="37"/>
      <c r="D2471" s="38"/>
      <c r="E2471" s="38"/>
      <c r="F2471" s="39"/>
      <c r="G2471" s="40"/>
    </row>
    <row r="2472" spans="1:7" x14ac:dyDescent="0.15">
      <c r="A2472" s="29"/>
      <c r="B2472" s="36"/>
      <c r="C2472" s="37"/>
      <c r="D2472" s="38"/>
      <c r="E2472" s="38"/>
      <c r="F2472" s="39"/>
      <c r="G2472" s="40"/>
    </row>
    <row r="2473" spans="1:7" x14ac:dyDescent="0.15">
      <c r="A2473" s="29"/>
      <c r="B2473" s="36"/>
      <c r="C2473" s="37"/>
      <c r="D2473" s="38"/>
      <c r="E2473" s="38"/>
      <c r="F2473" s="39"/>
      <c r="G2473" s="40"/>
    </row>
    <row r="2474" spans="1:7" x14ac:dyDescent="0.15">
      <c r="A2474" s="29"/>
      <c r="B2474" s="36"/>
      <c r="C2474" s="37"/>
      <c r="D2474" s="38"/>
      <c r="E2474" s="38"/>
      <c r="F2474" s="39"/>
      <c r="G2474" s="40"/>
    </row>
    <row r="2475" spans="1:7" x14ac:dyDescent="0.15">
      <c r="A2475" s="29"/>
      <c r="B2475" s="36"/>
      <c r="C2475" s="37"/>
      <c r="D2475" s="38"/>
      <c r="E2475" s="38"/>
      <c r="F2475" s="39"/>
      <c r="G2475" s="40"/>
    </row>
    <row r="2476" spans="1:7" x14ac:dyDescent="0.15">
      <c r="A2476" s="29"/>
      <c r="B2476" s="36"/>
      <c r="C2476" s="37"/>
      <c r="D2476" s="38"/>
      <c r="E2476" s="38"/>
      <c r="F2476" s="39"/>
      <c r="G2476" s="40"/>
    </row>
    <row r="2477" spans="1:7" x14ac:dyDescent="0.15">
      <c r="A2477" s="29"/>
      <c r="B2477" s="36"/>
      <c r="C2477" s="37"/>
      <c r="D2477" s="38"/>
      <c r="E2477" s="38"/>
      <c r="F2477" s="39"/>
      <c r="G2477" s="40"/>
    </row>
    <row r="2478" spans="1:7" x14ac:dyDescent="0.15">
      <c r="A2478" s="29"/>
      <c r="B2478" s="36"/>
      <c r="C2478" s="37"/>
      <c r="D2478" s="38"/>
      <c r="E2478" s="38"/>
      <c r="F2478" s="39"/>
      <c r="G2478" s="40"/>
    </row>
    <row r="2479" spans="1:7" x14ac:dyDescent="0.15">
      <c r="A2479" s="29"/>
      <c r="B2479" s="36"/>
      <c r="C2479" s="37"/>
      <c r="D2479" s="38"/>
      <c r="E2479" s="38"/>
      <c r="F2479" s="39"/>
      <c r="G2479" s="40"/>
    </row>
    <row r="2480" spans="1:7" x14ac:dyDescent="0.15">
      <c r="A2480" s="29"/>
      <c r="B2480" s="36"/>
      <c r="C2480" s="37"/>
      <c r="D2480" s="38"/>
      <c r="E2480" s="38"/>
      <c r="F2480" s="39"/>
      <c r="G2480" s="40"/>
    </row>
    <row r="2481" spans="1:7" x14ac:dyDescent="0.15">
      <c r="A2481" s="29"/>
      <c r="B2481" s="36"/>
      <c r="C2481" s="37"/>
      <c r="D2481" s="38"/>
      <c r="E2481" s="38"/>
      <c r="F2481" s="39"/>
      <c r="G2481" s="40"/>
    </row>
    <row r="2482" spans="1:7" x14ac:dyDescent="0.15">
      <c r="A2482" s="29"/>
      <c r="B2482" s="36"/>
      <c r="C2482" s="37"/>
      <c r="D2482" s="38"/>
      <c r="E2482" s="38"/>
      <c r="F2482" s="39"/>
      <c r="G2482" s="40"/>
    </row>
    <row r="2483" spans="1:7" x14ac:dyDescent="0.15">
      <c r="A2483" s="29"/>
      <c r="B2483" s="36"/>
      <c r="C2483" s="37"/>
      <c r="D2483" s="38"/>
      <c r="E2483" s="38"/>
      <c r="F2483" s="39"/>
      <c r="G2483" s="40"/>
    </row>
    <row r="2484" spans="1:7" x14ac:dyDescent="0.15">
      <c r="A2484" s="29"/>
      <c r="B2484" s="36"/>
      <c r="C2484" s="37"/>
      <c r="D2484" s="38"/>
      <c r="E2484" s="38"/>
      <c r="F2484" s="39"/>
      <c r="G2484" s="40"/>
    </row>
    <row r="2485" spans="1:7" x14ac:dyDescent="0.15">
      <c r="A2485" s="29"/>
      <c r="B2485" s="36"/>
      <c r="C2485" s="37"/>
      <c r="D2485" s="38"/>
      <c r="E2485" s="38"/>
      <c r="F2485" s="39"/>
      <c r="G2485" s="40"/>
    </row>
    <row r="2486" spans="1:7" x14ac:dyDescent="0.15">
      <c r="A2486" s="29"/>
      <c r="B2486" s="36"/>
      <c r="C2486" s="37"/>
      <c r="D2486" s="38"/>
      <c r="E2486" s="38"/>
      <c r="F2486" s="39"/>
      <c r="G2486" s="40"/>
    </row>
    <row r="2487" spans="1:7" x14ac:dyDescent="0.15">
      <c r="A2487" s="29"/>
      <c r="B2487" s="36"/>
      <c r="C2487" s="37"/>
      <c r="D2487" s="38"/>
      <c r="E2487" s="38"/>
      <c r="F2487" s="39"/>
      <c r="G2487" s="40"/>
    </row>
    <row r="2488" spans="1:7" x14ac:dyDescent="0.15">
      <c r="A2488" s="29"/>
      <c r="B2488" s="36"/>
      <c r="C2488" s="37"/>
      <c r="D2488" s="38"/>
      <c r="E2488" s="38"/>
      <c r="F2488" s="39"/>
      <c r="G2488" s="40"/>
    </row>
    <row r="2489" spans="1:7" x14ac:dyDescent="0.15">
      <c r="A2489" s="29"/>
      <c r="B2489" s="36"/>
      <c r="C2489" s="37"/>
      <c r="D2489" s="38"/>
      <c r="E2489" s="38"/>
      <c r="F2489" s="39"/>
      <c r="G2489" s="40"/>
    </row>
    <row r="2490" spans="1:7" x14ac:dyDescent="0.15">
      <c r="A2490" s="29"/>
      <c r="B2490" s="36"/>
      <c r="C2490" s="37"/>
      <c r="D2490" s="38"/>
      <c r="E2490" s="38"/>
      <c r="F2490" s="39"/>
      <c r="G2490" s="40"/>
    </row>
    <row r="2491" spans="1:7" x14ac:dyDescent="0.15">
      <c r="A2491" s="29"/>
      <c r="B2491" s="36"/>
      <c r="C2491" s="37"/>
      <c r="D2491" s="38"/>
      <c r="E2491" s="38"/>
      <c r="F2491" s="39"/>
      <c r="G2491" s="40"/>
    </row>
    <row r="2492" spans="1:7" x14ac:dyDescent="0.15">
      <c r="A2492" s="29"/>
      <c r="B2492" s="36"/>
      <c r="C2492" s="37"/>
      <c r="D2492" s="38"/>
      <c r="E2492" s="38"/>
      <c r="F2492" s="39"/>
      <c r="G2492" s="40"/>
    </row>
    <row r="2493" spans="1:7" x14ac:dyDescent="0.15">
      <c r="A2493" s="29"/>
      <c r="B2493" s="36"/>
      <c r="C2493" s="37"/>
      <c r="D2493" s="38"/>
      <c r="E2493" s="38"/>
      <c r="F2493" s="39"/>
      <c r="G2493" s="40"/>
    </row>
    <row r="2494" spans="1:7" x14ac:dyDescent="0.15">
      <c r="A2494" s="29"/>
      <c r="B2494" s="36"/>
      <c r="C2494" s="37"/>
      <c r="D2494" s="38"/>
      <c r="E2494" s="38"/>
      <c r="F2494" s="39"/>
      <c r="G2494" s="40"/>
    </row>
    <row r="2495" spans="1:7" x14ac:dyDescent="0.15">
      <c r="A2495" s="29"/>
      <c r="B2495" s="36"/>
      <c r="C2495" s="37"/>
      <c r="D2495" s="38"/>
      <c r="E2495" s="38"/>
      <c r="F2495" s="39"/>
      <c r="G2495" s="40"/>
    </row>
    <row r="2496" spans="1:7" x14ac:dyDescent="0.15">
      <c r="A2496" s="29"/>
      <c r="B2496" s="36"/>
      <c r="C2496" s="37"/>
      <c r="D2496" s="38"/>
      <c r="E2496" s="38"/>
      <c r="F2496" s="39"/>
      <c r="G2496" s="40"/>
    </row>
    <row r="2497" spans="1:7" x14ac:dyDescent="0.15">
      <c r="A2497" s="29"/>
      <c r="B2497" s="36"/>
      <c r="C2497" s="37"/>
      <c r="D2497" s="38"/>
      <c r="E2497" s="38"/>
      <c r="F2497" s="39"/>
      <c r="G2497" s="40"/>
    </row>
    <row r="2498" spans="1:7" x14ac:dyDescent="0.15">
      <c r="A2498" s="29"/>
      <c r="B2498" s="36"/>
      <c r="C2498" s="37"/>
      <c r="D2498" s="38"/>
      <c r="E2498" s="38"/>
      <c r="F2498" s="39"/>
      <c r="G2498" s="40"/>
    </row>
    <row r="2499" spans="1:7" x14ac:dyDescent="0.15">
      <c r="A2499" s="29"/>
      <c r="B2499" s="36"/>
      <c r="C2499" s="37"/>
      <c r="D2499" s="38"/>
      <c r="E2499" s="38"/>
      <c r="F2499" s="39"/>
      <c r="G2499" s="40"/>
    </row>
    <row r="2500" spans="1:7" x14ac:dyDescent="0.15">
      <c r="A2500" s="29"/>
      <c r="B2500" s="36"/>
      <c r="C2500" s="37"/>
      <c r="D2500" s="38"/>
      <c r="E2500" s="38"/>
      <c r="F2500" s="39"/>
      <c r="G2500" s="40"/>
    </row>
    <row r="2501" spans="1:7" x14ac:dyDescent="0.15">
      <c r="A2501" s="29"/>
      <c r="B2501" s="36"/>
      <c r="C2501" s="37"/>
      <c r="D2501" s="38"/>
      <c r="E2501" s="38"/>
      <c r="F2501" s="39"/>
      <c r="G2501" s="40"/>
    </row>
    <row r="2502" spans="1:7" x14ac:dyDescent="0.15">
      <c r="A2502" s="29"/>
      <c r="B2502" s="36"/>
      <c r="C2502" s="37"/>
      <c r="D2502" s="38"/>
      <c r="E2502" s="38"/>
      <c r="F2502" s="39"/>
      <c r="G2502" s="40"/>
    </row>
    <row r="2503" spans="1:7" x14ac:dyDescent="0.15">
      <c r="A2503" s="29"/>
      <c r="B2503" s="36"/>
      <c r="C2503" s="37"/>
      <c r="D2503" s="38"/>
      <c r="E2503" s="38"/>
      <c r="F2503" s="39"/>
      <c r="G2503" s="40"/>
    </row>
    <row r="2504" spans="1:7" x14ac:dyDescent="0.15">
      <c r="A2504" s="29"/>
      <c r="B2504" s="36"/>
      <c r="C2504" s="37"/>
      <c r="D2504" s="38"/>
      <c r="E2504" s="38"/>
      <c r="F2504" s="39"/>
      <c r="G2504" s="40"/>
    </row>
    <row r="2505" spans="1:7" x14ac:dyDescent="0.15">
      <c r="A2505" s="29"/>
      <c r="B2505" s="36"/>
      <c r="C2505" s="37"/>
      <c r="D2505" s="38"/>
      <c r="E2505" s="38"/>
      <c r="F2505" s="39"/>
      <c r="G2505" s="40"/>
    </row>
    <row r="2506" spans="1:7" x14ac:dyDescent="0.15">
      <c r="A2506" s="29"/>
      <c r="B2506" s="36"/>
      <c r="C2506" s="37"/>
      <c r="D2506" s="38"/>
      <c r="E2506" s="38"/>
      <c r="F2506" s="39"/>
      <c r="G2506" s="40"/>
    </row>
    <row r="2507" spans="1:7" x14ac:dyDescent="0.15">
      <c r="A2507" s="29"/>
      <c r="B2507" s="36"/>
      <c r="C2507" s="37"/>
      <c r="D2507" s="38"/>
      <c r="E2507" s="38"/>
      <c r="F2507" s="39"/>
      <c r="G2507" s="40"/>
    </row>
    <row r="2508" spans="1:7" x14ac:dyDescent="0.15">
      <c r="A2508" s="29"/>
      <c r="B2508" s="36"/>
      <c r="C2508" s="37"/>
      <c r="D2508" s="38"/>
      <c r="E2508" s="38"/>
      <c r="F2508" s="39"/>
      <c r="G2508" s="40"/>
    </row>
    <row r="2509" spans="1:7" x14ac:dyDescent="0.15">
      <c r="A2509" s="29"/>
      <c r="B2509" s="36"/>
      <c r="C2509" s="37"/>
      <c r="D2509" s="38"/>
      <c r="E2509" s="38"/>
      <c r="F2509" s="39"/>
      <c r="G2509" s="40"/>
    </row>
    <row r="2510" spans="1:7" x14ac:dyDescent="0.15">
      <c r="A2510" s="29"/>
      <c r="B2510" s="36"/>
      <c r="C2510" s="37"/>
      <c r="D2510" s="38"/>
      <c r="E2510" s="38"/>
      <c r="F2510" s="39"/>
      <c r="G2510" s="40"/>
    </row>
    <row r="2511" spans="1:7" x14ac:dyDescent="0.15">
      <c r="A2511" s="29"/>
      <c r="B2511" s="36"/>
      <c r="C2511" s="37"/>
      <c r="D2511" s="38"/>
      <c r="E2511" s="38"/>
      <c r="F2511" s="39"/>
      <c r="G2511" s="40"/>
    </row>
    <row r="2512" spans="1:7" x14ac:dyDescent="0.15">
      <c r="A2512" s="29"/>
      <c r="B2512" s="36"/>
      <c r="C2512" s="37"/>
      <c r="D2512" s="38"/>
      <c r="E2512" s="38"/>
      <c r="F2512" s="39"/>
      <c r="G2512" s="40"/>
    </row>
    <row r="2513" spans="1:7" x14ac:dyDescent="0.15">
      <c r="A2513" s="29"/>
      <c r="B2513" s="36"/>
      <c r="C2513" s="37"/>
      <c r="D2513" s="38"/>
      <c r="E2513" s="38"/>
      <c r="F2513" s="39"/>
      <c r="G2513" s="40"/>
    </row>
    <row r="2514" spans="1:7" x14ac:dyDescent="0.15">
      <c r="A2514" s="29"/>
      <c r="B2514" s="36"/>
      <c r="C2514" s="37"/>
      <c r="D2514" s="38"/>
      <c r="E2514" s="38"/>
      <c r="F2514" s="39"/>
      <c r="G2514" s="40"/>
    </row>
    <row r="2515" spans="1:7" x14ac:dyDescent="0.15">
      <c r="A2515" s="29"/>
      <c r="B2515" s="36"/>
      <c r="C2515" s="37"/>
      <c r="D2515" s="38"/>
      <c r="E2515" s="38"/>
      <c r="F2515" s="39"/>
      <c r="G2515" s="40"/>
    </row>
    <row r="2516" spans="1:7" x14ac:dyDescent="0.15">
      <c r="A2516" s="29"/>
      <c r="B2516" s="36"/>
      <c r="C2516" s="37"/>
      <c r="D2516" s="38"/>
      <c r="E2516" s="38"/>
      <c r="F2516" s="39"/>
      <c r="G2516" s="40"/>
    </row>
    <row r="2517" spans="1:7" x14ac:dyDescent="0.15">
      <c r="A2517" s="29"/>
      <c r="B2517" s="36"/>
      <c r="C2517" s="37"/>
      <c r="D2517" s="38"/>
      <c r="E2517" s="38"/>
      <c r="F2517" s="39"/>
      <c r="G2517" s="40"/>
    </row>
    <row r="2518" spans="1:7" x14ac:dyDescent="0.15">
      <c r="A2518" s="29"/>
      <c r="B2518" s="36"/>
      <c r="C2518" s="37"/>
      <c r="D2518" s="38"/>
      <c r="E2518" s="38"/>
      <c r="F2518" s="39"/>
      <c r="G2518" s="40"/>
    </row>
    <row r="2519" spans="1:7" x14ac:dyDescent="0.15">
      <c r="A2519" s="29"/>
      <c r="B2519" s="36"/>
      <c r="C2519" s="37"/>
      <c r="D2519" s="38"/>
      <c r="E2519" s="38"/>
      <c r="F2519" s="39"/>
      <c r="G2519" s="40"/>
    </row>
    <row r="2520" spans="1:7" x14ac:dyDescent="0.15">
      <c r="A2520" s="29"/>
      <c r="B2520" s="36"/>
      <c r="C2520" s="37"/>
      <c r="D2520" s="38"/>
      <c r="E2520" s="38"/>
      <c r="F2520" s="39"/>
      <c r="G2520" s="40"/>
    </row>
    <row r="2521" spans="1:7" x14ac:dyDescent="0.15">
      <c r="A2521" s="29"/>
      <c r="B2521" s="36"/>
      <c r="C2521" s="37"/>
      <c r="D2521" s="38"/>
      <c r="E2521" s="38"/>
      <c r="F2521" s="39"/>
      <c r="G2521" s="40"/>
    </row>
    <row r="2522" spans="1:7" x14ac:dyDescent="0.15">
      <c r="A2522" s="29"/>
      <c r="B2522" s="36"/>
      <c r="C2522" s="37"/>
      <c r="D2522" s="38"/>
      <c r="E2522" s="38"/>
      <c r="F2522" s="39"/>
      <c r="G2522" s="40"/>
    </row>
    <row r="2523" spans="1:7" x14ac:dyDescent="0.15">
      <c r="A2523" s="29"/>
      <c r="B2523" s="36"/>
      <c r="C2523" s="37"/>
      <c r="D2523" s="38"/>
      <c r="E2523" s="38"/>
      <c r="F2523" s="39"/>
      <c r="G2523" s="40"/>
    </row>
    <row r="2524" spans="1:7" x14ac:dyDescent="0.15">
      <c r="A2524" s="29"/>
      <c r="B2524" s="36"/>
      <c r="C2524" s="37"/>
      <c r="D2524" s="38"/>
      <c r="E2524" s="38"/>
      <c r="F2524" s="39"/>
      <c r="G2524" s="40"/>
    </row>
    <row r="2525" spans="1:7" x14ac:dyDescent="0.15">
      <c r="A2525" s="29"/>
      <c r="B2525" s="36"/>
      <c r="C2525" s="37"/>
      <c r="D2525" s="38"/>
      <c r="E2525" s="38"/>
      <c r="F2525" s="39"/>
      <c r="G2525" s="40"/>
    </row>
    <row r="2526" spans="1:7" x14ac:dyDescent="0.15">
      <c r="A2526" s="29"/>
      <c r="B2526" s="36"/>
      <c r="C2526" s="37"/>
      <c r="D2526" s="38"/>
      <c r="E2526" s="38"/>
      <c r="F2526" s="39"/>
      <c r="G2526" s="40"/>
    </row>
    <row r="2527" spans="1:7" x14ac:dyDescent="0.15">
      <c r="A2527" s="29"/>
      <c r="B2527" s="36"/>
      <c r="C2527" s="37"/>
      <c r="D2527" s="38"/>
      <c r="E2527" s="38"/>
      <c r="F2527" s="39"/>
      <c r="G2527" s="40"/>
    </row>
    <row r="2528" spans="1:7" x14ac:dyDescent="0.15">
      <c r="A2528" s="29"/>
      <c r="B2528" s="36"/>
      <c r="C2528" s="37"/>
      <c r="D2528" s="38"/>
      <c r="E2528" s="38"/>
      <c r="F2528" s="39"/>
      <c r="G2528" s="40"/>
    </row>
    <row r="2529" spans="1:7" x14ac:dyDescent="0.15">
      <c r="A2529" s="29"/>
      <c r="B2529" s="36"/>
      <c r="C2529" s="37"/>
      <c r="D2529" s="38"/>
      <c r="E2529" s="38"/>
      <c r="F2529" s="39"/>
      <c r="G2529" s="40"/>
    </row>
    <row r="2530" spans="1:7" x14ac:dyDescent="0.15">
      <c r="A2530" s="29"/>
      <c r="B2530" s="36"/>
      <c r="C2530" s="37"/>
      <c r="D2530" s="38"/>
      <c r="E2530" s="38"/>
      <c r="F2530" s="39"/>
      <c r="G2530" s="40"/>
    </row>
    <row r="2531" spans="1:7" x14ac:dyDescent="0.15">
      <c r="A2531" s="29"/>
      <c r="B2531" s="36"/>
      <c r="C2531" s="37"/>
      <c r="D2531" s="38"/>
      <c r="E2531" s="38"/>
      <c r="F2531" s="39"/>
      <c r="G2531" s="40"/>
    </row>
    <row r="2532" spans="1:7" x14ac:dyDescent="0.15">
      <c r="A2532" s="29"/>
      <c r="B2532" s="36"/>
      <c r="C2532" s="37"/>
      <c r="D2532" s="38"/>
      <c r="E2532" s="38"/>
      <c r="F2532" s="39"/>
      <c r="G2532" s="40"/>
    </row>
    <row r="2533" spans="1:7" x14ac:dyDescent="0.15">
      <c r="A2533" s="29"/>
      <c r="B2533" s="36"/>
      <c r="C2533" s="37"/>
      <c r="D2533" s="38"/>
      <c r="E2533" s="38"/>
      <c r="F2533" s="39"/>
      <c r="G2533" s="40"/>
    </row>
    <row r="2534" spans="1:7" x14ac:dyDescent="0.15">
      <c r="A2534" s="29"/>
      <c r="B2534" s="36"/>
      <c r="C2534" s="37"/>
      <c r="D2534" s="38"/>
      <c r="E2534" s="38"/>
      <c r="F2534" s="39"/>
      <c r="G2534" s="40"/>
    </row>
    <row r="2535" spans="1:7" x14ac:dyDescent="0.15">
      <c r="A2535" s="29"/>
      <c r="B2535" s="36"/>
      <c r="C2535" s="37"/>
      <c r="D2535" s="38"/>
      <c r="E2535" s="38"/>
      <c r="F2535" s="39"/>
      <c r="G2535" s="40"/>
    </row>
    <row r="2536" spans="1:7" x14ac:dyDescent="0.15">
      <c r="A2536" s="29"/>
      <c r="B2536" s="36"/>
      <c r="C2536" s="37"/>
      <c r="D2536" s="38"/>
      <c r="E2536" s="38"/>
      <c r="F2536" s="39"/>
      <c r="G2536" s="40"/>
    </row>
    <row r="2537" spans="1:7" x14ac:dyDescent="0.15">
      <c r="A2537" s="29"/>
      <c r="B2537" s="36"/>
      <c r="C2537" s="37"/>
      <c r="D2537" s="38"/>
      <c r="E2537" s="38"/>
      <c r="F2537" s="39"/>
      <c r="G2537" s="40"/>
    </row>
    <row r="2538" spans="1:7" x14ac:dyDescent="0.15">
      <c r="A2538" s="29"/>
      <c r="B2538" s="36"/>
      <c r="C2538" s="37"/>
      <c r="D2538" s="38"/>
      <c r="E2538" s="38"/>
      <c r="F2538" s="39"/>
      <c r="G2538" s="40"/>
    </row>
    <row r="2539" spans="1:7" x14ac:dyDescent="0.15">
      <c r="A2539" s="29"/>
      <c r="B2539" s="36"/>
      <c r="C2539" s="37"/>
      <c r="D2539" s="38"/>
      <c r="E2539" s="38"/>
      <c r="F2539" s="39"/>
      <c r="G2539" s="40"/>
    </row>
    <row r="2540" spans="1:7" x14ac:dyDescent="0.15">
      <c r="A2540" s="29"/>
      <c r="B2540" s="36"/>
      <c r="C2540" s="37"/>
      <c r="D2540" s="38"/>
      <c r="E2540" s="38"/>
      <c r="F2540" s="39"/>
      <c r="G2540" s="40"/>
    </row>
    <row r="2541" spans="1:7" x14ac:dyDescent="0.15">
      <c r="A2541" s="29"/>
      <c r="B2541" s="36"/>
      <c r="C2541" s="37"/>
      <c r="D2541" s="38"/>
      <c r="E2541" s="38"/>
      <c r="F2541" s="39"/>
      <c r="G2541" s="40"/>
    </row>
    <row r="2542" spans="1:7" x14ac:dyDescent="0.15">
      <c r="A2542" s="29"/>
      <c r="B2542" s="36"/>
      <c r="C2542" s="37"/>
      <c r="D2542" s="38"/>
      <c r="E2542" s="38"/>
      <c r="F2542" s="39"/>
      <c r="G2542" s="40"/>
    </row>
    <row r="2543" spans="1:7" x14ac:dyDescent="0.15">
      <c r="A2543" s="29"/>
      <c r="B2543" s="36"/>
      <c r="C2543" s="37"/>
      <c r="D2543" s="38"/>
      <c r="E2543" s="38"/>
      <c r="F2543" s="39"/>
      <c r="G2543" s="40"/>
    </row>
    <row r="2544" spans="1:7" x14ac:dyDescent="0.15">
      <c r="A2544" s="29"/>
      <c r="B2544" s="36"/>
      <c r="C2544" s="37"/>
      <c r="D2544" s="38"/>
      <c r="E2544" s="38"/>
      <c r="F2544" s="39"/>
      <c r="G2544" s="40"/>
    </row>
    <row r="2545" spans="1:7" x14ac:dyDescent="0.15">
      <c r="A2545" s="29"/>
      <c r="B2545" s="36"/>
      <c r="C2545" s="37"/>
      <c r="D2545" s="38"/>
      <c r="E2545" s="38"/>
      <c r="F2545" s="39"/>
      <c r="G2545" s="40"/>
    </row>
    <row r="2546" spans="1:7" x14ac:dyDescent="0.15">
      <c r="A2546" s="29"/>
      <c r="B2546" s="36"/>
      <c r="C2546" s="37"/>
      <c r="D2546" s="38"/>
      <c r="E2546" s="38"/>
      <c r="F2546" s="39"/>
      <c r="G2546" s="40"/>
    </row>
    <row r="2547" spans="1:7" x14ac:dyDescent="0.15">
      <c r="A2547" s="29"/>
      <c r="B2547" s="36"/>
      <c r="C2547" s="37"/>
      <c r="D2547" s="38"/>
      <c r="E2547" s="38"/>
      <c r="F2547" s="39"/>
      <c r="G2547" s="40"/>
    </row>
    <row r="2548" spans="1:7" x14ac:dyDescent="0.15">
      <c r="A2548" s="29"/>
      <c r="B2548" s="36"/>
      <c r="C2548" s="37"/>
      <c r="D2548" s="38"/>
      <c r="E2548" s="38"/>
      <c r="F2548" s="39"/>
      <c r="G2548" s="40"/>
    </row>
    <row r="2549" spans="1:7" x14ac:dyDescent="0.15">
      <c r="A2549" s="29"/>
      <c r="B2549" s="36"/>
      <c r="C2549" s="37"/>
      <c r="D2549" s="38"/>
      <c r="E2549" s="38"/>
      <c r="F2549" s="39"/>
      <c r="G2549" s="40"/>
    </row>
    <row r="2550" spans="1:7" x14ac:dyDescent="0.15">
      <c r="A2550" s="29"/>
      <c r="B2550" s="36"/>
      <c r="C2550" s="37"/>
      <c r="D2550" s="38"/>
      <c r="E2550" s="38"/>
      <c r="F2550" s="39"/>
      <c r="G2550" s="40"/>
    </row>
    <row r="2551" spans="1:7" x14ac:dyDescent="0.15">
      <c r="A2551" s="29"/>
      <c r="B2551" s="36"/>
      <c r="C2551" s="37"/>
      <c r="D2551" s="38"/>
      <c r="E2551" s="38"/>
      <c r="F2551" s="39"/>
      <c r="G2551" s="40"/>
    </row>
    <row r="2552" spans="1:7" x14ac:dyDescent="0.15">
      <c r="A2552" s="29"/>
      <c r="B2552" s="36"/>
      <c r="C2552" s="37"/>
      <c r="D2552" s="38"/>
      <c r="E2552" s="38"/>
      <c r="F2552" s="39"/>
      <c r="G2552" s="40"/>
    </row>
    <row r="2553" spans="1:7" x14ac:dyDescent="0.15">
      <c r="A2553" s="29"/>
      <c r="B2553" s="36"/>
      <c r="C2553" s="37"/>
      <c r="D2553" s="38"/>
      <c r="E2553" s="38"/>
      <c r="F2553" s="39"/>
      <c r="G2553" s="40"/>
    </row>
    <row r="2554" spans="1:7" x14ac:dyDescent="0.15">
      <c r="A2554" s="29"/>
      <c r="B2554" s="36"/>
      <c r="C2554" s="37"/>
      <c r="D2554" s="38"/>
      <c r="E2554" s="38"/>
      <c r="F2554" s="39"/>
      <c r="G2554" s="40"/>
    </row>
    <row r="2555" spans="1:7" x14ac:dyDescent="0.15">
      <c r="A2555" s="29"/>
      <c r="B2555" s="36"/>
      <c r="C2555" s="37"/>
      <c r="D2555" s="38"/>
      <c r="E2555" s="38"/>
      <c r="F2555" s="39"/>
      <c r="G2555" s="40"/>
    </row>
    <row r="2556" spans="1:7" x14ac:dyDescent="0.15">
      <c r="A2556" s="29"/>
      <c r="B2556" s="36"/>
      <c r="C2556" s="37"/>
      <c r="D2556" s="38"/>
      <c r="E2556" s="38"/>
      <c r="F2556" s="39"/>
      <c r="G2556" s="40"/>
    </row>
    <row r="2557" spans="1:7" x14ac:dyDescent="0.15">
      <c r="A2557" s="29"/>
      <c r="B2557" s="36"/>
      <c r="C2557" s="37"/>
      <c r="D2557" s="38"/>
      <c r="E2557" s="38"/>
      <c r="F2557" s="39"/>
      <c r="G2557" s="40"/>
    </row>
    <row r="2558" spans="1:7" x14ac:dyDescent="0.15">
      <c r="A2558" s="29"/>
      <c r="B2558" s="36"/>
      <c r="C2558" s="37"/>
      <c r="D2558" s="38"/>
      <c r="E2558" s="38"/>
      <c r="F2558" s="39"/>
      <c r="G2558" s="40"/>
    </row>
    <row r="2559" spans="1:7" x14ac:dyDescent="0.15">
      <c r="A2559" s="29"/>
      <c r="B2559" s="36"/>
      <c r="C2559" s="37"/>
      <c r="D2559" s="38"/>
      <c r="E2559" s="38"/>
      <c r="F2559" s="39"/>
      <c r="G2559" s="40"/>
    </row>
    <row r="2560" spans="1:7" x14ac:dyDescent="0.15">
      <c r="A2560" s="29"/>
      <c r="B2560" s="36"/>
      <c r="C2560" s="37"/>
      <c r="D2560" s="38"/>
      <c r="E2560" s="38"/>
      <c r="F2560" s="39"/>
      <c r="G2560" s="40"/>
    </row>
    <row r="2561" spans="1:7" x14ac:dyDescent="0.15">
      <c r="A2561" s="29"/>
      <c r="B2561" s="36"/>
      <c r="C2561" s="37"/>
      <c r="D2561" s="38"/>
      <c r="E2561" s="38"/>
      <c r="F2561" s="39"/>
      <c r="G2561" s="40"/>
    </row>
    <row r="2562" spans="1:7" x14ac:dyDescent="0.15">
      <c r="A2562" s="29"/>
      <c r="B2562" s="36"/>
      <c r="C2562" s="37"/>
      <c r="D2562" s="38"/>
      <c r="E2562" s="38"/>
      <c r="F2562" s="39"/>
      <c r="G2562" s="40"/>
    </row>
    <row r="2563" spans="1:7" x14ac:dyDescent="0.15">
      <c r="A2563" s="29"/>
      <c r="B2563" s="36"/>
      <c r="C2563" s="37"/>
      <c r="D2563" s="38"/>
      <c r="E2563" s="38"/>
      <c r="F2563" s="39"/>
      <c r="G2563" s="40"/>
    </row>
    <row r="2564" spans="1:7" x14ac:dyDescent="0.15">
      <c r="A2564" s="29"/>
      <c r="B2564" s="36"/>
      <c r="C2564" s="37"/>
      <c r="D2564" s="38"/>
      <c r="E2564" s="38"/>
      <c r="F2564" s="39"/>
      <c r="G2564" s="40"/>
    </row>
    <row r="2565" spans="1:7" x14ac:dyDescent="0.15">
      <c r="A2565" s="29"/>
      <c r="B2565" s="36"/>
      <c r="C2565" s="37"/>
      <c r="D2565" s="38"/>
      <c r="E2565" s="38"/>
      <c r="F2565" s="39"/>
      <c r="G2565" s="40"/>
    </row>
    <row r="2566" spans="1:7" x14ac:dyDescent="0.15">
      <c r="A2566" s="29"/>
      <c r="B2566" s="36"/>
      <c r="C2566" s="37"/>
      <c r="D2566" s="38"/>
      <c r="E2566" s="38"/>
      <c r="F2566" s="39"/>
      <c r="G2566" s="40"/>
    </row>
    <row r="2567" spans="1:7" x14ac:dyDescent="0.15">
      <c r="A2567" s="29"/>
      <c r="B2567" s="36"/>
      <c r="C2567" s="37"/>
      <c r="D2567" s="38"/>
      <c r="E2567" s="38"/>
      <c r="F2567" s="39"/>
      <c r="G2567" s="40"/>
    </row>
    <row r="2568" spans="1:7" x14ac:dyDescent="0.15">
      <c r="A2568" s="29"/>
      <c r="B2568" s="36"/>
      <c r="C2568" s="37"/>
      <c r="D2568" s="38"/>
      <c r="E2568" s="38"/>
      <c r="F2568" s="39"/>
      <c r="G2568" s="40"/>
    </row>
    <row r="2569" spans="1:7" x14ac:dyDescent="0.15">
      <c r="A2569" s="29"/>
      <c r="B2569" s="36"/>
      <c r="C2569" s="37"/>
      <c r="D2569" s="38"/>
      <c r="E2569" s="38"/>
      <c r="F2569" s="39"/>
      <c r="G2569" s="40"/>
    </row>
    <row r="2570" spans="1:7" x14ac:dyDescent="0.15">
      <c r="A2570" s="29"/>
      <c r="B2570" s="36"/>
      <c r="C2570" s="37"/>
      <c r="D2570" s="38"/>
      <c r="E2570" s="38"/>
      <c r="F2570" s="39"/>
      <c r="G2570" s="40"/>
    </row>
    <row r="2571" spans="1:7" x14ac:dyDescent="0.15">
      <c r="A2571" s="29"/>
      <c r="B2571" s="36"/>
      <c r="C2571" s="37"/>
      <c r="D2571" s="38"/>
      <c r="E2571" s="38"/>
      <c r="F2571" s="39"/>
      <c r="G2571" s="40"/>
    </row>
    <row r="2572" spans="1:7" x14ac:dyDescent="0.15">
      <c r="A2572" s="29"/>
      <c r="B2572" s="36"/>
      <c r="C2572" s="37"/>
      <c r="D2572" s="38"/>
      <c r="E2572" s="38"/>
      <c r="F2572" s="39"/>
      <c r="G2572" s="40"/>
    </row>
    <row r="2573" spans="1:7" x14ac:dyDescent="0.15">
      <c r="A2573" s="29"/>
      <c r="B2573" s="36"/>
      <c r="C2573" s="37"/>
      <c r="D2573" s="38"/>
      <c r="E2573" s="38"/>
      <c r="F2573" s="39"/>
      <c r="G2573" s="40"/>
    </row>
    <row r="2574" spans="1:7" x14ac:dyDescent="0.15">
      <c r="A2574" s="29"/>
      <c r="B2574" s="36"/>
      <c r="C2574" s="37"/>
      <c r="D2574" s="38"/>
      <c r="E2574" s="38"/>
      <c r="F2574" s="39"/>
      <c r="G2574" s="40"/>
    </row>
    <row r="2575" spans="1:7" x14ac:dyDescent="0.15">
      <c r="A2575" s="29"/>
      <c r="B2575" s="36"/>
      <c r="C2575" s="37"/>
      <c r="D2575" s="38"/>
      <c r="E2575" s="38"/>
      <c r="F2575" s="39"/>
      <c r="G2575" s="40"/>
    </row>
    <row r="2576" spans="1:7" x14ac:dyDescent="0.15">
      <c r="A2576" s="29"/>
      <c r="B2576" s="36"/>
      <c r="C2576" s="37"/>
      <c r="D2576" s="38"/>
      <c r="E2576" s="38"/>
      <c r="F2576" s="39"/>
      <c r="G2576" s="40"/>
    </row>
    <row r="2577" spans="1:7" x14ac:dyDescent="0.15">
      <c r="A2577" s="29"/>
      <c r="B2577" s="36"/>
      <c r="C2577" s="37"/>
      <c r="D2577" s="38"/>
      <c r="E2577" s="38"/>
      <c r="F2577" s="39"/>
      <c r="G2577" s="40"/>
    </row>
    <row r="2578" spans="1:7" x14ac:dyDescent="0.15">
      <c r="A2578" s="29"/>
      <c r="B2578" s="36"/>
      <c r="C2578" s="37"/>
      <c r="D2578" s="38"/>
      <c r="E2578" s="38"/>
      <c r="F2578" s="39"/>
      <c r="G2578" s="40"/>
    </row>
    <row r="2579" spans="1:7" x14ac:dyDescent="0.15">
      <c r="A2579" s="29"/>
      <c r="B2579" s="36"/>
      <c r="C2579" s="37"/>
      <c r="D2579" s="38"/>
      <c r="E2579" s="38"/>
      <c r="F2579" s="39"/>
      <c r="G2579" s="40"/>
    </row>
    <row r="2580" spans="1:7" x14ac:dyDescent="0.15">
      <c r="A2580" s="29"/>
      <c r="B2580" s="36"/>
      <c r="C2580" s="37"/>
      <c r="D2580" s="38"/>
      <c r="E2580" s="38"/>
      <c r="F2580" s="39"/>
      <c r="G2580" s="40"/>
    </row>
    <row r="2581" spans="1:7" x14ac:dyDescent="0.15">
      <c r="A2581" s="29"/>
      <c r="B2581" s="36"/>
      <c r="C2581" s="37"/>
      <c r="D2581" s="38"/>
      <c r="E2581" s="38"/>
      <c r="F2581" s="39"/>
      <c r="G2581" s="40"/>
    </row>
    <row r="2582" spans="1:7" x14ac:dyDescent="0.15">
      <c r="A2582" s="29"/>
      <c r="B2582" s="36"/>
      <c r="C2582" s="37"/>
      <c r="D2582" s="38"/>
      <c r="E2582" s="38"/>
      <c r="F2582" s="39"/>
      <c r="G2582" s="40"/>
    </row>
    <row r="2583" spans="1:7" x14ac:dyDescent="0.15">
      <c r="A2583" s="29"/>
      <c r="B2583" s="36"/>
      <c r="C2583" s="37"/>
      <c r="D2583" s="38"/>
      <c r="E2583" s="38"/>
      <c r="F2583" s="39"/>
      <c r="G2583" s="40"/>
    </row>
    <row r="2584" spans="1:7" x14ac:dyDescent="0.15">
      <c r="A2584" s="29"/>
      <c r="B2584" s="36"/>
      <c r="C2584" s="37"/>
      <c r="D2584" s="38"/>
      <c r="E2584" s="38"/>
      <c r="F2584" s="39"/>
      <c r="G2584" s="40"/>
    </row>
    <row r="2585" spans="1:7" x14ac:dyDescent="0.15">
      <c r="A2585" s="29"/>
      <c r="B2585" s="36"/>
      <c r="C2585" s="37"/>
      <c r="D2585" s="38"/>
      <c r="E2585" s="38"/>
      <c r="F2585" s="39"/>
      <c r="G2585" s="40"/>
    </row>
    <row r="2586" spans="1:7" x14ac:dyDescent="0.15">
      <c r="A2586" s="29"/>
      <c r="B2586" s="36"/>
      <c r="C2586" s="37"/>
      <c r="D2586" s="38"/>
      <c r="E2586" s="38"/>
      <c r="F2586" s="39"/>
      <c r="G2586" s="40"/>
    </row>
    <row r="2587" spans="1:7" x14ac:dyDescent="0.15">
      <c r="A2587" s="29"/>
      <c r="B2587" s="36"/>
      <c r="C2587" s="37"/>
      <c r="D2587" s="38"/>
      <c r="E2587" s="38"/>
      <c r="F2587" s="39"/>
      <c r="G2587" s="40"/>
    </row>
    <row r="2588" spans="1:7" x14ac:dyDescent="0.15">
      <c r="A2588" s="29"/>
      <c r="B2588" s="36"/>
      <c r="C2588" s="37"/>
      <c r="D2588" s="38"/>
      <c r="E2588" s="38"/>
      <c r="F2588" s="39"/>
      <c r="G2588" s="40"/>
    </row>
    <row r="2589" spans="1:7" x14ac:dyDescent="0.15">
      <c r="A2589" s="29"/>
      <c r="B2589" s="36"/>
      <c r="C2589" s="37"/>
      <c r="D2589" s="38"/>
      <c r="E2589" s="38"/>
      <c r="F2589" s="39"/>
      <c r="G2589" s="40"/>
    </row>
    <row r="2590" spans="1:7" x14ac:dyDescent="0.15">
      <c r="A2590" s="29"/>
      <c r="B2590" s="36"/>
      <c r="C2590" s="37"/>
      <c r="D2590" s="38"/>
      <c r="E2590" s="38"/>
      <c r="F2590" s="39"/>
      <c r="G2590" s="40"/>
    </row>
    <row r="2591" spans="1:7" x14ac:dyDescent="0.15">
      <c r="A2591" s="29"/>
      <c r="B2591" s="36"/>
      <c r="C2591" s="37"/>
      <c r="D2591" s="38"/>
      <c r="E2591" s="38"/>
      <c r="F2591" s="39"/>
      <c r="G2591" s="40"/>
    </row>
    <row r="2592" spans="1:7" x14ac:dyDescent="0.15">
      <c r="A2592" s="29"/>
      <c r="B2592" s="36"/>
      <c r="C2592" s="37"/>
      <c r="D2592" s="38"/>
      <c r="E2592" s="38"/>
      <c r="F2592" s="39"/>
      <c r="G2592" s="40"/>
    </row>
    <row r="2593" spans="1:7" x14ac:dyDescent="0.15">
      <c r="A2593" s="29"/>
      <c r="B2593" s="36"/>
      <c r="C2593" s="37"/>
      <c r="D2593" s="38"/>
      <c r="E2593" s="38"/>
      <c r="F2593" s="39"/>
      <c r="G2593" s="40"/>
    </row>
    <row r="2594" spans="1:7" x14ac:dyDescent="0.15">
      <c r="A2594" s="29"/>
      <c r="B2594" s="36"/>
      <c r="C2594" s="37"/>
      <c r="D2594" s="38"/>
      <c r="E2594" s="38"/>
      <c r="F2594" s="39"/>
      <c r="G2594" s="40"/>
    </row>
    <row r="2595" spans="1:7" x14ac:dyDescent="0.15">
      <c r="A2595" s="29"/>
      <c r="B2595" s="36"/>
      <c r="C2595" s="37"/>
      <c r="D2595" s="38"/>
      <c r="E2595" s="38"/>
      <c r="F2595" s="39"/>
      <c r="G2595" s="40"/>
    </row>
    <row r="2596" spans="1:7" x14ac:dyDescent="0.15">
      <c r="A2596" s="29"/>
      <c r="B2596" s="36"/>
      <c r="C2596" s="37"/>
      <c r="D2596" s="38"/>
      <c r="E2596" s="38"/>
      <c r="F2596" s="39"/>
      <c r="G2596" s="40"/>
    </row>
    <row r="2597" spans="1:7" x14ac:dyDescent="0.15">
      <c r="A2597" s="29"/>
      <c r="B2597" s="36"/>
      <c r="C2597" s="37"/>
      <c r="D2597" s="38"/>
      <c r="E2597" s="38"/>
      <c r="F2597" s="39"/>
      <c r="G2597" s="40"/>
    </row>
    <row r="2598" spans="1:7" x14ac:dyDescent="0.15">
      <c r="A2598" s="29"/>
      <c r="B2598" s="36"/>
      <c r="C2598" s="37"/>
      <c r="D2598" s="38"/>
      <c r="E2598" s="38"/>
      <c r="F2598" s="39"/>
      <c r="G2598" s="40"/>
    </row>
    <row r="2599" spans="1:7" x14ac:dyDescent="0.15">
      <c r="A2599" s="29"/>
      <c r="B2599" s="36"/>
      <c r="C2599" s="37"/>
      <c r="D2599" s="38"/>
      <c r="E2599" s="38"/>
      <c r="F2599" s="39"/>
      <c r="G2599" s="40"/>
    </row>
    <row r="2600" spans="1:7" x14ac:dyDescent="0.15">
      <c r="A2600" s="29"/>
      <c r="B2600" s="36"/>
      <c r="C2600" s="37"/>
      <c r="D2600" s="38"/>
      <c r="E2600" s="38"/>
      <c r="F2600" s="39"/>
      <c r="G2600" s="40"/>
    </row>
    <row r="2601" spans="1:7" x14ac:dyDescent="0.15">
      <c r="A2601" s="29"/>
      <c r="B2601" s="36"/>
      <c r="C2601" s="37"/>
      <c r="D2601" s="38"/>
      <c r="E2601" s="38"/>
      <c r="F2601" s="39"/>
      <c r="G2601" s="40"/>
    </row>
    <row r="2602" spans="1:7" x14ac:dyDescent="0.15">
      <c r="A2602" s="29"/>
      <c r="B2602" s="36"/>
      <c r="C2602" s="37"/>
      <c r="D2602" s="38"/>
      <c r="E2602" s="38"/>
      <c r="F2602" s="39"/>
      <c r="G2602" s="40"/>
    </row>
    <row r="2603" spans="1:7" x14ac:dyDescent="0.15">
      <c r="A2603" s="29"/>
      <c r="B2603" s="36"/>
      <c r="C2603" s="37"/>
      <c r="D2603" s="38"/>
      <c r="E2603" s="38"/>
      <c r="F2603" s="39"/>
      <c r="G2603" s="40"/>
    </row>
    <row r="2604" spans="1:7" x14ac:dyDescent="0.15">
      <c r="A2604" s="29"/>
      <c r="B2604" s="36"/>
      <c r="C2604" s="37"/>
      <c r="D2604" s="38"/>
      <c r="E2604" s="38"/>
      <c r="F2604" s="39"/>
      <c r="G2604" s="40"/>
    </row>
    <row r="2605" spans="1:7" x14ac:dyDescent="0.15">
      <c r="A2605" s="29"/>
      <c r="B2605" s="36"/>
      <c r="C2605" s="37"/>
      <c r="D2605" s="38"/>
      <c r="E2605" s="38"/>
      <c r="F2605" s="39"/>
      <c r="G2605" s="40"/>
    </row>
    <row r="2606" spans="1:7" x14ac:dyDescent="0.15">
      <c r="A2606" s="29"/>
      <c r="B2606" s="36"/>
      <c r="C2606" s="37"/>
      <c r="D2606" s="38"/>
      <c r="E2606" s="38"/>
      <c r="F2606" s="39"/>
      <c r="G2606" s="40"/>
    </row>
    <row r="2607" spans="1:7" x14ac:dyDescent="0.15">
      <c r="A2607" s="29"/>
      <c r="B2607" s="36"/>
      <c r="C2607" s="37"/>
      <c r="D2607" s="38"/>
      <c r="E2607" s="38"/>
      <c r="F2607" s="39"/>
      <c r="G2607" s="40"/>
    </row>
    <row r="2608" spans="1:7" x14ac:dyDescent="0.15">
      <c r="A2608" s="29"/>
      <c r="B2608" s="36"/>
      <c r="C2608" s="37"/>
      <c r="D2608" s="38"/>
      <c r="E2608" s="38"/>
      <c r="F2608" s="39"/>
      <c r="G2608" s="40"/>
    </row>
    <row r="2609" spans="1:7" x14ac:dyDescent="0.15">
      <c r="A2609" s="29"/>
      <c r="B2609" s="36"/>
      <c r="C2609" s="37"/>
      <c r="D2609" s="38"/>
      <c r="E2609" s="38"/>
      <c r="F2609" s="39"/>
      <c r="G2609" s="40"/>
    </row>
    <row r="2610" spans="1:7" x14ac:dyDescent="0.15">
      <c r="A2610" s="29"/>
      <c r="B2610" s="36"/>
      <c r="C2610" s="37"/>
      <c r="D2610" s="38"/>
      <c r="E2610" s="38"/>
      <c r="F2610" s="39"/>
      <c r="G2610" s="40"/>
    </row>
    <row r="2611" spans="1:7" x14ac:dyDescent="0.15">
      <c r="A2611" s="29"/>
      <c r="B2611" s="36"/>
      <c r="C2611" s="37"/>
      <c r="D2611" s="38"/>
      <c r="E2611" s="38"/>
      <c r="F2611" s="39"/>
      <c r="G2611" s="40"/>
    </row>
    <row r="2612" spans="1:7" x14ac:dyDescent="0.15">
      <c r="A2612" s="29"/>
      <c r="B2612" s="36"/>
      <c r="C2612" s="37"/>
      <c r="D2612" s="38"/>
      <c r="E2612" s="38"/>
      <c r="F2612" s="39"/>
      <c r="G2612" s="40"/>
    </row>
    <row r="2613" spans="1:7" x14ac:dyDescent="0.15">
      <c r="A2613" s="29"/>
      <c r="B2613" s="36"/>
      <c r="C2613" s="37"/>
      <c r="D2613" s="38"/>
      <c r="E2613" s="38"/>
      <c r="F2613" s="39"/>
      <c r="G2613" s="40"/>
    </row>
    <row r="2614" spans="1:7" x14ac:dyDescent="0.15">
      <c r="A2614" s="29"/>
      <c r="B2614" s="36"/>
      <c r="C2614" s="37"/>
      <c r="D2614" s="38"/>
      <c r="E2614" s="38"/>
      <c r="F2614" s="39"/>
      <c r="G2614" s="40"/>
    </row>
    <row r="2615" spans="1:7" x14ac:dyDescent="0.15">
      <c r="A2615" s="29"/>
      <c r="B2615" s="36"/>
      <c r="C2615" s="37"/>
      <c r="D2615" s="38"/>
      <c r="E2615" s="38"/>
      <c r="F2615" s="39"/>
      <c r="G2615" s="40"/>
    </row>
    <row r="2616" spans="1:7" x14ac:dyDescent="0.15">
      <c r="A2616" s="29"/>
      <c r="B2616" s="36"/>
      <c r="C2616" s="37"/>
      <c r="D2616" s="38"/>
      <c r="E2616" s="38"/>
      <c r="F2616" s="39"/>
      <c r="G2616" s="40"/>
    </row>
    <row r="2617" spans="1:7" x14ac:dyDescent="0.15">
      <c r="A2617" s="29"/>
      <c r="B2617" s="36"/>
      <c r="C2617" s="37"/>
      <c r="D2617" s="38"/>
      <c r="E2617" s="38"/>
      <c r="F2617" s="39"/>
      <c r="G2617" s="40"/>
    </row>
    <row r="2618" spans="1:7" x14ac:dyDescent="0.15">
      <c r="A2618" s="29"/>
      <c r="B2618" s="36"/>
      <c r="C2618" s="37"/>
      <c r="D2618" s="38"/>
      <c r="E2618" s="38"/>
      <c r="F2618" s="39"/>
      <c r="G2618" s="40"/>
    </row>
    <row r="2619" spans="1:7" x14ac:dyDescent="0.15">
      <c r="A2619" s="29"/>
      <c r="B2619" s="36"/>
      <c r="C2619" s="37"/>
      <c r="D2619" s="38"/>
      <c r="E2619" s="38"/>
      <c r="F2619" s="39"/>
      <c r="G2619" s="40"/>
    </row>
    <row r="2620" spans="1:7" x14ac:dyDescent="0.15">
      <c r="A2620" s="29"/>
      <c r="B2620" s="36"/>
      <c r="C2620" s="37"/>
      <c r="D2620" s="38"/>
      <c r="E2620" s="38"/>
      <c r="F2620" s="39"/>
      <c r="G2620" s="40"/>
    </row>
    <row r="2621" spans="1:7" x14ac:dyDescent="0.15">
      <c r="A2621" s="29"/>
      <c r="B2621" s="36"/>
      <c r="C2621" s="37"/>
      <c r="D2621" s="38"/>
      <c r="E2621" s="38"/>
      <c r="F2621" s="39"/>
      <c r="G2621" s="40"/>
    </row>
    <row r="2622" spans="1:7" x14ac:dyDescent="0.15">
      <c r="A2622" s="29"/>
      <c r="B2622" s="36"/>
      <c r="C2622" s="37"/>
      <c r="D2622" s="38"/>
      <c r="E2622" s="38"/>
      <c r="F2622" s="39"/>
      <c r="G2622" s="40"/>
    </row>
    <row r="2623" spans="1:7" x14ac:dyDescent="0.15">
      <c r="A2623" s="29"/>
      <c r="B2623" s="36"/>
      <c r="C2623" s="37"/>
      <c r="D2623" s="38"/>
      <c r="E2623" s="38"/>
      <c r="F2623" s="39"/>
      <c r="G2623" s="40"/>
    </row>
    <row r="2624" spans="1:7" x14ac:dyDescent="0.15">
      <c r="A2624" s="29"/>
      <c r="B2624" s="36"/>
      <c r="C2624" s="37"/>
      <c r="D2624" s="38"/>
      <c r="E2624" s="38"/>
      <c r="F2624" s="39"/>
      <c r="G2624" s="40"/>
    </row>
    <row r="2625" spans="1:7" x14ac:dyDescent="0.15">
      <c r="A2625" s="29"/>
      <c r="B2625" s="36"/>
      <c r="C2625" s="37"/>
      <c r="D2625" s="38"/>
      <c r="E2625" s="38"/>
      <c r="F2625" s="39"/>
      <c r="G2625" s="40"/>
    </row>
    <row r="2626" spans="1:7" x14ac:dyDescent="0.15">
      <c r="A2626" s="29"/>
      <c r="B2626" s="36"/>
      <c r="C2626" s="37"/>
      <c r="D2626" s="38"/>
      <c r="E2626" s="38"/>
      <c r="F2626" s="39"/>
      <c r="G2626" s="40"/>
    </row>
    <row r="2627" spans="1:7" x14ac:dyDescent="0.15">
      <c r="A2627" s="29"/>
      <c r="B2627" s="36"/>
      <c r="C2627" s="37"/>
      <c r="D2627" s="38"/>
      <c r="E2627" s="38"/>
      <c r="F2627" s="39"/>
      <c r="G2627" s="40"/>
    </row>
    <row r="2628" spans="1:7" x14ac:dyDescent="0.15">
      <c r="A2628" s="29"/>
      <c r="B2628" s="36"/>
      <c r="C2628" s="37"/>
      <c r="D2628" s="38"/>
      <c r="E2628" s="38"/>
      <c r="F2628" s="39"/>
      <c r="G2628" s="40"/>
    </row>
    <row r="2629" spans="1:7" x14ac:dyDescent="0.15">
      <c r="A2629" s="29"/>
      <c r="B2629" s="36"/>
      <c r="C2629" s="37"/>
      <c r="D2629" s="38"/>
      <c r="E2629" s="38"/>
      <c r="F2629" s="39"/>
      <c r="G2629" s="40"/>
    </row>
    <row r="2630" spans="1:7" x14ac:dyDescent="0.15">
      <c r="A2630" s="29"/>
      <c r="B2630" s="36"/>
      <c r="C2630" s="37"/>
      <c r="D2630" s="38"/>
      <c r="E2630" s="38"/>
      <c r="F2630" s="39"/>
      <c r="G2630" s="40"/>
    </row>
    <row r="2631" spans="1:7" x14ac:dyDescent="0.15">
      <c r="A2631" s="29"/>
      <c r="B2631" s="36"/>
      <c r="C2631" s="37"/>
      <c r="D2631" s="38"/>
      <c r="E2631" s="38"/>
      <c r="F2631" s="39"/>
      <c r="G2631" s="40"/>
    </row>
    <row r="2632" spans="1:7" x14ac:dyDescent="0.15">
      <c r="A2632" s="29"/>
      <c r="B2632" s="36"/>
      <c r="C2632" s="37"/>
      <c r="D2632" s="38"/>
      <c r="E2632" s="38"/>
      <c r="F2632" s="39"/>
      <c r="G2632" s="40"/>
    </row>
    <row r="2633" spans="1:7" x14ac:dyDescent="0.15">
      <c r="A2633" s="29"/>
      <c r="B2633" s="36"/>
      <c r="C2633" s="37"/>
      <c r="D2633" s="38"/>
      <c r="E2633" s="38"/>
      <c r="F2633" s="39"/>
      <c r="G2633" s="40"/>
    </row>
    <row r="2634" spans="1:7" x14ac:dyDescent="0.15">
      <c r="A2634" s="29"/>
      <c r="B2634" s="36"/>
      <c r="C2634" s="37"/>
      <c r="D2634" s="38"/>
      <c r="E2634" s="38"/>
      <c r="F2634" s="39"/>
      <c r="G2634" s="40"/>
    </row>
    <row r="2635" spans="1:7" x14ac:dyDescent="0.15">
      <c r="A2635" s="29"/>
      <c r="B2635" s="36"/>
      <c r="C2635" s="37"/>
      <c r="D2635" s="38"/>
      <c r="E2635" s="38"/>
      <c r="F2635" s="39"/>
      <c r="G2635" s="40"/>
    </row>
    <row r="2636" spans="1:7" x14ac:dyDescent="0.15">
      <c r="A2636" s="29"/>
      <c r="B2636" s="36"/>
      <c r="C2636" s="37"/>
      <c r="D2636" s="38"/>
      <c r="E2636" s="38"/>
      <c r="F2636" s="39"/>
      <c r="G2636" s="40"/>
    </row>
    <row r="2637" spans="1:7" x14ac:dyDescent="0.15">
      <c r="A2637" s="29"/>
      <c r="B2637" s="36"/>
      <c r="C2637" s="37"/>
      <c r="D2637" s="38"/>
      <c r="E2637" s="38"/>
      <c r="F2637" s="39"/>
      <c r="G2637" s="40"/>
    </row>
    <row r="2638" spans="1:7" x14ac:dyDescent="0.15">
      <c r="A2638" s="29"/>
      <c r="B2638" s="36"/>
      <c r="C2638" s="37"/>
      <c r="D2638" s="38"/>
      <c r="E2638" s="38"/>
      <c r="F2638" s="39"/>
      <c r="G2638" s="40"/>
    </row>
    <row r="2639" spans="1:7" x14ac:dyDescent="0.15">
      <c r="A2639" s="29"/>
      <c r="B2639" s="36"/>
      <c r="C2639" s="37"/>
      <c r="D2639" s="38"/>
      <c r="E2639" s="38"/>
      <c r="F2639" s="39"/>
      <c r="G2639" s="40"/>
    </row>
    <row r="2640" spans="1:7" x14ac:dyDescent="0.15">
      <c r="A2640" s="29"/>
      <c r="B2640" s="36"/>
      <c r="C2640" s="37"/>
      <c r="D2640" s="38"/>
      <c r="E2640" s="38"/>
      <c r="F2640" s="39"/>
      <c r="G2640" s="40"/>
    </row>
    <row r="2641" spans="1:7" x14ac:dyDescent="0.15">
      <c r="A2641" s="29"/>
      <c r="B2641" s="36"/>
      <c r="C2641" s="37"/>
      <c r="D2641" s="38"/>
      <c r="E2641" s="38"/>
      <c r="F2641" s="39"/>
      <c r="G2641" s="40"/>
    </row>
    <row r="2642" spans="1:7" x14ac:dyDescent="0.15">
      <c r="A2642" s="29"/>
      <c r="B2642" s="36"/>
      <c r="C2642" s="37"/>
      <c r="D2642" s="38"/>
      <c r="E2642" s="38"/>
      <c r="F2642" s="39"/>
      <c r="G2642" s="40"/>
    </row>
    <row r="2643" spans="1:7" x14ac:dyDescent="0.15">
      <c r="A2643" s="29"/>
      <c r="B2643" s="36"/>
      <c r="C2643" s="37"/>
      <c r="D2643" s="38"/>
      <c r="E2643" s="38"/>
      <c r="F2643" s="39"/>
      <c r="G2643" s="40"/>
    </row>
    <row r="2644" spans="1:7" x14ac:dyDescent="0.15">
      <c r="A2644" s="29"/>
      <c r="B2644" s="36"/>
      <c r="C2644" s="37"/>
      <c r="D2644" s="38"/>
      <c r="E2644" s="38"/>
      <c r="F2644" s="39"/>
      <c r="G2644" s="40"/>
    </row>
    <row r="2645" spans="1:7" x14ac:dyDescent="0.15">
      <c r="A2645" s="29"/>
      <c r="B2645" s="36"/>
      <c r="C2645" s="37"/>
      <c r="D2645" s="38"/>
      <c r="E2645" s="38"/>
      <c r="F2645" s="39"/>
      <c r="G2645" s="40"/>
    </row>
    <row r="2646" spans="1:7" x14ac:dyDescent="0.15">
      <c r="A2646" s="29"/>
      <c r="B2646" s="36"/>
      <c r="C2646" s="37"/>
      <c r="D2646" s="38"/>
      <c r="E2646" s="38"/>
      <c r="F2646" s="39"/>
      <c r="G2646" s="40"/>
    </row>
    <row r="2647" spans="1:7" x14ac:dyDescent="0.15">
      <c r="A2647" s="29"/>
      <c r="B2647" s="36"/>
      <c r="C2647" s="37"/>
      <c r="D2647" s="38"/>
      <c r="E2647" s="38"/>
      <c r="F2647" s="39"/>
      <c r="G2647" s="40"/>
    </row>
    <row r="2648" spans="1:7" x14ac:dyDescent="0.15">
      <c r="A2648" s="29"/>
      <c r="B2648" s="36"/>
      <c r="C2648" s="37"/>
      <c r="D2648" s="38"/>
      <c r="E2648" s="38"/>
      <c r="F2648" s="39"/>
      <c r="G2648" s="40"/>
    </row>
    <row r="2649" spans="1:7" x14ac:dyDescent="0.15">
      <c r="A2649" s="29"/>
      <c r="B2649" s="36"/>
      <c r="C2649" s="37"/>
      <c r="D2649" s="38"/>
      <c r="E2649" s="38"/>
      <c r="F2649" s="39"/>
      <c r="G2649" s="40"/>
    </row>
    <row r="2650" spans="1:7" x14ac:dyDescent="0.15">
      <c r="A2650" s="29"/>
      <c r="B2650" s="36"/>
      <c r="C2650" s="37"/>
      <c r="D2650" s="38"/>
      <c r="E2650" s="38"/>
      <c r="F2650" s="39"/>
      <c r="G2650" s="40"/>
    </row>
    <row r="2651" spans="1:7" x14ac:dyDescent="0.15">
      <c r="A2651" s="29"/>
      <c r="B2651" s="36"/>
      <c r="C2651" s="37"/>
      <c r="D2651" s="38"/>
      <c r="E2651" s="38"/>
      <c r="F2651" s="39"/>
      <c r="G2651" s="40"/>
    </row>
    <row r="2652" spans="1:7" x14ac:dyDescent="0.15">
      <c r="A2652" s="29"/>
      <c r="B2652" s="36"/>
      <c r="C2652" s="37"/>
      <c r="D2652" s="38"/>
      <c r="E2652" s="38"/>
      <c r="F2652" s="39"/>
      <c r="G2652" s="40"/>
    </row>
    <row r="2653" spans="1:7" x14ac:dyDescent="0.15">
      <c r="A2653" s="29"/>
      <c r="B2653" s="36"/>
      <c r="C2653" s="37"/>
      <c r="D2653" s="38"/>
      <c r="E2653" s="38"/>
      <c r="F2653" s="39"/>
      <c r="G2653" s="40"/>
    </row>
    <row r="2654" spans="1:7" x14ac:dyDescent="0.15">
      <c r="A2654" s="29"/>
      <c r="B2654" s="36"/>
      <c r="C2654" s="37"/>
      <c r="D2654" s="38"/>
      <c r="E2654" s="38"/>
      <c r="F2654" s="39"/>
      <c r="G2654" s="40"/>
    </row>
    <row r="2655" spans="1:7" x14ac:dyDescent="0.15">
      <c r="A2655" s="29"/>
      <c r="B2655" s="36"/>
      <c r="C2655" s="37"/>
      <c r="D2655" s="38"/>
      <c r="E2655" s="38"/>
      <c r="F2655" s="39"/>
      <c r="G2655" s="40"/>
    </row>
    <row r="2656" spans="1:7" x14ac:dyDescent="0.15">
      <c r="A2656" s="29"/>
      <c r="B2656" s="36"/>
      <c r="C2656" s="37"/>
      <c r="D2656" s="38"/>
      <c r="E2656" s="38"/>
      <c r="F2656" s="39"/>
      <c r="G2656" s="40"/>
    </row>
    <row r="2657" spans="1:7" x14ac:dyDescent="0.15">
      <c r="A2657" s="29"/>
      <c r="B2657" s="36"/>
      <c r="C2657" s="37"/>
      <c r="D2657" s="38"/>
      <c r="E2657" s="38"/>
      <c r="F2657" s="39"/>
      <c r="G2657" s="40"/>
    </row>
    <row r="2658" spans="1:7" x14ac:dyDescent="0.15">
      <c r="A2658" s="29"/>
      <c r="B2658" s="36"/>
      <c r="C2658" s="37"/>
      <c r="D2658" s="38"/>
      <c r="E2658" s="38"/>
      <c r="F2658" s="39"/>
      <c r="G2658" s="40"/>
    </row>
    <row r="2659" spans="1:7" x14ac:dyDescent="0.15">
      <c r="A2659" s="29"/>
      <c r="B2659" s="36"/>
      <c r="C2659" s="37"/>
      <c r="D2659" s="38"/>
      <c r="E2659" s="38"/>
      <c r="F2659" s="39"/>
      <c r="G2659" s="40"/>
    </row>
    <row r="2660" spans="1:7" x14ac:dyDescent="0.15">
      <c r="A2660" s="29"/>
      <c r="B2660" s="36"/>
      <c r="C2660" s="37"/>
      <c r="D2660" s="38"/>
      <c r="E2660" s="38"/>
      <c r="F2660" s="39"/>
      <c r="G2660" s="40"/>
    </row>
    <row r="2661" spans="1:7" x14ac:dyDescent="0.15">
      <c r="A2661" s="29"/>
      <c r="B2661" s="36"/>
      <c r="C2661" s="37"/>
      <c r="D2661" s="38"/>
      <c r="E2661" s="38"/>
      <c r="F2661" s="39"/>
      <c r="G2661" s="40"/>
    </row>
    <row r="2662" spans="1:7" x14ac:dyDescent="0.15">
      <c r="A2662" s="29"/>
      <c r="B2662" s="36"/>
      <c r="C2662" s="37"/>
      <c r="D2662" s="38"/>
      <c r="E2662" s="38"/>
      <c r="F2662" s="39"/>
      <c r="G2662" s="40"/>
    </row>
    <row r="2663" spans="1:7" x14ac:dyDescent="0.15">
      <c r="A2663" s="29"/>
      <c r="B2663" s="36"/>
      <c r="C2663" s="37"/>
      <c r="D2663" s="38"/>
      <c r="E2663" s="38"/>
      <c r="F2663" s="39"/>
      <c r="G2663" s="40"/>
    </row>
    <row r="2664" spans="1:7" x14ac:dyDescent="0.15">
      <c r="A2664" s="29"/>
      <c r="B2664" s="36"/>
      <c r="C2664" s="37"/>
      <c r="D2664" s="38"/>
      <c r="E2664" s="38"/>
      <c r="F2664" s="39"/>
      <c r="G2664" s="40"/>
    </row>
    <row r="2665" spans="1:7" x14ac:dyDescent="0.15">
      <c r="A2665" s="29"/>
      <c r="B2665" s="36"/>
      <c r="C2665" s="37"/>
      <c r="D2665" s="38"/>
      <c r="E2665" s="38"/>
      <c r="F2665" s="39"/>
      <c r="G2665" s="40"/>
    </row>
    <row r="2666" spans="1:7" x14ac:dyDescent="0.15">
      <c r="A2666" s="29"/>
      <c r="B2666" s="36"/>
      <c r="C2666" s="37"/>
      <c r="D2666" s="38"/>
      <c r="E2666" s="38"/>
      <c r="F2666" s="39"/>
      <c r="G2666" s="40"/>
    </row>
    <row r="2667" spans="1:7" x14ac:dyDescent="0.15">
      <c r="A2667" s="29"/>
      <c r="B2667" s="36"/>
      <c r="C2667" s="37"/>
      <c r="D2667" s="38"/>
      <c r="E2667" s="38"/>
      <c r="F2667" s="39"/>
      <c r="G2667" s="40"/>
    </row>
    <row r="2668" spans="1:7" x14ac:dyDescent="0.15">
      <c r="A2668" s="29"/>
      <c r="B2668" s="36"/>
      <c r="C2668" s="37"/>
      <c r="D2668" s="38"/>
      <c r="E2668" s="38"/>
      <c r="F2668" s="39"/>
      <c r="G2668" s="40"/>
    </row>
    <row r="2669" spans="1:7" x14ac:dyDescent="0.15">
      <c r="A2669" s="29"/>
      <c r="B2669" s="36"/>
      <c r="C2669" s="37"/>
      <c r="D2669" s="38"/>
      <c r="E2669" s="38"/>
      <c r="F2669" s="39"/>
      <c r="G2669" s="40"/>
    </row>
    <row r="2670" spans="1:7" x14ac:dyDescent="0.15">
      <c r="A2670" s="29"/>
      <c r="B2670" s="36"/>
      <c r="C2670" s="37"/>
      <c r="D2670" s="38"/>
      <c r="E2670" s="38"/>
      <c r="F2670" s="39"/>
      <c r="G2670" s="40"/>
    </row>
    <row r="2671" spans="1:7" x14ac:dyDescent="0.15">
      <c r="A2671" s="29"/>
      <c r="B2671" s="36"/>
      <c r="C2671" s="37"/>
      <c r="D2671" s="38"/>
      <c r="E2671" s="38"/>
      <c r="F2671" s="39"/>
      <c r="G2671" s="40"/>
    </row>
    <row r="2672" spans="1:7" x14ac:dyDescent="0.15">
      <c r="A2672" s="29"/>
      <c r="B2672" s="36"/>
      <c r="C2672" s="37"/>
      <c r="D2672" s="38"/>
      <c r="E2672" s="38"/>
      <c r="F2672" s="39"/>
      <c r="G2672" s="40"/>
    </row>
    <row r="2673" spans="1:7" x14ac:dyDescent="0.15">
      <c r="A2673" s="29"/>
      <c r="B2673" s="36"/>
      <c r="C2673" s="37"/>
      <c r="D2673" s="38"/>
      <c r="E2673" s="38"/>
      <c r="F2673" s="39"/>
      <c r="G2673" s="40"/>
    </row>
    <row r="2674" spans="1:7" x14ac:dyDescent="0.15">
      <c r="A2674" s="29"/>
      <c r="B2674" s="36"/>
      <c r="C2674" s="37"/>
      <c r="D2674" s="38"/>
      <c r="E2674" s="38"/>
      <c r="F2674" s="39"/>
      <c r="G2674" s="40"/>
    </row>
    <row r="2675" spans="1:7" x14ac:dyDescent="0.15">
      <c r="A2675" s="29"/>
      <c r="B2675" s="36"/>
      <c r="C2675" s="37"/>
      <c r="D2675" s="38"/>
      <c r="E2675" s="38"/>
      <c r="F2675" s="39"/>
      <c r="G2675" s="40"/>
    </row>
    <row r="2676" spans="1:7" x14ac:dyDescent="0.15">
      <c r="A2676" s="29"/>
      <c r="B2676" s="36"/>
      <c r="C2676" s="37"/>
      <c r="D2676" s="38"/>
      <c r="E2676" s="38"/>
      <c r="F2676" s="39"/>
      <c r="G2676" s="40"/>
    </row>
    <row r="2677" spans="1:7" x14ac:dyDescent="0.15">
      <c r="A2677" s="29"/>
      <c r="B2677" s="36"/>
      <c r="C2677" s="37"/>
      <c r="D2677" s="38"/>
      <c r="E2677" s="38"/>
      <c r="F2677" s="39"/>
      <c r="G2677" s="40"/>
    </row>
    <row r="2678" spans="1:7" x14ac:dyDescent="0.15">
      <c r="A2678" s="29"/>
      <c r="B2678" s="36"/>
      <c r="C2678" s="37"/>
      <c r="D2678" s="38"/>
      <c r="E2678" s="38"/>
      <c r="F2678" s="39"/>
      <c r="G2678" s="40"/>
    </row>
    <row r="2679" spans="1:7" x14ac:dyDescent="0.15">
      <c r="A2679" s="29"/>
      <c r="B2679" s="36"/>
      <c r="C2679" s="37"/>
      <c r="D2679" s="38"/>
      <c r="E2679" s="38"/>
      <c r="F2679" s="39"/>
      <c r="G2679" s="40"/>
    </row>
    <row r="2680" spans="1:7" x14ac:dyDescent="0.15">
      <c r="A2680" s="29"/>
      <c r="B2680" s="36"/>
      <c r="C2680" s="37"/>
      <c r="D2680" s="38"/>
      <c r="E2680" s="38"/>
      <c r="F2680" s="39"/>
      <c r="G2680" s="40"/>
    </row>
    <row r="2681" spans="1:7" x14ac:dyDescent="0.15">
      <c r="A2681" s="29"/>
      <c r="B2681" s="36"/>
      <c r="C2681" s="37"/>
      <c r="D2681" s="38"/>
      <c r="E2681" s="38"/>
      <c r="F2681" s="39"/>
      <c r="G2681" s="40"/>
    </row>
    <row r="2682" spans="1:7" x14ac:dyDescent="0.15">
      <c r="A2682" s="29"/>
      <c r="B2682" s="36"/>
      <c r="C2682" s="37"/>
      <c r="D2682" s="38"/>
      <c r="E2682" s="38"/>
      <c r="F2682" s="39"/>
      <c r="G2682" s="40"/>
    </row>
    <row r="2683" spans="1:7" x14ac:dyDescent="0.15">
      <c r="A2683" s="29"/>
      <c r="B2683" s="36"/>
      <c r="C2683" s="37"/>
      <c r="D2683" s="38"/>
      <c r="E2683" s="38"/>
      <c r="F2683" s="39"/>
      <c r="G2683" s="40"/>
    </row>
    <row r="2684" spans="1:7" x14ac:dyDescent="0.15">
      <c r="A2684" s="29"/>
      <c r="B2684" s="36"/>
      <c r="C2684" s="37"/>
      <c r="D2684" s="38"/>
      <c r="E2684" s="38"/>
      <c r="F2684" s="39"/>
      <c r="G2684" s="40"/>
    </row>
    <row r="2685" spans="1:7" x14ac:dyDescent="0.15">
      <c r="A2685" s="29"/>
      <c r="B2685" s="36"/>
      <c r="C2685" s="37"/>
      <c r="D2685" s="38"/>
      <c r="E2685" s="38"/>
      <c r="F2685" s="39"/>
      <c r="G2685" s="40"/>
    </row>
    <row r="2686" spans="1:7" x14ac:dyDescent="0.15">
      <c r="A2686" s="29"/>
      <c r="B2686" s="36"/>
      <c r="C2686" s="37"/>
      <c r="D2686" s="38"/>
      <c r="E2686" s="38"/>
      <c r="F2686" s="39"/>
      <c r="G2686" s="40"/>
    </row>
    <row r="2687" spans="1:7" x14ac:dyDescent="0.15">
      <c r="A2687" s="29"/>
      <c r="B2687" s="36"/>
      <c r="C2687" s="37"/>
      <c r="D2687" s="38"/>
      <c r="E2687" s="38"/>
      <c r="F2687" s="39"/>
      <c r="G2687" s="40"/>
    </row>
    <row r="2688" spans="1:7" x14ac:dyDescent="0.15">
      <c r="A2688" s="29"/>
      <c r="B2688" s="36"/>
      <c r="C2688" s="37"/>
      <c r="D2688" s="38"/>
      <c r="E2688" s="38"/>
      <c r="F2688" s="39"/>
      <c r="G2688" s="40"/>
    </row>
    <row r="2689" spans="1:7" x14ac:dyDescent="0.15">
      <c r="A2689" s="29"/>
      <c r="B2689" s="36"/>
      <c r="C2689" s="37"/>
      <c r="D2689" s="38"/>
      <c r="E2689" s="38"/>
      <c r="F2689" s="39"/>
      <c r="G2689" s="40"/>
    </row>
    <row r="2690" spans="1:7" x14ac:dyDescent="0.15">
      <c r="A2690" s="29"/>
      <c r="B2690" s="36"/>
      <c r="C2690" s="37"/>
      <c r="D2690" s="38"/>
      <c r="E2690" s="38"/>
      <c r="F2690" s="39"/>
      <c r="G2690" s="40"/>
    </row>
    <row r="2691" spans="1:7" x14ac:dyDescent="0.15">
      <c r="A2691" s="29"/>
      <c r="B2691" s="36"/>
      <c r="C2691" s="37"/>
      <c r="D2691" s="38"/>
      <c r="E2691" s="38"/>
      <c r="F2691" s="39"/>
      <c r="G2691" s="40"/>
    </row>
    <row r="2692" spans="1:7" x14ac:dyDescent="0.15">
      <c r="A2692" s="29"/>
      <c r="B2692" s="36"/>
      <c r="C2692" s="37"/>
      <c r="D2692" s="38"/>
      <c r="E2692" s="38"/>
      <c r="F2692" s="39"/>
      <c r="G2692" s="40"/>
    </row>
    <row r="2693" spans="1:7" x14ac:dyDescent="0.15">
      <c r="A2693" s="29"/>
      <c r="B2693" s="36"/>
      <c r="C2693" s="37"/>
      <c r="D2693" s="38"/>
      <c r="E2693" s="38"/>
      <c r="F2693" s="39"/>
      <c r="G2693" s="40"/>
    </row>
    <row r="2694" spans="1:7" x14ac:dyDescent="0.15">
      <c r="A2694" s="29"/>
      <c r="B2694" s="36"/>
      <c r="C2694" s="37"/>
      <c r="D2694" s="38"/>
      <c r="E2694" s="38"/>
      <c r="F2694" s="39"/>
      <c r="G2694" s="40"/>
    </row>
    <row r="2695" spans="1:7" x14ac:dyDescent="0.15">
      <c r="A2695" s="29"/>
      <c r="B2695" s="36"/>
      <c r="C2695" s="37"/>
      <c r="D2695" s="38"/>
      <c r="E2695" s="38"/>
      <c r="F2695" s="39"/>
      <c r="G2695" s="40"/>
    </row>
    <row r="2696" spans="1:7" x14ac:dyDescent="0.15">
      <c r="A2696" s="29"/>
      <c r="B2696" s="36"/>
      <c r="C2696" s="37"/>
      <c r="D2696" s="38"/>
      <c r="E2696" s="38"/>
      <c r="F2696" s="39"/>
      <c r="G2696" s="40"/>
    </row>
    <row r="2697" spans="1:7" x14ac:dyDescent="0.15">
      <c r="A2697" s="29"/>
      <c r="B2697" s="36"/>
      <c r="C2697" s="37"/>
      <c r="D2697" s="38"/>
      <c r="E2697" s="38"/>
      <c r="F2697" s="39"/>
      <c r="G2697" s="40"/>
    </row>
    <row r="2698" spans="1:7" x14ac:dyDescent="0.15">
      <c r="A2698" s="29"/>
      <c r="B2698" s="36"/>
      <c r="C2698" s="37"/>
      <c r="D2698" s="38"/>
      <c r="E2698" s="38"/>
      <c r="F2698" s="39"/>
      <c r="G2698" s="40"/>
    </row>
    <row r="2699" spans="1:7" x14ac:dyDescent="0.15">
      <c r="A2699" s="29"/>
      <c r="B2699" s="36"/>
      <c r="C2699" s="37"/>
      <c r="D2699" s="38"/>
      <c r="E2699" s="38"/>
      <c r="F2699" s="39"/>
      <c r="G2699" s="40"/>
    </row>
    <row r="2700" spans="1:7" x14ac:dyDescent="0.15">
      <c r="A2700" s="29"/>
      <c r="B2700" s="36"/>
      <c r="C2700" s="37"/>
      <c r="D2700" s="38"/>
      <c r="E2700" s="38"/>
      <c r="F2700" s="39"/>
      <c r="G2700" s="40"/>
    </row>
    <row r="2701" spans="1:7" x14ac:dyDescent="0.15">
      <c r="A2701" s="29"/>
      <c r="B2701" s="36"/>
      <c r="C2701" s="37"/>
      <c r="D2701" s="38"/>
      <c r="E2701" s="38"/>
      <c r="F2701" s="39"/>
      <c r="G2701" s="40"/>
    </row>
    <row r="2702" spans="1:7" x14ac:dyDescent="0.15">
      <c r="A2702" s="29"/>
      <c r="B2702" s="36"/>
      <c r="C2702" s="37"/>
      <c r="D2702" s="38"/>
      <c r="E2702" s="38"/>
      <c r="F2702" s="39"/>
      <c r="G2702" s="40"/>
    </row>
    <row r="2703" spans="1:7" x14ac:dyDescent="0.15">
      <c r="A2703" s="29"/>
      <c r="B2703" s="36"/>
      <c r="C2703" s="37"/>
      <c r="D2703" s="38"/>
      <c r="E2703" s="38"/>
      <c r="F2703" s="39"/>
      <c r="G2703" s="40"/>
    </row>
    <row r="2704" spans="1:7" x14ac:dyDescent="0.15">
      <c r="A2704" s="29"/>
      <c r="B2704" s="36"/>
      <c r="C2704" s="37"/>
      <c r="D2704" s="38"/>
      <c r="E2704" s="38"/>
      <c r="F2704" s="39"/>
      <c r="G2704" s="40"/>
    </row>
    <row r="2705" spans="1:7" x14ac:dyDescent="0.15">
      <c r="A2705" s="29"/>
      <c r="B2705" s="36"/>
      <c r="C2705" s="37"/>
      <c r="D2705" s="38"/>
      <c r="E2705" s="38"/>
      <c r="F2705" s="39"/>
      <c r="G2705" s="40"/>
    </row>
    <row r="2706" spans="1:7" x14ac:dyDescent="0.15">
      <c r="A2706" s="29"/>
      <c r="B2706" s="36"/>
      <c r="C2706" s="37"/>
      <c r="D2706" s="38"/>
      <c r="E2706" s="38"/>
      <c r="F2706" s="39"/>
      <c r="G2706" s="40"/>
    </row>
    <row r="2707" spans="1:7" x14ac:dyDescent="0.15">
      <c r="A2707" s="29"/>
      <c r="B2707" s="36"/>
      <c r="C2707" s="37"/>
      <c r="D2707" s="38"/>
      <c r="E2707" s="38"/>
      <c r="F2707" s="39"/>
      <c r="G2707" s="40"/>
    </row>
    <row r="2708" spans="1:7" x14ac:dyDescent="0.15">
      <c r="A2708" s="29"/>
      <c r="B2708" s="36"/>
      <c r="C2708" s="37"/>
      <c r="D2708" s="38"/>
      <c r="E2708" s="38"/>
      <c r="F2708" s="39"/>
      <c r="G2708" s="40"/>
    </row>
    <row r="2709" spans="1:7" x14ac:dyDescent="0.15">
      <c r="A2709" s="29"/>
      <c r="B2709" s="36"/>
      <c r="C2709" s="37"/>
      <c r="D2709" s="38"/>
      <c r="E2709" s="38"/>
      <c r="F2709" s="39"/>
      <c r="G2709" s="40"/>
    </row>
    <row r="2710" spans="1:7" x14ac:dyDescent="0.15">
      <c r="A2710" s="29"/>
      <c r="B2710" s="36"/>
      <c r="C2710" s="37"/>
      <c r="D2710" s="38"/>
      <c r="E2710" s="38"/>
      <c r="F2710" s="39"/>
      <c r="G2710" s="40"/>
    </row>
    <row r="2711" spans="1:7" x14ac:dyDescent="0.15">
      <c r="A2711" s="29"/>
      <c r="B2711" s="36"/>
      <c r="C2711" s="37"/>
      <c r="D2711" s="38"/>
      <c r="E2711" s="38"/>
      <c r="F2711" s="39"/>
      <c r="G2711" s="40"/>
    </row>
    <row r="2712" spans="1:7" x14ac:dyDescent="0.15">
      <c r="A2712" s="29"/>
      <c r="B2712" s="36"/>
      <c r="C2712" s="37"/>
      <c r="D2712" s="38"/>
      <c r="E2712" s="38"/>
      <c r="F2712" s="39"/>
      <c r="G2712" s="40"/>
    </row>
    <row r="2713" spans="1:7" x14ac:dyDescent="0.15">
      <c r="A2713" s="29"/>
      <c r="B2713" s="36"/>
      <c r="C2713" s="37"/>
      <c r="D2713" s="38"/>
      <c r="E2713" s="38"/>
      <c r="F2713" s="39"/>
      <c r="G2713" s="40"/>
    </row>
    <row r="2714" spans="1:7" x14ac:dyDescent="0.15">
      <c r="A2714" s="29"/>
      <c r="B2714" s="36"/>
      <c r="C2714" s="37"/>
      <c r="D2714" s="38"/>
      <c r="E2714" s="38"/>
      <c r="F2714" s="39"/>
      <c r="G2714" s="40"/>
    </row>
    <row r="2715" spans="1:7" x14ac:dyDescent="0.15">
      <c r="A2715" s="29"/>
      <c r="B2715" s="36"/>
      <c r="C2715" s="37"/>
      <c r="D2715" s="38"/>
      <c r="E2715" s="38"/>
      <c r="F2715" s="39"/>
      <c r="G2715" s="40"/>
    </row>
    <row r="2716" spans="1:7" x14ac:dyDescent="0.15">
      <c r="A2716" s="29"/>
      <c r="B2716" s="36"/>
      <c r="C2716" s="37"/>
      <c r="D2716" s="38"/>
      <c r="E2716" s="38"/>
      <c r="F2716" s="39"/>
      <c r="G2716" s="40"/>
    </row>
    <row r="2717" spans="1:7" x14ac:dyDescent="0.15">
      <c r="A2717" s="29"/>
      <c r="B2717" s="36"/>
      <c r="C2717" s="37"/>
      <c r="D2717" s="38"/>
      <c r="E2717" s="38"/>
      <c r="F2717" s="39"/>
      <c r="G2717" s="40"/>
    </row>
    <row r="2718" spans="1:7" x14ac:dyDescent="0.15">
      <c r="A2718" s="29"/>
      <c r="B2718" s="36"/>
      <c r="C2718" s="37"/>
      <c r="D2718" s="38"/>
      <c r="E2718" s="38"/>
      <c r="F2718" s="39"/>
      <c r="G2718" s="40"/>
    </row>
    <row r="2719" spans="1:7" x14ac:dyDescent="0.15">
      <c r="A2719" s="29"/>
      <c r="B2719" s="36"/>
      <c r="C2719" s="37"/>
      <c r="D2719" s="38"/>
      <c r="E2719" s="38"/>
      <c r="F2719" s="39"/>
      <c r="G2719" s="40"/>
    </row>
    <row r="2720" spans="1:7" x14ac:dyDescent="0.15">
      <c r="A2720" s="29"/>
      <c r="B2720" s="36"/>
      <c r="C2720" s="37"/>
      <c r="D2720" s="38"/>
      <c r="E2720" s="38"/>
      <c r="F2720" s="39"/>
      <c r="G2720" s="40"/>
    </row>
    <row r="2721" spans="1:7" x14ac:dyDescent="0.15">
      <c r="A2721" s="29"/>
      <c r="B2721" s="36"/>
      <c r="C2721" s="37"/>
      <c r="D2721" s="38"/>
      <c r="E2721" s="38"/>
      <c r="F2721" s="39"/>
      <c r="G2721" s="40"/>
    </row>
    <row r="2722" spans="1:7" x14ac:dyDescent="0.15">
      <c r="A2722" s="29"/>
      <c r="B2722" s="36"/>
      <c r="C2722" s="37"/>
      <c r="D2722" s="38"/>
      <c r="E2722" s="38"/>
      <c r="F2722" s="39"/>
      <c r="G2722" s="40"/>
    </row>
    <row r="2723" spans="1:7" x14ac:dyDescent="0.15">
      <c r="A2723" s="29"/>
      <c r="B2723" s="36"/>
      <c r="C2723" s="37"/>
      <c r="D2723" s="38"/>
      <c r="E2723" s="38"/>
      <c r="F2723" s="39"/>
      <c r="G2723" s="40"/>
    </row>
    <row r="2724" spans="1:7" x14ac:dyDescent="0.15">
      <c r="A2724" s="29"/>
      <c r="B2724" s="36"/>
      <c r="C2724" s="37"/>
      <c r="D2724" s="38"/>
      <c r="E2724" s="38"/>
      <c r="F2724" s="39"/>
      <c r="G2724" s="40"/>
    </row>
    <row r="2725" spans="1:7" x14ac:dyDescent="0.15">
      <c r="A2725" s="29"/>
      <c r="B2725" s="36"/>
      <c r="C2725" s="37"/>
      <c r="D2725" s="38"/>
      <c r="E2725" s="38"/>
      <c r="F2725" s="39"/>
      <c r="G2725" s="40"/>
    </row>
    <row r="2726" spans="1:7" x14ac:dyDescent="0.15">
      <c r="A2726" s="29"/>
      <c r="B2726" s="36"/>
      <c r="C2726" s="37"/>
      <c r="D2726" s="38"/>
      <c r="E2726" s="38"/>
      <c r="F2726" s="39"/>
      <c r="G2726" s="40"/>
    </row>
    <row r="2727" spans="1:7" x14ac:dyDescent="0.15">
      <c r="A2727" s="29"/>
      <c r="B2727" s="36"/>
      <c r="C2727" s="37"/>
      <c r="D2727" s="38"/>
      <c r="E2727" s="38"/>
      <c r="F2727" s="39"/>
      <c r="G2727" s="40"/>
    </row>
    <row r="2728" spans="1:7" x14ac:dyDescent="0.15">
      <c r="A2728" s="29"/>
      <c r="B2728" s="36"/>
      <c r="C2728" s="37"/>
      <c r="D2728" s="38"/>
      <c r="E2728" s="38"/>
      <c r="F2728" s="39"/>
      <c r="G2728" s="40"/>
    </row>
    <row r="2729" spans="1:7" x14ac:dyDescent="0.15">
      <c r="A2729" s="29"/>
      <c r="B2729" s="36"/>
      <c r="C2729" s="37"/>
      <c r="D2729" s="38"/>
      <c r="E2729" s="38"/>
      <c r="F2729" s="39"/>
      <c r="G2729" s="40"/>
    </row>
    <row r="2730" spans="1:7" x14ac:dyDescent="0.15">
      <c r="A2730" s="29"/>
      <c r="B2730" s="36"/>
      <c r="C2730" s="37"/>
      <c r="D2730" s="38"/>
      <c r="E2730" s="38"/>
      <c r="F2730" s="39"/>
      <c r="G2730" s="40"/>
    </row>
    <row r="2731" spans="1:7" x14ac:dyDescent="0.15">
      <c r="A2731" s="29"/>
      <c r="B2731" s="36"/>
      <c r="C2731" s="37"/>
      <c r="D2731" s="38"/>
      <c r="E2731" s="38"/>
      <c r="F2731" s="39"/>
      <c r="G2731" s="40"/>
    </row>
    <row r="2732" spans="1:7" x14ac:dyDescent="0.15">
      <c r="A2732" s="29"/>
      <c r="B2732" s="36"/>
      <c r="C2732" s="37"/>
      <c r="D2732" s="38"/>
      <c r="E2732" s="38"/>
      <c r="F2732" s="39"/>
      <c r="G2732" s="40"/>
    </row>
    <row r="2733" spans="1:7" x14ac:dyDescent="0.15">
      <c r="A2733" s="29"/>
      <c r="B2733" s="36"/>
      <c r="C2733" s="37"/>
      <c r="D2733" s="38"/>
      <c r="E2733" s="38"/>
      <c r="F2733" s="39"/>
      <c r="G2733" s="40"/>
    </row>
    <row r="2734" spans="1:7" x14ac:dyDescent="0.15">
      <c r="A2734" s="29"/>
      <c r="B2734" s="36"/>
      <c r="C2734" s="37"/>
      <c r="D2734" s="38"/>
      <c r="E2734" s="38"/>
      <c r="F2734" s="39"/>
      <c r="G2734" s="40"/>
    </row>
    <row r="2735" spans="1:7" x14ac:dyDescent="0.15">
      <c r="A2735" s="29"/>
      <c r="B2735" s="36"/>
      <c r="C2735" s="37"/>
      <c r="D2735" s="38"/>
      <c r="E2735" s="38"/>
      <c r="F2735" s="39"/>
      <c r="G2735" s="40"/>
    </row>
    <row r="2736" spans="1:7" x14ac:dyDescent="0.15">
      <c r="A2736" s="29"/>
      <c r="B2736" s="36"/>
      <c r="C2736" s="37"/>
      <c r="D2736" s="38"/>
      <c r="E2736" s="38"/>
      <c r="F2736" s="39"/>
      <c r="G2736" s="40"/>
    </row>
    <row r="2737" spans="1:7" x14ac:dyDescent="0.15">
      <c r="A2737" s="29"/>
      <c r="B2737" s="36"/>
      <c r="C2737" s="37"/>
      <c r="D2737" s="38"/>
      <c r="E2737" s="38"/>
      <c r="F2737" s="39"/>
      <c r="G2737" s="40"/>
    </row>
    <row r="2738" spans="1:7" x14ac:dyDescent="0.15">
      <c r="A2738" s="29"/>
      <c r="B2738" s="36"/>
      <c r="C2738" s="37"/>
      <c r="D2738" s="38"/>
      <c r="E2738" s="38"/>
      <c r="F2738" s="39"/>
      <c r="G2738" s="40"/>
    </row>
    <row r="2739" spans="1:7" x14ac:dyDescent="0.15">
      <c r="A2739" s="29"/>
      <c r="B2739" s="36"/>
      <c r="C2739" s="37"/>
      <c r="D2739" s="38"/>
      <c r="E2739" s="38"/>
      <c r="F2739" s="39"/>
      <c r="G2739" s="40"/>
    </row>
    <row r="2740" spans="1:7" x14ac:dyDescent="0.15">
      <c r="A2740" s="29"/>
      <c r="B2740" s="36"/>
      <c r="C2740" s="37"/>
      <c r="D2740" s="38"/>
      <c r="E2740" s="38"/>
      <c r="F2740" s="39"/>
      <c r="G2740" s="40"/>
    </row>
    <row r="2741" spans="1:7" x14ac:dyDescent="0.15">
      <c r="A2741" s="29"/>
      <c r="B2741" s="36"/>
      <c r="C2741" s="37"/>
      <c r="D2741" s="38"/>
      <c r="E2741" s="38"/>
      <c r="F2741" s="39"/>
      <c r="G2741" s="40"/>
    </row>
    <row r="2742" spans="1:7" x14ac:dyDescent="0.15">
      <c r="A2742" s="29"/>
      <c r="B2742" s="36"/>
      <c r="C2742" s="37"/>
      <c r="D2742" s="38"/>
      <c r="E2742" s="38"/>
      <c r="F2742" s="39"/>
      <c r="G2742" s="40"/>
    </row>
    <row r="2743" spans="1:7" x14ac:dyDescent="0.15">
      <c r="A2743" s="29"/>
      <c r="B2743" s="36"/>
      <c r="C2743" s="37"/>
      <c r="D2743" s="38"/>
      <c r="E2743" s="38"/>
      <c r="F2743" s="39"/>
      <c r="G2743" s="40"/>
    </row>
    <row r="2744" spans="1:7" x14ac:dyDescent="0.15">
      <c r="A2744" s="29"/>
      <c r="B2744" s="36"/>
      <c r="C2744" s="37"/>
      <c r="D2744" s="38"/>
      <c r="E2744" s="38"/>
      <c r="F2744" s="39"/>
      <c r="G2744" s="40"/>
    </row>
    <row r="2745" spans="1:7" x14ac:dyDescent="0.15">
      <c r="A2745" s="29"/>
      <c r="B2745" s="36"/>
      <c r="C2745" s="37"/>
      <c r="D2745" s="38"/>
      <c r="E2745" s="38"/>
      <c r="F2745" s="39"/>
      <c r="G2745" s="40"/>
    </row>
    <row r="2746" spans="1:7" x14ac:dyDescent="0.15">
      <c r="A2746" s="29"/>
      <c r="B2746" s="36"/>
      <c r="C2746" s="37"/>
      <c r="D2746" s="38"/>
      <c r="E2746" s="38"/>
      <c r="F2746" s="39"/>
      <c r="G2746" s="40"/>
    </row>
    <row r="2747" spans="1:7" x14ac:dyDescent="0.15">
      <c r="A2747" s="29"/>
      <c r="B2747" s="36"/>
      <c r="C2747" s="37"/>
      <c r="D2747" s="38"/>
      <c r="E2747" s="38"/>
      <c r="F2747" s="39"/>
      <c r="G2747" s="40"/>
    </row>
    <row r="2748" spans="1:7" x14ac:dyDescent="0.15">
      <c r="A2748" s="29"/>
      <c r="B2748" s="36"/>
      <c r="C2748" s="37"/>
      <c r="D2748" s="38"/>
      <c r="E2748" s="38"/>
      <c r="F2748" s="39"/>
      <c r="G2748" s="40"/>
    </row>
    <row r="2749" spans="1:7" x14ac:dyDescent="0.15">
      <c r="A2749" s="29"/>
      <c r="B2749" s="36"/>
      <c r="C2749" s="37"/>
      <c r="D2749" s="38"/>
      <c r="E2749" s="38"/>
      <c r="F2749" s="39"/>
      <c r="G2749" s="40"/>
    </row>
    <row r="2750" spans="1:7" x14ac:dyDescent="0.15">
      <c r="A2750" s="29"/>
      <c r="B2750" s="36"/>
      <c r="C2750" s="37"/>
      <c r="D2750" s="38"/>
      <c r="E2750" s="38"/>
      <c r="F2750" s="39"/>
      <c r="G2750" s="40"/>
    </row>
    <row r="2751" spans="1:7" x14ac:dyDescent="0.15">
      <c r="A2751" s="29"/>
      <c r="B2751" s="36"/>
      <c r="C2751" s="37"/>
      <c r="D2751" s="38"/>
      <c r="E2751" s="38"/>
      <c r="F2751" s="39"/>
      <c r="G2751" s="40"/>
    </row>
    <row r="2752" spans="1:7" x14ac:dyDescent="0.15">
      <c r="A2752" s="29"/>
      <c r="B2752" s="36"/>
      <c r="C2752" s="37"/>
      <c r="D2752" s="38"/>
      <c r="E2752" s="38"/>
      <c r="F2752" s="39"/>
      <c r="G2752" s="40"/>
    </row>
    <row r="2753" spans="1:7" x14ac:dyDescent="0.15">
      <c r="A2753" s="29"/>
      <c r="B2753" s="36"/>
      <c r="C2753" s="37"/>
      <c r="D2753" s="38"/>
      <c r="E2753" s="38"/>
      <c r="F2753" s="39"/>
      <c r="G2753" s="40"/>
    </row>
    <row r="2754" spans="1:7" x14ac:dyDescent="0.15">
      <c r="A2754" s="29"/>
      <c r="B2754" s="36"/>
      <c r="C2754" s="37"/>
      <c r="D2754" s="38"/>
      <c r="E2754" s="38"/>
      <c r="F2754" s="39"/>
      <c r="G2754" s="40"/>
    </row>
    <row r="2755" spans="1:7" x14ac:dyDescent="0.15">
      <c r="A2755" s="29"/>
      <c r="B2755" s="36"/>
      <c r="C2755" s="37"/>
      <c r="D2755" s="38"/>
      <c r="E2755" s="38"/>
      <c r="F2755" s="39"/>
      <c r="G2755" s="40"/>
    </row>
    <row r="2756" spans="1:7" x14ac:dyDescent="0.15">
      <c r="A2756" s="29"/>
      <c r="B2756" s="36"/>
      <c r="C2756" s="37"/>
      <c r="D2756" s="38"/>
      <c r="E2756" s="38"/>
      <c r="F2756" s="39"/>
      <c r="G2756" s="40"/>
    </row>
    <row r="2757" spans="1:7" x14ac:dyDescent="0.15">
      <c r="A2757" s="29"/>
      <c r="B2757" s="36"/>
      <c r="C2757" s="37"/>
      <c r="D2757" s="38"/>
      <c r="E2757" s="38"/>
      <c r="F2757" s="39"/>
      <c r="G2757" s="40"/>
    </row>
    <row r="2758" spans="1:7" x14ac:dyDescent="0.15">
      <c r="A2758" s="29"/>
      <c r="B2758" s="36"/>
      <c r="C2758" s="37"/>
      <c r="D2758" s="38"/>
      <c r="E2758" s="38"/>
      <c r="F2758" s="39"/>
      <c r="G2758" s="40"/>
    </row>
    <row r="2759" spans="1:7" x14ac:dyDescent="0.15">
      <c r="A2759" s="29"/>
      <c r="B2759" s="36"/>
      <c r="C2759" s="37"/>
      <c r="D2759" s="38"/>
      <c r="E2759" s="38"/>
      <c r="F2759" s="39"/>
      <c r="G2759" s="40"/>
    </row>
    <row r="2760" spans="1:7" x14ac:dyDescent="0.15">
      <c r="A2760" s="29"/>
      <c r="B2760" s="36"/>
      <c r="C2760" s="37"/>
      <c r="D2760" s="38"/>
      <c r="E2760" s="38"/>
      <c r="F2760" s="39"/>
      <c r="G2760" s="40"/>
    </row>
    <row r="2761" spans="1:7" x14ac:dyDescent="0.15">
      <c r="A2761" s="29"/>
      <c r="B2761" s="36"/>
      <c r="C2761" s="37"/>
      <c r="D2761" s="38"/>
      <c r="E2761" s="38"/>
      <c r="F2761" s="39"/>
      <c r="G2761" s="40"/>
    </row>
    <row r="2762" spans="1:7" x14ac:dyDescent="0.15">
      <c r="A2762" s="29"/>
      <c r="B2762" s="36"/>
      <c r="C2762" s="37"/>
      <c r="D2762" s="38"/>
      <c r="E2762" s="38"/>
      <c r="F2762" s="39"/>
      <c r="G2762" s="40"/>
    </row>
    <row r="2763" spans="1:7" x14ac:dyDescent="0.15">
      <c r="A2763" s="29"/>
      <c r="B2763" s="36"/>
      <c r="C2763" s="37"/>
      <c r="D2763" s="38"/>
      <c r="E2763" s="38"/>
      <c r="F2763" s="39"/>
      <c r="G2763" s="40"/>
    </row>
    <row r="2764" spans="1:7" x14ac:dyDescent="0.15">
      <c r="A2764" s="29"/>
      <c r="B2764" s="36"/>
      <c r="C2764" s="37"/>
      <c r="D2764" s="38"/>
      <c r="E2764" s="38"/>
      <c r="F2764" s="39"/>
      <c r="G2764" s="40"/>
    </row>
    <row r="2765" spans="1:7" x14ac:dyDescent="0.15">
      <c r="A2765" s="29"/>
      <c r="B2765" s="36"/>
      <c r="C2765" s="37"/>
      <c r="D2765" s="38"/>
      <c r="E2765" s="38"/>
      <c r="F2765" s="39"/>
      <c r="G2765" s="40"/>
    </row>
    <row r="2766" spans="1:7" x14ac:dyDescent="0.15">
      <c r="A2766" s="29"/>
      <c r="B2766" s="36"/>
      <c r="C2766" s="37"/>
      <c r="D2766" s="38"/>
      <c r="E2766" s="38"/>
      <c r="F2766" s="39"/>
      <c r="G2766" s="40"/>
    </row>
    <row r="2767" spans="1:7" x14ac:dyDescent="0.15">
      <c r="A2767" s="29"/>
      <c r="B2767" s="36"/>
      <c r="C2767" s="37"/>
      <c r="D2767" s="38"/>
      <c r="E2767" s="38"/>
      <c r="F2767" s="39"/>
      <c r="G2767" s="40"/>
    </row>
    <row r="2768" spans="1:7" x14ac:dyDescent="0.15">
      <c r="A2768" s="29"/>
      <c r="B2768" s="36"/>
      <c r="C2768" s="37"/>
      <c r="D2768" s="38"/>
      <c r="E2768" s="38"/>
      <c r="F2768" s="39"/>
      <c r="G2768" s="40"/>
    </row>
    <row r="2769" spans="1:7" x14ac:dyDescent="0.15">
      <c r="A2769" s="29"/>
      <c r="B2769" s="36"/>
      <c r="C2769" s="37"/>
      <c r="D2769" s="38"/>
      <c r="E2769" s="38"/>
      <c r="F2769" s="39"/>
      <c r="G2769" s="40"/>
    </row>
    <row r="2770" spans="1:7" x14ac:dyDescent="0.15">
      <c r="A2770" s="29"/>
      <c r="B2770" s="36"/>
      <c r="C2770" s="37"/>
      <c r="D2770" s="38"/>
      <c r="E2770" s="38"/>
      <c r="F2770" s="39"/>
      <c r="G2770" s="40"/>
    </row>
    <row r="2771" spans="1:7" x14ac:dyDescent="0.15">
      <c r="A2771" s="29"/>
      <c r="B2771" s="36"/>
      <c r="C2771" s="37"/>
      <c r="D2771" s="38"/>
      <c r="E2771" s="38"/>
      <c r="F2771" s="39"/>
      <c r="G2771" s="40"/>
    </row>
    <row r="2772" spans="1:7" x14ac:dyDescent="0.15">
      <c r="A2772" s="29"/>
      <c r="B2772" s="36"/>
      <c r="C2772" s="37"/>
      <c r="D2772" s="38"/>
      <c r="E2772" s="38"/>
      <c r="F2772" s="39"/>
      <c r="G2772" s="40"/>
    </row>
    <row r="2773" spans="1:7" x14ac:dyDescent="0.15">
      <c r="A2773" s="29"/>
      <c r="B2773" s="36"/>
      <c r="C2773" s="37"/>
      <c r="D2773" s="38"/>
      <c r="E2773" s="38"/>
      <c r="F2773" s="39"/>
      <c r="G2773" s="40"/>
    </row>
    <row r="2774" spans="1:7" x14ac:dyDescent="0.15">
      <c r="A2774" s="29"/>
      <c r="B2774" s="36"/>
      <c r="C2774" s="37"/>
      <c r="D2774" s="38"/>
      <c r="E2774" s="38"/>
      <c r="F2774" s="39"/>
      <c r="G2774" s="40"/>
    </row>
    <row r="2775" spans="1:7" x14ac:dyDescent="0.15">
      <c r="A2775" s="29"/>
      <c r="B2775" s="36"/>
      <c r="C2775" s="37"/>
      <c r="D2775" s="38"/>
      <c r="E2775" s="38"/>
      <c r="F2775" s="39"/>
      <c r="G2775" s="40"/>
    </row>
    <row r="2776" spans="1:7" x14ac:dyDescent="0.15">
      <c r="A2776" s="29"/>
      <c r="B2776" s="36"/>
      <c r="C2776" s="37"/>
      <c r="D2776" s="38"/>
      <c r="E2776" s="38"/>
      <c r="F2776" s="39"/>
      <c r="G2776" s="40"/>
    </row>
    <row r="2777" spans="1:7" x14ac:dyDescent="0.15">
      <c r="A2777" s="29"/>
      <c r="B2777" s="36"/>
      <c r="C2777" s="37"/>
      <c r="D2777" s="38"/>
      <c r="E2777" s="38"/>
      <c r="F2777" s="39"/>
      <c r="G2777" s="40"/>
    </row>
    <row r="2778" spans="1:7" x14ac:dyDescent="0.15">
      <c r="A2778" s="29"/>
      <c r="B2778" s="36"/>
      <c r="C2778" s="37"/>
      <c r="D2778" s="38"/>
      <c r="E2778" s="38"/>
      <c r="F2778" s="39"/>
      <c r="G2778" s="40"/>
    </row>
    <row r="2779" spans="1:7" x14ac:dyDescent="0.15">
      <c r="A2779" s="29"/>
      <c r="B2779" s="36"/>
      <c r="C2779" s="37"/>
      <c r="D2779" s="38"/>
      <c r="E2779" s="38"/>
      <c r="F2779" s="39"/>
      <c r="G2779" s="40"/>
    </row>
    <row r="2780" spans="1:7" x14ac:dyDescent="0.15">
      <c r="A2780" s="29"/>
      <c r="B2780" s="36"/>
      <c r="C2780" s="37"/>
      <c r="D2780" s="38"/>
      <c r="E2780" s="38"/>
      <c r="F2780" s="39"/>
      <c r="G2780" s="40"/>
    </row>
    <row r="2781" spans="1:7" x14ac:dyDescent="0.15">
      <c r="A2781" s="29"/>
      <c r="B2781" s="36"/>
      <c r="C2781" s="37"/>
      <c r="D2781" s="38"/>
      <c r="E2781" s="38"/>
      <c r="F2781" s="39"/>
      <c r="G2781" s="40"/>
    </row>
    <row r="2782" spans="1:7" x14ac:dyDescent="0.15">
      <c r="A2782" s="29"/>
      <c r="B2782" s="36"/>
      <c r="C2782" s="37"/>
      <c r="D2782" s="38"/>
      <c r="E2782" s="38"/>
      <c r="F2782" s="39"/>
      <c r="G2782" s="40"/>
    </row>
    <row r="2783" spans="1:7" x14ac:dyDescent="0.15">
      <c r="A2783" s="29"/>
      <c r="B2783" s="36"/>
      <c r="C2783" s="37"/>
      <c r="D2783" s="38"/>
      <c r="E2783" s="38"/>
      <c r="F2783" s="39"/>
      <c r="G2783" s="40"/>
    </row>
    <row r="2784" spans="1:7" x14ac:dyDescent="0.15">
      <c r="A2784" s="29"/>
      <c r="B2784" s="36"/>
      <c r="C2784" s="37"/>
      <c r="D2784" s="38"/>
      <c r="E2784" s="38"/>
      <c r="F2784" s="39"/>
      <c r="G2784" s="40"/>
    </row>
    <row r="2785" spans="1:7" x14ac:dyDescent="0.15">
      <c r="A2785" s="29"/>
      <c r="B2785" s="36"/>
      <c r="C2785" s="37"/>
      <c r="D2785" s="38"/>
      <c r="E2785" s="38"/>
      <c r="F2785" s="39"/>
      <c r="G2785" s="40"/>
    </row>
    <row r="2786" spans="1:7" x14ac:dyDescent="0.15">
      <c r="A2786" s="29"/>
      <c r="B2786" s="36"/>
      <c r="C2786" s="37"/>
      <c r="D2786" s="38"/>
      <c r="E2786" s="38"/>
      <c r="F2786" s="39"/>
      <c r="G2786" s="40"/>
    </row>
    <row r="2787" spans="1:7" x14ac:dyDescent="0.15">
      <c r="A2787" s="29"/>
      <c r="B2787" s="36"/>
      <c r="C2787" s="37"/>
      <c r="D2787" s="38"/>
      <c r="E2787" s="38"/>
      <c r="F2787" s="39"/>
      <c r="G2787" s="40"/>
    </row>
    <row r="2788" spans="1:7" x14ac:dyDescent="0.15">
      <c r="A2788" s="29"/>
      <c r="B2788" s="36"/>
      <c r="C2788" s="37"/>
      <c r="D2788" s="38"/>
      <c r="E2788" s="38"/>
      <c r="F2788" s="39"/>
      <c r="G2788" s="40"/>
    </row>
    <row r="2789" spans="1:7" x14ac:dyDescent="0.15">
      <c r="A2789" s="29"/>
      <c r="B2789" s="36"/>
      <c r="C2789" s="37"/>
      <c r="D2789" s="38"/>
      <c r="E2789" s="38"/>
      <c r="F2789" s="39"/>
      <c r="G2789" s="40"/>
    </row>
    <row r="2790" spans="1:7" x14ac:dyDescent="0.15">
      <c r="A2790" s="29"/>
      <c r="B2790" s="36"/>
      <c r="C2790" s="37"/>
      <c r="D2790" s="38"/>
      <c r="E2790" s="38"/>
      <c r="F2790" s="39"/>
      <c r="G2790" s="40"/>
    </row>
    <row r="2791" spans="1:7" x14ac:dyDescent="0.15">
      <c r="A2791" s="29"/>
      <c r="B2791" s="36"/>
      <c r="C2791" s="37"/>
      <c r="D2791" s="38"/>
      <c r="E2791" s="38"/>
      <c r="F2791" s="39"/>
      <c r="G2791" s="40"/>
    </row>
    <row r="2792" spans="1:7" x14ac:dyDescent="0.15">
      <c r="A2792" s="29"/>
      <c r="B2792" s="36"/>
      <c r="C2792" s="37"/>
      <c r="D2792" s="38"/>
      <c r="E2792" s="38"/>
      <c r="F2792" s="39"/>
      <c r="G2792" s="40"/>
    </row>
    <row r="2793" spans="1:7" x14ac:dyDescent="0.15">
      <c r="A2793" s="29"/>
      <c r="B2793" s="36"/>
      <c r="C2793" s="37"/>
      <c r="D2793" s="38"/>
      <c r="E2793" s="38"/>
      <c r="F2793" s="39"/>
      <c r="G2793" s="40"/>
    </row>
    <row r="2794" spans="1:7" x14ac:dyDescent="0.15">
      <c r="A2794" s="29"/>
      <c r="B2794" s="36"/>
      <c r="C2794" s="37"/>
      <c r="D2794" s="38"/>
      <c r="E2794" s="38"/>
      <c r="F2794" s="39"/>
      <c r="G2794" s="40"/>
    </row>
    <row r="2795" spans="1:7" x14ac:dyDescent="0.15">
      <c r="A2795" s="29"/>
      <c r="B2795" s="36"/>
      <c r="C2795" s="37"/>
      <c r="D2795" s="38"/>
      <c r="E2795" s="38"/>
      <c r="F2795" s="39"/>
      <c r="G2795" s="40"/>
    </row>
    <row r="2796" spans="1:7" x14ac:dyDescent="0.15">
      <c r="A2796" s="29"/>
      <c r="B2796" s="36"/>
      <c r="C2796" s="37"/>
      <c r="D2796" s="38"/>
      <c r="E2796" s="38"/>
      <c r="F2796" s="39"/>
      <c r="G2796" s="40"/>
    </row>
    <row r="2797" spans="1:7" x14ac:dyDescent="0.15">
      <c r="A2797" s="29"/>
      <c r="B2797" s="36"/>
      <c r="C2797" s="37"/>
      <c r="D2797" s="38"/>
      <c r="E2797" s="38"/>
      <c r="F2797" s="39"/>
      <c r="G2797" s="40"/>
    </row>
    <row r="2798" spans="1:7" x14ac:dyDescent="0.15">
      <c r="A2798" s="29"/>
      <c r="B2798" s="36"/>
      <c r="C2798" s="37"/>
      <c r="D2798" s="38"/>
      <c r="E2798" s="38"/>
      <c r="F2798" s="39"/>
      <c r="G2798" s="40"/>
    </row>
    <row r="2799" spans="1:7" x14ac:dyDescent="0.15">
      <c r="A2799" s="29"/>
      <c r="B2799" s="36"/>
      <c r="C2799" s="37"/>
      <c r="D2799" s="38"/>
      <c r="E2799" s="38"/>
      <c r="F2799" s="39"/>
      <c r="G2799" s="40"/>
    </row>
    <row r="2800" spans="1:7" x14ac:dyDescent="0.15">
      <c r="A2800" s="29"/>
      <c r="B2800" s="36"/>
      <c r="C2800" s="37"/>
      <c r="D2800" s="38"/>
      <c r="E2800" s="38"/>
      <c r="F2800" s="39"/>
      <c r="G2800" s="40"/>
    </row>
    <row r="2801" spans="1:7" x14ac:dyDescent="0.15">
      <c r="A2801" s="29"/>
      <c r="B2801" s="36"/>
      <c r="C2801" s="37"/>
      <c r="D2801" s="38"/>
      <c r="E2801" s="38"/>
      <c r="F2801" s="39"/>
      <c r="G2801" s="40"/>
    </row>
    <row r="2802" spans="1:7" x14ac:dyDescent="0.15">
      <c r="A2802" s="29"/>
      <c r="B2802" s="36"/>
      <c r="C2802" s="37"/>
      <c r="D2802" s="38"/>
      <c r="E2802" s="38"/>
      <c r="F2802" s="39"/>
      <c r="G2802" s="40"/>
    </row>
    <row r="2803" spans="1:7" x14ac:dyDescent="0.15">
      <c r="A2803" s="29"/>
      <c r="B2803" s="36"/>
      <c r="C2803" s="37"/>
      <c r="D2803" s="38"/>
      <c r="E2803" s="38"/>
      <c r="F2803" s="39"/>
      <c r="G2803" s="40"/>
    </row>
    <row r="2804" spans="1:7" x14ac:dyDescent="0.15">
      <c r="A2804" s="29"/>
      <c r="B2804" s="36"/>
      <c r="C2804" s="37"/>
      <c r="D2804" s="38"/>
      <c r="E2804" s="38"/>
      <c r="F2804" s="39"/>
      <c r="G2804" s="40"/>
    </row>
    <row r="2805" spans="1:7" x14ac:dyDescent="0.15">
      <c r="A2805" s="29"/>
      <c r="B2805" s="36"/>
      <c r="C2805" s="37"/>
      <c r="D2805" s="38"/>
      <c r="E2805" s="38"/>
      <c r="F2805" s="39"/>
      <c r="G2805" s="40"/>
    </row>
    <row r="2806" spans="1:7" x14ac:dyDescent="0.15">
      <c r="A2806" s="29"/>
      <c r="B2806" s="36"/>
      <c r="C2806" s="37"/>
      <c r="D2806" s="38"/>
      <c r="E2806" s="38"/>
      <c r="F2806" s="39"/>
      <c r="G2806" s="40"/>
    </row>
    <row r="2807" spans="1:7" x14ac:dyDescent="0.15">
      <c r="A2807" s="29"/>
      <c r="B2807" s="36"/>
      <c r="C2807" s="37"/>
      <c r="D2807" s="38"/>
      <c r="E2807" s="38"/>
      <c r="F2807" s="39"/>
      <c r="G2807" s="40"/>
    </row>
    <row r="2808" spans="1:7" x14ac:dyDescent="0.15">
      <c r="A2808" s="29"/>
      <c r="B2808" s="36"/>
      <c r="C2808" s="37"/>
      <c r="D2808" s="38"/>
      <c r="E2808" s="38"/>
      <c r="F2808" s="39"/>
      <c r="G2808" s="40"/>
    </row>
    <row r="2809" spans="1:7" x14ac:dyDescent="0.15">
      <c r="A2809" s="29"/>
      <c r="B2809" s="36"/>
      <c r="C2809" s="37"/>
      <c r="D2809" s="38"/>
      <c r="E2809" s="38"/>
      <c r="F2809" s="39"/>
      <c r="G2809" s="40"/>
    </row>
    <row r="2810" spans="1:7" x14ac:dyDescent="0.15">
      <c r="A2810" s="29"/>
      <c r="B2810" s="36"/>
      <c r="C2810" s="37"/>
      <c r="D2810" s="38"/>
      <c r="E2810" s="38"/>
      <c r="F2810" s="39"/>
      <c r="G2810" s="40"/>
    </row>
    <row r="2811" spans="1:7" x14ac:dyDescent="0.15">
      <c r="A2811" s="29"/>
      <c r="B2811" s="36"/>
      <c r="C2811" s="37"/>
      <c r="D2811" s="38"/>
      <c r="E2811" s="38"/>
      <c r="F2811" s="39"/>
      <c r="G2811" s="40"/>
    </row>
    <row r="2812" spans="1:7" x14ac:dyDescent="0.15">
      <c r="A2812" s="29"/>
      <c r="B2812" s="36"/>
      <c r="C2812" s="37"/>
      <c r="D2812" s="38"/>
      <c r="E2812" s="38"/>
      <c r="F2812" s="39"/>
      <c r="G2812" s="40"/>
    </row>
    <row r="2813" spans="1:7" x14ac:dyDescent="0.15">
      <c r="A2813" s="29"/>
      <c r="B2813" s="36"/>
      <c r="C2813" s="37"/>
      <c r="D2813" s="38"/>
      <c r="E2813" s="38"/>
      <c r="F2813" s="39"/>
      <c r="G2813" s="40"/>
    </row>
    <row r="2814" spans="1:7" x14ac:dyDescent="0.15">
      <c r="A2814" s="29"/>
      <c r="B2814" s="36"/>
      <c r="C2814" s="37"/>
      <c r="D2814" s="38"/>
      <c r="E2814" s="38"/>
      <c r="F2814" s="39"/>
      <c r="G2814" s="40"/>
    </row>
    <row r="2815" spans="1:7" x14ac:dyDescent="0.15">
      <c r="A2815" s="29"/>
      <c r="B2815" s="36"/>
      <c r="C2815" s="37"/>
      <c r="D2815" s="38"/>
      <c r="E2815" s="38"/>
      <c r="F2815" s="39"/>
      <c r="G2815" s="40"/>
    </row>
    <row r="2816" spans="1:7" x14ac:dyDescent="0.15">
      <c r="A2816" s="29"/>
      <c r="B2816" s="36"/>
      <c r="C2816" s="37"/>
      <c r="D2816" s="38"/>
      <c r="E2816" s="38"/>
      <c r="F2816" s="39"/>
      <c r="G2816" s="40"/>
    </row>
    <row r="2817" spans="1:7" x14ac:dyDescent="0.15">
      <c r="A2817" s="29"/>
      <c r="B2817" s="36"/>
      <c r="C2817" s="37"/>
      <c r="D2817" s="38"/>
      <c r="E2817" s="38"/>
      <c r="F2817" s="39"/>
      <c r="G2817" s="40"/>
    </row>
    <row r="2818" spans="1:7" x14ac:dyDescent="0.15">
      <c r="A2818" s="29"/>
      <c r="B2818" s="36"/>
      <c r="C2818" s="37"/>
      <c r="D2818" s="38"/>
      <c r="E2818" s="38"/>
      <c r="F2818" s="39"/>
      <c r="G2818" s="40"/>
    </row>
    <row r="2819" spans="1:7" x14ac:dyDescent="0.15">
      <c r="A2819" s="29"/>
      <c r="B2819" s="36"/>
      <c r="C2819" s="37"/>
      <c r="D2819" s="38"/>
      <c r="E2819" s="38"/>
      <c r="F2819" s="39"/>
      <c r="G2819" s="40"/>
    </row>
    <row r="2820" spans="1:7" x14ac:dyDescent="0.15">
      <c r="A2820" s="29"/>
      <c r="B2820" s="36"/>
      <c r="C2820" s="37"/>
      <c r="D2820" s="38"/>
      <c r="E2820" s="38"/>
      <c r="F2820" s="39"/>
      <c r="G2820" s="40"/>
    </row>
    <row r="2821" spans="1:7" x14ac:dyDescent="0.15">
      <c r="A2821" s="29"/>
      <c r="B2821" s="36"/>
      <c r="C2821" s="37"/>
      <c r="D2821" s="38"/>
      <c r="E2821" s="38"/>
      <c r="F2821" s="39"/>
      <c r="G2821" s="40"/>
    </row>
    <row r="2822" spans="1:7" x14ac:dyDescent="0.15">
      <c r="A2822" s="29"/>
      <c r="B2822" s="36"/>
      <c r="C2822" s="37"/>
      <c r="D2822" s="38"/>
      <c r="E2822" s="38"/>
      <c r="F2822" s="39"/>
      <c r="G2822" s="40"/>
    </row>
    <row r="2823" spans="1:7" x14ac:dyDescent="0.15">
      <c r="A2823" s="29"/>
      <c r="B2823" s="36"/>
      <c r="C2823" s="37"/>
      <c r="D2823" s="38"/>
      <c r="E2823" s="38"/>
      <c r="F2823" s="39"/>
      <c r="G2823" s="40"/>
    </row>
    <row r="2824" spans="1:7" x14ac:dyDescent="0.15">
      <c r="A2824" s="29"/>
      <c r="B2824" s="36"/>
      <c r="C2824" s="37"/>
      <c r="D2824" s="38"/>
      <c r="E2824" s="38"/>
      <c r="F2824" s="39"/>
      <c r="G2824" s="40"/>
    </row>
    <row r="2825" spans="1:7" x14ac:dyDescent="0.15">
      <c r="A2825" s="29"/>
      <c r="B2825" s="36"/>
      <c r="C2825" s="37"/>
      <c r="D2825" s="38"/>
      <c r="E2825" s="38"/>
      <c r="F2825" s="39"/>
      <c r="G2825" s="40"/>
    </row>
    <row r="2826" spans="1:7" x14ac:dyDescent="0.15">
      <c r="A2826" s="29"/>
      <c r="B2826" s="36"/>
      <c r="C2826" s="37"/>
      <c r="D2826" s="38"/>
      <c r="E2826" s="38"/>
      <c r="F2826" s="39"/>
      <c r="G2826" s="40"/>
    </row>
    <row r="2827" spans="1:7" x14ac:dyDescent="0.15">
      <c r="A2827" s="29"/>
      <c r="B2827" s="36"/>
      <c r="C2827" s="37"/>
      <c r="D2827" s="38"/>
      <c r="E2827" s="38"/>
      <c r="F2827" s="39"/>
      <c r="G2827" s="40"/>
    </row>
    <row r="2828" spans="1:7" x14ac:dyDescent="0.15">
      <c r="A2828" s="29"/>
      <c r="B2828" s="36"/>
      <c r="C2828" s="37"/>
      <c r="D2828" s="38"/>
      <c r="E2828" s="38"/>
      <c r="F2828" s="39"/>
      <c r="G2828" s="40"/>
    </row>
    <row r="2829" spans="1:7" x14ac:dyDescent="0.15">
      <c r="A2829" s="29"/>
      <c r="B2829" s="36"/>
      <c r="C2829" s="37"/>
      <c r="D2829" s="38"/>
      <c r="E2829" s="38"/>
      <c r="F2829" s="39"/>
      <c r="G2829" s="40"/>
    </row>
    <row r="2830" spans="1:7" x14ac:dyDescent="0.15">
      <c r="A2830" s="29"/>
      <c r="B2830" s="36"/>
      <c r="C2830" s="37"/>
      <c r="D2830" s="38"/>
      <c r="E2830" s="38"/>
      <c r="F2830" s="39"/>
      <c r="G2830" s="40"/>
    </row>
    <row r="2831" spans="1:7" x14ac:dyDescent="0.15">
      <c r="A2831" s="29"/>
      <c r="B2831" s="36"/>
      <c r="C2831" s="37"/>
      <c r="D2831" s="38"/>
      <c r="E2831" s="38"/>
      <c r="F2831" s="39"/>
      <c r="G2831" s="40"/>
    </row>
    <row r="2832" spans="1:7" x14ac:dyDescent="0.15">
      <c r="A2832" s="29"/>
      <c r="B2832" s="36"/>
      <c r="C2832" s="37"/>
      <c r="D2832" s="38"/>
      <c r="E2832" s="38"/>
      <c r="F2832" s="39"/>
      <c r="G2832" s="40"/>
    </row>
    <row r="2833" spans="1:7" x14ac:dyDescent="0.15">
      <c r="A2833" s="29"/>
      <c r="B2833" s="36"/>
      <c r="C2833" s="37"/>
      <c r="D2833" s="38"/>
      <c r="E2833" s="38"/>
      <c r="F2833" s="39"/>
      <c r="G2833" s="40"/>
    </row>
    <row r="2834" spans="1:7" x14ac:dyDescent="0.15">
      <c r="A2834" s="29"/>
      <c r="B2834" s="36"/>
      <c r="C2834" s="37"/>
      <c r="D2834" s="38"/>
      <c r="E2834" s="38"/>
      <c r="F2834" s="39"/>
      <c r="G2834" s="40"/>
    </row>
    <row r="2835" spans="1:7" x14ac:dyDescent="0.15">
      <c r="A2835" s="29"/>
      <c r="B2835" s="36"/>
      <c r="C2835" s="37"/>
      <c r="D2835" s="38"/>
      <c r="E2835" s="38"/>
      <c r="F2835" s="39"/>
      <c r="G2835" s="40"/>
    </row>
    <row r="2836" spans="1:7" x14ac:dyDescent="0.15">
      <c r="A2836" s="29"/>
      <c r="B2836" s="36"/>
      <c r="C2836" s="37"/>
      <c r="D2836" s="38"/>
      <c r="E2836" s="38"/>
      <c r="F2836" s="39"/>
      <c r="G2836" s="40"/>
    </row>
    <row r="2837" spans="1:7" x14ac:dyDescent="0.15">
      <c r="A2837" s="29"/>
      <c r="B2837" s="36"/>
      <c r="C2837" s="37"/>
      <c r="D2837" s="38"/>
      <c r="E2837" s="38"/>
      <c r="F2837" s="39"/>
      <c r="G2837" s="40"/>
    </row>
    <row r="2838" spans="1:7" x14ac:dyDescent="0.15">
      <c r="A2838" s="29"/>
      <c r="B2838" s="36"/>
      <c r="C2838" s="37"/>
      <c r="D2838" s="38"/>
      <c r="E2838" s="38"/>
      <c r="F2838" s="39"/>
      <c r="G2838" s="40"/>
    </row>
    <row r="2839" spans="1:7" x14ac:dyDescent="0.15">
      <c r="A2839" s="29"/>
      <c r="B2839" s="36"/>
      <c r="C2839" s="37"/>
      <c r="D2839" s="38"/>
      <c r="E2839" s="38"/>
      <c r="F2839" s="39"/>
      <c r="G2839" s="40"/>
    </row>
    <row r="2840" spans="1:7" x14ac:dyDescent="0.15">
      <c r="A2840" s="29"/>
      <c r="B2840" s="36"/>
      <c r="C2840" s="37"/>
      <c r="D2840" s="38"/>
      <c r="E2840" s="38"/>
      <c r="F2840" s="39"/>
      <c r="G2840" s="40"/>
    </row>
    <row r="2841" spans="1:7" x14ac:dyDescent="0.15">
      <c r="A2841" s="29"/>
      <c r="B2841" s="36"/>
      <c r="C2841" s="37"/>
      <c r="D2841" s="38"/>
      <c r="E2841" s="38"/>
      <c r="F2841" s="39"/>
      <c r="G2841" s="40"/>
    </row>
    <row r="2842" spans="1:7" x14ac:dyDescent="0.15">
      <c r="A2842" s="29"/>
      <c r="B2842" s="36"/>
      <c r="C2842" s="37"/>
      <c r="D2842" s="38"/>
      <c r="E2842" s="38"/>
      <c r="F2842" s="39"/>
      <c r="G2842" s="40"/>
    </row>
    <row r="2843" spans="1:7" x14ac:dyDescent="0.15">
      <c r="A2843" s="29"/>
      <c r="B2843" s="36"/>
      <c r="C2843" s="37"/>
      <c r="D2843" s="38"/>
      <c r="E2843" s="38"/>
      <c r="F2843" s="39"/>
      <c r="G2843" s="40"/>
    </row>
    <row r="2844" spans="1:7" x14ac:dyDescent="0.15">
      <c r="A2844" s="29"/>
      <c r="B2844" s="36"/>
      <c r="C2844" s="37"/>
      <c r="D2844" s="38"/>
      <c r="E2844" s="38"/>
      <c r="F2844" s="39"/>
      <c r="G2844" s="40"/>
    </row>
    <row r="2845" spans="1:7" x14ac:dyDescent="0.15">
      <c r="A2845" s="29"/>
      <c r="B2845" s="36"/>
      <c r="C2845" s="37"/>
      <c r="D2845" s="38"/>
      <c r="E2845" s="38"/>
      <c r="F2845" s="39"/>
      <c r="G2845" s="40"/>
    </row>
    <row r="2846" spans="1:7" x14ac:dyDescent="0.15">
      <c r="A2846" s="29"/>
      <c r="B2846" s="36"/>
      <c r="C2846" s="37"/>
      <c r="D2846" s="38"/>
      <c r="E2846" s="38"/>
      <c r="F2846" s="39"/>
      <c r="G2846" s="40"/>
    </row>
    <row r="2847" spans="1:7" x14ac:dyDescent="0.15">
      <c r="A2847" s="29"/>
      <c r="B2847" s="36"/>
      <c r="C2847" s="37"/>
      <c r="D2847" s="38"/>
      <c r="E2847" s="38"/>
      <c r="F2847" s="39"/>
      <c r="G2847" s="40"/>
    </row>
    <row r="2848" spans="1:7" x14ac:dyDescent="0.15">
      <c r="A2848" s="29"/>
      <c r="B2848" s="36"/>
      <c r="C2848" s="37"/>
      <c r="D2848" s="38"/>
      <c r="E2848" s="38"/>
      <c r="F2848" s="39"/>
      <c r="G2848" s="40"/>
    </row>
    <row r="2849" spans="1:7" x14ac:dyDescent="0.15">
      <c r="A2849" s="29"/>
      <c r="B2849" s="36"/>
      <c r="C2849" s="37"/>
      <c r="D2849" s="38"/>
      <c r="E2849" s="38"/>
      <c r="F2849" s="39"/>
      <c r="G2849" s="40"/>
    </row>
    <row r="2850" spans="1:7" x14ac:dyDescent="0.15">
      <c r="A2850" s="29"/>
      <c r="B2850" s="36"/>
      <c r="C2850" s="37"/>
      <c r="D2850" s="38"/>
      <c r="E2850" s="38"/>
      <c r="F2850" s="39"/>
      <c r="G2850" s="40"/>
    </row>
    <row r="2851" spans="1:7" x14ac:dyDescent="0.15">
      <c r="A2851" s="29"/>
      <c r="B2851" s="36"/>
      <c r="C2851" s="37"/>
      <c r="D2851" s="38"/>
      <c r="E2851" s="38"/>
      <c r="F2851" s="39"/>
      <c r="G2851" s="40"/>
    </row>
    <row r="2852" spans="1:7" x14ac:dyDescent="0.15">
      <c r="A2852" s="29"/>
      <c r="B2852" s="36"/>
      <c r="C2852" s="37"/>
      <c r="D2852" s="38"/>
      <c r="E2852" s="38"/>
      <c r="F2852" s="39"/>
      <c r="G2852" s="40"/>
    </row>
    <row r="2853" spans="1:7" x14ac:dyDescent="0.15">
      <c r="A2853" s="29"/>
      <c r="B2853" s="36"/>
      <c r="C2853" s="37"/>
      <c r="D2853" s="38"/>
      <c r="E2853" s="38"/>
      <c r="F2853" s="39"/>
      <c r="G2853" s="40"/>
    </row>
    <row r="2854" spans="1:7" x14ac:dyDescent="0.15">
      <c r="A2854" s="29"/>
      <c r="B2854" s="36"/>
      <c r="C2854" s="37"/>
      <c r="D2854" s="38"/>
      <c r="E2854" s="38"/>
      <c r="F2854" s="39"/>
      <c r="G2854" s="40"/>
    </row>
    <row r="2855" spans="1:7" x14ac:dyDescent="0.15">
      <c r="A2855" s="29"/>
      <c r="B2855" s="36"/>
      <c r="C2855" s="37"/>
      <c r="D2855" s="38"/>
      <c r="E2855" s="38"/>
      <c r="F2855" s="39"/>
      <c r="G2855" s="40"/>
    </row>
    <row r="2856" spans="1:7" x14ac:dyDescent="0.15">
      <c r="A2856" s="29"/>
      <c r="B2856" s="36"/>
      <c r="C2856" s="37"/>
      <c r="D2856" s="38"/>
      <c r="E2856" s="38"/>
      <c r="F2856" s="39"/>
      <c r="G2856" s="40"/>
    </row>
    <row r="2857" spans="1:7" x14ac:dyDescent="0.15">
      <c r="A2857" s="29"/>
      <c r="B2857" s="36"/>
      <c r="C2857" s="37"/>
      <c r="D2857" s="38"/>
      <c r="E2857" s="38"/>
      <c r="F2857" s="39"/>
      <c r="G2857" s="40"/>
    </row>
    <row r="2858" spans="1:7" x14ac:dyDescent="0.15">
      <c r="A2858" s="29"/>
      <c r="B2858" s="36"/>
      <c r="C2858" s="37"/>
      <c r="D2858" s="38"/>
      <c r="E2858" s="38"/>
      <c r="F2858" s="39"/>
      <c r="G2858" s="40"/>
    </row>
    <row r="2859" spans="1:7" x14ac:dyDescent="0.15">
      <c r="A2859" s="29"/>
      <c r="B2859" s="36"/>
      <c r="C2859" s="37"/>
      <c r="D2859" s="38"/>
      <c r="E2859" s="38"/>
      <c r="F2859" s="39"/>
      <c r="G2859" s="40"/>
    </row>
    <row r="2860" spans="1:7" x14ac:dyDescent="0.15">
      <c r="A2860" s="29"/>
      <c r="B2860" s="36"/>
      <c r="C2860" s="37"/>
      <c r="D2860" s="38"/>
      <c r="E2860" s="38"/>
      <c r="F2860" s="39"/>
      <c r="G2860" s="40"/>
    </row>
    <row r="2861" spans="1:7" x14ac:dyDescent="0.15">
      <c r="A2861" s="29"/>
      <c r="B2861" s="36"/>
      <c r="C2861" s="37"/>
      <c r="D2861" s="38"/>
      <c r="E2861" s="38"/>
      <c r="F2861" s="39"/>
      <c r="G2861" s="40"/>
    </row>
    <row r="2862" spans="1:7" x14ac:dyDescent="0.15">
      <c r="A2862" s="29"/>
      <c r="B2862" s="36"/>
      <c r="C2862" s="37"/>
      <c r="D2862" s="38"/>
      <c r="E2862" s="38"/>
      <c r="F2862" s="39"/>
      <c r="G2862" s="40"/>
    </row>
    <row r="2863" spans="1:7" x14ac:dyDescent="0.15">
      <c r="A2863" s="29"/>
      <c r="B2863" s="36"/>
      <c r="C2863" s="37"/>
      <c r="D2863" s="38"/>
      <c r="E2863" s="38"/>
      <c r="F2863" s="39"/>
      <c r="G2863" s="40"/>
    </row>
    <row r="2864" spans="1:7" x14ac:dyDescent="0.15">
      <c r="A2864" s="29"/>
      <c r="B2864" s="36"/>
      <c r="C2864" s="37"/>
      <c r="D2864" s="38"/>
      <c r="E2864" s="38"/>
      <c r="F2864" s="39"/>
      <c r="G2864" s="40"/>
    </row>
    <row r="2865" spans="1:7" x14ac:dyDescent="0.15">
      <c r="A2865" s="29"/>
      <c r="B2865" s="36"/>
      <c r="C2865" s="37"/>
      <c r="D2865" s="38"/>
      <c r="E2865" s="38"/>
      <c r="F2865" s="39"/>
      <c r="G2865" s="40"/>
    </row>
    <row r="2866" spans="1:7" x14ac:dyDescent="0.15">
      <c r="A2866" s="29"/>
      <c r="B2866" s="36"/>
      <c r="C2866" s="37"/>
      <c r="D2866" s="38"/>
      <c r="E2866" s="38"/>
      <c r="F2866" s="39"/>
      <c r="G2866" s="40"/>
    </row>
    <row r="2867" spans="1:7" x14ac:dyDescent="0.15">
      <c r="A2867" s="29"/>
      <c r="B2867" s="36"/>
      <c r="C2867" s="37"/>
      <c r="D2867" s="38"/>
      <c r="E2867" s="38"/>
      <c r="F2867" s="39"/>
      <c r="G2867" s="40"/>
    </row>
    <row r="2868" spans="1:7" x14ac:dyDescent="0.15">
      <c r="A2868" s="29"/>
      <c r="B2868" s="36"/>
      <c r="C2868" s="37"/>
      <c r="D2868" s="38"/>
      <c r="E2868" s="38"/>
      <c r="F2868" s="39"/>
      <c r="G2868" s="40"/>
    </row>
    <row r="2869" spans="1:7" x14ac:dyDescent="0.15">
      <c r="A2869" s="29"/>
      <c r="B2869" s="36"/>
      <c r="C2869" s="37"/>
      <c r="D2869" s="38"/>
      <c r="E2869" s="38"/>
      <c r="F2869" s="39"/>
      <c r="G2869" s="40"/>
    </row>
    <row r="2870" spans="1:7" x14ac:dyDescent="0.15">
      <c r="A2870" s="29"/>
      <c r="B2870" s="36"/>
      <c r="C2870" s="37"/>
      <c r="D2870" s="38"/>
      <c r="E2870" s="38"/>
      <c r="F2870" s="39"/>
      <c r="G2870" s="40"/>
    </row>
    <row r="2871" spans="1:7" x14ac:dyDescent="0.15">
      <c r="A2871" s="29"/>
      <c r="B2871" s="36"/>
      <c r="C2871" s="37"/>
      <c r="D2871" s="38"/>
      <c r="E2871" s="38"/>
      <c r="F2871" s="39"/>
      <c r="G2871" s="40"/>
    </row>
    <row r="2872" spans="1:7" x14ac:dyDescent="0.15">
      <c r="A2872" s="29"/>
      <c r="B2872" s="36"/>
      <c r="C2872" s="37"/>
      <c r="D2872" s="38"/>
      <c r="E2872" s="38"/>
      <c r="F2872" s="39"/>
      <c r="G2872" s="40"/>
    </row>
    <row r="2873" spans="1:7" x14ac:dyDescent="0.15">
      <c r="A2873" s="29"/>
      <c r="B2873" s="36"/>
      <c r="C2873" s="37"/>
      <c r="D2873" s="38"/>
      <c r="E2873" s="38"/>
      <c r="F2873" s="39"/>
      <c r="G2873" s="40"/>
    </row>
    <row r="2874" spans="1:7" x14ac:dyDescent="0.15">
      <c r="A2874" s="29"/>
      <c r="B2874" s="36"/>
      <c r="C2874" s="37"/>
      <c r="D2874" s="38"/>
      <c r="E2874" s="38"/>
      <c r="F2874" s="39"/>
      <c r="G2874" s="40"/>
    </row>
    <row r="2875" spans="1:7" x14ac:dyDescent="0.15">
      <c r="A2875" s="29"/>
      <c r="B2875" s="36"/>
      <c r="C2875" s="37"/>
      <c r="D2875" s="38"/>
      <c r="E2875" s="38"/>
      <c r="F2875" s="39"/>
      <c r="G2875" s="40"/>
    </row>
    <row r="2876" spans="1:7" x14ac:dyDescent="0.15">
      <c r="A2876" s="29"/>
      <c r="B2876" s="36"/>
      <c r="C2876" s="37"/>
      <c r="D2876" s="38"/>
      <c r="E2876" s="38"/>
      <c r="F2876" s="39"/>
      <c r="G2876" s="40"/>
    </row>
    <row r="2877" spans="1:7" x14ac:dyDescent="0.15">
      <c r="A2877" s="29"/>
      <c r="B2877" s="36"/>
      <c r="C2877" s="37"/>
      <c r="D2877" s="38"/>
      <c r="E2877" s="38"/>
      <c r="F2877" s="39"/>
      <c r="G2877" s="40"/>
    </row>
    <row r="2878" spans="1:7" x14ac:dyDescent="0.15">
      <c r="A2878" s="29"/>
      <c r="B2878" s="36"/>
      <c r="C2878" s="37"/>
      <c r="D2878" s="38"/>
      <c r="E2878" s="38"/>
      <c r="F2878" s="39"/>
      <c r="G2878" s="40"/>
    </row>
    <row r="2879" spans="1:7" x14ac:dyDescent="0.15">
      <c r="A2879" s="29"/>
      <c r="B2879" s="36"/>
      <c r="C2879" s="37"/>
      <c r="D2879" s="38"/>
      <c r="E2879" s="38"/>
      <c r="F2879" s="39"/>
      <c r="G2879" s="40"/>
    </row>
    <row r="2880" spans="1:7" x14ac:dyDescent="0.15">
      <c r="A2880" s="29"/>
      <c r="B2880" s="36"/>
      <c r="C2880" s="37"/>
      <c r="D2880" s="38"/>
      <c r="E2880" s="38"/>
      <c r="F2880" s="39"/>
      <c r="G2880" s="40"/>
    </row>
    <row r="2881" spans="1:7" x14ac:dyDescent="0.15">
      <c r="A2881" s="29"/>
      <c r="B2881" s="36"/>
      <c r="C2881" s="37"/>
      <c r="D2881" s="38"/>
      <c r="E2881" s="38"/>
      <c r="F2881" s="39"/>
      <c r="G2881" s="40"/>
    </row>
    <row r="2882" spans="1:7" x14ac:dyDescent="0.15">
      <c r="A2882" s="29"/>
      <c r="B2882" s="36"/>
      <c r="C2882" s="37"/>
      <c r="D2882" s="38"/>
      <c r="E2882" s="38"/>
      <c r="F2882" s="39"/>
      <c r="G2882" s="40"/>
    </row>
    <row r="2883" spans="1:7" x14ac:dyDescent="0.15">
      <c r="A2883" s="29"/>
      <c r="B2883" s="36"/>
      <c r="C2883" s="37"/>
      <c r="D2883" s="38"/>
      <c r="E2883" s="38"/>
      <c r="F2883" s="39"/>
      <c r="G2883" s="40"/>
    </row>
    <row r="2884" spans="1:7" x14ac:dyDescent="0.15">
      <c r="A2884" s="29"/>
      <c r="B2884" s="36"/>
      <c r="C2884" s="37"/>
      <c r="D2884" s="38"/>
      <c r="E2884" s="38"/>
      <c r="F2884" s="39"/>
      <c r="G2884" s="40"/>
    </row>
    <row r="2885" spans="1:7" x14ac:dyDescent="0.15">
      <c r="A2885" s="29"/>
      <c r="B2885" s="36"/>
      <c r="C2885" s="37"/>
      <c r="D2885" s="38"/>
      <c r="E2885" s="38"/>
      <c r="F2885" s="39"/>
      <c r="G2885" s="40"/>
    </row>
    <row r="2886" spans="1:7" x14ac:dyDescent="0.15">
      <c r="A2886" s="29"/>
      <c r="B2886" s="36"/>
      <c r="C2886" s="37"/>
      <c r="D2886" s="38"/>
      <c r="E2886" s="38"/>
      <c r="F2886" s="39"/>
      <c r="G2886" s="40"/>
    </row>
    <row r="2887" spans="1:7" x14ac:dyDescent="0.15">
      <c r="A2887" s="29"/>
      <c r="B2887" s="36"/>
      <c r="C2887" s="37"/>
      <c r="D2887" s="38"/>
      <c r="E2887" s="38"/>
      <c r="F2887" s="39"/>
      <c r="G2887" s="40"/>
    </row>
    <row r="2888" spans="1:7" x14ac:dyDescent="0.15">
      <c r="A2888" s="29"/>
      <c r="B2888" s="36"/>
      <c r="C2888" s="37"/>
      <c r="D2888" s="38"/>
      <c r="E2888" s="38"/>
      <c r="F2888" s="39"/>
      <c r="G2888" s="40"/>
    </row>
    <row r="2889" spans="1:7" x14ac:dyDescent="0.15">
      <c r="A2889" s="29"/>
      <c r="B2889" s="36"/>
      <c r="C2889" s="37"/>
      <c r="D2889" s="38"/>
      <c r="E2889" s="38"/>
      <c r="F2889" s="39"/>
      <c r="G2889" s="40"/>
    </row>
    <row r="2890" spans="1:7" x14ac:dyDescent="0.15">
      <c r="A2890" s="29"/>
      <c r="B2890" s="36"/>
      <c r="C2890" s="37"/>
      <c r="D2890" s="38"/>
      <c r="E2890" s="38"/>
      <c r="F2890" s="39"/>
      <c r="G2890" s="40"/>
    </row>
    <row r="2891" spans="1:7" x14ac:dyDescent="0.15">
      <c r="A2891" s="29"/>
      <c r="B2891" s="36"/>
      <c r="C2891" s="37"/>
      <c r="D2891" s="38"/>
      <c r="E2891" s="38"/>
      <c r="F2891" s="39"/>
      <c r="G2891" s="40"/>
    </row>
    <row r="2892" spans="1:7" x14ac:dyDescent="0.15">
      <c r="A2892" s="29"/>
      <c r="B2892" s="36"/>
      <c r="C2892" s="37"/>
      <c r="D2892" s="38"/>
      <c r="E2892" s="38"/>
      <c r="F2892" s="39"/>
      <c r="G2892" s="40"/>
    </row>
    <row r="2893" spans="1:7" x14ac:dyDescent="0.15">
      <c r="A2893" s="29"/>
      <c r="B2893" s="36"/>
      <c r="C2893" s="37"/>
      <c r="D2893" s="38"/>
      <c r="E2893" s="38"/>
      <c r="F2893" s="39"/>
      <c r="G2893" s="40"/>
    </row>
    <row r="2894" spans="1:7" x14ac:dyDescent="0.15">
      <c r="A2894" s="29"/>
      <c r="B2894" s="36"/>
      <c r="C2894" s="37"/>
      <c r="D2894" s="38"/>
      <c r="E2894" s="38"/>
      <c r="F2894" s="39"/>
      <c r="G2894" s="40"/>
    </row>
    <row r="2895" spans="1:7" x14ac:dyDescent="0.15">
      <c r="A2895" s="29"/>
      <c r="B2895" s="36"/>
      <c r="C2895" s="37"/>
      <c r="D2895" s="38"/>
      <c r="E2895" s="38"/>
      <c r="F2895" s="39"/>
      <c r="G2895" s="40"/>
    </row>
    <row r="2896" spans="1:7" x14ac:dyDescent="0.15">
      <c r="A2896" s="29"/>
      <c r="B2896" s="36"/>
      <c r="C2896" s="37"/>
      <c r="D2896" s="38"/>
      <c r="E2896" s="38"/>
      <c r="F2896" s="39"/>
      <c r="G2896" s="40"/>
    </row>
    <row r="2897" spans="1:7" x14ac:dyDescent="0.15">
      <c r="A2897" s="29"/>
      <c r="B2897" s="36"/>
      <c r="C2897" s="37"/>
      <c r="D2897" s="38"/>
      <c r="E2897" s="38"/>
      <c r="F2897" s="39"/>
      <c r="G2897" s="40"/>
    </row>
    <row r="2898" spans="1:7" x14ac:dyDescent="0.15">
      <c r="A2898" s="29"/>
      <c r="B2898" s="36"/>
      <c r="C2898" s="37"/>
      <c r="D2898" s="38"/>
      <c r="E2898" s="38"/>
      <c r="F2898" s="39"/>
      <c r="G2898" s="40"/>
    </row>
    <row r="2899" spans="1:7" x14ac:dyDescent="0.15">
      <c r="A2899" s="29"/>
      <c r="B2899" s="36"/>
      <c r="C2899" s="37"/>
      <c r="D2899" s="38"/>
      <c r="E2899" s="38"/>
      <c r="F2899" s="39"/>
      <c r="G2899" s="40"/>
    </row>
    <row r="2900" spans="1:7" x14ac:dyDescent="0.15">
      <c r="A2900" s="29"/>
      <c r="B2900" s="36"/>
      <c r="C2900" s="37"/>
      <c r="D2900" s="38"/>
      <c r="E2900" s="38"/>
      <c r="F2900" s="39"/>
      <c r="G2900" s="40"/>
    </row>
    <row r="2901" spans="1:7" x14ac:dyDescent="0.15">
      <c r="A2901" s="29"/>
      <c r="B2901" s="36"/>
      <c r="C2901" s="37"/>
      <c r="D2901" s="38"/>
      <c r="E2901" s="38"/>
      <c r="F2901" s="39"/>
      <c r="G2901" s="40"/>
    </row>
    <row r="2902" spans="1:7" x14ac:dyDescent="0.15">
      <c r="A2902" s="29"/>
      <c r="B2902" s="36"/>
      <c r="C2902" s="37"/>
      <c r="D2902" s="38"/>
      <c r="E2902" s="38"/>
      <c r="F2902" s="39"/>
      <c r="G2902" s="40"/>
    </row>
    <row r="2903" spans="1:7" x14ac:dyDescent="0.15">
      <c r="A2903" s="29"/>
      <c r="B2903" s="36"/>
      <c r="C2903" s="37"/>
      <c r="D2903" s="38"/>
      <c r="E2903" s="38"/>
      <c r="F2903" s="39"/>
      <c r="G2903" s="40"/>
    </row>
    <row r="2904" spans="1:7" x14ac:dyDescent="0.15">
      <c r="A2904" s="29"/>
      <c r="B2904" s="36"/>
      <c r="C2904" s="37"/>
      <c r="D2904" s="38"/>
      <c r="E2904" s="38"/>
      <c r="F2904" s="39"/>
      <c r="G2904" s="40"/>
    </row>
    <row r="2905" spans="1:7" x14ac:dyDescent="0.15">
      <c r="A2905" s="29"/>
      <c r="B2905" s="36"/>
      <c r="C2905" s="37"/>
      <c r="D2905" s="38"/>
      <c r="E2905" s="38"/>
      <c r="F2905" s="39"/>
      <c r="G2905" s="40"/>
    </row>
    <row r="2906" spans="1:7" x14ac:dyDescent="0.15">
      <c r="A2906" s="29"/>
      <c r="B2906" s="36"/>
      <c r="C2906" s="37"/>
      <c r="D2906" s="38"/>
      <c r="E2906" s="38"/>
      <c r="F2906" s="39"/>
      <c r="G2906" s="40"/>
    </row>
    <row r="2907" spans="1:7" x14ac:dyDescent="0.15">
      <c r="A2907" s="29"/>
      <c r="B2907" s="36"/>
      <c r="C2907" s="37"/>
      <c r="D2907" s="38"/>
      <c r="E2907" s="38"/>
      <c r="F2907" s="39"/>
      <c r="G2907" s="40"/>
    </row>
    <row r="2908" spans="1:7" x14ac:dyDescent="0.15">
      <c r="A2908" s="29"/>
      <c r="B2908" s="36"/>
      <c r="C2908" s="37"/>
      <c r="D2908" s="38"/>
      <c r="E2908" s="38"/>
      <c r="F2908" s="39"/>
      <c r="G2908" s="40"/>
    </row>
    <row r="2909" spans="1:7" x14ac:dyDescent="0.15">
      <c r="A2909" s="29"/>
      <c r="B2909" s="36"/>
      <c r="C2909" s="37"/>
      <c r="D2909" s="38"/>
      <c r="E2909" s="38"/>
      <c r="F2909" s="39"/>
      <c r="G2909" s="40"/>
    </row>
    <row r="2910" spans="1:7" x14ac:dyDescent="0.15">
      <c r="A2910" s="29"/>
      <c r="B2910" s="36"/>
      <c r="C2910" s="37"/>
      <c r="D2910" s="38"/>
      <c r="E2910" s="38"/>
      <c r="F2910" s="39"/>
      <c r="G2910" s="40"/>
    </row>
    <row r="2911" spans="1:7" x14ac:dyDescent="0.15">
      <c r="A2911" s="29"/>
      <c r="B2911" s="36"/>
      <c r="C2911" s="37"/>
      <c r="D2911" s="38"/>
      <c r="E2911" s="38"/>
      <c r="F2911" s="39"/>
      <c r="G2911" s="40"/>
    </row>
    <row r="2912" spans="1:7" x14ac:dyDescent="0.15">
      <c r="A2912" s="29"/>
      <c r="B2912" s="36"/>
      <c r="C2912" s="37"/>
      <c r="D2912" s="38"/>
      <c r="E2912" s="38"/>
      <c r="F2912" s="39"/>
      <c r="G2912" s="40"/>
    </row>
    <row r="2913" spans="1:7" x14ac:dyDescent="0.15">
      <c r="A2913" s="29"/>
      <c r="B2913" s="36"/>
      <c r="C2913" s="37"/>
      <c r="D2913" s="38"/>
      <c r="E2913" s="38"/>
      <c r="F2913" s="39"/>
      <c r="G2913" s="40"/>
    </row>
    <row r="2914" spans="1:7" x14ac:dyDescent="0.15">
      <c r="A2914" s="29"/>
      <c r="B2914" s="36"/>
      <c r="C2914" s="37"/>
      <c r="D2914" s="38"/>
      <c r="E2914" s="38"/>
      <c r="F2914" s="39"/>
      <c r="G2914" s="40"/>
    </row>
    <row r="2915" spans="1:7" x14ac:dyDescent="0.15">
      <c r="A2915" s="29"/>
      <c r="B2915" s="36"/>
      <c r="C2915" s="37"/>
      <c r="D2915" s="38"/>
      <c r="E2915" s="38"/>
      <c r="F2915" s="39"/>
      <c r="G2915" s="40"/>
    </row>
    <row r="2916" spans="1:7" x14ac:dyDescent="0.15">
      <c r="A2916" s="29"/>
      <c r="B2916" s="36"/>
      <c r="C2916" s="37"/>
      <c r="D2916" s="38"/>
      <c r="E2916" s="38"/>
      <c r="F2916" s="39"/>
      <c r="G2916" s="40"/>
    </row>
    <row r="2917" spans="1:7" x14ac:dyDescent="0.15">
      <c r="A2917" s="29"/>
      <c r="B2917" s="36"/>
      <c r="C2917" s="37"/>
      <c r="D2917" s="38"/>
      <c r="E2917" s="38"/>
      <c r="F2917" s="39"/>
      <c r="G2917" s="40"/>
    </row>
    <row r="2918" spans="1:7" x14ac:dyDescent="0.15">
      <c r="A2918" s="29"/>
      <c r="B2918" s="36"/>
      <c r="C2918" s="37"/>
      <c r="D2918" s="38"/>
      <c r="E2918" s="38"/>
      <c r="F2918" s="39"/>
      <c r="G2918" s="40"/>
    </row>
    <row r="2919" spans="1:7" x14ac:dyDescent="0.15">
      <c r="A2919" s="29"/>
      <c r="B2919" s="36"/>
      <c r="C2919" s="37"/>
      <c r="D2919" s="38"/>
      <c r="E2919" s="38"/>
      <c r="F2919" s="39"/>
      <c r="G2919" s="40"/>
    </row>
    <row r="2920" spans="1:7" x14ac:dyDescent="0.15">
      <c r="A2920" s="29"/>
      <c r="B2920" s="36"/>
      <c r="C2920" s="37"/>
      <c r="D2920" s="38"/>
      <c r="E2920" s="38"/>
      <c r="F2920" s="39"/>
      <c r="G2920" s="40"/>
    </row>
    <row r="2921" spans="1:7" x14ac:dyDescent="0.15">
      <c r="A2921" s="29"/>
      <c r="B2921" s="36"/>
      <c r="C2921" s="37"/>
      <c r="D2921" s="38"/>
      <c r="E2921" s="38"/>
      <c r="F2921" s="39"/>
      <c r="G2921" s="40"/>
    </row>
    <row r="2922" spans="1:7" x14ac:dyDescent="0.15">
      <c r="A2922" s="29"/>
      <c r="B2922" s="36"/>
      <c r="C2922" s="37"/>
      <c r="D2922" s="38"/>
      <c r="E2922" s="38"/>
      <c r="F2922" s="39"/>
      <c r="G2922" s="40"/>
    </row>
    <row r="2923" spans="1:7" x14ac:dyDescent="0.15">
      <c r="A2923" s="29"/>
      <c r="B2923" s="36"/>
      <c r="C2923" s="37"/>
      <c r="D2923" s="38"/>
      <c r="E2923" s="38"/>
      <c r="F2923" s="39"/>
      <c r="G2923" s="40"/>
    </row>
    <row r="2924" spans="1:7" x14ac:dyDescent="0.15">
      <c r="A2924" s="29"/>
      <c r="B2924" s="36"/>
      <c r="C2924" s="37"/>
      <c r="D2924" s="38"/>
      <c r="E2924" s="38"/>
      <c r="F2924" s="39"/>
      <c r="G2924" s="40"/>
    </row>
    <row r="2925" spans="1:7" x14ac:dyDescent="0.15">
      <c r="A2925" s="29"/>
      <c r="B2925" s="36"/>
      <c r="C2925" s="37"/>
      <c r="D2925" s="38"/>
      <c r="E2925" s="38"/>
      <c r="F2925" s="39"/>
      <c r="G2925" s="40"/>
    </row>
    <row r="2926" spans="1:7" x14ac:dyDescent="0.15">
      <c r="A2926" s="29"/>
      <c r="B2926" s="36"/>
      <c r="C2926" s="37"/>
      <c r="D2926" s="38"/>
      <c r="E2926" s="38"/>
      <c r="F2926" s="39"/>
      <c r="G2926" s="40"/>
    </row>
    <row r="2927" spans="1:7" x14ac:dyDescent="0.15">
      <c r="A2927" s="29"/>
      <c r="B2927" s="36"/>
      <c r="C2927" s="37"/>
      <c r="D2927" s="38"/>
      <c r="E2927" s="38"/>
      <c r="F2927" s="39"/>
      <c r="G2927" s="40"/>
    </row>
    <row r="2928" spans="1:7" x14ac:dyDescent="0.15">
      <c r="A2928" s="29"/>
      <c r="B2928" s="36"/>
      <c r="C2928" s="37"/>
      <c r="D2928" s="38"/>
      <c r="E2928" s="38"/>
      <c r="F2928" s="39"/>
      <c r="G2928" s="40"/>
    </row>
    <row r="2929" spans="1:7" x14ac:dyDescent="0.15">
      <c r="A2929" s="29"/>
      <c r="B2929" s="36"/>
      <c r="C2929" s="37"/>
      <c r="D2929" s="38"/>
      <c r="E2929" s="38"/>
      <c r="F2929" s="39"/>
      <c r="G2929" s="40"/>
    </row>
    <row r="2930" spans="1:7" x14ac:dyDescent="0.15">
      <c r="A2930" s="29"/>
      <c r="B2930" s="36"/>
      <c r="C2930" s="37"/>
      <c r="D2930" s="38"/>
      <c r="E2930" s="38"/>
      <c r="F2930" s="39"/>
      <c r="G2930" s="40"/>
    </row>
    <row r="2931" spans="1:7" x14ac:dyDescent="0.15">
      <c r="A2931" s="29"/>
      <c r="B2931" s="36"/>
      <c r="C2931" s="37"/>
      <c r="D2931" s="38"/>
      <c r="E2931" s="38"/>
      <c r="F2931" s="39"/>
      <c r="G2931" s="40"/>
    </row>
    <row r="2932" spans="1:7" x14ac:dyDescent="0.15">
      <c r="A2932" s="29"/>
      <c r="B2932" s="36"/>
      <c r="C2932" s="37"/>
      <c r="D2932" s="38"/>
      <c r="E2932" s="38"/>
      <c r="F2932" s="39"/>
      <c r="G2932" s="40"/>
    </row>
    <row r="2933" spans="1:7" x14ac:dyDescent="0.15">
      <c r="A2933" s="29"/>
      <c r="B2933" s="36"/>
      <c r="C2933" s="37"/>
      <c r="D2933" s="38"/>
      <c r="E2933" s="38"/>
      <c r="F2933" s="39"/>
      <c r="G2933" s="40"/>
    </row>
    <row r="2934" spans="1:7" x14ac:dyDescent="0.15">
      <c r="A2934" s="29"/>
      <c r="B2934" s="36"/>
      <c r="C2934" s="37"/>
      <c r="D2934" s="38"/>
      <c r="E2934" s="38"/>
      <c r="F2934" s="39"/>
      <c r="G2934" s="40"/>
    </row>
    <row r="2935" spans="1:7" x14ac:dyDescent="0.15">
      <c r="A2935" s="29"/>
      <c r="B2935" s="36"/>
      <c r="C2935" s="37"/>
      <c r="D2935" s="38"/>
      <c r="E2935" s="38"/>
      <c r="F2935" s="39"/>
      <c r="G2935" s="40"/>
    </row>
    <row r="2936" spans="1:7" x14ac:dyDescent="0.15">
      <c r="A2936" s="29"/>
      <c r="B2936" s="36"/>
      <c r="C2936" s="37"/>
      <c r="D2936" s="38"/>
      <c r="E2936" s="38"/>
      <c r="F2936" s="39"/>
      <c r="G2936" s="40"/>
    </row>
    <row r="2937" spans="1:7" x14ac:dyDescent="0.15">
      <c r="A2937" s="29"/>
      <c r="B2937" s="36"/>
      <c r="C2937" s="37"/>
      <c r="D2937" s="38"/>
      <c r="E2937" s="38"/>
      <c r="F2937" s="39"/>
      <c r="G2937" s="40"/>
    </row>
    <row r="2938" spans="1:7" x14ac:dyDescent="0.15">
      <c r="A2938" s="29"/>
      <c r="B2938" s="36"/>
      <c r="C2938" s="37"/>
      <c r="D2938" s="38"/>
      <c r="E2938" s="38"/>
      <c r="F2938" s="39"/>
      <c r="G2938" s="40"/>
    </row>
    <row r="2939" spans="1:7" x14ac:dyDescent="0.15">
      <c r="A2939" s="29"/>
      <c r="B2939" s="36"/>
      <c r="C2939" s="37"/>
      <c r="D2939" s="38"/>
      <c r="E2939" s="38"/>
      <c r="F2939" s="39"/>
      <c r="G2939" s="40"/>
    </row>
    <row r="2940" spans="1:7" x14ac:dyDescent="0.15">
      <c r="A2940" s="29"/>
      <c r="B2940" s="36"/>
      <c r="C2940" s="37"/>
      <c r="D2940" s="38"/>
      <c r="E2940" s="38"/>
      <c r="F2940" s="39"/>
      <c r="G2940" s="40"/>
    </row>
    <row r="2941" spans="1:7" x14ac:dyDescent="0.15">
      <c r="A2941" s="29"/>
      <c r="B2941" s="36"/>
      <c r="C2941" s="37"/>
      <c r="D2941" s="38"/>
      <c r="E2941" s="38"/>
      <c r="F2941" s="39"/>
      <c r="G2941" s="40"/>
    </row>
    <row r="2942" spans="1:7" x14ac:dyDescent="0.15">
      <c r="A2942" s="29"/>
      <c r="B2942" s="36"/>
      <c r="C2942" s="37"/>
      <c r="D2942" s="38"/>
      <c r="E2942" s="38"/>
      <c r="F2942" s="39"/>
      <c r="G2942" s="40"/>
    </row>
    <row r="2943" spans="1:7" x14ac:dyDescent="0.15">
      <c r="A2943" s="29"/>
      <c r="B2943" s="36"/>
      <c r="C2943" s="37"/>
      <c r="D2943" s="38"/>
      <c r="E2943" s="38"/>
      <c r="F2943" s="39"/>
      <c r="G2943" s="40"/>
    </row>
    <row r="2944" spans="1:7" x14ac:dyDescent="0.15">
      <c r="A2944" s="29"/>
      <c r="B2944" s="36"/>
      <c r="C2944" s="37"/>
      <c r="D2944" s="38"/>
      <c r="E2944" s="38"/>
      <c r="F2944" s="39"/>
      <c r="G2944" s="40"/>
    </row>
    <row r="2945" spans="1:7" x14ac:dyDescent="0.15">
      <c r="A2945" s="29"/>
      <c r="B2945" s="36"/>
      <c r="C2945" s="37"/>
      <c r="D2945" s="38"/>
      <c r="E2945" s="38"/>
      <c r="F2945" s="39"/>
      <c r="G2945" s="40"/>
    </row>
    <row r="2946" spans="1:7" x14ac:dyDescent="0.15">
      <c r="A2946" s="29"/>
      <c r="B2946" s="36"/>
      <c r="C2946" s="37"/>
      <c r="D2946" s="38"/>
      <c r="E2946" s="38"/>
      <c r="F2946" s="39"/>
      <c r="G2946" s="40"/>
    </row>
    <row r="2947" spans="1:7" x14ac:dyDescent="0.15">
      <c r="A2947" s="29"/>
      <c r="B2947" s="36"/>
      <c r="C2947" s="37"/>
      <c r="D2947" s="38"/>
      <c r="E2947" s="38"/>
      <c r="F2947" s="39"/>
      <c r="G2947" s="40"/>
    </row>
    <row r="2948" spans="1:7" x14ac:dyDescent="0.15">
      <c r="A2948" s="29"/>
      <c r="B2948" s="36"/>
      <c r="C2948" s="37"/>
      <c r="D2948" s="38"/>
      <c r="E2948" s="38"/>
      <c r="F2948" s="39"/>
      <c r="G2948" s="40"/>
    </row>
    <row r="2949" spans="1:7" x14ac:dyDescent="0.15">
      <c r="A2949" s="29"/>
      <c r="B2949" s="36"/>
      <c r="C2949" s="37"/>
      <c r="D2949" s="38"/>
      <c r="E2949" s="38"/>
      <c r="F2949" s="39"/>
      <c r="G2949" s="40"/>
    </row>
    <row r="2950" spans="1:7" x14ac:dyDescent="0.15">
      <c r="A2950" s="29"/>
      <c r="B2950" s="36"/>
      <c r="C2950" s="37"/>
      <c r="D2950" s="38"/>
      <c r="E2950" s="38"/>
      <c r="F2950" s="39"/>
      <c r="G2950" s="40"/>
    </row>
    <row r="2951" spans="1:7" x14ac:dyDescent="0.15">
      <c r="A2951" s="29"/>
      <c r="B2951" s="36"/>
      <c r="C2951" s="37"/>
      <c r="D2951" s="38"/>
      <c r="E2951" s="38"/>
      <c r="F2951" s="39"/>
      <c r="G2951" s="40"/>
    </row>
    <row r="2952" spans="1:7" x14ac:dyDescent="0.15">
      <c r="A2952" s="29"/>
      <c r="B2952" s="36"/>
      <c r="C2952" s="37"/>
      <c r="D2952" s="38"/>
      <c r="E2952" s="38"/>
      <c r="F2952" s="39"/>
      <c r="G2952" s="40"/>
    </row>
    <row r="2953" spans="1:7" x14ac:dyDescent="0.15">
      <c r="A2953" s="29"/>
      <c r="B2953" s="36"/>
      <c r="C2953" s="37"/>
      <c r="D2953" s="38"/>
      <c r="E2953" s="38"/>
      <c r="F2953" s="39"/>
      <c r="G2953" s="40"/>
    </row>
    <row r="2954" spans="1:7" x14ac:dyDescent="0.15">
      <c r="A2954" s="29"/>
      <c r="B2954" s="36"/>
      <c r="C2954" s="37"/>
      <c r="D2954" s="38"/>
      <c r="E2954" s="38"/>
      <c r="F2954" s="39"/>
      <c r="G2954" s="40"/>
    </row>
    <row r="2955" spans="1:7" x14ac:dyDescent="0.15">
      <c r="A2955" s="29"/>
      <c r="B2955" s="36"/>
      <c r="C2955" s="37"/>
      <c r="D2955" s="38"/>
      <c r="E2955" s="38"/>
      <c r="F2955" s="39"/>
      <c r="G2955" s="40"/>
    </row>
    <row r="2956" spans="1:7" x14ac:dyDescent="0.15">
      <c r="A2956" s="29"/>
      <c r="B2956" s="36"/>
      <c r="C2956" s="37"/>
      <c r="D2956" s="38"/>
      <c r="E2956" s="38"/>
      <c r="F2956" s="39"/>
      <c r="G2956" s="40"/>
    </row>
    <row r="2957" spans="1:7" x14ac:dyDescent="0.15">
      <c r="A2957" s="29"/>
      <c r="B2957" s="36"/>
      <c r="C2957" s="37"/>
      <c r="D2957" s="38"/>
      <c r="E2957" s="38"/>
      <c r="F2957" s="39"/>
      <c r="G2957" s="40"/>
    </row>
    <row r="2958" spans="1:7" x14ac:dyDescent="0.15">
      <c r="A2958" s="29"/>
      <c r="B2958" s="36"/>
      <c r="C2958" s="37"/>
      <c r="D2958" s="38"/>
      <c r="E2958" s="38"/>
      <c r="F2958" s="39"/>
      <c r="G2958" s="40"/>
    </row>
    <row r="2959" spans="1:7" x14ac:dyDescent="0.15">
      <c r="A2959" s="29"/>
      <c r="B2959" s="36"/>
      <c r="C2959" s="37"/>
      <c r="D2959" s="38"/>
      <c r="E2959" s="38"/>
      <c r="F2959" s="39"/>
      <c r="G2959" s="40"/>
    </row>
    <row r="2960" spans="1:7" x14ac:dyDescent="0.15">
      <c r="A2960" s="29"/>
      <c r="B2960" s="36"/>
      <c r="C2960" s="37"/>
      <c r="D2960" s="38"/>
      <c r="E2960" s="38"/>
      <c r="F2960" s="39"/>
      <c r="G2960" s="40"/>
    </row>
    <row r="2961" spans="1:7" x14ac:dyDescent="0.15">
      <c r="A2961" s="29"/>
      <c r="B2961" s="36"/>
      <c r="C2961" s="37"/>
      <c r="D2961" s="38"/>
      <c r="E2961" s="38"/>
      <c r="F2961" s="39"/>
      <c r="G2961" s="40"/>
    </row>
    <row r="2962" spans="1:7" x14ac:dyDescent="0.15">
      <c r="A2962" s="29"/>
      <c r="B2962" s="36"/>
      <c r="C2962" s="37"/>
      <c r="D2962" s="38"/>
      <c r="E2962" s="38"/>
      <c r="F2962" s="39"/>
      <c r="G2962" s="40"/>
    </row>
    <row r="2963" spans="1:7" x14ac:dyDescent="0.15">
      <c r="A2963" s="29"/>
      <c r="B2963" s="36"/>
      <c r="C2963" s="37"/>
      <c r="D2963" s="38"/>
      <c r="E2963" s="38"/>
      <c r="F2963" s="39"/>
      <c r="G2963" s="40"/>
    </row>
    <row r="2964" spans="1:7" x14ac:dyDescent="0.15">
      <c r="A2964" s="29"/>
      <c r="B2964" s="36"/>
      <c r="C2964" s="37"/>
      <c r="D2964" s="38"/>
      <c r="E2964" s="38"/>
      <c r="F2964" s="39"/>
      <c r="G2964" s="40"/>
    </row>
    <row r="2965" spans="1:7" x14ac:dyDescent="0.15">
      <c r="A2965" s="29"/>
      <c r="B2965" s="36"/>
      <c r="C2965" s="37"/>
      <c r="D2965" s="38"/>
      <c r="E2965" s="38"/>
      <c r="F2965" s="39"/>
      <c r="G2965" s="40"/>
    </row>
    <row r="2966" spans="1:7" x14ac:dyDescent="0.15">
      <c r="A2966" s="29"/>
      <c r="B2966" s="36"/>
      <c r="C2966" s="37"/>
      <c r="D2966" s="38"/>
      <c r="E2966" s="38"/>
      <c r="F2966" s="39"/>
      <c r="G2966" s="40"/>
    </row>
    <row r="2967" spans="1:7" x14ac:dyDescent="0.15">
      <c r="A2967" s="29"/>
      <c r="B2967" s="36"/>
      <c r="C2967" s="37"/>
      <c r="D2967" s="38"/>
      <c r="E2967" s="38"/>
      <c r="F2967" s="39"/>
      <c r="G2967" s="40"/>
    </row>
    <row r="2968" spans="1:7" x14ac:dyDescent="0.15">
      <c r="A2968" s="29"/>
      <c r="B2968" s="36"/>
      <c r="C2968" s="37"/>
      <c r="D2968" s="38"/>
      <c r="E2968" s="38"/>
      <c r="F2968" s="39"/>
      <c r="G2968" s="40"/>
    </row>
    <row r="2969" spans="1:7" x14ac:dyDescent="0.15">
      <c r="A2969" s="29"/>
      <c r="B2969" s="36"/>
      <c r="C2969" s="37"/>
      <c r="D2969" s="38"/>
      <c r="E2969" s="38"/>
      <c r="F2969" s="39"/>
      <c r="G2969" s="40"/>
    </row>
    <row r="2970" spans="1:7" x14ac:dyDescent="0.15">
      <c r="A2970" s="29"/>
      <c r="B2970" s="36"/>
      <c r="C2970" s="37"/>
      <c r="D2970" s="38"/>
      <c r="E2970" s="38"/>
      <c r="F2970" s="39"/>
      <c r="G2970" s="40"/>
    </row>
    <row r="2971" spans="1:7" x14ac:dyDescent="0.15">
      <c r="A2971" s="29"/>
      <c r="B2971" s="36"/>
      <c r="C2971" s="37"/>
      <c r="D2971" s="38"/>
      <c r="E2971" s="38"/>
      <c r="F2971" s="39"/>
      <c r="G2971" s="40"/>
    </row>
    <row r="2972" spans="1:7" x14ac:dyDescent="0.15">
      <c r="A2972" s="29"/>
      <c r="B2972" s="36"/>
      <c r="C2972" s="37"/>
      <c r="D2972" s="38"/>
      <c r="E2972" s="38"/>
      <c r="F2972" s="39"/>
      <c r="G2972" s="40"/>
    </row>
    <row r="2973" spans="1:7" x14ac:dyDescent="0.15">
      <c r="A2973" s="29"/>
      <c r="B2973" s="36"/>
      <c r="C2973" s="37"/>
      <c r="D2973" s="38"/>
      <c r="E2973" s="38"/>
      <c r="F2973" s="39"/>
      <c r="G2973" s="40"/>
    </row>
    <row r="2974" spans="1:7" x14ac:dyDescent="0.15">
      <c r="A2974" s="29"/>
      <c r="B2974" s="36"/>
      <c r="C2974" s="37"/>
      <c r="D2974" s="38"/>
      <c r="E2974" s="38"/>
      <c r="F2974" s="39"/>
      <c r="G2974" s="40"/>
    </row>
    <row r="2975" spans="1:7" x14ac:dyDescent="0.15">
      <c r="A2975" s="29"/>
      <c r="B2975" s="36"/>
      <c r="C2975" s="37"/>
      <c r="D2975" s="38"/>
      <c r="E2975" s="38"/>
      <c r="F2975" s="39"/>
      <c r="G2975" s="40"/>
    </row>
    <row r="2976" spans="1:7" x14ac:dyDescent="0.15">
      <c r="A2976" s="29"/>
      <c r="B2976" s="36"/>
      <c r="C2976" s="37"/>
      <c r="D2976" s="38"/>
      <c r="E2976" s="38"/>
      <c r="F2976" s="39"/>
      <c r="G2976" s="40"/>
    </row>
    <row r="2977" spans="1:7" x14ac:dyDescent="0.15">
      <c r="A2977" s="29"/>
      <c r="B2977" s="36"/>
      <c r="C2977" s="37"/>
      <c r="D2977" s="38"/>
      <c r="E2977" s="38"/>
      <c r="F2977" s="39"/>
      <c r="G2977" s="40"/>
    </row>
    <row r="2978" spans="1:7" x14ac:dyDescent="0.15">
      <c r="A2978" s="29"/>
      <c r="B2978" s="36"/>
      <c r="C2978" s="37"/>
      <c r="D2978" s="38"/>
      <c r="E2978" s="38"/>
      <c r="F2978" s="39"/>
      <c r="G2978" s="40"/>
    </row>
    <row r="2979" spans="1:7" x14ac:dyDescent="0.15">
      <c r="A2979" s="29"/>
      <c r="B2979" s="36"/>
      <c r="C2979" s="37"/>
      <c r="D2979" s="38"/>
      <c r="E2979" s="38"/>
      <c r="F2979" s="39"/>
      <c r="G2979" s="40"/>
    </row>
    <row r="2980" spans="1:7" x14ac:dyDescent="0.15">
      <c r="A2980" s="29"/>
      <c r="B2980" s="36"/>
      <c r="C2980" s="37"/>
      <c r="D2980" s="38"/>
      <c r="E2980" s="38"/>
      <c r="F2980" s="39"/>
      <c r="G2980" s="40"/>
    </row>
    <row r="2981" spans="1:7" x14ac:dyDescent="0.15">
      <c r="A2981" s="29"/>
      <c r="B2981" s="36"/>
      <c r="C2981" s="37"/>
      <c r="D2981" s="38"/>
      <c r="E2981" s="38"/>
      <c r="F2981" s="39"/>
      <c r="G2981" s="40"/>
    </row>
    <row r="2982" spans="1:7" x14ac:dyDescent="0.15">
      <c r="A2982" s="29"/>
      <c r="B2982" s="36"/>
      <c r="C2982" s="37"/>
      <c r="D2982" s="38"/>
      <c r="E2982" s="38"/>
      <c r="F2982" s="39"/>
      <c r="G2982" s="40"/>
    </row>
    <row r="2983" spans="1:7" x14ac:dyDescent="0.15">
      <c r="A2983" s="29"/>
      <c r="B2983" s="36"/>
      <c r="C2983" s="37"/>
      <c r="D2983" s="38"/>
      <c r="E2983" s="38"/>
      <c r="F2983" s="39"/>
      <c r="G2983" s="40"/>
    </row>
    <row r="2984" spans="1:7" x14ac:dyDescent="0.15">
      <c r="A2984" s="29"/>
      <c r="B2984" s="36"/>
      <c r="C2984" s="37"/>
      <c r="D2984" s="38"/>
      <c r="E2984" s="38"/>
      <c r="F2984" s="39"/>
      <c r="G2984" s="40"/>
    </row>
    <row r="2985" spans="1:7" x14ac:dyDescent="0.15">
      <c r="A2985" s="29"/>
      <c r="B2985" s="36"/>
      <c r="C2985" s="37"/>
      <c r="D2985" s="38"/>
      <c r="E2985" s="38"/>
      <c r="F2985" s="39"/>
      <c r="G2985" s="40"/>
    </row>
    <row r="2986" spans="1:7" x14ac:dyDescent="0.15">
      <c r="A2986" s="29"/>
      <c r="B2986" s="36"/>
      <c r="C2986" s="37"/>
      <c r="D2986" s="38"/>
      <c r="E2986" s="38"/>
      <c r="F2986" s="39"/>
      <c r="G2986" s="40"/>
    </row>
    <row r="2987" spans="1:7" x14ac:dyDescent="0.15">
      <c r="A2987" s="29"/>
      <c r="B2987" s="36"/>
      <c r="C2987" s="37"/>
      <c r="D2987" s="38"/>
      <c r="E2987" s="38"/>
      <c r="F2987" s="39"/>
      <c r="G2987" s="40"/>
    </row>
    <row r="2988" spans="1:7" x14ac:dyDescent="0.15">
      <c r="A2988" s="29"/>
      <c r="B2988" s="36"/>
      <c r="C2988" s="37"/>
      <c r="D2988" s="38"/>
      <c r="E2988" s="38"/>
      <c r="F2988" s="39"/>
      <c r="G2988" s="40"/>
    </row>
    <row r="2989" spans="1:7" x14ac:dyDescent="0.15">
      <c r="A2989" s="29"/>
      <c r="B2989" s="36"/>
      <c r="C2989" s="37"/>
      <c r="D2989" s="38"/>
      <c r="E2989" s="38"/>
      <c r="F2989" s="39"/>
      <c r="G2989" s="40"/>
    </row>
    <row r="2990" spans="1:7" x14ac:dyDescent="0.15">
      <c r="A2990" s="29"/>
      <c r="B2990" s="36"/>
      <c r="C2990" s="37"/>
      <c r="D2990" s="38"/>
      <c r="E2990" s="38"/>
      <c r="F2990" s="39"/>
      <c r="G2990" s="40"/>
    </row>
    <row r="2991" spans="1:7" x14ac:dyDescent="0.15">
      <c r="A2991" s="29"/>
      <c r="B2991" s="36"/>
      <c r="C2991" s="37"/>
      <c r="D2991" s="38"/>
      <c r="E2991" s="38"/>
      <c r="F2991" s="39"/>
      <c r="G2991" s="40"/>
    </row>
    <row r="2992" spans="1:7" x14ac:dyDescent="0.15">
      <c r="A2992" s="29"/>
      <c r="B2992" s="36"/>
      <c r="C2992" s="37"/>
      <c r="D2992" s="38"/>
      <c r="E2992" s="38"/>
      <c r="F2992" s="39"/>
      <c r="G2992" s="40"/>
    </row>
    <row r="2993" spans="1:7" x14ac:dyDescent="0.15">
      <c r="A2993" s="29"/>
      <c r="B2993" s="36"/>
      <c r="C2993" s="37"/>
      <c r="D2993" s="38"/>
      <c r="E2993" s="38"/>
      <c r="F2993" s="39"/>
      <c r="G2993" s="40"/>
    </row>
    <row r="2994" spans="1:7" x14ac:dyDescent="0.15">
      <c r="A2994" s="29"/>
      <c r="B2994" s="36"/>
      <c r="C2994" s="37"/>
      <c r="D2994" s="38"/>
      <c r="E2994" s="38"/>
      <c r="F2994" s="39"/>
      <c r="G2994" s="40"/>
    </row>
    <row r="2995" spans="1:7" x14ac:dyDescent="0.15">
      <c r="A2995" s="29"/>
      <c r="B2995" s="36"/>
      <c r="C2995" s="37"/>
      <c r="D2995" s="38"/>
      <c r="E2995" s="38"/>
      <c r="F2995" s="39"/>
      <c r="G2995" s="40"/>
    </row>
    <row r="2996" spans="1:7" x14ac:dyDescent="0.15">
      <c r="A2996" s="29"/>
      <c r="B2996" s="36"/>
      <c r="C2996" s="37"/>
      <c r="D2996" s="38"/>
      <c r="E2996" s="38"/>
      <c r="F2996" s="39"/>
      <c r="G2996" s="40"/>
    </row>
    <row r="2997" spans="1:7" x14ac:dyDescent="0.15">
      <c r="A2997" s="29"/>
      <c r="B2997" s="36"/>
      <c r="C2997" s="37"/>
      <c r="D2997" s="38"/>
      <c r="E2997" s="38"/>
      <c r="F2997" s="39"/>
      <c r="G2997" s="40"/>
    </row>
    <row r="2998" spans="1:7" x14ac:dyDescent="0.15">
      <c r="A2998" s="29"/>
      <c r="B2998" s="36"/>
      <c r="C2998" s="37"/>
      <c r="D2998" s="38"/>
      <c r="E2998" s="38"/>
      <c r="F2998" s="39"/>
      <c r="G2998" s="40"/>
    </row>
    <row r="2999" spans="1:7" x14ac:dyDescent="0.15">
      <c r="A2999" s="29"/>
      <c r="B2999" s="36"/>
      <c r="C2999" s="37"/>
      <c r="D2999" s="38"/>
      <c r="E2999" s="38"/>
      <c r="F2999" s="39"/>
      <c r="G2999" s="40"/>
    </row>
    <row r="3000" spans="1:7" x14ac:dyDescent="0.15">
      <c r="A3000" s="29"/>
      <c r="B3000" s="36"/>
      <c r="C3000" s="37"/>
      <c r="D3000" s="38"/>
      <c r="E3000" s="38"/>
      <c r="F3000" s="39"/>
      <c r="G3000" s="40"/>
    </row>
    <row r="3001" spans="1:7" x14ac:dyDescent="0.15">
      <c r="A3001" s="29"/>
      <c r="B3001" s="36"/>
      <c r="C3001" s="37"/>
      <c r="D3001" s="38"/>
      <c r="E3001" s="38"/>
      <c r="F3001" s="39"/>
      <c r="G3001" s="40"/>
    </row>
    <row r="3002" spans="1:7" x14ac:dyDescent="0.15">
      <c r="A3002" s="29"/>
      <c r="B3002" s="36"/>
      <c r="C3002" s="37"/>
      <c r="D3002" s="38"/>
      <c r="E3002" s="38"/>
      <c r="F3002" s="39"/>
      <c r="G3002" s="40"/>
    </row>
    <row r="3003" spans="1:7" x14ac:dyDescent="0.15">
      <c r="A3003" s="29"/>
      <c r="B3003" s="36"/>
      <c r="C3003" s="37"/>
      <c r="D3003" s="38"/>
      <c r="E3003" s="38"/>
      <c r="F3003" s="39"/>
      <c r="G3003" s="40"/>
    </row>
    <row r="3004" spans="1:7" x14ac:dyDescent="0.15">
      <c r="A3004" s="29"/>
      <c r="B3004" s="36"/>
      <c r="C3004" s="37"/>
      <c r="D3004" s="38"/>
      <c r="E3004" s="38"/>
      <c r="F3004" s="39"/>
      <c r="G3004" s="40"/>
    </row>
    <row r="3005" spans="1:7" x14ac:dyDescent="0.15">
      <c r="A3005" s="29"/>
      <c r="B3005" s="36"/>
      <c r="C3005" s="37"/>
      <c r="D3005" s="38"/>
      <c r="E3005" s="38"/>
      <c r="F3005" s="39"/>
      <c r="G3005" s="40"/>
    </row>
    <row r="3006" spans="1:7" x14ac:dyDescent="0.15">
      <c r="A3006" s="29"/>
      <c r="B3006" s="36"/>
      <c r="C3006" s="37"/>
      <c r="D3006" s="38"/>
      <c r="E3006" s="38"/>
      <c r="F3006" s="39"/>
      <c r="G3006" s="40"/>
    </row>
    <row r="3007" spans="1:7" x14ac:dyDescent="0.15">
      <c r="A3007" s="29"/>
      <c r="B3007" s="36"/>
      <c r="C3007" s="37"/>
      <c r="D3007" s="38"/>
      <c r="E3007" s="38"/>
      <c r="F3007" s="39"/>
      <c r="G3007" s="40"/>
    </row>
    <row r="3008" spans="1:7" x14ac:dyDescent="0.15">
      <c r="A3008" s="29"/>
      <c r="B3008" s="36"/>
      <c r="C3008" s="37"/>
      <c r="D3008" s="38"/>
      <c r="E3008" s="38"/>
      <c r="F3008" s="39"/>
      <c r="G3008" s="40"/>
    </row>
    <row r="3009" spans="1:7" x14ac:dyDescent="0.15">
      <c r="A3009" s="29"/>
      <c r="B3009" s="36"/>
      <c r="C3009" s="37"/>
      <c r="D3009" s="38"/>
      <c r="E3009" s="38"/>
      <c r="F3009" s="39"/>
      <c r="G3009" s="40"/>
    </row>
    <row r="3010" spans="1:7" x14ac:dyDescent="0.15">
      <c r="A3010" s="29"/>
      <c r="B3010" s="36"/>
      <c r="C3010" s="37"/>
      <c r="D3010" s="38"/>
      <c r="E3010" s="38"/>
      <c r="F3010" s="39"/>
      <c r="G3010" s="40"/>
    </row>
    <row r="3011" spans="1:7" x14ac:dyDescent="0.15">
      <c r="A3011" s="29"/>
      <c r="B3011" s="36"/>
      <c r="C3011" s="37"/>
      <c r="D3011" s="38"/>
      <c r="E3011" s="38"/>
      <c r="F3011" s="39"/>
      <c r="G3011" s="40"/>
    </row>
    <row r="3012" spans="1:7" x14ac:dyDescent="0.15">
      <c r="A3012" s="29"/>
      <c r="B3012" s="36"/>
      <c r="C3012" s="37"/>
      <c r="D3012" s="38"/>
      <c r="E3012" s="38"/>
      <c r="F3012" s="39"/>
      <c r="G3012" s="40"/>
    </row>
    <row r="3013" spans="1:7" x14ac:dyDescent="0.15">
      <c r="A3013" s="29"/>
      <c r="B3013" s="36"/>
      <c r="C3013" s="37"/>
      <c r="D3013" s="38"/>
      <c r="E3013" s="38"/>
      <c r="F3013" s="39"/>
      <c r="G3013" s="40"/>
    </row>
    <row r="3014" spans="1:7" x14ac:dyDescent="0.15">
      <c r="A3014" s="29"/>
      <c r="B3014" s="36"/>
      <c r="C3014" s="37"/>
      <c r="D3014" s="38"/>
      <c r="E3014" s="38"/>
      <c r="F3014" s="39"/>
      <c r="G3014" s="40"/>
    </row>
    <row r="3015" spans="1:7" x14ac:dyDescent="0.15">
      <c r="A3015" s="29"/>
      <c r="B3015" s="36"/>
      <c r="C3015" s="37"/>
      <c r="D3015" s="38"/>
      <c r="E3015" s="38"/>
      <c r="F3015" s="39"/>
      <c r="G3015" s="40"/>
    </row>
    <row r="3016" spans="1:7" x14ac:dyDescent="0.15">
      <c r="A3016" s="29"/>
      <c r="B3016" s="36"/>
      <c r="C3016" s="37"/>
      <c r="D3016" s="38"/>
      <c r="E3016" s="38"/>
      <c r="F3016" s="39"/>
      <c r="G3016" s="40"/>
    </row>
    <row r="3017" spans="1:7" x14ac:dyDescent="0.15">
      <c r="A3017" s="29"/>
      <c r="B3017" s="36"/>
      <c r="C3017" s="37"/>
      <c r="D3017" s="38"/>
      <c r="E3017" s="38"/>
      <c r="F3017" s="39"/>
      <c r="G3017" s="40"/>
    </row>
    <row r="3018" spans="1:7" x14ac:dyDescent="0.15">
      <c r="A3018" s="29"/>
      <c r="B3018" s="36"/>
      <c r="C3018" s="37"/>
      <c r="D3018" s="38"/>
      <c r="E3018" s="38"/>
      <c r="F3018" s="39"/>
      <c r="G3018" s="40"/>
    </row>
    <row r="3019" spans="1:7" x14ac:dyDescent="0.15">
      <c r="A3019" s="29"/>
      <c r="B3019" s="36"/>
      <c r="C3019" s="37"/>
      <c r="D3019" s="38"/>
      <c r="E3019" s="38"/>
      <c r="F3019" s="39"/>
      <c r="G3019" s="40"/>
    </row>
    <row r="3020" spans="1:7" x14ac:dyDescent="0.15">
      <c r="A3020" s="29"/>
      <c r="B3020" s="36"/>
      <c r="C3020" s="37"/>
      <c r="D3020" s="38"/>
      <c r="E3020" s="38"/>
      <c r="F3020" s="39"/>
      <c r="G3020" s="40"/>
    </row>
    <row r="3021" spans="1:7" x14ac:dyDescent="0.15">
      <c r="A3021" s="29"/>
      <c r="B3021" s="36"/>
      <c r="C3021" s="37"/>
      <c r="D3021" s="38"/>
      <c r="E3021" s="38"/>
      <c r="F3021" s="39"/>
      <c r="G3021" s="40"/>
    </row>
    <row r="3022" spans="1:7" x14ac:dyDescent="0.15">
      <c r="A3022" s="29"/>
      <c r="B3022" s="36"/>
      <c r="C3022" s="37"/>
      <c r="D3022" s="38"/>
      <c r="E3022" s="38"/>
      <c r="F3022" s="39"/>
      <c r="G3022" s="40"/>
    </row>
    <row r="3023" spans="1:7" x14ac:dyDescent="0.15">
      <c r="A3023" s="29"/>
      <c r="B3023" s="36"/>
      <c r="C3023" s="37"/>
      <c r="D3023" s="38"/>
      <c r="E3023" s="38"/>
      <c r="F3023" s="39"/>
      <c r="G3023" s="40"/>
    </row>
    <row r="3024" spans="1:7" x14ac:dyDescent="0.15">
      <c r="A3024" s="29"/>
      <c r="B3024" s="36"/>
      <c r="C3024" s="37"/>
      <c r="D3024" s="38"/>
      <c r="E3024" s="38"/>
      <c r="F3024" s="39"/>
      <c r="G3024" s="40"/>
    </row>
    <row r="3025" spans="1:7" x14ac:dyDescent="0.15">
      <c r="A3025" s="29"/>
      <c r="B3025" s="36"/>
      <c r="C3025" s="37"/>
      <c r="D3025" s="38"/>
      <c r="E3025" s="38"/>
      <c r="F3025" s="39"/>
      <c r="G3025" s="40"/>
    </row>
    <row r="3026" spans="1:7" x14ac:dyDescent="0.15">
      <c r="A3026" s="29"/>
      <c r="B3026" s="36"/>
      <c r="C3026" s="37"/>
      <c r="D3026" s="38"/>
      <c r="E3026" s="38"/>
      <c r="F3026" s="39"/>
      <c r="G3026" s="40"/>
    </row>
    <row r="3027" spans="1:7" x14ac:dyDescent="0.15">
      <c r="A3027" s="29"/>
      <c r="B3027" s="36"/>
      <c r="C3027" s="37"/>
      <c r="D3027" s="38"/>
      <c r="E3027" s="38"/>
      <c r="F3027" s="39"/>
      <c r="G3027" s="40"/>
    </row>
    <row r="3028" spans="1:7" x14ac:dyDescent="0.15">
      <c r="A3028" s="29"/>
      <c r="B3028" s="36"/>
      <c r="C3028" s="37"/>
      <c r="D3028" s="38"/>
      <c r="E3028" s="38"/>
      <c r="F3028" s="39"/>
      <c r="G3028" s="40"/>
    </row>
    <row r="3029" spans="1:7" x14ac:dyDescent="0.15">
      <c r="A3029" s="29"/>
      <c r="B3029" s="36"/>
      <c r="C3029" s="37"/>
      <c r="D3029" s="38"/>
      <c r="E3029" s="38"/>
      <c r="F3029" s="39"/>
      <c r="G3029" s="40"/>
    </row>
    <row r="3030" spans="1:7" x14ac:dyDescent="0.15">
      <c r="A3030" s="29"/>
      <c r="B3030" s="36"/>
      <c r="C3030" s="37"/>
      <c r="D3030" s="38"/>
      <c r="E3030" s="38"/>
      <c r="F3030" s="39"/>
      <c r="G3030" s="40"/>
    </row>
    <row r="3031" spans="1:7" x14ac:dyDescent="0.15">
      <c r="A3031" s="29"/>
      <c r="B3031" s="36"/>
      <c r="C3031" s="37"/>
      <c r="D3031" s="38"/>
      <c r="E3031" s="38"/>
      <c r="F3031" s="39"/>
      <c r="G3031" s="40"/>
    </row>
    <row r="3032" spans="1:7" x14ac:dyDescent="0.15">
      <c r="A3032" s="29"/>
      <c r="B3032" s="36"/>
      <c r="C3032" s="37"/>
      <c r="D3032" s="38"/>
      <c r="E3032" s="38"/>
      <c r="F3032" s="39"/>
      <c r="G3032" s="40"/>
    </row>
    <row r="3033" spans="1:7" x14ac:dyDescent="0.15">
      <c r="A3033" s="29"/>
      <c r="B3033" s="36"/>
      <c r="C3033" s="37"/>
      <c r="D3033" s="38"/>
      <c r="E3033" s="38"/>
      <c r="F3033" s="39"/>
      <c r="G3033" s="40"/>
    </row>
    <row r="3034" spans="1:7" x14ac:dyDescent="0.15">
      <c r="A3034" s="29"/>
      <c r="B3034" s="36"/>
      <c r="C3034" s="37"/>
      <c r="D3034" s="38"/>
      <c r="E3034" s="38"/>
      <c r="F3034" s="39"/>
      <c r="G3034" s="40"/>
    </row>
    <row r="3035" spans="1:7" x14ac:dyDescent="0.15">
      <c r="A3035" s="29"/>
      <c r="B3035" s="36"/>
      <c r="C3035" s="37"/>
      <c r="D3035" s="38"/>
      <c r="E3035" s="38"/>
      <c r="F3035" s="39"/>
      <c r="G3035" s="40"/>
    </row>
    <row r="3036" spans="1:7" x14ac:dyDescent="0.15">
      <c r="A3036" s="29"/>
      <c r="B3036" s="36"/>
      <c r="C3036" s="37"/>
      <c r="D3036" s="38"/>
      <c r="E3036" s="38"/>
      <c r="F3036" s="39"/>
      <c r="G3036" s="40"/>
    </row>
    <row r="3037" spans="1:7" x14ac:dyDescent="0.15">
      <c r="A3037" s="29"/>
      <c r="B3037" s="36"/>
      <c r="C3037" s="37"/>
      <c r="D3037" s="38"/>
      <c r="E3037" s="38"/>
      <c r="F3037" s="39"/>
      <c r="G3037" s="40"/>
    </row>
    <row r="3038" spans="1:7" x14ac:dyDescent="0.15">
      <c r="A3038" s="29"/>
      <c r="B3038" s="36"/>
      <c r="C3038" s="37"/>
      <c r="D3038" s="38"/>
      <c r="E3038" s="38"/>
      <c r="F3038" s="39"/>
      <c r="G3038" s="40"/>
    </row>
    <row r="3039" spans="1:7" x14ac:dyDescent="0.15">
      <c r="A3039" s="29"/>
      <c r="B3039" s="36"/>
      <c r="C3039" s="37"/>
      <c r="D3039" s="38"/>
      <c r="E3039" s="38"/>
      <c r="F3039" s="39"/>
      <c r="G3039" s="40"/>
    </row>
    <row r="3040" spans="1:7" x14ac:dyDescent="0.15">
      <c r="A3040" s="29"/>
      <c r="B3040" s="36"/>
      <c r="C3040" s="37"/>
      <c r="D3040" s="38"/>
      <c r="E3040" s="38"/>
      <c r="F3040" s="39"/>
      <c r="G3040" s="40"/>
    </row>
    <row r="3041" spans="1:7" x14ac:dyDescent="0.15">
      <c r="A3041" s="29"/>
      <c r="B3041" s="36"/>
      <c r="C3041" s="37"/>
      <c r="D3041" s="38"/>
      <c r="E3041" s="38"/>
      <c r="F3041" s="39"/>
      <c r="G3041" s="40"/>
    </row>
    <row r="3042" spans="1:7" x14ac:dyDescent="0.15">
      <c r="A3042" s="29"/>
      <c r="B3042" s="36"/>
      <c r="C3042" s="37"/>
      <c r="D3042" s="38"/>
      <c r="E3042" s="38"/>
      <c r="F3042" s="39"/>
      <c r="G3042" s="40"/>
    </row>
    <row r="3043" spans="1:7" x14ac:dyDescent="0.15">
      <c r="A3043" s="29"/>
      <c r="B3043" s="36"/>
      <c r="C3043" s="37"/>
      <c r="D3043" s="38"/>
      <c r="E3043" s="38"/>
      <c r="F3043" s="39"/>
      <c r="G3043" s="40"/>
    </row>
    <row r="3044" spans="1:7" x14ac:dyDescent="0.15">
      <c r="A3044" s="29"/>
      <c r="B3044" s="36"/>
      <c r="C3044" s="37"/>
      <c r="D3044" s="38"/>
      <c r="E3044" s="38"/>
      <c r="F3044" s="39"/>
      <c r="G3044" s="40"/>
    </row>
    <row r="3045" spans="1:7" x14ac:dyDescent="0.15">
      <c r="A3045" s="29"/>
      <c r="B3045" s="36"/>
      <c r="C3045" s="37"/>
      <c r="D3045" s="38"/>
      <c r="E3045" s="38"/>
      <c r="F3045" s="39"/>
      <c r="G3045" s="40"/>
    </row>
    <row r="3046" spans="1:7" x14ac:dyDescent="0.15">
      <c r="A3046" s="29"/>
      <c r="B3046" s="36"/>
      <c r="C3046" s="37"/>
      <c r="D3046" s="38"/>
      <c r="E3046" s="38"/>
      <c r="F3046" s="39"/>
      <c r="G3046" s="40"/>
    </row>
    <row r="3047" spans="1:7" x14ac:dyDescent="0.15">
      <c r="A3047" s="29"/>
      <c r="B3047" s="36"/>
      <c r="C3047" s="37"/>
      <c r="D3047" s="38"/>
      <c r="E3047" s="38"/>
      <c r="F3047" s="39"/>
      <c r="G3047" s="40"/>
    </row>
    <row r="3048" spans="1:7" x14ac:dyDescent="0.15">
      <c r="A3048" s="29"/>
      <c r="B3048" s="36"/>
      <c r="C3048" s="37"/>
      <c r="D3048" s="38"/>
      <c r="E3048" s="38"/>
      <c r="F3048" s="39"/>
      <c r="G3048" s="40"/>
    </row>
    <row r="3049" spans="1:7" x14ac:dyDescent="0.15">
      <c r="A3049" s="29"/>
      <c r="B3049" s="36"/>
      <c r="C3049" s="37"/>
      <c r="D3049" s="38"/>
      <c r="E3049" s="38"/>
      <c r="F3049" s="39"/>
      <c r="G3049" s="40"/>
    </row>
    <row r="3050" spans="1:7" x14ac:dyDescent="0.15">
      <c r="A3050" s="29"/>
      <c r="B3050" s="36"/>
      <c r="C3050" s="37"/>
      <c r="D3050" s="38"/>
      <c r="E3050" s="38"/>
      <c r="F3050" s="39"/>
      <c r="G3050" s="40"/>
    </row>
    <row r="3051" spans="1:7" x14ac:dyDescent="0.15">
      <c r="A3051" s="29"/>
      <c r="B3051" s="36"/>
      <c r="C3051" s="37"/>
      <c r="D3051" s="38"/>
      <c r="E3051" s="38"/>
      <c r="F3051" s="39"/>
      <c r="G3051" s="40"/>
    </row>
    <row r="3052" spans="1:7" x14ac:dyDescent="0.15">
      <c r="A3052" s="29"/>
      <c r="B3052" s="36"/>
      <c r="C3052" s="37"/>
      <c r="D3052" s="38"/>
      <c r="E3052" s="38"/>
      <c r="F3052" s="39"/>
      <c r="G3052" s="40"/>
    </row>
    <row r="3053" spans="1:7" x14ac:dyDescent="0.15">
      <c r="A3053" s="29"/>
      <c r="B3053" s="36"/>
      <c r="C3053" s="37"/>
      <c r="D3053" s="38"/>
      <c r="E3053" s="38"/>
      <c r="F3053" s="39"/>
      <c r="G3053" s="40"/>
    </row>
    <row r="3054" spans="1:7" x14ac:dyDescent="0.15">
      <c r="A3054" s="29"/>
      <c r="B3054" s="36"/>
      <c r="C3054" s="37"/>
      <c r="D3054" s="38"/>
      <c r="E3054" s="38"/>
      <c r="F3054" s="39"/>
      <c r="G3054" s="40"/>
    </row>
    <row r="3055" spans="1:7" x14ac:dyDescent="0.15">
      <c r="A3055" s="29"/>
      <c r="B3055" s="36"/>
      <c r="C3055" s="37"/>
      <c r="D3055" s="38"/>
      <c r="E3055" s="38"/>
      <c r="F3055" s="39"/>
      <c r="G3055" s="40"/>
    </row>
    <row r="3056" spans="1:7" x14ac:dyDescent="0.15">
      <c r="A3056" s="29"/>
      <c r="B3056" s="36"/>
      <c r="C3056" s="37"/>
      <c r="D3056" s="38"/>
      <c r="E3056" s="38"/>
      <c r="F3056" s="39"/>
      <c r="G3056" s="40"/>
    </row>
    <row r="3057" spans="1:7" x14ac:dyDescent="0.15">
      <c r="A3057" s="29"/>
      <c r="B3057" s="36"/>
      <c r="C3057" s="37"/>
      <c r="D3057" s="38"/>
      <c r="E3057" s="38"/>
      <c r="F3057" s="39"/>
      <c r="G3057" s="40"/>
    </row>
    <row r="3058" spans="1:7" x14ac:dyDescent="0.15">
      <c r="A3058" s="29"/>
      <c r="B3058" s="36"/>
      <c r="C3058" s="37"/>
      <c r="D3058" s="38"/>
      <c r="E3058" s="38"/>
      <c r="F3058" s="39"/>
      <c r="G3058" s="40"/>
    </row>
    <row r="3059" spans="1:7" x14ac:dyDescent="0.15">
      <c r="A3059" s="29"/>
      <c r="B3059" s="36"/>
      <c r="C3059" s="37"/>
      <c r="D3059" s="38"/>
      <c r="E3059" s="38"/>
      <c r="F3059" s="39"/>
      <c r="G3059" s="40"/>
    </row>
    <row r="3060" spans="1:7" x14ac:dyDescent="0.15">
      <c r="A3060" s="29"/>
      <c r="B3060" s="36"/>
      <c r="C3060" s="37"/>
      <c r="D3060" s="38"/>
      <c r="E3060" s="38"/>
      <c r="F3060" s="39"/>
      <c r="G3060" s="40"/>
    </row>
    <row r="3061" spans="1:7" x14ac:dyDescent="0.15">
      <c r="A3061" s="29"/>
      <c r="B3061" s="36"/>
      <c r="C3061" s="37"/>
      <c r="D3061" s="38"/>
      <c r="E3061" s="38"/>
      <c r="F3061" s="39"/>
      <c r="G3061" s="40"/>
    </row>
    <row r="3062" spans="1:7" x14ac:dyDescent="0.15">
      <c r="A3062" s="29"/>
      <c r="B3062" s="36"/>
      <c r="C3062" s="37"/>
      <c r="D3062" s="38"/>
      <c r="E3062" s="38"/>
      <c r="F3062" s="39"/>
      <c r="G3062" s="40"/>
    </row>
    <row r="3063" spans="1:7" x14ac:dyDescent="0.15">
      <c r="A3063" s="29"/>
      <c r="B3063" s="36"/>
      <c r="C3063" s="37"/>
      <c r="D3063" s="38"/>
      <c r="E3063" s="38"/>
      <c r="F3063" s="39"/>
      <c r="G3063" s="40"/>
    </row>
    <row r="3064" spans="1:7" x14ac:dyDescent="0.15">
      <c r="A3064" s="29"/>
      <c r="B3064" s="36"/>
      <c r="C3064" s="37"/>
      <c r="D3064" s="38"/>
      <c r="E3064" s="38"/>
      <c r="F3064" s="39"/>
      <c r="G3064" s="40"/>
    </row>
    <row r="3065" spans="1:7" x14ac:dyDescent="0.15">
      <c r="A3065" s="29"/>
      <c r="B3065" s="36"/>
      <c r="C3065" s="37"/>
      <c r="D3065" s="38"/>
      <c r="E3065" s="38"/>
      <c r="F3065" s="39"/>
      <c r="G3065" s="40"/>
    </row>
    <row r="3066" spans="1:7" x14ac:dyDescent="0.15">
      <c r="A3066" s="29"/>
      <c r="B3066" s="36"/>
      <c r="C3066" s="37"/>
      <c r="D3066" s="38"/>
      <c r="E3066" s="38"/>
      <c r="F3066" s="39"/>
      <c r="G3066" s="40"/>
    </row>
    <row r="3067" spans="1:7" x14ac:dyDescent="0.15">
      <c r="A3067" s="29"/>
      <c r="B3067" s="36"/>
      <c r="C3067" s="37"/>
      <c r="D3067" s="38"/>
      <c r="E3067" s="38"/>
      <c r="F3067" s="39"/>
      <c r="G3067" s="40"/>
    </row>
    <row r="3068" spans="1:7" x14ac:dyDescent="0.15">
      <c r="A3068" s="29"/>
      <c r="B3068" s="36"/>
      <c r="C3068" s="37"/>
      <c r="D3068" s="38"/>
      <c r="E3068" s="38"/>
      <c r="F3068" s="39"/>
      <c r="G3068" s="40"/>
    </row>
    <row r="3069" spans="1:7" x14ac:dyDescent="0.15">
      <c r="A3069" s="29"/>
      <c r="B3069" s="36"/>
      <c r="C3069" s="37"/>
      <c r="D3069" s="38"/>
      <c r="E3069" s="38"/>
      <c r="F3069" s="39"/>
      <c r="G3069" s="40"/>
    </row>
    <row r="3070" spans="1:7" x14ac:dyDescent="0.15">
      <c r="A3070" s="29"/>
      <c r="B3070" s="36"/>
      <c r="C3070" s="37"/>
      <c r="D3070" s="38"/>
      <c r="E3070" s="38"/>
      <c r="F3070" s="39"/>
      <c r="G3070" s="40"/>
    </row>
    <row r="3071" spans="1:7" x14ac:dyDescent="0.15">
      <c r="A3071" s="29"/>
      <c r="B3071" s="36"/>
      <c r="C3071" s="37"/>
      <c r="D3071" s="38"/>
      <c r="E3071" s="38"/>
      <c r="F3071" s="39"/>
      <c r="G3071" s="40"/>
    </row>
    <row r="3072" spans="1:7" x14ac:dyDescent="0.15">
      <c r="A3072" s="29"/>
      <c r="B3072" s="36"/>
      <c r="C3072" s="37"/>
      <c r="D3072" s="38"/>
      <c r="E3072" s="38"/>
      <c r="F3072" s="39"/>
      <c r="G3072" s="40"/>
    </row>
    <row r="3073" spans="1:7" x14ac:dyDescent="0.15">
      <c r="A3073" s="29"/>
      <c r="B3073" s="36"/>
      <c r="C3073" s="37"/>
      <c r="D3073" s="38"/>
      <c r="E3073" s="38"/>
      <c r="F3073" s="39"/>
      <c r="G3073" s="40"/>
    </row>
    <row r="3074" spans="1:7" x14ac:dyDescent="0.15">
      <c r="A3074" s="29"/>
      <c r="B3074" s="36"/>
      <c r="C3074" s="37"/>
      <c r="D3074" s="38"/>
      <c r="E3074" s="38"/>
      <c r="F3074" s="39"/>
      <c r="G3074" s="40"/>
    </row>
    <row r="3075" spans="1:7" x14ac:dyDescent="0.15">
      <c r="A3075" s="29"/>
      <c r="B3075" s="36"/>
      <c r="C3075" s="37"/>
      <c r="D3075" s="38"/>
      <c r="E3075" s="38"/>
      <c r="F3075" s="39"/>
      <c r="G3075" s="40"/>
    </row>
    <row r="3076" spans="1:7" x14ac:dyDescent="0.15">
      <c r="A3076" s="29"/>
      <c r="B3076" s="36"/>
      <c r="C3076" s="37"/>
      <c r="D3076" s="38"/>
      <c r="E3076" s="38"/>
      <c r="F3076" s="39"/>
      <c r="G3076" s="40"/>
    </row>
    <row r="3077" spans="1:7" x14ac:dyDescent="0.15">
      <c r="A3077" s="29"/>
      <c r="B3077" s="36"/>
      <c r="C3077" s="37"/>
      <c r="D3077" s="38"/>
      <c r="E3077" s="38"/>
      <c r="F3077" s="39"/>
      <c r="G3077" s="40"/>
    </row>
    <row r="3078" spans="1:7" x14ac:dyDescent="0.15">
      <c r="A3078" s="29"/>
      <c r="B3078" s="36"/>
      <c r="C3078" s="37"/>
      <c r="D3078" s="38"/>
      <c r="E3078" s="38"/>
      <c r="F3078" s="39"/>
      <c r="G3078" s="40"/>
    </row>
    <row r="3079" spans="1:7" x14ac:dyDescent="0.15">
      <c r="A3079" s="29"/>
      <c r="B3079" s="36"/>
      <c r="C3079" s="37"/>
      <c r="D3079" s="38"/>
      <c r="E3079" s="38"/>
      <c r="F3079" s="39"/>
      <c r="G3079" s="40"/>
    </row>
    <row r="3080" spans="1:7" x14ac:dyDescent="0.15">
      <c r="A3080" s="29"/>
      <c r="B3080" s="36"/>
      <c r="C3080" s="37"/>
      <c r="D3080" s="38"/>
      <c r="E3080" s="38"/>
      <c r="F3080" s="39"/>
      <c r="G3080" s="40"/>
    </row>
    <row r="3081" spans="1:7" x14ac:dyDescent="0.15">
      <c r="A3081" s="29"/>
      <c r="B3081" s="36"/>
      <c r="C3081" s="37"/>
      <c r="D3081" s="38"/>
      <c r="E3081" s="38"/>
      <c r="F3081" s="39"/>
      <c r="G3081" s="40"/>
    </row>
    <row r="3082" spans="1:7" x14ac:dyDescent="0.15">
      <c r="A3082" s="29"/>
      <c r="B3082" s="36"/>
      <c r="C3082" s="37"/>
      <c r="D3082" s="38"/>
      <c r="E3082" s="38"/>
      <c r="F3082" s="39"/>
      <c r="G3082" s="40"/>
    </row>
    <row r="3083" spans="1:7" x14ac:dyDescent="0.15">
      <c r="A3083" s="29"/>
      <c r="B3083" s="36"/>
      <c r="C3083" s="37"/>
      <c r="D3083" s="38"/>
      <c r="E3083" s="38"/>
      <c r="F3083" s="39"/>
      <c r="G3083" s="40"/>
    </row>
    <row r="3084" spans="1:7" x14ac:dyDescent="0.15">
      <c r="A3084" s="29"/>
      <c r="B3084" s="36"/>
      <c r="C3084" s="37"/>
      <c r="D3084" s="38"/>
      <c r="E3084" s="38"/>
      <c r="F3084" s="39"/>
      <c r="G3084" s="40"/>
    </row>
    <row r="3085" spans="1:7" x14ac:dyDescent="0.15">
      <c r="A3085" s="29"/>
      <c r="B3085" s="36"/>
      <c r="C3085" s="37"/>
      <c r="D3085" s="38"/>
      <c r="E3085" s="38"/>
      <c r="F3085" s="39"/>
      <c r="G3085" s="40"/>
    </row>
    <row r="3086" spans="1:7" x14ac:dyDescent="0.15">
      <c r="A3086" s="29"/>
      <c r="B3086" s="36"/>
      <c r="C3086" s="37"/>
      <c r="D3086" s="38"/>
      <c r="E3086" s="38"/>
      <c r="F3086" s="39"/>
      <c r="G3086" s="40"/>
    </row>
    <row r="3087" spans="1:7" x14ac:dyDescent="0.15">
      <c r="A3087" s="29"/>
      <c r="B3087" s="36"/>
      <c r="C3087" s="37"/>
      <c r="D3087" s="38"/>
      <c r="E3087" s="38"/>
      <c r="F3087" s="39"/>
      <c r="G3087" s="40"/>
    </row>
    <row r="3088" spans="1:7" x14ac:dyDescent="0.15">
      <c r="A3088" s="29"/>
      <c r="B3088" s="36"/>
      <c r="C3088" s="37"/>
      <c r="D3088" s="38"/>
      <c r="E3088" s="38"/>
      <c r="F3088" s="39"/>
      <c r="G3088" s="40"/>
    </row>
    <row r="3089" spans="1:7" x14ac:dyDescent="0.15">
      <c r="A3089" s="29"/>
      <c r="B3089" s="36"/>
      <c r="C3089" s="37"/>
      <c r="D3089" s="38"/>
      <c r="E3089" s="38"/>
      <c r="F3089" s="39"/>
      <c r="G3089" s="40"/>
    </row>
    <row r="3090" spans="1:7" x14ac:dyDescent="0.15">
      <c r="A3090" s="29"/>
      <c r="B3090" s="36"/>
      <c r="C3090" s="37"/>
      <c r="D3090" s="38"/>
      <c r="E3090" s="38"/>
      <c r="F3090" s="39"/>
      <c r="G3090" s="40"/>
    </row>
    <row r="3091" spans="1:7" x14ac:dyDescent="0.15">
      <c r="A3091" s="29"/>
      <c r="B3091" s="36"/>
      <c r="C3091" s="37"/>
      <c r="D3091" s="38"/>
      <c r="E3091" s="38"/>
      <c r="F3091" s="39"/>
      <c r="G3091" s="40"/>
    </row>
    <row r="3092" spans="1:7" x14ac:dyDescent="0.15">
      <c r="A3092" s="29"/>
      <c r="B3092" s="36"/>
      <c r="C3092" s="37"/>
      <c r="D3092" s="38"/>
      <c r="E3092" s="38"/>
      <c r="F3092" s="39"/>
      <c r="G3092" s="40"/>
    </row>
    <row r="3093" spans="1:7" x14ac:dyDescent="0.15">
      <c r="A3093" s="29"/>
      <c r="B3093" s="36"/>
      <c r="C3093" s="37"/>
      <c r="D3093" s="38"/>
      <c r="E3093" s="38"/>
      <c r="F3093" s="39"/>
      <c r="G3093" s="40"/>
    </row>
    <row r="3094" spans="1:7" x14ac:dyDescent="0.15">
      <c r="A3094" s="29"/>
      <c r="B3094" s="36"/>
      <c r="C3094" s="37"/>
      <c r="D3094" s="38"/>
      <c r="E3094" s="38"/>
      <c r="F3094" s="39"/>
      <c r="G3094" s="40"/>
    </row>
    <row r="3095" spans="1:7" x14ac:dyDescent="0.15">
      <c r="A3095" s="29"/>
      <c r="B3095" s="36"/>
      <c r="C3095" s="37"/>
      <c r="D3095" s="38"/>
      <c r="E3095" s="38"/>
      <c r="F3095" s="39"/>
      <c r="G3095" s="40"/>
    </row>
    <row r="3096" spans="1:7" x14ac:dyDescent="0.15">
      <c r="A3096" s="29"/>
      <c r="B3096" s="36"/>
      <c r="C3096" s="37"/>
      <c r="D3096" s="38"/>
      <c r="E3096" s="38"/>
      <c r="F3096" s="39"/>
      <c r="G3096" s="40"/>
    </row>
    <row r="3097" spans="1:7" x14ac:dyDescent="0.15">
      <c r="A3097" s="29"/>
      <c r="B3097" s="36"/>
      <c r="C3097" s="37"/>
      <c r="D3097" s="38"/>
      <c r="E3097" s="38"/>
      <c r="F3097" s="39"/>
      <c r="G3097" s="40"/>
    </row>
    <row r="3098" spans="1:7" x14ac:dyDescent="0.15">
      <c r="A3098" s="29"/>
      <c r="B3098" s="36"/>
      <c r="C3098" s="37"/>
      <c r="D3098" s="38"/>
      <c r="E3098" s="38"/>
      <c r="F3098" s="39"/>
      <c r="G3098" s="40"/>
    </row>
    <row r="3099" spans="1:7" x14ac:dyDescent="0.15">
      <c r="A3099" s="29"/>
      <c r="B3099" s="36"/>
      <c r="C3099" s="37"/>
      <c r="D3099" s="38"/>
      <c r="E3099" s="38"/>
      <c r="F3099" s="39"/>
      <c r="G3099" s="40"/>
    </row>
    <row r="3100" spans="1:7" x14ac:dyDescent="0.15">
      <c r="A3100" s="29"/>
      <c r="B3100" s="36"/>
      <c r="C3100" s="37"/>
      <c r="D3100" s="38"/>
      <c r="E3100" s="38"/>
      <c r="F3100" s="39"/>
      <c r="G3100" s="40"/>
    </row>
    <row r="3101" spans="1:7" x14ac:dyDescent="0.15">
      <c r="A3101" s="29"/>
      <c r="B3101" s="36"/>
      <c r="C3101" s="37"/>
      <c r="D3101" s="38"/>
      <c r="E3101" s="38"/>
      <c r="F3101" s="39"/>
      <c r="G3101" s="40"/>
    </row>
    <row r="3102" spans="1:7" x14ac:dyDescent="0.15">
      <c r="A3102" s="29"/>
      <c r="B3102" s="36"/>
      <c r="C3102" s="37"/>
      <c r="D3102" s="38"/>
      <c r="E3102" s="38"/>
      <c r="F3102" s="39"/>
      <c r="G3102" s="40"/>
    </row>
    <row r="3103" spans="1:7" x14ac:dyDescent="0.15">
      <c r="A3103" s="29"/>
      <c r="B3103" s="36"/>
      <c r="C3103" s="37"/>
      <c r="D3103" s="38"/>
      <c r="E3103" s="38"/>
      <c r="F3103" s="39"/>
      <c r="G3103" s="40"/>
    </row>
    <row r="3104" spans="1:7" x14ac:dyDescent="0.15">
      <c r="A3104" s="29"/>
      <c r="B3104" s="36"/>
      <c r="C3104" s="37"/>
      <c r="D3104" s="38"/>
      <c r="E3104" s="38"/>
      <c r="F3104" s="39"/>
      <c r="G3104" s="40"/>
    </row>
    <row r="3105" spans="1:7" x14ac:dyDescent="0.15">
      <c r="A3105" s="29"/>
      <c r="B3105" s="36"/>
      <c r="C3105" s="37"/>
      <c r="D3105" s="38"/>
      <c r="E3105" s="38"/>
      <c r="F3105" s="39"/>
      <c r="G3105" s="40"/>
    </row>
    <row r="3106" spans="1:7" x14ac:dyDescent="0.15">
      <c r="A3106" s="29"/>
      <c r="B3106" s="36"/>
      <c r="C3106" s="37"/>
      <c r="D3106" s="38"/>
      <c r="E3106" s="38"/>
      <c r="F3106" s="39"/>
      <c r="G3106" s="40"/>
    </row>
    <row r="3107" spans="1:7" x14ac:dyDescent="0.15">
      <c r="A3107" s="29"/>
      <c r="B3107" s="36"/>
      <c r="C3107" s="37"/>
      <c r="D3107" s="38"/>
      <c r="E3107" s="38"/>
      <c r="F3107" s="39"/>
      <c r="G3107" s="40"/>
    </row>
    <row r="3108" spans="1:7" x14ac:dyDescent="0.15">
      <c r="A3108" s="29"/>
      <c r="B3108" s="36"/>
      <c r="C3108" s="37"/>
      <c r="D3108" s="38"/>
      <c r="E3108" s="38"/>
      <c r="F3108" s="39"/>
      <c r="G3108" s="40"/>
    </row>
    <row r="3109" spans="1:7" x14ac:dyDescent="0.15">
      <c r="A3109" s="29"/>
      <c r="B3109" s="36"/>
      <c r="C3109" s="37"/>
      <c r="D3109" s="38"/>
      <c r="E3109" s="38"/>
      <c r="F3109" s="39"/>
      <c r="G3109" s="40"/>
    </row>
    <row r="3110" spans="1:7" x14ac:dyDescent="0.15">
      <c r="A3110" s="29"/>
      <c r="B3110" s="36"/>
      <c r="C3110" s="37"/>
      <c r="D3110" s="38"/>
      <c r="E3110" s="38"/>
      <c r="F3110" s="39"/>
      <c r="G3110" s="40"/>
    </row>
    <row r="3111" spans="1:7" x14ac:dyDescent="0.15">
      <c r="A3111" s="29"/>
      <c r="B3111" s="36"/>
      <c r="C3111" s="37"/>
      <c r="D3111" s="38"/>
      <c r="E3111" s="38"/>
      <c r="F3111" s="39"/>
      <c r="G3111" s="40"/>
    </row>
    <row r="3112" spans="1:7" x14ac:dyDescent="0.15">
      <c r="A3112" s="29"/>
      <c r="B3112" s="36"/>
      <c r="C3112" s="37"/>
      <c r="D3112" s="38"/>
      <c r="E3112" s="38"/>
      <c r="F3112" s="39"/>
      <c r="G3112" s="40"/>
    </row>
    <row r="3113" spans="1:7" x14ac:dyDescent="0.15">
      <c r="A3113" s="29"/>
      <c r="B3113" s="36"/>
      <c r="C3113" s="37"/>
      <c r="D3113" s="38"/>
      <c r="E3113" s="38"/>
      <c r="F3113" s="39"/>
      <c r="G3113" s="40"/>
    </row>
    <row r="3114" spans="1:7" x14ac:dyDescent="0.15">
      <c r="A3114" s="29"/>
      <c r="B3114" s="36"/>
      <c r="C3114" s="37"/>
      <c r="D3114" s="38"/>
      <c r="E3114" s="38"/>
      <c r="F3114" s="39"/>
      <c r="G3114" s="40"/>
    </row>
    <row r="3115" spans="1:7" x14ac:dyDescent="0.15">
      <c r="A3115" s="29"/>
      <c r="B3115" s="36"/>
      <c r="C3115" s="37"/>
      <c r="D3115" s="38"/>
      <c r="E3115" s="38"/>
      <c r="F3115" s="39"/>
      <c r="G3115" s="40"/>
    </row>
    <row r="3116" spans="1:7" x14ac:dyDescent="0.15">
      <c r="A3116" s="29"/>
      <c r="B3116" s="36"/>
      <c r="C3116" s="37"/>
      <c r="D3116" s="38"/>
      <c r="E3116" s="38"/>
      <c r="F3116" s="39"/>
      <c r="G3116" s="40"/>
    </row>
    <row r="3117" spans="1:7" x14ac:dyDescent="0.15">
      <c r="A3117" s="29"/>
      <c r="B3117" s="36"/>
      <c r="C3117" s="37"/>
      <c r="D3117" s="38"/>
      <c r="E3117" s="38"/>
      <c r="F3117" s="39"/>
      <c r="G3117" s="40"/>
    </row>
    <row r="3118" spans="1:7" x14ac:dyDescent="0.15">
      <c r="A3118" s="29"/>
      <c r="B3118" s="36"/>
      <c r="C3118" s="37"/>
      <c r="D3118" s="38"/>
      <c r="E3118" s="38"/>
      <c r="F3118" s="39"/>
      <c r="G3118" s="40"/>
    </row>
    <row r="3119" spans="1:7" x14ac:dyDescent="0.15">
      <c r="A3119" s="29"/>
      <c r="B3119" s="36"/>
      <c r="C3119" s="37"/>
      <c r="D3119" s="38"/>
      <c r="E3119" s="38"/>
      <c r="F3119" s="39"/>
      <c r="G3119" s="40"/>
    </row>
    <row r="3120" spans="1:7" x14ac:dyDescent="0.15">
      <c r="A3120" s="29"/>
      <c r="B3120" s="36"/>
      <c r="C3120" s="37"/>
      <c r="D3120" s="38"/>
      <c r="E3120" s="38"/>
      <c r="F3120" s="39"/>
      <c r="G3120" s="40"/>
    </row>
    <row r="3121" spans="1:7" x14ac:dyDescent="0.15">
      <c r="A3121" s="29"/>
      <c r="B3121" s="36"/>
      <c r="C3121" s="37"/>
      <c r="D3121" s="38"/>
      <c r="E3121" s="38"/>
      <c r="F3121" s="39"/>
      <c r="G3121" s="40"/>
    </row>
    <row r="3122" spans="1:7" x14ac:dyDescent="0.15">
      <c r="A3122" s="29"/>
      <c r="B3122" s="36"/>
      <c r="C3122" s="37"/>
      <c r="D3122" s="38"/>
      <c r="E3122" s="38"/>
      <c r="F3122" s="39"/>
      <c r="G3122" s="40"/>
    </row>
    <row r="3123" spans="1:7" x14ac:dyDescent="0.15">
      <c r="A3123" s="29"/>
      <c r="B3123" s="36"/>
      <c r="C3123" s="37"/>
      <c r="D3123" s="38"/>
      <c r="E3123" s="38"/>
      <c r="F3123" s="39"/>
      <c r="G3123" s="40"/>
    </row>
    <row r="3124" spans="1:7" x14ac:dyDescent="0.15">
      <c r="A3124" s="29"/>
      <c r="B3124" s="36"/>
      <c r="C3124" s="37"/>
      <c r="D3124" s="38"/>
      <c r="E3124" s="38"/>
      <c r="F3124" s="39"/>
      <c r="G3124" s="40"/>
    </row>
    <row r="3125" spans="1:7" x14ac:dyDescent="0.15">
      <c r="A3125" s="29"/>
      <c r="B3125" s="36"/>
      <c r="C3125" s="37"/>
      <c r="D3125" s="38"/>
      <c r="E3125" s="38"/>
      <c r="F3125" s="39"/>
      <c r="G3125" s="40"/>
    </row>
    <row r="3126" spans="1:7" x14ac:dyDescent="0.15">
      <c r="A3126" s="29"/>
      <c r="B3126" s="36"/>
      <c r="C3126" s="37"/>
      <c r="D3126" s="38"/>
      <c r="E3126" s="38"/>
      <c r="F3126" s="39"/>
      <c r="G3126" s="40"/>
    </row>
    <row r="3127" spans="1:7" x14ac:dyDescent="0.15">
      <c r="A3127" s="29"/>
      <c r="B3127" s="36"/>
      <c r="C3127" s="37"/>
      <c r="D3127" s="38"/>
      <c r="E3127" s="38"/>
      <c r="F3127" s="39"/>
      <c r="G3127" s="40"/>
    </row>
    <row r="3128" spans="1:7" x14ac:dyDescent="0.15">
      <c r="A3128" s="29"/>
      <c r="B3128" s="36"/>
      <c r="C3128" s="37"/>
      <c r="D3128" s="38"/>
      <c r="E3128" s="38"/>
      <c r="F3128" s="39"/>
      <c r="G3128" s="40"/>
    </row>
    <row r="3129" spans="1:7" x14ac:dyDescent="0.15">
      <c r="A3129" s="29"/>
      <c r="B3129" s="36"/>
      <c r="C3129" s="37"/>
      <c r="D3129" s="38"/>
      <c r="E3129" s="38"/>
      <c r="F3129" s="39"/>
      <c r="G3129" s="40"/>
    </row>
    <row r="3130" spans="1:7" x14ac:dyDescent="0.15">
      <c r="A3130" s="29"/>
      <c r="B3130" s="36"/>
      <c r="C3130" s="37"/>
      <c r="D3130" s="38"/>
      <c r="E3130" s="38"/>
      <c r="F3130" s="39"/>
      <c r="G3130" s="40"/>
    </row>
    <row r="3131" spans="1:7" x14ac:dyDescent="0.15">
      <c r="A3131" s="29"/>
      <c r="B3131" s="36"/>
      <c r="C3131" s="37"/>
      <c r="D3131" s="38"/>
      <c r="E3131" s="38"/>
      <c r="F3131" s="39"/>
      <c r="G3131" s="40"/>
    </row>
    <row r="3132" spans="1:7" x14ac:dyDescent="0.15">
      <c r="A3132" s="29"/>
      <c r="B3132" s="36"/>
      <c r="C3132" s="37"/>
      <c r="D3132" s="38"/>
      <c r="E3132" s="38"/>
      <c r="F3132" s="39"/>
      <c r="G3132" s="40"/>
    </row>
    <row r="3133" spans="1:7" x14ac:dyDescent="0.15">
      <c r="A3133" s="29"/>
      <c r="B3133" s="36"/>
      <c r="C3133" s="37"/>
      <c r="D3133" s="38"/>
      <c r="E3133" s="38"/>
      <c r="F3133" s="39"/>
      <c r="G3133" s="40"/>
    </row>
    <row r="3134" spans="1:7" x14ac:dyDescent="0.15">
      <c r="A3134" s="29"/>
      <c r="B3134" s="36"/>
      <c r="C3134" s="37"/>
      <c r="D3134" s="38"/>
      <c r="E3134" s="38"/>
      <c r="F3134" s="39"/>
      <c r="G3134" s="40"/>
    </row>
    <row r="3135" spans="1:7" x14ac:dyDescent="0.15">
      <c r="A3135" s="29"/>
      <c r="B3135" s="36"/>
      <c r="C3135" s="37"/>
      <c r="D3135" s="38"/>
      <c r="E3135" s="38"/>
      <c r="F3135" s="39"/>
      <c r="G3135" s="40"/>
    </row>
    <row r="3136" spans="1:7" x14ac:dyDescent="0.15">
      <c r="A3136" s="29"/>
      <c r="B3136" s="36"/>
      <c r="C3136" s="37"/>
      <c r="D3136" s="38"/>
      <c r="E3136" s="38"/>
      <c r="F3136" s="39"/>
      <c r="G3136" s="40"/>
    </row>
    <row r="3137" spans="1:7" x14ac:dyDescent="0.15">
      <c r="A3137" s="29"/>
      <c r="B3137" s="36"/>
      <c r="C3137" s="37"/>
      <c r="D3137" s="38"/>
      <c r="E3137" s="38"/>
      <c r="F3137" s="39"/>
      <c r="G3137" s="40"/>
    </row>
    <row r="3138" spans="1:7" x14ac:dyDescent="0.15">
      <c r="A3138" s="29"/>
      <c r="B3138" s="36"/>
      <c r="C3138" s="37"/>
      <c r="D3138" s="38"/>
      <c r="E3138" s="38"/>
      <c r="F3138" s="39"/>
      <c r="G3138" s="40"/>
    </row>
    <row r="3139" spans="1:7" x14ac:dyDescent="0.15">
      <c r="A3139" s="29"/>
      <c r="B3139" s="36"/>
      <c r="C3139" s="37"/>
      <c r="D3139" s="38"/>
      <c r="E3139" s="38"/>
      <c r="F3139" s="39"/>
      <c r="G3139" s="40"/>
    </row>
    <row r="3140" spans="1:7" x14ac:dyDescent="0.15">
      <c r="A3140" s="29"/>
      <c r="B3140" s="36"/>
      <c r="C3140" s="37"/>
      <c r="D3140" s="38"/>
      <c r="E3140" s="38"/>
      <c r="F3140" s="39"/>
      <c r="G3140" s="40"/>
    </row>
    <row r="3141" spans="1:7" x14ac:dyDescent="0.15">
      <c r="A3141" s="29"/>
      <c r="B3141" s="36"/>
      <c r="C3141" s="37"/>
      <c r="D3141" s="38"/>
      <c r="E3141" s="38"/>
      <c r="F3141" s="39"/>
      <c r="G3141" s="40"/>
    </row>
    <row r="3142" spans="1:7" x14ac:dyDescent="0.15">
      <c r="A3142" s="29"/>
      <c r="B3142" s="36"/>
      <c r="C3142" s="37"/>
      <c r="D3142" s="38"/>
      <c r="E3142" s="38"/>
      <c r="F3142" s="39"/>
      <c r="G3142" s="40"/>
    </row>
    <row r="3143" spans="1:7" x14ac:dyDescent="0.15">
      <c r="A3143" s="29"/>
      <c r="B3143" s="36"/>
      <c r="C3143" s="37"/>
      <c r="D3143" s="38"/>
      <c r="E3143" s="38"/>
      <c r="F3143" s="39"/>
      <c r="G3143" s="40"/>
    </row>
    <row r="3144" spans="1:7" x14ac:dyDescent="0.15">
      <c r="A3144" s="29"/>
      <c r="B3144" s="36"/>
      <c r="C3144" s="37"/>
      <c r="D3144" s="38"/>
      <c r="E3144" s="38"/>
      <c r="F3144" s="39"/>
      <c r="G3144" s="40"/>
    </row>
    <row r="3145" spans="1:7" x14ac:dyDescent="0.15">
      <c r="A3145" s="29"/>
      <c r="B3145" s="36"/>
      <c r="C3145" s="37"/>
      <c r="D3145" s="38"/>
      <c r="E3145" s="38"/>
      <c r="F3145" s="39"/>
      <c r="G3145" s="40"/>
    </row>
    <row r="3146" spans="1:7" x14ac:dyDescent="0.15">
      <c r="A3146" s="29"/>
      <c r="B3146" s="36"/>
      <c r="C3146" s="37"/>
      <c r="D3146" s="38"/>
      <c r="E3146" s="38"/>
      <c r="F3146" s="39"/>
      <c r="G3146" s="40"/>
    </row>
    <row r="3147" spans="1:7" x14ac:dyDescent="0.15">
      <c r="A3147" s="29"/>
      <c r="B3147" s="36"/>
      <c r="C3147" s="37"/>
      <c r="D3147" s="38"/>
      <c r="E3147" s="38"/>
      <c r="F3147" s="39"/>
      <c r="G3147" s="40"/>
    </row>
    <row r="3148" spans="1:7" x14ac:dyDescent="0.15">
      <c r="A3148" s="29"/>
      <c r="B3148" s="36"/>
      <c r="C3148" s="37"/>
      <c r="D3148" s="38"/>
      <c r="E3148" s="38"/>
      <c r="F3148" s="39"/>
      <c r="G3148" s="40"/>
    </row>
    <row r="3149" spans="1:7" x14ac:dyDescent="0.15">
      <c r="A3149" s="29"/>
      <c r="B3149" s="36"/>
      <c r="C3149" s="37"/>
      <c r="D3149" s="38"/>
      <c r="E3149" s="38"/>
      <c r="F3149" s="39"/>
      <c r="G3149" s="40"/>
    </row>
    <row r="3150" spans="1:7" x14ac:dyDescent="0.15">
      <c r="A3150" s="29"/>
      <c r="B3150" s="36"/>
      <c r="C3150" s="37"/>
      <c r="D3150" s="38"/>
      <c r="E3150" s="38"/>
      <c r="F3150" s="39"/>
      <c r="G3150" s="40"/>
    </row>
    <row r="3151" spans="1:7" x14ac:dyDescent="0.15">
      <c r="A3151" s="29"/>
      <c r="B3151" s="36"/>
      <c r="C3151" s="37"/>
      <c r="D3151" s="38"/>
      <c r="E3151" s="38"/>
      <c r="F3151" s="39"/>
      <c r="G3151" s="40"/>
    </row>
    <row r="3152" spans="1:7" x14ac:dyDescent="0.15">
      <c r="A3152" s="29"/>
      <c r="B3152" s="36"/>
      <c r="C3152" s="37"/>
      <c r="D3152" s="38"/>
      <c r="E3152" s="38"/>
      <c r="F3152" s="39"/>
      <c r="G3152" s="40"/>
    </row>
    <row r="3153" spans="1:7" x14ac:dyDescent="0.15">
      <c r="A3153" s="29"/>
      <c r="B3153" s="36"/>
      <c r="C3153" s="37"/>
      <c r="D3153" s="38"/>
      <c r="E3153" s="38"/>
      <c r="F3153" s="39"/>
      <c r="G3153" s="40"/>
    </row>
    <row r="3154" spans="1:7" x14ac:dyDescent="0.15">
      <c r="A3154" s="29"/>
      <c r="B3154" s="36"/>
      <c r="C3154" s="37"/>
      <c r="D3154" s="38"/>
      <c r="E3154" s="38"/>
      <c r="F3154" s="39"/>
      <c r="G3154" s="40"/>
    </row>
    <row r="3155" spans="1:7" x14ac:dyDescent="0.15">
      <c r="A3155" s="29"/>
      <c r="B3155" s="36"/>
      <c r="C3155" s="37"/>
      <c r="D3155" s="38"/>
      <c r="E3155" s="38"/>
      <c r="F3155" s="39"/>
      <c r="G3155" s="40"/>
    </row>
    <row r="3156" spans="1:7" x14ac:dyDescent="0.15">
      <c r="A3156" s="29"/>
      <c r="B3156" s="36"/>
      <c r="C3156" s="37"/>
      <c r="D3156" s="38"/>
      <c r="E3156" s="38"/>
      <c r="F3156" s="39"/>
      <c r="G3156" s="40"/>
    </row>
    <row r="3157" spans="1:7" x14ac:dyDescent="0.15">
      <c r="A3157" s="29"/>
      <c r="B3157" s="36"/>
      <c r="C3157" s="37"/>
      <c r="D3157" s="38"/>
      <c r="E3157" s="38"/>
      <c r="F3157" s="39"/>
      <c r="G3157" s="40"/>
    </row>
    <row r="3158" spans="1:7" x14ac:dyDescent="0.15">
      <c r="A3158" s="29"/>
      <c r="B3158" s="36"/>
      <c r="C3158" s="37"/>
      <c r="D3158" s="38"/>
      <c r="E3158" s="38"/>
      <c r="F3158" s="39"/>
      <c r="G3158" s="40"/>
    </row>
    <row r="3159" spans="1:7" x14ac:dyDescent="0.15">
      <c r="A3159" s="29"/>
      <c r="B3159" s="36"/>
      <c r="C3159" s="37"/>
      <c r="D3159" s="38"/>
      <c r="E3159" s="38"/>
      <c r="F3159" s="39"/>
      <c r="G3159" s="40"/>
    </row>
    <row r="3160" spans="1:7" x14ac:dyDescent="0.15">
      <c r="A3160" s="29"/>
      <c r="B3160" s="36"/>
      <c r="C3160" s="37"/>
      <c r="D3160" s="38"/>
      <c r="E3160" s="38"/>
      <c r="F3160" s="39"/>
      <c r="G3160" s="40"/>
    </row>
    <row r="3161" spans="1:7" x14ac:dyDescent="0.15">
      <c r="A3161" s="29"/>
      <c r="B3161" s="36"/>
      <c r="C3161" s="37"/>
      <c r="D3161" s="38"/>
      <c r="E3161" s="38"/>
      <c r="F3161" s="39"/>
      <c r="G3161" s="40"/>
    </row>
    <row r="3162" spans="1:7" x14ac:dyDescent="0.15">
      <c r="A3162" s="29"/>
      <c r="B3162" s="36"/>
      <c r="C3162" s="37"/>
      <c r="D3162" s="38"/>
      <c r="E3162" s="38"/>
      <c r="F3162" s="39"/>
      <c r="G3162" s="40"/>
    </row>
    <row r="3163" spans="1:7" x14ac:dyDescent="0.15">
      <c r="A3163" s="29"/>
      <c r="B3163" s="36"/>
      <c r="C3163" s="37"/>
      <c r="D3163" s="38"/>
      <c r="E3163" s="38"/>
      <c r="F3163" s="39"/>
      <c r="G3163" s="40"/>
    </row>
    <row r="3164" spans="1:7" x14ac:dyDescent="0.15">
      <c r="A3164" s="29"/>
      <c r="B3164" s="36"/>
      <c r="C3164" s="37"/>
      <c r="D3164" s="38"/>
      <c r="E3164" s="38"/>
      <c r="F3164" s="39"/>
      <c r="G3164" s="40"/>
    </row>
    <row r="3165" spans="1:7" x14ac:dyDescent="0.15">
      <c r="A3165" s="29"/>
      <c r="B3165" s="36"/>
      <c r="C3165" s="37"/>
      <c r="D3165" s="38"/>
      <c r="E3165" s="38"/>
      <c r="F3165" s="39"/>
      <c r="G3165" s="40"/>
    </row>
    <row r="3166" spans="1:7" x14ac:dyDescent="0.15">
      <c r="A3166" s="29"/>
      <c r="B3166" s="36"/>
      <c r="C3166" s="37"/>
      <c r="D3166" s="38"/>
      <c r="E3166" s="38"/>
      <c r="F3166" s="39"/>
      <c r="G3166" s="40"/>
    </row>
    <row r="3167" spans="1:7" x14ac:dyDescent="0.15">
      <c r="A3167" s="29"/>
      <c r="B3167" s="36"/>
      <c r="C3167" s="37"/>
      <c r="D3167" s="38"/>
      <c r="E3167" s="38"/>
      <c r="F3167" s="39"/>
      <c r="G3167" s="40"/>
    </row>
    <row r="3168" spans="1:7" x14ac:dyDescent="0.15">
      <c r="A3168" s="29"/>
      <c r="B3168" s="36"/>
      <c r="C3168" s="37"/>
      <c r="D3168" s="38"/>
      <c r="E3168" s="38"/>
      <c r="F3168" s="39"/>
      <c r="G3168" s="40"/>
    </row>
    <row r="3169" spans="1:7" x14ac:dyDescent="0.15">
      <c r="A3169" s="29"/>
      <c r="B3169" s="36"/>
      <c r="C3169" s="37"/>
      <c r="D3169" s="38"/>
      <c r="E3169" s="38"/>
      <c r="F3169" s="39"/>
      <c r="G3169" s="40"/>
    </row>
    <row r="3170" spans="1:7" x14ac:dyDescent="0.15">
      <c r="A3170" s="29"/>
      <c r="B3170" s="36"/>
      <c r="C3170" s="37"/>
      <c r="D3170" s="38"/>
      <c r="E3170" s="38"/>
      <c r="F3170" s="39"/>
      <c r="G3170" s="40"/>
    </row>
    <row r="3171" spans="1:7" x14ac:dyDescent="0.15">
      <c r="A3171" s="29"/>
      <c r="B3171" s="36"/>
      <c r="C3171" s="37"/>
      <c r="D3171" s="38"/>
      <c r="E3171" s="38"/>
      <c r="F3171" s="39"/>
      <c r="G3171" s="40"/>
    </row>
    <row r="3172" spans="1:7" x14ac:dyDescent="0.15">
      <c r="A3172" s="29"/>
      <c r="B3172" s="36"/>
      <c r="C3172" s="37"/>
      <c r="D3172" s="38"/>
      <c r="E3172" s="38"/>
      <c r="F3172" s="39"/>
      <c r="G3172" s="40"/>
    </row>
    <row r="3173" spans="1:7" x14ac:dyDescent="0.15">
      <c r="A3173" s="29"/>
      <c r="B3173" s="36"/>
      <c r="C3173" s="37"/>
      <c r="D3173" s="38"/>
      <c r="E3173" s="38"/>
      <c r="F3173" s="39"/>
      <c r="G3173" s="40"/>
    </row>
    <row r="3174" spans="1:7" x14ac:dyDescent="0.15">
      <c r="A3174" s="29"/>
      <c r="B3174" s="36"/>
      <c r="C3174" s="37"/>
      <c r="D3174" s="38"/>
      <c r="E3174" s="38"/>
      <c r="F3174" s="39"/>
      <c r="G3174" s="40"/>
    </row>
    <row r="3175" spans="1:7" x14ac:dyDescent="0.15">
      <c r="A3175" s="29"/>
      <c r="B3175" s="36"/>
      <c r="C3175" s="37"/>
      <c r="D3175" s="38"/>
      <c r="E3175" s="38"/>
      <c r="F3175" s="39"/>
      <c r="G3175" s="40"/>
    </row>
    <row r="3176" spans="1:7" x14ac:dyDescent="0.15">
      <c r="A3176" s="29"/>
      <c r="B3176" s="36"/>
      <c r="C3176" s="37"/>
      <c r="D3176" s="38"/>
      <c r="E3176" s="38"/>
      <c r="F3176" s="39"/>
      <c r="G3176" s="40"/>
    </row>
    <row r="3177" spans="1:7" x14ac:dyDescent="0.15">
      <c r="A3177" s="29"/>
      <c r="B3177" s="36"/>
      <c r="C3177" s="37"/>
      <c r="D3177" s="38"/>
      <c r="E3177" s="38"/>
      <c r="F3177" s="39"/>
      <c r="G3177" s="40"/>
    </row>
    <row r="3178" spans="1:7" x14ac:dyDescent="0.15">
      <c r="A3178" s="29"/>
      <c r="B3178" s="36"/>
      <c r="C3178" s="37"/>
      <c r="D3178" s="38"/>
      <c r="E3178" s="38"/>
      <c r="F3178" s="39"/>
      <c r="G3178" s="40"/>
    </row>
    <row r="3179" spans="1:7" x14ac:dyDescent="0.15">
      <c r="A3179" s="29"/>
      <c r="B3179" s="36"/>
      <c r="C3179" s="37"/>
      <c r="D3179" s="38"/>
      <c r="E3179" s="38"/>
      <c r="F3179" s="39"/>
      <c r="G3179" s="40"/>
    </row>
    <row r="3180" spans="1:7" x14ac:dyDescent="0.15">
      <c r="A3180" s="29"/>
      <c r="B3180" s="36"/>
      <c r="C3180" s="37"/>
      <c r="D3180" s="38"/>
      <c r="E3180" s="38"/>
      <c r="F3180" s="39"/>
      <c r="G3180" s="40"/>
    </row>
    <row r="3181" spans="1:7" x14ac:dyDescent="0.15">
      <c r="A3181" s="29"/>
      <c r="B3181" s="36"/>
      <c r="C3181" s="37"/>
      <c r="D3181" s="38"/>
      <c r="E3181" s="38"/>
      <c r="F3181" s="39"/>
      <c r="G3181" s="40"/>
    </row>
    <row r="3182" spans="1:7" x14ac:dyDescent="0.15">
      <c r="A3182" s="29"/>
      <c r="B3182" s="36"/>
      <c r="C3182" s="37"/>
      <c r="D3182" s="38"/>
      <c r="E3182" s="38"/>
      <c r="F3182" s="39"/>
      <c r="G3182" s="40"/>
    </row>
    <row r="3183" spans="1:7" x14ac:dyDescent="0.15">
      <c r="A3183" s="29"/>
      <c r="B3183" s="36"/>
      <c r="C3183" s="37"/>
      <c r="D3183" s="38"/>
      <c r="E3183" s="38"/>
      <c r="F3183" s="39"/>
      <c r="G3183" s="40"/>
    </row>
    <row r="3184" spans="1:7" x14ac:dyDescent="0.15">
      <c r="A3184" s="29"/>
      <c r="B3184" s="36"/>
      <c r="C3184" s="37"/>
      <c r="D3184" s="38"/>
      <c r="E3184" s="38"/>
      <c r="F3184" s="39"/>
      <c r="G3184" s="40"/>
    </row>
    <row r="3185" spans="1:7" x14ac:dyDescent="0.15">
      <c r="A3185" s="29"/>
      <c r="B3185" s="36"/>
      <c r="C3185" s="37"/>
      <c r="D3185" s="38"/>
      <c r="E3185" s="38"/>
      <c r="F3185" s="39"/>
      <c r="G3185" s="40"/>
    </row>
    <row r="3186" spans="1:7" x14ac:dyDescent="0.15">
      <c r="A3186" s="29"/>
      <c r="B3186" s="36"/>
      <c r="C3186" s="37"/>
      <c r="D3186" s="38"/>
      <c r="E3186" s="38"/>
      <c r="F3186" s="39"/>
      <c r="G3186" s="40"/>
    </row>
    <row r="3187" spans="1:7" x14ac:dyDescent="0.15">
      <c r="A3187" s="29"/>
      <c r="B3187" s="36"/>
      <c r="C3187" s="37"/>
      <c r="D3187" s="38"/>
      <c r="E3187" s="38"/>
      <c r="F3187" s="39"/>
      <c r="G3187" s="40"/>
    </row>
    <row r="3188" spans="1:7" x14ac:dyDescent="0.15">
      <c r="A3188" s="29"/>
      <c r="B3188" s="36"/>
      <c r="C3188" s="37"/>
      <c r="D3188" s="38"/>
      <c r="E3188" s="38"/>
      <c r="F3188" s="39"/>
      <c r="G3188" s="40"/>
    </row>
    <row r="3189" spans="1:7" x14ac:dyDescent="0.15">
      <c r="A3189" s="29"/>
      <c r="B3189" s="36"/>
      <c r="C3189" s="37"/>
      <c r="D3189" s="38"/>
      <c r="E3189" s="38"/>
      <c r="F3189" s="39"/>
      <c r="G3189" s="40"/>
    </row>
    <row r="3190" spans="1:7" x14ac:dyDescent="0.15">
      <c r="A3190" s="29"/>
      <c r="B3190" s="36"/>
      <c r="C3190" s="37"/>
      <c r="D3190" s="38"/>
      <c r="E3190" s="38"/>
      <c r="F3190" s="39"/>
      <c r="G3190" s="40"/>
    </row>
    <row r="3191" spans="1:7" x14ac:dyDescent="0.15">
      <c r="A3191" s="29"/>
      <c r="B3191" s="36"/>
      <c r="C3191" s="37"/>
      <c r="D3191" s="38"/>
      <c r="E3191" s="38"/>
      <c r="F3191" s="39"/>
      <c r="G3191" s="40"/>
    </row>
    <row r="3192" spans="1:7" x14ac:dyDescent="0.15">
      <c r="A3192" s="29"/>
      <c r="B3192" s="36"/>
      <c r="C3192" s="37"/>
      <c r="D3192" s="38"/>
      <c r="E3192" s="38"/>
      <c r="F3192" s="39"/>
      <c r="G3192" s="40"/>
    </row>
    <row r="3193" spans="1:7" x14ac:dyDescent="0.15">
      <c r="A3193" s="29"/>
      <c r="B3193" s="36"/>
      <c r="C3193" s="37"/>
      <c r="D3193" s="38"/>
      <c r="E3193" s="38"/>
      <c r="F3193" s="39"/>
      <c r="G3193" s="40"/>
    </row>
    <row r="3194" spans="1:7" x14ac:dyDescent="0.15">
      <c r="A3194" s="29"/>
      <c r="B3194" s="36"/>
      <c r="C3194" s="37"/>
      <c r="D3194" s="38"/>
      <c r="E3194" s="38"/>
      <c r="F3194" s="39"/>
      <c r="G3194" s="40"/>
    </row>
    <row r="3195" spans="1:7" x14ac:dyDescent="0.15">
      <c r="A3195" s="29"/>
      <c r="B3195" s="36"/>
      <c r="C3195" s="37"/>
      <c r="D3195" s="38"/>
      <c r="E3195" s="38"/>
      <c r="F3195" s="39"/>
      <c r="G3195" s="40"/>
    </row>
    <row r="3196" spans="1:7" x14ac:dyDescent="0.15">
      <c r="A3196" s="29"/>
      <c r="B3196" s="36"/>
      <c r="C3196" s="37"/>
      <c r="D3196" s="38"/>
      <c r="E3196" s="38"/>
      <c r="F3196" s="39"/>
      <c r="G3196" s="40"/>
    </row>
    <row r="3197" spans="1:7" x14ac:dyDescent="0.15">
      <c r="A3197" s="29"/>
      <c r="B3197" s="36"/>
      <c r="C3197" s="37"/>
      <c r="D3197" s="38"/>
      <c r="E3197" s="38"/>
      <c r="F3197" s="39"/>
      <c r="G3197" s="40"/>
    </row>
    <row r="3198" spans="1:7" x14ac:dyDescent="0.15">
      <c r="A3198" s="29"/>
      <c r="B3198" s="36"/>
      <c r="C3198" s="37"/>
      <c r="D3198" s="38"/>
      <c r="E3198" s="38"/>
      <c r="F3198" s="39"/>
      <c r="G3198" s="40"/>
    </row>
    <row r="3199" spans="1:7" x14ac:dyDescent="0.15">
      <c r="A3199" s="29"/>
      <c r="B3199" s="36"/>
      <c r="C3199" s="37"/>
      <c r="D3199" s="38"/>
      <c r="E3199" s="38"/>
      <c r="F3199" s="39"/>
      <c r="G3199" s="40"/>
    </row>
    <row r="3200" spans="1:7" x14ac:dyDescent="0.15">
      <c r="A3200" s="29"/>
      <c r="B3200" s="36"/>
      <c r="C3200" s="37"/>
      <c r="D3200" s="38"/>
      <c r="E3200" s="38"/>
      <c r="F3200" s="39"/>
      <c r="G3200" s="40"/>
    </row>
    <row r="3201" spans="1:7" x14ac:dyDescent="0.15">
      <c r="A3201" s="29"/>
      <c r="B3201" s="36"/>
      <c r="C3201" s="37"/>
      <c r="D3201" s="38"/>
      <c r="E3201" s="38"/>
      <c r="F3201" s="39"/>
      <c r="G3201" s="40"/>
    </row>
    <row r="3202" spans="1:7" x14ac:dyDescent="0.15">
      <c r="A3202" s="29"/>
      <c r="B3202" s="36"/>
      <c r="C3202" s="37"/>
      <c r="D3202" s="38"/>
      <c r="E3202" s="38"/>
      <c r="F3202" s="39"/>
      <c r="G3202" s="40"/>
    </row>
    <row r="3203" spans="1:7" x14ac:dyDescent="0.15">
      <c r="A3203" s="29"/>
      <c r="B3203" s="36"/>
      <c r="C3203" s="37"/>
      <c r="D3203" s="38"/>
      <c r="E3203" s="38"/>
      <c r="F3203" s="39"/>
      <c r="G3203" s="40"/>
    </row>
    <row r="3204" spans="1:7" x14ac:dyDescent="0.15">
      <c r="A3204" s="29"/>
      <c r="B3204" s="36"/>
      <c r="C3204" s="37"/>
      <c r="D3204" s="38"/>
      <c r="E3204" s="38"/>
      <c r="F3204" s="39"/>
      <c r="G3204" s="40"/>
    </row>
    <row r="3205" spans="1:7" x14ac:dyDescent="0.15">
      <c r="A3205" s="29"/>
      <c r="B3205" s="36"/>
      <c r="C3205" s="37"/>
      <c r="D3205" s="38"/>
      <c r="E3205" s="38"/>
      <c r="F3205" s="39"/>
      <c r="G3205" s="40"/>
    </row>
    <row r="3206" spans="1:7" x14ac:dyDescent="0.15">
      <c r="A3206" s="29"/>
      <c r="B3206" s="36"/>
      <c r="C3206" s="37"/>
      <c r="D3206" s="38"/>
      <c r="E3206" s="38"/>
      <c r="F3206" s="39"/>
      <c r="G3206" s="40"/>
    </row>
    <row r="3207" spans="1:7" x14ac:dyDescent="0.15">
      <c r="A3207" s="29"/>
      <c r="B3207" s="36"/>
      <c r="C3207" s="37"/>
      <c r="D3207" s="38"/>
      <c r="E3207" s="38"/>
      <c r="F3207" s="39"/>
      <c r="G3207" s="40"/>
    </row>
    <row r="3208" spans="1:7" x14ac:dyDescent="0.15">
      <c r="A3208" s="29"/>
      <c r="B3208" s="36"/>
      <c r="C3208" s="37"/>
      <c r="D3208" s="38"/>
      <c r="E3208" s="38"/>
      <c r="F3208" s="39"/>
      <c r="G3208" s="40"/>
    </row>
    <row r="3209" spans="1:7" x14ac:dyDescent="0.15">
      <c r="A3209" s="29"/>
      <c r="B3209" s="36"/>
      <c r="C3209" s="37"/>
      <c r="D3209" s="38"/>
      <c r="E3209" s="38"/>
      <c r="F3209" s="39"/>
      <c r="G3209" s="40"/>
    </row>
    <row r="3210" spans="1:7" x14ac:dyDescent="0.15">
      <c r="A3210" s="29"/>
      <c r="B3210" s="36"/>
      <c r="C3210" s="37"/>
      <c r="D3210" s="38"/>
      <c r="E3210" s="38"/>
      <c r="F3210" s="39"/>
      <c r="G3210" s="40"/>
    </row>
    <row r="3211" spans="1:7" x14ac:dyDescent="0.15">
      <c r="A3211" s="29"/>
      <c r="B3211" s="36"/>
      <c r="C3211" s="37"/>
      <c r="D3211" s="38"/>
      <c r="E3211" s="38"/>
      <c r="F3211" s="39"/>
      <c r="G3211" s="40"/>
    </row>
    <row r="3212" spans="1:7" x14ac:dyDescent="0.15">
      <c r="A3212" s="29"/>
      <c r="B3212" s="36"/>
      <c r="C3212" s="37"/>
      <c r="D3212" s="38"/>
      <c r="E3212" s="38"/>
      <c r="F3212" s="39"/>
      <c r="G3212" s="40"/>
    </row>
    <row r="3213" spans="1:7" x14ac:dyDescent="0.15">
      <c r="A3213" s="29"/>
      <c r="B3213" s="36"/>
      <c r="C3213" s="37"/>
      <c r="D3213" s="38"/>
      <c r="E3213" s="38"/>
      <c r="F3213" s="39"/>
      <c r="G3213" s="40"/>
    </row>
    <row r="3214" spans="1:7" x14ac:dyDescent="0.15">
      <c r="A3214" s="29"/>
      <c r="B3214" s="36"/>
      <c r="C3214" s="37"/>
      <c r="D3214" s="38"/>
      <c r="E3214" s="38"/>
      <c r="F3214" s="39"/>
      <c r="G3214" s="40"/>
    </row>
    <row r="3215" spans="1:7" x14ac:dyDescent="0.15">
      <c r="A3215" s="29"/>
      <c r="B3215" s="36"/>
      <c r="C3215" s="37"/>
      <c r="D3215" s="38"/>
      <c r="E3215" s="38"/>
      <c r="F3215" s="39"/>
      <c r="G3215" s="40"/>
    </row>
    <row r="3216" spans="1:7" x14ac:dyDescent="0.15">
      <c r="A3216" s="29"/>
      <c r="B3216" s="36"/>
      <c r="C3216" s="37"/>
      <c r="D3216" s="38"/>
      <c r="E3216" s="38"/>
      <c r="F3216" s="39"/>
      <c r="G3216" s="40"/>
    </row>
    <row r="3217" spans="1:7" x14ac:dyDescent="0.15">
      <c r="A3217" s="29"/>
      <c r="B3217" s="36"/>
      <c r="C3217" s="37"/>
      <c r="D3217" s="38"/>
      <c r="E3217" s="38"/>
      <c r="F3217" s="39"/>
      <c r="G3217" s="40"/>
    </row>
    <row r="3218" spans="1:7" x14ac:dyDescent="0.15">
      <c r="A3218" s="29"/>
      <c r="B3218" s="36"/>
      <c r="C3218" s="37"/>
      <c r="D3218" s="38"/>
      <c r="E3218" s="38"/>
      <c r="F3218" s="39"/>
      <c r="G3218" s="40"/>
    </row>
    <row r="3219" spans="1:7" x14ac:dyDescent="0.15">
      <c r="A3219" s="29"/>
      <c r="B3219" s="36"/>
      <c r="C3219" s="37"/>
      <c r="D3219" s="38"/>
      <c r="E3219" s="38"/>
      <c r="F3219" s="39"/>
      <c r="G3219" s="40"/>
    </row>
    <row r="3220" spans="1:7" x14ac:dyDescent="0.15">
      <c r="A3220" s="29"/>
      <c r="B3220" s="36"/>
      <c r="C3220" s="37"/>
      <c r="D3220" s="38"/>
      <c r="E3220" s="38"/>
      <c r="F3220" s="39"/>
      <c r="G3220" s="40"/>
    </row>
    <row r="3221" spans="1:7" x14ac:dyDescent="0.15">
      <c r="A3221" s="29"/>
      <c r="B3221" s="36"/>
      <c r="C3221" s="37"/>
      <c r="D3221" s="38"/>
      <c r="E3221" s="38"/>
      <c r="F3221" s="39"/>
      <c r="G3221" s="40"/>
    </row>
    <row r="3222" spans="1:7" x14ac:dyDescent="0.15">
      <c r="A3222" s="29"/>
      <c r="B3222" s="36"/>
      <c r="C3222" s="37"/>
      <c r="D3222" s="38"/>
      <c r="E3222" s="38"/>
      <c r="F3222" s="39"/>
      <c r="G3222" s="40"/>
    </row>
    <row r="3223" spans="1:7" x14ac:dyDescent="0.15">
      <c r="A3223" s="29"/>
      <c r="B3223" s="36"/>
      <c r="C3223" s="37"/>
      <c r="D3223" s="38"/>
      <c r="E3223" s="38"/>
      <c r="F3223" s="39"/>
      <c r="G3223" s="40"/>
    </row>
    <row r="3224" spans="1:7" x14ac:dyDescent="0.15">
      <c r="A3224" s="29"/>
      <c r="B3224" s="36"/>
      <c r="C3224" s="37"/>
      <c r="D3224" s="38"/>
      <c r="E3224" s="38"/>
      <c r="F3224" s="39"/>
      <c r="G3224" s="40"/>
    </row>
    <row r="3225" spans="1:7" x14ac:dyDescent="0.15">
      <c r="A3225" s="29"/>
      <c r="B3225" s="36"/>
      <c r="C3225" s="37"/>
      <c r="D3225" s="38"/>
      <c r="E3225" s="38"/>
      <c r="F3225" s="39"/>
      <c r="G3225" s="40"/>
    </row>
    <row r="3226" spans="1:7" x14ac:dyDescent="0.15">
      <c r="A3226" s="29"/>
      <c r="B3226" s="36"/>
      <c r="C3226" s="37"/>
      <c r="D3226" s="38"/>
      <c r="E3226" s="38"/>
      <c r="F3226" s="39"/>
      <c r="G3226" s="40"/>
    </row>
    <row r="3227" spans="1:7" x14ac:dyDescent="0.15">
      <c r="A3227" s="29"/>
      <c r="B3227" s="36"/>
      <c r="C3227" s="37"/>
      <c r="D3227" s="38"/>
      <c r="E3227" s="38"/>
      <c r="F3227" s="39"/>
      <c r="G3227" s="40"/>
    </row>
    <row r="3228" spans="1:7" x14ac:dyDescent="0.15">
      <c r="A3228" s="29"/>
      <c r="B3228" s="36"/>
      <c r="C3228" s="37"/>
      <c r="D3228" s="38"/>
      <c r="E3228" s="38"/>
      <c r="F3228" s="39"/>
      <c r="G3228" s="40"/>
    </row>
    <row r="3229" spans="1:7" x14ac:dyDescent="0.15">
      <c r="A3229" s="29"/>
      <c r="B3229" s="36"/>
      <c r="C3229" s="37"/>
      <c r="D3229" s="38"/>
      <c r="E3229" s="38"/>
      <c r="F3229" s="39"/>
      <c r="G3229" s="40"/>
    </row>
    <row r="3230" spans="1:7" x14ac:dyDescent="0.15">
      <c r="A3230" s="29"/>
      <c r="B3230" s="36"/>
      <c r="C3230" s="37"/>
      <c r="D3230" s="38"/>
      <c r="E3230" s="38"/>
      <c r="F3230" s="39"/>
      <c r="G3230" s="40"/>
    </row>
    <row r="3231" spans="1:7" x14ac:dyDescent="0.15">
      <c r="A3231" s="29"/>
      <c r="B3231" s="36"/>
      <c r="C3231" s="37"/>
      <c r="D3231" s="38"/>
      <c r="E3231" s="38"/>
      <c r="F3231" s="39"/>
      <c r="G3231" s="40"/>
    </row>
    <row r="3232" spans="1:7" x14ac:dyDescent="0.15">
      <c r="A3232" s="29"/>
      <c r="B3232" s="36"/>
      <c r="C3232" s="37"/>
      <c r="D3232" s="38"/>
      <c r="E3232" s="38"/>
      <c r="F3232" s="39"/>
      <c r="G3232" s="40"/>
    </row>
    <row r="3233" spans="1:7" x14ac:dyDescent="0.15">
      <c r="A3233" s="29"/>
      <c r="B3233" s="36"/>
      <c r="C3233" s="37"/>
      <c r="D3233" s="38"/>
      <c r="E3233" s="38"/>
      <c r="F3233" s="39"/>
      <c r="G3233" s="40"/>
    </row>
    <row r="3234" spans="1:7" x14ac:dyDescent="0.15">
      <c r="A3234" s="29"/>
      <c r="B3234" s="36"/>
      <c r="C3234" s="37"/>
      <c r="D3234" s="38"/>
      <c r="E3234" s="38"/>
      <c r="F3234" s="39"/>
      <c r="G3234" s="40"/>
    </row>
    <row r="3235" spans="1:7" x14ac:dyDescent="0.15">
      <c r="A3235" s="29"/>
      <c r="B3235" s="36"/>
      <c r="C3235" s="37"/>
      <c r="D3235" s="38"/>
      <c r="E3235" s="38"/>
      <c r="F3235" s="39"/>
      <c r="G3235" s="40"/>
    </row>
    <row r="3236" spans="1:7" x14ac:dyDescent="0.15">
      <c r="A3236" s="29"/>
      <c r="B3236" s="36"/>
      <c r="C3236" s="37"/>
      <c r="D3236" s="38"/>
      <c r="E3236" s="38"/>
      <c r="F3236" s="39"/>
      <c r="G3236" s="40"/>
    </row>
    <row r="3237" spans="1:7" x14ac:dyDescent="0.15">
      <c r="A3237" s="29"/>
      <c r="B3237" s="36"/>
      <c r="C3237" s="37"/>
      <c r="D3237" s="38"/>
      <c r="E3237" s="38"/>
      <c r="F3237" s="39"/>
      <c r="G3237" s="40"/>
    </row>
    <row r="3238" spans="1:7" x14ac:dyDescent="0.15">
      <c r="A3238" s="29"/>
      <c r="B3238" s="36"/>
      <c r="C3238" s="37"/>
      <c r="D3238" s="38"/>
      <c r="E3238" s="38"/>
      <c r="F3238" s="39"/>
      <c r="G3238" s="40"/>
    </row>
    <row r="3239" spans="1:7" x14ac:dyDescent="0.15">
      <c r="A3239" s="29"/>
      <c r="B3239" s="36"/>
      <c r="C3239" s="37"/>
      <c r="D3239" s="38"/>
      <c r="E3239" s="38"/>
      <c r="F3239" s="39"/>
      <c r="G3239" s="40"/>
    </row>
    <row r="3240" spans="1:7" x14ac:dyDescent="0.15">
      <c r="A3240" s="29"/>
      <c r="B3240" s="36"/>
      <c r="C3240" s="37"/>
      <c r="D3240" s="38"/>
      <c r="E3240" s="38"/>
      <c r="F3240" s="39"/>
      <c r="G3240" s="40"/>
    </row>
    <row r="3241" spans="1:7" x14ac:dyDescent="0.15">
      <c r="A3241" s="29"/>
      <c r="B3241" s="36"/>
      <c r="C3241" s="37"/>
      <c r="D3241" s="38"/>
      <c r="E3241" s="38"/>
      <c r="F3241" s="39"/>
      <c r="G3241" s="40"/>
    </row>
    <row r="3242" spans="1:7" x14ac:dyDescent="0.15">
      <c r="A3242" s="29"/>
      <c r="B3242" s="36"/>
      <c r="C3242" s="37"/>
      <c r="D3242" s="38"/>
      <c r="E3242" s="38"/>
      <c r="F3242" s="39"/>
      <c r="G3242" s="40"/>
    </row>
    <row r="3243" spans="1:7" x14ac:dyDescent="0.15">
      <c r="A3243" s="29"/>
      <c r="B3243" s="36"/>
      <c r="C3243" s="37"/>
      <c r="D3243" s="38"/>
      <c r="E3243" s="38"/>
      <c r="F3243" s="39"/>
      <c r="G3243" s="40"/>
    </row>
    <row r="3244" spans="1:7" x14ac:dyDescent="0.15">
      <c r="A3244" s="29"/>
      <c r="B3244" s="36"/>
      <c r="C3244" s="37"/>
      <c r="D3244" s="38"/>
      <c r="E3244" s="38"/>
      <c r="F3244" s="39"/>
      <c r="G3244" s="40"/>
    </row>
    <row r="3245" spans="1:7" x14ac:dyDescent="0.15">
      <c r="A3245" s="29"/>
      <c r="B3245" s="36"/>
      <c r="C3245" s="37"/>
      <c r="D3245" s="38"/>
      <c r="E3245" s="38"/>
      <c r="F3245" s="39"/>
      <c r="G3245" s="40"/>
    </row>
    <row r="3246" spans="1:7" x14ac:dyDescent="0.15">
      <c r="A3246" s="29"/>
      <c r="B3246" s="36"/>
      <c r="C3246" s="37"/>
      <c r="D3246" s="38"/>
      <c r="E3246" s="38"/>
      <c r="F3246" s="39"/>
      <c r="G3246" s="40"/>
    </row>
    <row r="3247" spans="1:7" x14ac:dyDescent="0.15">
      <c r="A3247" s="29"/>
      <c r="B3247" s="36"/>
      <c r="C3247" s="37"/>
      <c r="D3247" s="38"/>
      <c r="E3247" s="38"/>
      <c r="F3247" s="39"/>
      <c r="G3247" s="40"/>
    </row>
    <row r="3248" spans="1:7" x14ac:dyDescent="0.15">
      <c r="A3248" s="29"/>
      <c r="B3248" s="36"/>
      <c r="C3248" s="37"/>
      <c r="D3248" s="38"/>
      <c r="E3248" s="38"/>
      <c r="F3248" s="39"/>
      <c r="G3248" s="40"/>
    </row>
    <row r="3249" spans="1:7" x14ac:dyDescent="0.15">
      <c r="A3249" s="29"/>
      <c r="B3249" s="36"/>
      <c r="C3249" s="37"/>
      <c r="D3249" s="38"/>
      <c r="E3249" s="38"/>
      <c r="F3249" s="39"/>
      <c r="G3249" s="40"/>
    </row>
    <row r="3250" spans="1:7" x14ac:dyDescent="0.15">
      <c r="A3250" s="29"/>
      <c r="B3250" s="36"/>
      <c r="C3250" s="37"/>
      <c r="D3250" s="38"/>
      <c r="E3250" s="38"/>
      <c r="F3250" s="39"/>
      <c r="G3250" s="40"/>
    </row>
    <row r="3251" spans="1:7" x14ac:dyDescent="0.15">
      <c r="A3251" s="29"/>
      <c r="B3251" s="36"/>
      <c r="C3251" s="37"/>
      <c r="D3251" s="38"/>
      <c r="E3251" s="38"/>
      <c r="F3251" s="39"/>
      <c r="G3251" s="40"/>
    </row>
    <row r="3252" spans="1:7" x14ac:dyDescent="0.15">
      <c r="A3252" s="29"/>
      <c r="B3252" s="36"/>
      <c r="C3252" s="37"/>
      <c r="D3252" s="38"/>
      <c r="E3252" s="38"/>
      <c r="F3252" s="39"/>
      <c r="G3252" s="40"/>
    </row>
    <row r="3253" spans="1:7" x14ac:dyDescent="0.15">
      <c r="A3253" s="29"/>
      <c r="B3253" s="36"/>
      <c r="C3253" s="37"/>
      <c r="D3253" s="38"/>
      <c r="E3253" s="38"/>
      <c r="F3253" s="39"/>
      <c r="G3253" s="40"/>
    </row>
    <row r="3254" spans="1:7" x14ac:dyDescent="0.15">
      <c r="A3254" s="29"/>
      <c r="B3254" s="36"/>
      <c r="C3254" s="37"/>
      <c r="D3254" s="38"/>
      <c r="E3254" s="38"/>
      <c r="F3254" s="39"/>
      <c r="G3254" s="40"/>
    </row>
    <row r="3255" spans="1:7" x14ac:dyDescent="0.15">
      <c r="A3255" s="29"/>
      <c r="B3255" s="36"/>
      <c r="C3255" s="37"/>
      <c r="D3255" s="38"/>
      <c r="E3255" s="38"/>
      <c r="F3255" s="39"/>
      <c r="G3255" s="40"/>
    </row>
    <row r="3256" spans="1:7" x14ac:dyDescent="0.15">
      <c r="A3256" s="29"/>
      <c r="B3256" s="36"/>
      <c r="C3256" s="37"/>
      <c r="D3256" s="38"/>
      <c r="E3256" s="38"/>
      <c r="F3256" s="39"/>
      <c r="G3256" s="40"/>
    </row>
    <row r="3257" spans="1:7" x14ac:dyDescent="0.15">
      <c r="A3257" s="29"/>
      <c r="B3257" s="36"/>
      <c r="C3257" s="37"/>
      <c r="D3257" s="38"/>
      <c r="E3257" s="38"/>
      <c r="F3257" s="39"/>
      <c r="G3257" s="40"/>
    </row>
    <row r="3258" spans="1:7" x14ac:dyDescent="0.15">
      <c r="A3258" s="29"/>
      <c r="B3258" s="36"/>
      <c r="C3258" s="37"/>
      <c r="D3258" s="38"/>
      <c r="E3258" s="38"/>
      <c r="F3258" s="39"/>
      <c r="G3258" s="40"/>
    </row>
    <row r="3259" spans="1:7" x14ac:dyDescent="0.15">
      <c r="A3259" s="29"/>
      <c r="B3259" s="36"/>
      <c r="C3259" s="37"/>
      <c r="D3259" s="38"/>
      <c r="E3259" s="38"/>
      <c r="F3259" s="39"/>
      <c r="G3259" s="40"/>
    </row>
    <row r="3260" spans="1:7" x14ac:dyDescent="0.15">
      <c r="A3260" s="29"/>
      <c r="B3260" s="36"/>
      <c r="C3260" s="37"/>
      <c r="D3260" s="38"/>
      <c r="E3260" s="38"/>
      <c r="F3260" s="39"/>
      <c r="G3260" s="40"/>
    </row>
    <row r="3261" spans="1:7" x14ac:dyDescent="0.15">
      <c r="A3261" s="29"/>
      <c r="B3261" s="36"/>
      <c r="C3261" s="37"/>
      <c r="D3261" s="38"/>
      <c r="E3261" s="38"/>
      <c r="F3261" s="39"/>
      <c r="G3261" s="40"/>
    </row>
    <row r="3262" spans="1:7" x14ac:dyDescent="0.15">
      <c r="A3262" s="29"/>
      <c r="B3262" s="36"/>
      <c r="C3262" s="37"/>
      <c r="D3262" s="38"/>
      <c r="E3262" s="38"/>
      <c r="F3262" s="39"/>
      <c r="G3262" s="40"/>
    </row>
    <row r="3263" spans="1:7" x14ac:dyDescent="0.15">
      <c r="A3263" s="29"/>
      <c r="B3263" s="36"/>
      <c r="C3263" s="37"/>
      <c r="D3263" s="38"/>
      <c r="E3263" s="38"/>
      <c r="F3263" s="39"/>
      <c r="G3263" s="40"/>
    </row>
    <row r="3264" spans="1:7" x14ac:dyDescent="0.15">
      <c r="A3264" s="29"/>
      <c r="B3264" s="36"/>
      <c r="C3264" s="37"/>
      <c r="D3264" s="38"/>
      <c r="E3264" s="38"/>
      <c r="F3264" s="39"/>
      <c r="G3264" s="40"/>
    </row>
    <row r="3265" spans="1:7" x14ac:dyDescent="0.15">
      <c r="A3265" s="29"/>
      <c r="B3265" s="36"/>
      <c r="C3265" s="37"/>
      <c r="D3265" s="38"/>
      <c r="E3265" s="38"/>
      <c r="F3265" s="39"/>
      <c r="G3265" s="40"/>
    </row>
    <row r="3266" spans="1:7" x14ac:dyDescent="0.15">
      <c r="A3266" s="29"/>
      <c r="B3266" s="36"/>
      <c r="C3266" s="37"/>
      <c r="D3266" s="38"/>
      <c r="E3266" s="38"/>
      <c r="F3266" s="39"/>
      <c r="G3266" s="40"/>
    </row>
    <row r="3267" spans="1:7" x14ac:dyDescent="0.15">
      <c r="A3267" s="29"/>
      <c r="B3267" s="36"/>
      <c r="C3267" s="37"/>
      <c r="D3267" s="38"/>
      <c r="E3267" s="38"/>
      <c r="F3267" s="39"/>
      <c r="G3267" s="40"/>
    </row>
    <row r="3268" spans="1:7" x14ac:dyDescent="0.15">
      <c r="A3268" s="29"/>
      <c r="B3268" s="36"/>
      <c r="C3268" s="37"/>
      <c r="D3268" s="38"/>
      <c r="E3268" s="38"/>
      <c r="F3268" s="39"/>
      <c r="G3268" s="40"/>
    </row>
    <row r="3269" spans="1:7" x14ac:dyDescent="0.15">
      <c r="A3269" s="29"/>
      <c r="B3269" s="36"/>
      <c r="C3269" s="37"/>
      <c r="D3269" s="38"/>
      <c r="E3269" s="38"/>
      <c r="F3269" s="39"/>
      <c r="G3269" s="40"/>
    </row>
    <row r="3270" spans="1:7" x14ac:dyDescent="0.15">
      <c r="A3270" s="29"/>
      <c r="B3270" s="36"/>
      <c r="C3270" s="37"/>
      <c r="D3270" s="38"/>
      <c r="E3270" s="38"/>
      <c r="F3270" s="39"/>
      <c r="G3270" s="40"/>
    </row>
    <row r="3271" spans="1:7" x14ac:dyDescent="0.15">
      <c r="A3271" s="29"/>
      <c r="B3271" s="36"/>
      <c r="C3271" s="37"/>
      <c r="D3271" s="38"/>
      <c r="E3271" s="38"/>
      <c r="F3271" s="39"/>
      <c r="G3271" s="40"/>
    </row>
    <row r="3272" spans="1:7" x14ac:dyDescent="0.15">
      <c r="A3272" s="29"/>
      <c r="B3272" s="36"/>
      <c r="C3272" s="37"/>
      <c r="D3272" s="38"/>
      <c r="E3272" s="38"/>
      <c r="F3272" s="39"/>
      <c r="G3272" s="40"/>
    </row>
    <row r="3273" spans="1:7" x14ac:dyDescent="0.15">
      <c r="A3273" s="29"/>
      <c r="B3273" s="36"/>
      <c r="C3273" s="37"/>
      <c r="D3273" s="38"/>
      <c r="E3273" s="38"/>
      <c r="F3273" s="39"/>
      <c r="G3273" s="40"/>
    </row>
    <row r="3274" spans="1:7" x14ac:dyDescent="0.15">
      <c r="A3274" s="29"/>
      <c r="B3274" s="36"/>
      <c r="C3274" s="37"/>
      <c r="D3274" s="38"/>
      <c r="E3274" s="38"/>
      <c r="F3274" s="39"/>
      <c r="G3274" s="40"/>
    </row>
    <row r="3275" spans="1:7" x14ac:dyDescent="0.15">
      <c r="A3275" s="29"/>
      <c r="B3275" s="36"/>
      <c r="C3275" s="37"/>
      <c r="D3275" s="38"/>
      <c r="E3275" s="38"/>
      <c r="F3275" s="39"/>
      <c r="G3275" s="40"/>
    </row>
    <row r="3276" spans="1:7" x14ac:dyDescent="0.15">
      <c r="A3276" s="29"/>
      <c r="B3276" s="36"/>
      <c r="C3276" s="37"/>
      <c r="D3276" s="38"/>
      <c r="E3276" s="38"/>
      <c r="F3276" s="39"/>
      <c r="G3276" s="40"/>
    </row>
    <row r="3277" spans="1:7" x14ac:dyDescent="0.15">
      <c r="A3277" s="29"/>
      <c r="B3277" s="36"/>
      <c r="C3277" s="37"/>
      <c r="D3277" s="38"/>
      <c r="E3277" s="38"/>
      <c r="F3277" s="39"/>
      <c r="G3277" s="40"/>
    </row>
    <row r="3278" spans="1:7" x14ac:dyDescent="0.15">
      <c r="A3278" s="29"/>
      <c r="B3278" s="36"/>
      <c r="C3278" s="37"/>
      <c r="D3278" s="38"/>
      <c r="E3278" s="38"/>
      <c r="F3278" s="39"/>
      <c r="G3278" s="40"/>
    </row>
    <row r="3279" spans="1:7" x14ac:dyDescent="0.15">
      <c r="A3279" s="29"/>
      <c r="B3279" s="36"/>
      <c r="C3279" s="37"/>
      <c r="D3279" s="38"/>
      <c r="E3279" s="38"/>
      <c r="F3279" s="39"/>
      <c r="G3279" s="40"/>
    </row>
    <row r="3280" spans="1:7" x14ac:dyDescent="0.15">
      <c r="A3280" s="29"/>
      <c r="B3280" s="36"/>
      <c r="C3280" s="37"/>
      <c r="D3280" s="38"/>
      <c r="E3280" s="38"/>
      <c r="F3280" s="39"/>
      <c r="G3280" s="40"/>
    </row>
    <row r="3281" spans="1:7" x14ac:dyDescent="0.15">
      <c r="A3281" s="29"/>
      <c r="B3281" s="36"/>
      <c r="C3281" s="37"/>
      <c r="D3281" s="38"/>
      <c r="E3281" s="38"/>
      <c r="F3281" s="39"/>
      <c r="G3281" s="40"/>
    </row>
    <row r="3282" spans="1:7" x14ac:dyDescent="0.15">
      <c r="A3282" s="29"/>
      <c r="B3282" s="36"/>
      <c r="C3282" s="37"/>
      <c r="D3282" s="38"/>
      <c r="E3282" s="38"/>
      <c r="F3282" s="39"/>
      <c r="G3282" s="40"/>
    </row>
    <row r="3283" spans="1:7" x14ac:dyDescent="0.15">
      <c r="A3283" s="29"/>
      <c r="B3283" s="36"/>
      <c r="C3283" s="37"/>
      <c r="D3283" s="38"/>
      <c r="E3283" s="38"/>
      <c r="F3283" s="39"/>
      <c r="G3283" s="40"/>
    </row>
    <row r="3284" spans="1:7" x14ac:dyDescent="0.15">
      <c r="A3284" s="29"/>
      <c r="B3284" s="36"/>
      <c r="C3284" s="37"/>
      <c r="D3284" s="38"/>
      <c r="E3284" s="38"/>
      <c r="F3284" s="39"/>
      <c r="G3284" s="40"/>
    </row>
    <row r="3285" spans="1:7" x14ac:dyDescent="0.15">
      <c r="A3285" s="29"/>
      <c r="B3285" s="36"/>
      <c r="C3285" s="37"/>
      <c r="D3285" s="38"/>
      <c r="E3285" s="38"/>
      <c r="F3285" s="39"/>
      <c r="G3285" s="40"/>
    </row>
    <row r="3286" spans="1:7" x14ac:dyDescent="0.15">
      <c r="A3286" s="29"/>
      <c r="B3286" s="36"/>
      <c r="C3286" s="37"/>
      <c r="D3286" s="38"/>
      <c r="E3286" s="38"/>
      <c r="F3286" s="39"/>
      <c r="G3286" s="40"/>
    </row>
    <row r="3287" spans="1:7" x14ac:dyDescent="0.15">
      <c r="A3287" s="29"/>
      <c r="B3287" s="36"/>
      <c r="C3287" s="37"/>
      <c r="D3287" s="38"/>
      <c r="E3287" s="38"/>
      <c r="F3287" s="39"/>
      <c r="G3287" s="40"/>
    </row>
    <row r="3288" spans="1:7" x14ac:dyDescent="0.15">
      <c r="A3288" s="29"/>
      <c r="B3288" s="36"/>
      <c r="C3288" s="37"/>
      <c r="D3288" s="38"/>
      <c r="E3288" s="38"/>
      <c r="F3288" s="39"/>
      <c r="G3288" s="40"/>
    </row>
    <row r="3289" spans="1:7" x14ac:dyDescent="0.15">
      <c r="A3289" s="29"/>
      <c r="B3289" s="36"/>
      <c r="C3289" s="37"/>
      <c r="D3289" s="38"/>
      <c r="E3289" s="38"/>
      <c r="F3289" s="39"/>
      <c r="G3289" s="40"/>
    </row>
    <row r="3290" spans="1:7" x14ac:dyDescent="0.15">
      <c r="A3290" s="29"/>
      <c r="B3290" s="36"/>
      <c r="C3290" s="37"/>
      <c r="D3290" s="38"/>
      <c r="E3290" s="38"/>
      <c r="F3290" s="39"/>
      <c r="G3290" s="40"/>
    </row>
    <row r="3291" spans="1:7" x14ac:dyDescent="0.15">
      <c r="A3291" s="29"/>
      <c r="B3291" s="36"/>
      <c r="C3291" s="37"/>
      <c r="D3291" s="38"/>
      <c r="E3291" s="38"/>
      <c r="F3291" s="39"/>
      <c r="G3291" s="40"/>
    </row>
    <row r="3292" spans="1:7" x14ac:dyDescent="0.15">
      <c r="A3292" s="29"/>
      <c r="B3292" s="36"/>
      <c r="C3292" s="37"/>
      <c r="D3292" s="38"/>
      <c r="E3292" s="38"/>
      <c r="F3292" s="39"/>
      <c r="G3292" s="40"/>
    </row>
    <row r="3293" spans="1:7" x14ac:dyDescent="0.15">
      <c r="A3293" s="29"/>
      <c r="B3293" s="36"/>
      <c r="C3293" s="37"/>
      <c r="D3293" s="38"/>
      <c r="E3293" s="38"/>
      <c r="F3293" s="39"/>
      <c r="G3293" s="40"/>
    </row>
    <row r="3294" spans="1:7" x14ac:dyDescent="0.15">
      <c r="A3294" s="29"/>
      <c r="B3294" s="36"/>
      <c r="C3294" s="37"/>
      <c r="D3294" s="38"/>
      <c r="E3294" s="38"/>
      <c r="F3294" s="39"/>
      <c r="G3294" s="40"/>
    </row>
    <row r="3295" spans="1:7" x14ac:dyDescent="0.15">
      <c r="A3295" s="29"/>
      <c r="B3295" s="36"/>
      <c r="C3295" s="37"/>
      <c r="D3295" s="38"/>
      <c r="E3295" s="38"/>
      <c r="F3295" s="39"/>
      <c r="G3295" s="40"/>
    </row>
    <row r="3296" spans="1:7" x14ac:dyDescent="0.15">
      <c r="A3296" s="29"/>
      <c r="B3296" s="36"/>
      <c r="C3296" s="37"/>
      <c r="D3296" s="38"/>
      <c r="E3296" s="38"/>
      <c r="F3296" s="39"/>
      <c r="G3296" s="40"/>
    </row>
    <row r="3297" spans="1:7" x14ac:dyDescent="0.15">
      <c r="A3297" s="29"/>
      <c r="B3297" s="36"/>
      <c r="C3297" s="37"/>
      <c r="D3297" s="38"/>
      <c r="E3297" s="38"/>
      <c r="F3297" s="39"/>
      <c r="G3297" s="40"/>
    </row>
    <row r="3298" spans="1:7" x14ac:dyDescent="0.15">
      <c r="A3298" s="29"/>
      <c r="B3298" s="36"/>
      <c r="C3298" s="37"/>
      <c r="D3298" s="38"/>
      <c r="E3298" s="38"/>
      <c r="F3298" s="39"/>
      <c r="G3298" s="40"/>
    </row>
    <row r="3299" spans="1:7" x14ac:dyDescent="0.15">
      <c r="A3299" s="29"/>
      <c r="B3299" s="36"/>
      <c r="C3299" s="37"/>
      <c r="D3299" s="38"/>
      <c r="E3299" s="38"/>
      <c r="F3299" s="39"/>
      <c r="G3299" s="40"/>
    </row>
    <row r="3300" spans="1:7" x14ac:dyDescent="0.15">
      <c r="A3300" s="29"/>
      <c r="B3300" s="36"/>
      <c r="C3300" s="37"/>
      <c r="D3300" s="38"/>
      <c r="E3300" s="38"/>
      <c r="F3300" s="39"/>
      <c r="G3300" s="40"/>
    </row>
    <row r="3301" spans="1:7" x14ac:dyDescent="0.15">
      <c r="A3301" s="29"/>
      <c r="B3301" s="36"/>
      <c r="C3301" s="37"/>
      <c r="D3301" s="38"/>
      <c r="E3301" s="38"/>
      <c r="F3301" s="39"/>
      <c r="G3301" s="40"/>
    </row>
    <row r="3302" spans="1:7" x14ac:dyDescent="0.15">
      <c r="A3302" s="29"/>
      <c r="B3302" s="36"/>
      <c r="C3302" s="37"/>
      <c r="D3302" s="38"/>
      <c r="E3302" s="38"/>
      <c r="F3302" s="39"/>
      <c r="G3302" s="40"/>
    </row>
    <row r="3303" spans="1:7" x14ac:dyDescent="0.15">
      <c r="A3303" s="29"/>
      <c r="B3303" s="36"/>
      <c r="C3303" s="37"/>
      <c r="D3303" s="38"/>
      <c r="E3303" s="38"/>
      <c r="F3303" s="39"/>
      <c r="G3303" s="40"/>
    </row>
    <row r="3304" spans="1:7" x14ac:dyDescent="0.15">
      <c r="A3304" s="29"/>
      <c r="B3304" s="36"/>
      <c r="C3304" s="37"/>
      <c r="D3304" s="38"/>
      <c r="E3304" s="38"/>
      <c r="F3304" s="39"/>
      <c r="G3304" s="40"/>
    </row>
    <row r="3305" spans="1:7" x14ac:dyDescent="0.15">
      <c r="A3305" s="29"/>
      <c r="B3305" s="36"/>
      <c r="C3305" s="37"/>
      <c r="D3305" s="38"/>
      <c r="E3305" s="38"/>
      <c r="F3305" s="39"/>
      <c r="G3305" s="40"/>
    </row>
    <row r="3306" spans="1:7" x14ac:dyDescent="0.15">
      <c r="A3306" s="29"/>
      <c r="B3306" s="36"/>
      <c r="C3306" s="37"/>
      <c r="D3306" s="38"/>
      <c r="E3306" s="38"/>
      <c r="F3306" s="39"/>
      <c r="G3306" s="40"/>
    </row>
    <row r="3307" spans="1:7" x14ac:dyDescent="0.15">
      <c r="A3307" s="29"/>
      <c r="B3307" s="36"/>
      <c r="C3307" s="37"/>
      <c r="D3307" s="38"/>
      <c r="E3307" s="38"/>
      <c r="F3307" s="39"/>
      <c r="G3307" s="40"/>
    </row>
    <row r="3308" spans="1:7" x14ac:dyDescent="0.15">
      <c r="A3308" s="29"/>
      <c r="B3308" s="36"/>
      <c r="C3308" s="37"/>
      <c r="D3308" s="38"/>
      <c r="E3308" s="38"/>
      <c r="F3308" s="39"/>
      <c r="G3308" s="40"/>
    </row>
    <row r="3309" spans="1:7" x14ac:dyDescent="0.15">
      <c r="A3309" s="29"/>
      <c r="B3309" s="36"/>
      <c r="C3309" s="37"/>
      <c r="D3309" s="38"/>
      <c r="E3309" s="38"/>
      <c r="F3309" s="39"/>
      <c r="G3309" s="40"/>
    </row>
    <row r="3310" spans="1:7" x14ac:dyDescent="0.15">
      <c r="A3310" s="29"/>
      <c r="B3310" s="36"/>
      <c r="C3310" s="37"/>
      <c r="D3310" s="38"/>
      <c r="E3310" s="38"/>
      <c r="F3310" s="39"/>
      <c r="G3310" s="40"/>
    </row>
    <row r="3311" spans="1:7" x14ac:dyDescent="0.15">
      <c r="A3311" s="29"/>
      <c r="B3311" s="36"/>
      <c r="C3311" s="37"/>
      <c r="D3311" s="38"/>
      <c r="E3311" s="38"/>
      <c r="F3311" s="39"/>
      <c r="G3311" s="40"/>
    </row>
    <row r="3312" spans="1:7" x14ac:dyDescent="0.15">
      <c r="A3312" s="29"/>
      <c r="B3312" s="36"/>
      <c r="C3312" s="37"/>
      <c r="D3312" s="38"/>
      <c r="E3312" s="38"/>
      <c r="F3312" s="39"/>
      <c r="G3312" s="40"/>
    </row>
    <row r="3313" spans="1:7" x14ac:dyDescent="0.15">
      <c r="A3313" s="29"/>
      <c r="B3313" s="36"/>
      <c r="C3313" s="37"/>
      <c r="D3313" s="38"/>
      <c r="E3313" s="38"/>
      <c r="F3313" s="39"/>
      <c r="G3313" s="40"/>
    </row>
    <row r="3314" spans="1:7" x14ac:dyDescent="0.15">
      <c r="A3314" s="29"/>
      <c r="B3314" s="36"/>
      <c r="C3314" s="37"/>
      <c r="D3314" s="38"/>
      <c r="E3314" s="38"/>
      <c r="F3314" s="39"/>
      <c r="G3314" s="40"/>
    </row>
    <row r="3315" spans="1:7" x14ac:dyDescent="0.15">
      <c r="A3315" s="29"/>
      <c r="B3315" s="36"/>
      <c r="C3315" s="37"/>
      <c r="D3315" s="38"/>
      <c r="E3315" s="38"/>
      <c r="F3315" s="39"/>
      <c r="G3315" s="40"/>
    </row>
    <row r="3316" spans="1:7" x14ac:dyDescent="0.15">
      <c r="A3316" s="29"/>
      <c r="B3316" s="36"/>
      <c r="C3316" s="37"/>
      <c r="D3316" s="38"/>
      <c r="E3316" s="38"/>
      <c r="F3316" s="39"/>
      <c r="G3316" s="40"/>
    </row>
    <row r="3317" spans="1:7" x14ac:dyDescent="0.15">
      <c r="A3317" s="29"/>
      <c r="B3317" s="36"/>
      <c r="C3317" s="37"/>
      <c r="D3317" s="38"/>
      <c r="E3317" s="38"/>
      <c r="F3317" s="39"/>
      <c r="G3317" s="40"/>
    </row>
    <row r="3318" spans="1:7" x14ac:dyDescent="0.15">
      <c r="A3318" s="29"/>
      <c r="B3318" s="36"/>
      <c r="C3318" s="37"/>
      <c r="D3318" s="38"/>
      <c r="E3318" s="38"/>
      <c r="F3318" s="39"/>
      <c r="G3318" s="40"/>
    </row>
    <row r="3319" spans="1:7" x14ac:dyDescent="0.15">
      <c r="A3319" s="29"/>
      <c r="B3319" s="36"/>
      <c r="C3319" s="37"/>
      <c r="D3319" s="38"/>
      <c r="E3319" s="38"/>
      <c r="F3319" s="39"/>
      <c r="G3319" s="40"/>
    </row>
    <row r="3320" spans="1:7" x14ac:dyDescent="0.15">
      <c r="A3320" s="29"/>
      <c r="B3320" s="36"/>
      <c r="C3320" s="37"/>
      <c r="D3320" s="38"/>
      <c r="E3320" s="38"/>
      <c r="F3320" s="39"/>
      <c r="G3320" s="40"/>
    </row>
    <row r="3321" spans="1:7" x14ac:dyDescent="0.15">
      <c r="A3321" s="29"/>
      <c r="B3321" s="36"/>
      <c r="C3321" s="37"/>
      <c r="D3321" s="38"/>
      <c r="E3321" s="38"/>
      <c r="F3321" s="39"/>
      <c r="G3321" s="40"/>
    </row>
    <row r="3322" spans="1:7" x14ac:dyDescent="0.15">
      <c r="A3322" s="29"/>
      <c r="B3322" s="36"/>
      <c r="C3322" s="37"/>
      <c r="D3322" s="38"/>
      <c r="E3322" s="38"/>
      <c r="F3322" s="39"/>
      <c r="G3322" s="40"/>
    </row>
    <row r="3323" spans="1:7" x14ac:dyDescent="0.15">
      <c r="A3323" s="29"/>
      <c r="B3323" s="36"/>
      <c r="C3323" s="37"/>
      <c r="D3323" s="38"/>
      <c r="E3323" s="38"/>
      <c r="F3323" s="39"/>
      <c r="G3323" s="40"/>
    </row>
    <row r="3324" spans="1:7" x14ac:dyDescent="0.15">
      <c r="A3324" s="29"/>
      <c r="B3324" s="36"/>
      <c r="C3324" s="37"/>
      <c r="D3324" s="38"/>
      <c r="E3324" s="38"/>
      <c r="F3324" s="39"/>
      <c r="G3324" s="40"/>
    </row>
    <row r="3325" spans="1:7" x14ac:dyDescent="0.15">
      <c r="A3325" s="29"/>
      <c r="B3325" s="36"/>
      <c r="C3325" s="37"/>
      <c r="D3325" s="38"/>
      <c r="E3325" s="38"/>
      <c r="F3325" s="39"/>
      <c r="G3325" s="40"/>
    </row>
    <row r="3326" spans="1:7" x14ac:dyDescent="0.15">
      <c r="A3326" s="29"/>
      <c r="B3326" s="36"/>
      <c r="C3326" s="37"/>
      <c r="D3326" s="38"/>
      <c r="E3326" s="38"/>
      <c r="F3326" s="39"/>
      <c r="G3326" s="40"/>
    </row>
    <row r="3327" spans="1:7" x14ac:dyDescent="0.15">
      <c r="A3327" s="29"/>
      <c r="B3327" s="36"/>
      <c r="C3327" s="37"/>
      <c r="D3327" s="38"/>
      <c r="E3327" s="38"/>
      <c r="F3327" s="39"/>
      <c r="G3327" s="40"/>
    </row>
    <row r="3328" spans="1:7" x14ac:dyDescent="0.15">
      <c r="A3328" s="29"/>
      <c r="B3328" s="36"/>
      <c r="C3328" s="37"/>
      <c r="D3328" s="38"/>
      <c r="E3328" s="38"/>
      <c r="F3328" s="39"/>
      <c r="G3328" s="40"/>
    </row>
    <row r="3329" spans="1:7" x14ac:dyDescent="0.15">
      <c r="A3329" s="29"/>
      <c r="B3329" s="36"/>
      <c r="C3329" s="37"/>
      <c r="D3329" s="38"/>
      <c r="E3329" s="38"/>
      <c r="F3329" s="39"/>
      <c r="G3329" s="40"/>
    </row>
    <row r="3330" spans="1:7" x14ac:dyDescent="0.15">
      <c r="A3330" s="29"/>
      <c r="B3330" s="36"/>
      <c r="C3330" s="37"/>
      <c r="D3330" s="38"/>
      <c r="E3330" s="38"/>
      <c r="F3330" s="39"/>
      <c r="G3330" s="40"/>
    </row>
    <row r="3331" spans="1:7" x14ac:dyDescent="0.15">
      <c r="A3331" s="29"/>
      <c r="B3331" s="36"/>
      <c r="C3331" s="37"/>
      <c r="D3331" s="38"/>
      <c r="E3331" s="38"/>
      <c r="F3331" s="39"/>
      <c r="G3331" s="40"/>
    </row>
    <row r="3332" spans="1:7" x14ac:dyDescent="0.15">
      <c r="A3332" s="29"/>
      <c r="B3332" s="36"/>
      <c r="C3332" s="37"/>
      <c r="D3332" s="38"/>
      <c r="E3332" s="38"/>
      <c r="F3332" s="39"/>
      <c r="G3332" s="40"/>
    </row>
    <row r="3333" spans="1:7" x14ac:dyDescent="0.15">
      <c r="A3333" s="29"/>
      <c r="B3333" s="36"/>
      <c r="C3333" s="37"/>
      <c r="D3333" s="38"/>
      <c r="E3333" s="38"/>
      <c r="F3333" s="39"/>
      <c r="G3333" s="40"/>
    </row>
    <row r="3334" spans="1:7" x14ac:dyDescent="0.15">
      <c r="A3334" s="29"/>
      <c r="B3334" s="36"/>
      <c r="C3334" s="37"/>
      <c r="D3334" s="38"/>
      <c r="E3334" s="38"/>
      <c r="F3334" s="39"/>
      <c r="G3334" s="40"/>
    </row>
    <row r="3335" spans="1:7" x14ac:dyDescent="0.15">
      <c r="A3335" s="29"/>
      <c r="B3335" s="36"/>
      <c r="C3335" s="37"/>
      <c r="D3335" s="38"/>
      <c r="E3335" s="38"/>
      <c r="F3335" s="39"/>
      <c r="G3335" s="40"/>
    </row>
    <row r="3336" spans="1:7" x14ac:dyDescent="0.15">
      <c r="A3336" s="29"/>
      <c r="B3336" s="36"/>
      <c r="C3336" s="37"/>
      <c r="D3336" s="38"/>
      <c r="E3336" s="38"/>
      <c r="F3336" s="39"/>
      <c r="G3336" s="40"/>
    </row>
    <row r="3337" spans="1:7" x14ac:dyDescent="0.15">
      <c r="A3337" s="29"/>
      <c r="B3337" s="36"/>
      <c r="C3337" s="37"/>
      <c r="D3337" s="38"/>
      <c r="E3337" s="38"/>
      <c r="F3337" s="39"/>
      <c r="G3337" s="40"/>
    </row>
    <row r="3338" spans="1:7" x14ac:dyDescent="0.15">
      <c r="A3338" s="29"/>
      <c r="B3338" s="36"/>
      <c r="C3338" s="37"/>
      <c r="D3338" s="38"/>
      <c r="E3338" s="38"/>
      <c r="F3338" s="39"/>
      <c r="G3338" s="40"/>
    </row>
    <row r="3339" spans="1:7" x14ac:dyDescent="0.15">
      <c r="A3339" s="29"/>
      <c r="B3339" s="36"/>
      <c r="C3339" s="37"/>
      <c r="D3339" s="38"/>
      <c r="E3339" s="38"/>
      <c r="F3339" s="39"/>
      <c r="G3339" s="40"/>
    </row>
    <row r="3340" spans="1:7" x14ac:dyDescent="0.15">
      <c r="A3340" s="29"/>
      <c r="B3340" s="36"/>
      <c r="C3340" s="37"/>
      <c r="D3340" s="38"/>
      <c r="E3340" s="38"/>
      <c r="F3340" s="39"/>
      <c r="G3340" s="40"/>
    </row>
    <row r="3341" spans="1:7" x14ac:dyDescent="0.15">
      <c r="A3341" s="29"/>
      <c r="B3341" s="36"/>
      <c r="C3341" s="37"/>
      <c r="D3341" s="38"/>
      <c r="E3341" s="38"/>
      <c r="F3341" s="39"/>
      <c r="G3341" s="40"/>
    </row>
    <row r="3342" spans="1:7" x14ac:dyDescent="0.15">
      <c r="A3342" s="29"/>
      <c r="B3342" s="36"/>
      <c r="C3342" s="37"/>
      <c r="D3342" s="38"/>
      <c r="E3342" s="38"/>
      <c r="F3342" s="39"/>
      <c r="G3342" s="40"/>
    </row>
    <row r="3343" spans="1:7" x14ac:dyDescent="0.15">
      <c r="A3343" s="29"/>
      <c r="B3343" s="36"/>
      <c r="C3343" s="37"/>
      <c r="D3343" s="38"/>
      <c r="E3343" s="38"/>
      <c r="F3343" s="39"/>
      <c r="G3343" s="40"/>
    </row>
    <row r="3344" spans="1:7" x14ac:dyDescent="0.15">
      <c r="A3344" s="29"/>
      <c r="B3344" s="36"/>
      <c r="C3344" s="37"/>
      <c r="D3344" s="38"/>
      <c r="E3344" s="38"/>
      <c r="F3344" s="39"/>
      <c r="G3344" s="40"/>
    </row>
    <row r="3345" spans="1:7" x14ac:dyDescent="0.15">
      <c r="A3345" s="29"/>
      <c r="B3345" s="36"/>
      <c r="C3345" s="37"/>
      <c r="D3345" s="38"/>
      <c r="E3345" s="38"/>
      <c r="F3345" s="39"/>
      <c r="G3345" s="40"/>
    </row>
    <row r="3346" spans="1:7" x14ac:dyDescent="0.15">
      <c r="A3346" s="29"/>
      <c r="B3346" s="36"/>
      <c r="C3346" s="37"/>
      <c r="D3346" s="38"/>
      <c r="E3346" s="38"/>
      <c r="F3346" s="39"/>
      <c r="G3346" s="40"/>
    </row>
    <row r="3347" spans="1:7" x14ac:dyDescent="0.15">
      <c r="A3347" s="29"/>
      <c r="B3347" s="36"/>
      <c r="C3347" s="37"/>
      <c r="D3347" s="38"/>
      <c r="E3347" s="38"/>
      <c r="F3347" s="39"/>
      <c r="G3347" s="40"/>
    </row>
    <row r="3348" spans="1:7" x14ac:dyDescent="0.15">
      <c r="A3348" s="29"/>
      <c r="B3348" s="36"/>
      <c r="C3348" s="37"/>
      <c r="D3348" s="38"/>
      <c r="E3348" s="38"/>
      <c r="F3348" s="39"/>
      <c r="G3348" s="40"/>
    </row>
    <row r="3349" spans="1:7" x14ac:dyDescent="0.15">
      <c r="A3349" s="29"/>
      <c r="B3349" s="36"/>
      <c r="C3349" s="37"/>
      <c r="D3349" s="38"/>
      <c r="E3349" s="38"/>
      <c r="F3349" s="39"/>
      <c r="G3349" s="40"/>
    </row>
    <row r="3350" spans="1:7" x14ac:dyDescent="0.15">
      <c r="A3350" s="29"/>
      <c r="B3350" s="36"/>
      <c r="C3350" s="37"/>
      <c r="D3350" s="38"/>
      <c r="E3350" s="38"/>
      <c r="F3350" s="39"/>
      <c r="G3350" s="40"/>
    </row>
    <row r="3351" spans="1:7" x14ac:dyDescent="0.15">
      <c r="A3351" s="29"/>
      <c r="B3351" s="36"/>
      <c r="C3351" s="37"/>
      <c r="D3351" s="38"/>
      <c r="E3351" s="38"/>
      <c r="F3351" s="39"/>
      <c r="G3351" s="40"/>
    </row>
    <row r="3352" spans="1:7" x14ac:dyDescent="0.15">
      <c r="A3352" s="29"/>
      <c r="B3352" s="36"/>
      <c r="C3352" s="37"/>
      <c r="D3352" s="38"/>
      <c r="E3352" s="38"/>
      <c r="F3352" s="39"/>
      <c r="G3352" s="40"/>
    </row>
    <row r="3353" spans="1:7" x14ac:dyDescent="0.15">
      <c r="A3353" s="29"/>
      <c r="B3353" s="36"/>
      <c r="C3353" s="37"/>
      <c r="D3353" s="38"/>
      <c r="E3353" s="38"/>
      <c r="F3353" s="39"/>
      <c r="G3353" s="40"/>
    </row>
    <row r="3354" spans="1:7" x14ac:dyDescent="0.15">
      <c r="A3354" s="29"/>
      <c r="B3354" s="36"/>
      <c r="C3354" s="37"/>
      <c r="D3354" s="38"/>
      <c r="E3354" s="38"/>
      <c r="F3354" s="39"/>
      <c r="G3354" s="40"/>
    </row>
    <row r="3355" spans="1:7" x14ac:dyDescent="0.15">
      <c r="A3355" s="29"/>
      <c r="B3355" s="36"/>
      <c r="C3355" s="37"/>
      <c r="D3355" s="38"/>
      <c r="E3355" s="38"/>
      <c r="F3355" s="39"/>
      <c r="G3355" s="40"/>
    </row>
    <row r="3356" spans="1:7" x14ac:dyDescent="0.15">
      <c r="A3356" s="29"/>
      <c r="B3356" s="36"/>
      <c r="C3356" s="37"/>
      <c r="D3356" s="38"/>
      <c r="E3356" s="38"/>
      <c r="F3356" s="39"/>
      <c r="G3356" s="40"/>
    </row>
    <row r="3357" spans="1:7" x14ac:dyDescent="0.15">
      <c r="A3357" s="29"/>
      <c r="B3357" s="36"/>
      <c r="C3357" s="37"/>
      <c r="D3357" s="38"/>
      <c r="E3357" s="38"/>
      <c r="F3357" s="39"/>
      <c r="G3357" s="40"/>
    </row>
    <row r="3358" spans="1:7" x14ac:dyDescent="0.15">
      <c r="A3358" s="29"/>
      <c r="B3358" s="36"/>
      <c r="C3358" s="37"/>
      <c r="D3358" s="38"/>
      <c r="E3358" s="38"/>
      <c r="F3358" s="39"/>
      <c r="G3358" s="40"/>
    </row>
    <row r="3359" spans="1:7" x14ac:dyDescent="0.15">
      <c r="A3359" s="29"/>
      <c r="B3359" s="36"/>
      <c r="C3359" s="37"/>
      <c r="D3359" s="38"/>
      <c r="E3359" s="38"/>
      <c r="F3359" s="39"/>
      <c r="G3359" s="40"/>
    </row>
    <row r="3360" spans="1:7" x14ac:dyDescent="0.15">
      <c r="A3360" s="29"/>
      <c r="B3360" s="36"/>
      <c r="C3360" s="37"/>
      <c r="D3360" s="38"/>
      <c r="E3360" s="38"/>
      <c r="F3360" s="39"/>
      <c r="G3360" s="40"/>
    </row>
    <row r="3361" spans="1:7" x14ac:dyDescent="0.15">
      <c r="A3361" s="29"/>
      <c r="B3361" s="36"/>
      <c r="C3361" s="37"/>
      <c r="D3361" s="38"/>
      <c r="E3361" s="38"/>
      <c r="F3361" s="39"/>
      <c r="G3361" s="40"/>
    </row>
    <row r="3362" spans="1:7" x14ac:dyDescent="0.15">
      <c r="A3362" s="29"/>
      <c r="B3362" s="36"/>
      <c r="C3362" s="37"/>
      <c r="D3362" s="38"/>
      <c r="E3362" s="38"/>
      <c r="F3362" s="39"/>
      <c r="G3362" s="40"/>
    </row>
    <row r="3363" spans="1:7" x14ac:dyDescent="0.15">
      <c r="A3363" s="29"/>
      <c r="B3363" s="36"/>
      <c r="C3363" s="37"/>
      <c r="D3363" s="38"/>
      <c r="E3363" s="38"/>
      <c r="F3363" s="39"/>
      <c r="G3363" s="40"/>
    </row>
    <row r="3364" spans="1:7" x14ac:dyDescent="0.15">
      <c r="A3364" s="29"/>
      <c r="B3364" s="36"/>
      <c r="C3364" s="37"/>
      <c r="D3364" s="38"/>
      <c r="E3364" s="38"/>
      <c r="F3364" s="39"/>
      <c r="G3364" s="40"/>
    </row>
    <row r="3365" spans="1:7" x14ac:dyDescent="0.15">
      <c r="A3365" s="29"/>
      <c r="B3365" s="36"/>
      <c r="C3365" s="37"/>
      <c r="D3365" s="38"/>
      <c r="E3365" s="38"/>
      <c r="F3365" s="39"/>
      <c r="G3365" s="40"/>
    </row>
    <row r="3366" spans="1:7" x14ac:dyDescent="0.15">
      <c r="A3366" s="29"/>
      <c r="B3366" s="36"/>
      <c r="C3366" s="37"/>
      <c r="D3366" s="38"/>
      <c r="E3366" s="38"/>
      <c r="F3366" s="39"/>
      <c r="G3366" s="40"/>
    </row>
    <row r="3367" spans="1:7" x14ac:dyDescent="0.15">
      <c r="A3367" s="29"/>
      <c r="B3367" s="36"/>
      <c r="C3367" s="37"/>
      <c r="D3367" s="38"/>
      <c r="E3367" s="38"/>
      <c r="F3367" s="39"/>
      <c r="G3367" s="40"/>
    </row>
    <row r="3368" spans="1:7" x14ac:dyDescent="0.15">
      <c r="A3368" s="29"/>
      <c r="B3368" s="36"/>
      <c r="C3368" s="37"/>
      <c r="D3368" s="38"/>
      <c r="E3368" s="38"/>
      <c r="F3368" s="39"/>
      <c r="G3368" s="40"/>
    </row>
    <row r="3369" spans="1:7" x14ac:dyDescent="0.15">
      <c r="A3369" s="29"/>
      <c r="B3369" s="36"/>
      <c r="C3369" s="37"/>
      <c r="D3369" s="38"/>
      <c r="E3369" s="38"/>
      <c r="F3369" s="39"/>
      <c r="G3369" s="40"/>
    </row>
    <row r="3370" spans="1:7" x14ac:dyDescent="0.15">
      <c r="A3370" s="29"/>
      <c r="B3370" s="36"/>
      <c r="C3370" s="37"/>
      <c r="D3370" s="38"/>
      <c r="E3370" s="38"/>
      <c r="F3370" s="39"/>
      <c r="G3370" s="40"/>
    </row>
    <row r="3371" spans="1:7" x14ac:dyDescent="0.15">
      <c r="A3371" s="29"/>
      <c r="B3371" s="36"/>
      <c r="C3371" s="37"/>
      <c r="D3371" s="38"/>
      <c r="E3371" s="38"/>
      <c r="F3371" s="39"/>
      <c r="G3371" s="40"/>
    </row>
    <row r="3372" spans="1:7" x14ac:dyDescent="0.15">
      <c r="A3372" s="29"/>
      <c r="B3372" s="36"/>
      <c r="C3372" s="37"/>
      <c r="D3372" s="38"/>
      <c r="E3372" s="38"/>
      <c r="F3372" s="39"/>
      <c r="G3372" s="40"/>
    </row>
    <row r="3373" spans="1:7" x14ac:dyDescent="0.15">
      <c r="A3373" s="29"/>
      <c r="B3373" s="36"/>
      <c r="C3373" s="37"/>
      <c r="D3373" s="38"/>
      <c r="E3373" s="38"/>
      <c r="F3373" s="39"/>
      <c r="G3373" s="40"/>
    </row>
    <row r="3374" spans="1:7" x14ac:dyDescent="0.15">
      <c r="A3374" s="29"/>
      <c r="B3374" s="36"/>
      <c r="C3374" s="37"/>
      <c r="D3374" s="38"/>
      <c r="E3374" s="38"/>
      <c r="F3374" s="39"/>
      <c r="G3374" s="40"/>
    </row>
    <row r="3375" spans="1:7" x14ac:dyDescent="0.15">
      <c r="A3375" s="29"/>
      <c r="B3375" s="36"/>
      <c r="C3375" s="37"/>
      <c r="D3375" s="38"/>
      <c r="E3375" s="38"/>
      <c r="F3375" s="39"/>
      <c r="G3375" s="40"/>
    </row>
    <row r="3376" spans="1:7" x14ac:dyDescent="0.15">
      <c r="A3376" s="29"/>
      <c r="B3376" s="36"/>
      <c r="C3376" s="37"/>
      <c r="D3376" s="38"/>
      <c r="E3376" s="38"/>
      <c r="F3376" s="39"/>
      <c r="G3376" s="40"/>
    </row>
    <row r="3377" spans="1:7" x14ac:dyDescent="0.15">
      <c r="A3377" s="29"/>
      <c r="B3377" s="36"/>
      <c r="C3377" s="37"/>
      <c r="D3377" s="38"/>
      <c r="E3377" s="38"/>
      <c r="F3377" s="39"/>
      <c r="G3377" s="40"/>
    </row>
    <row r="3378" spans="1:7" x14ac:dyDescent="0.15">
      <c r="A3378" s="29"/>
      <c r="B3378" s="36"/>
      <c r="C3378" s="37"/>
      <c r="D3378" s="38"/>
      <c r="E3378" s="38"/>
      <c r="F3378" s="39"/>
      <c r="G3378" s="40"/>
    </row>
    <row r="3379" spans="1:7" x14ac:dyDescent="0.15">
      <c r="A3379" s="29"/>
      <c r="B3379" s="36"/>
      <c r="C3379" s="37"/>
      <c r="D3379" s="38"/>
      <c r="E3379" s="38"/>
      <c r="F3379" s="39"/>
      <c r="G3379" s="40"/>
    </row>
    <row r="3380" spans="1:7" x14ac:dyDescent="0.15">
      <c r="A3380" s="29"/>
      <c r="B3380" s="36"/>
      <c r="C3380" s="37"/>
      <c r="D3380" s="38"/>
      <c r="E3380" s="38"/>
      <c r="F3380" s="39"/>
      <c r="G3380" s="40"/>
    </row>
    <row r="3381" spans="1:7" x14ac:dyDescent="0.15">
      <c r="A3381" s="29"/>
      <c r="B3381" s="36"/>
      <c r="C3381" s="37"/>
      <c r="D3381" s="38"/>
      <c r="E3381" s="38"/>
      <c r="F3381" s="39"/>
      <c r="G3381" s="40"/>
    </row>
    <row r="3382" spans="1:7" x14ac:dyDescent="0.15">
      <c r="A3382" s="29"/>
      <c r="B3382" s="36"/>
      <c r="C3382" s="37"/>
      <c r="D3382" s="38"/>
      <c r="E3382" s="38"/>
      <c r="F3382" s="39"/>
      <c r="G3382" s="40"/>
    </row>
    <row r="3383" spans="1:7" x14ac:dyDescent="0.15">
      <c r="A3383" s="29"/>
      <c r="B3383" s="36"/>
      <c r="C3383" s="37"/>
      <c r="D3383" s="38"/>
      <c r="E3383" s="38"/>
      <c r="F3383" s="39"/>
      <c r="G3383" s="40"/>
    </row>
    <row r="3384" spans="1:7" x14ac:dyDescent="0.15">
      <c r="A3384" s="29"/>
      <c r="B3384" s="36"/>
      <c r="C3384" s="37"/>
      <c r="D3384" s="38"/>
      <c r="E3384" s="38"/>
      <c r="F3384" s="39"/>
      <c r="G3384" s="40"/>
    </row>
    <row r="3385" spans="1:7" x14ac:dyDescent="0.15">
      <c r="A3385" s="29"/>
      <c r="B3385" s="36"/>
      <c r="C3385" s="37"/>
      <c r="D3385" s="38"/>
      <c r="E3385" s="38"/>
      <c r="F3385" s="39"/>
      <c r="G3385" s="40"/>
    </row>
    <row r="3386" spans="1:7" x14ac:dyDescent="0.15">
      <c r="A3386" s="29"/>
      <c r="B3386" s="36"/>
      <c r="C3386" s="37"/>
      <c r="D3386" s="38"/>
      <c r="E3386" s="38"/>
      <c r="F3386" s="39"/>
      <c r="G3386" s="40"/>
    </row>
    <row r="3387" spans="1:7" x14ac:dyDescent="0.15">
      <c r="A3387" s="29"/>
      <c r="B3387" s="36"/>
      <c r="C3387" s="37"/>
      <c r="D3387" s="38"/>
      <c r="E3387" s="38"/>
      <c r="F3387" s="39"/>
      <c r="G3387" s="40"/>
    </row>
    <row r="3388" spans="1:7" x14ac:dyDescent="0.15">
      <c r="A3388" s="29"/>
      <c r="B3388" s="36"/>
      <c r="C3388" s="37"/>
      <c r="D3388" s="38"/>
      <c r="E3388" s="38"/>
      <c r="F3388" s="39"/>
      <c r="G3388" s="40"/>
    </row>
    <row r="3389" spans="1:7" x14ac:dyDescent="0.15">
      <c r="A3389" s="29"/>
      <c r="B3389" s="36"/>
      <c r="C3389" s="37"/>
      <c r="D3389" s="38"/>
      <c r="E3389" s="38"/>
      <c r="F3389" s="39"/>
      <c r="G3389" s="40"/>
    </row>
    <row r="3390" spans="1:7" x14ac:dyDescent="0.15">
      <c r="A3390" s="29"/>
      <c r="B3390" s="36"/>
      <c r="C3390" s="37"/>
      <c r="D3390" s="38"/>
      <c r="E3390" s="38"/>
      <c r="F3390" s="39"/>
      <c r="G3390" s="40"/>
    </row>
    <row r="3391" spans="1:7" x14ac:dyDescent="0.15">
      <c r="A3391" s="29"/>
      <c r="B3391" s="36"/>
      <c r="C3391" s="37"/>
      <c r="D3391" s="38"/>
      <c r="E3391" s="38"/>
      <c r="F3391" s="39"/>
      <c r="G3391" s="40"/>
    </row>
    <row r="3392" spans="1:7" x14ac:dyDescent="0.15">
      <c r="A3392" s="29"/>
      <c r="B3392" s="36"/>
      <c r="C3392" s="37"/>
      <c r="D3392" s="38"/>
      <c r="E3392" s="38"/>
      <c r="F3392" s="39"/>
      <c r="G3392" s="40"/>
    </row>
    <row r="3393" spans="1:7" x14ac:dyDescent="0.15">
      <c r="A3393" s="29"/>
      <c r="B3393" s="36"/>
      <c r="C3393" s="37"/>
      <c r="D3393" s="38"/>
      <c r="E3393" s="38"/>
      <c r="F3393" s="39"/>
      <c r="G3393" s="40"/>
    </row>
    <row r="3394" spans="1:7" x14ac:dyDescent="0.15">
      <c r="A3394" s="29"/>
      <c r="B3394" s="36"/>
      <c r="C3394" s="37"/>
      <c r="D3394" s="38"/>
      <c r="E3394" s="38"/>
      <c r="F3394" s="39"/>
      <c r="G3394" s="40"/>
    </row>
    <row r="3395" spans="1:7" x14ac:dyDescent="0.15">
      <c r="A3395" s="29"/>
      <c r="B3395" s="36"/>
      <c r="C3395" s="37"/>
      <c r="D3395" s="38"/>
      <c r="E3395" s="38"/>
      <c r="F3395" s="39"/>
      <c r="G3395" s="40"/>
    </row>
    <row r="3396" spans="1:7" x14ac:dyDescent="0.15">
      <c r="A3396" s="29"/>
      <c r="B3396" s="36"/>
      <c r="C3396" s="37"/>
      <c r="D3396" s="38"/>
      <c r="E3396" s="38"/>
      <c r="F3396" s="39"/>
      <c r="G3396" s="40"/>
    </row>
    <row r="3397" spans="1:7" x14ac:dyDescent="0.15">
      <c r="A3397" s="29"/>
      <c r="B3397" s="36"/>
      <c r="C3397" s="37"/>
      <c r="D3397" s="38"/>
      <c r="E3397" s="38"/>
      <c r="F3397" s="39"/>
      <c r="G3397" s="40"/>
    </row>
    <row r="3398" spans="1:7" x14ac:dyDescent="0.15">
      <c r="A3398" s="29"/>
      <c r="B3398" s="36"/>
      <c r="C3398" s="37"/>
      <c r="D3398" s="38"/>
      <c r="E3398" s="38"/>
      <c r="F3398" s="39"/>
      <c r="G3398" s="40"/>
    </row>
    <row r="3399" spans="1:7" x14ac:dyDescent="0.15">
      <c r="A3399" s="29"/>
      <c r="B3399" s="36"/>
      <c r="C3399" s="37"/>
      <c r="D3399" s="38"/>
      <c r="E3399" s="38"/>
      <c r="F3399" s="39"/>
      <c r="G3399" s="40"/>
    </row>
    <row r="3400" spans="1:7" x14ac:dyDescent="0.15">
      <c r="A3400" s="29"/>
      <c r="B3400" s="36"/>
      <c r="C3400" s="37"/>
      <c r="D3400" s="38"/>
      <c r="E3400" s="38"/>
      <c r="F3400" s="39"/>
      <c r="G3400" s="40"/>
    </row>
    <row r="3401" spans="1:7" x14ac:dyDescent="0.15">
      <c r="A3401" s="29"/>
      <c r="B3401" s="36"/>
      <c r="C3401" s="37"/>
      <c r="D3401" s="38"/>
      <c r="E3401" s="38"/>
      <c r="F3401" s="39"/>
      <c r="G3401" s="40"/>
    </row>
    <row r="3402" spans="1:7" x14ac:dyDescent="0.15">
      <c r="A3402" s="29"/>
      <c r="B3402" s="36"/>
      <c r="C3402" s="37"/>
      <c r="D3402" s="38"/>
      <c r="E3402" s="38"/>
      <c r="F3402" s="39"/>
      <c r="G3402" s="40"/>
    </row>
    <row r="3403" spans="1:7" x14ac:dyDescent="0.15">
      <c r="A3403" s="29"/>
      <c r="B3403" s="36"/>
      <c r="C3403" s="37"/>
      <c r="D3403" s="38"/>
      <c r="E3403" s="38"/>
      <c r="F3403" s="39"/>
      <c r="G3403" s="40"/>
    </row>
    <row r="3404" spans="1:7" x14ac:dyDescent="0.15">
      <c r="A3404" s="29"/>
      <c r="B3404" s="36"/>
      <c r="C3404" s="37"/>
      <c r="D3404" s="38"/>
      <c r="E3404" s="38"/>
      <c r="F3404" s="39"/>
      <c r="G3404" s="40"/>
    </row>
    <row r="3405" spans="1:7" x14ac:dyDescent="0.15">
      <c r="A3405" s="29"/>
      <c r="B3405" s="36"/>
      <c r="C3405" s="37"/>
      <c r="D3405" s="38"/>
      <c r="E3405" s="38"/>
      <c r="F3405" s="39"/>
      <c r="G3405" s="40"/>
    </row>
    <row r="3406" spans="1:7" x14ac:dyDescent="0.15">
      <c r="A3406" s="29"/>
      <c r="B3406" s="36"/>
      <c r="C3406" s="37"/>
      <c r="D3406" s="38"/>
      <c r="E3406" s="38"/>
      <c r="F3406" s="39"/>
      <c r="G3406" s="40"/>
    </row>
    <row r="3407" spans="1:7" x14ac:dyDescent="0.15">
      <c r="A3407" s="29"/>
      <c r="B3407" s="36"/>
      <c r="C3407" s="37"/>
      <c r="D3407" s="38"/>
      <c r="E3407" s="38"/>
      <c r="F3407" s="39"/>
      <c r="G3407" s="40"/>
    </row>
    <row r="3408" spans="1:7" x14ac:dyDescent="0.15">
      <c r="A3408" s="29"/>
      <c r="B3408" s="36"/>
      <c r="C3408" s="37"/>
      <c r="D3408" s="38"/>
      <c r="E3408" s="38"/>
      <c r="F3408" s="39"/>
      <c r="G3408" s="40"/>
    </row>
    <row r="3409" spans="1:7" x14ac:dyDescent="0.15">
      <c r="A3409" s="29"/>
      <c r="B3409" s="36"/>
      <c r="C3409" s="37"/>
      <c r="D3409" s="38"/>
      <c r="E3409" s="38"/>
      <c r="F3409" s="39"/>
      <c r="G3409" s="40"/>
    </row>
    <row r="3410" spans="1:7" x14ac:dyDescent="0.15">
      <c r="A3410" s="29"/>
      <c r="B3410" s="36"/>
      <c r="C3410" s="37"/>
      <c r="D3410" s="38"/>
      <c r="E3410" s="38"/>
      <c r="F3410" s="39"/>
      <c r="G3410" s="40"/>
    </row>
    <row r="3411" spans="1:7" x14ac:dyDescent="0.15">
      <c r="A3411" s="29"/>
      <c r="B3411" s="36"/>
      <c r="C3411" s="37"/>
      <c r="D3411" s="38"/>
      <c r="E3411" s="38"/>
      <c r="F3411" s="39"/>
      <c r="G3411" s="40"/>
    </row>
    <row r="3412" spans="1:7" x14ac:dyDescent="0.15">
      <c r="A3412" s="29"/>
      <c r="B3412" s="36"/>
      <c r="C3412" s="37"/>
      <c r="D3412" s="38"/>
      <c r="E3412" s="38"/>
      <c r="F3412" s="39"/>
      <c r="G3412" s="40"/>
    </row>
    <row r="3413" spans="1:7" x14ac:dyDescent="0.15">
      <c r="A3413" s="29"/>
      <c r="B3413" s="36"/>
      <c r="C3413" s="37"/>
      <c r="D3413" s="38"/>
      <c r="E3413" s="38"/>
      <c r="F3413" s="39"/>
      <c r="G3413" s="40"/>
    </row>
    <row r="3414" spans="1:7" x14ac:dyDescent="0.15">
      <c r="A3414" s="29"/>
      <c r="B3414" s="36"/>
      <c r="C3414" s="37"/>
      <c r="D3414" s="38"/>
      <c r="E3414" s="38"/>
      <c r="F3414" s="39"/>
      <c r="G3414" s="40"/>
    </row>
    <row r="3415" spans="1:7" x14ac:dyDescent="0.15">
      <c r="A3415" s="29"/>
      <c r="B3415" s="36"/>
      <c r="C3415" s="37"/>
      <c r="D3415" s="38"/>
      <c r="E3415" s="38"/>
      <c r="F3415" s="39"/>
      <c r="G3415" s="40"/>
    </row>
    <row r="3416" spans="1:7" x14ac:dyDescent="0.15">
      <c r="A3416" s="29"/>
      <c r="B3416" s="36"/>
      <c r="C3416" s="37"/>
      <c r="D3416" s="38"/>
      <c r="E3416" s="38"/>
      <c r="F3416" s="39"/>
      <c r="G3416" s="40"/>
    </row>
    <row r="3417" spans="1:7" x14ac:dyDescent="0.15">
      <c r="A3417" s="29"/>
      <c r="B3417" s="36"/>
      <c r="C3417" s="37"/>
      <c r="D3417" s="38"/>
      <c r="E3417" s="38"/>
      <c r="F3417" s="39"/>
      <c r="G3417" s="40"/>
    </row>
    <row r="3418" spans="1:7" x14ac:dyDescent="0.15">
      <c r="A3418" s="29"/>
      <c r="B3418" s="36"/>
      <c r="C3418" s="37"/>
      <c r="D3418" s="38"/>
      <c r="E3418" s="38"/>
      <c r="F3418" s="39"/>
      <c r="G3418" s="40"/>
    </row>
    <row r="3419" spans="1:7" x14ac:dyDescent="0.15">
      <c r="A3419" s="29"/>
      <c r="B3419" s="36"/>
      <c r="C3419" s="37"/>
      <c r="D3419" s="38"/>
      <c r="E3419" s="38"/>
      <c r="F3419" s="39"/>
      <c r="G3419" s="40"/>
    </row>
    <row r="3420" spans="1:7" x14ac:dyDescent="0.15">
      <c r="A3420" s="29"/>
      <c r="B3420" s="36"/>
      <c r="C3420" s="37"/>
      <c r="D3420" s="38"/>
      <c r="E3420" s="38"/>
      <c r="F3420" s="39"/>
      <c r="G3420" s="40"/>
    </row>
    <row r="3421" spans="1:7" x14ac:dyDescent="0.15">
      <c r="A3421" s="29"/>
      <c r="B3421" s="36"/>
      <c r="C3421" s="37"/>
      <c r="D3421" s="38"/>
      <c r="E3421" s="38"/>
      <c r="F3421" s="39"/>
      <c r="G3421" s="40"/>
    </row>
    <row r="3422" spans="1:7" x14ac:dyDescent="0.15">
      <c r="A3422" s="29"/>
      <c r="B3422" s="36"/>
      <c r="C3422" s="37"/>
      <c r="D3422" s="38"/>
      <c r="E3422" s="38"/>
      <c r="F3422" s="39"/>
      <c r="G3422" s="40"/>
    </row>
    <row r="3423" spans="1:7" x14ac:dyDescent="0.15">
      <c r="A3423" s="29"/>
      <c r="B3423" s="36"/>
      <c r="C3423" s="37"/>
      <c r="D3423" s="38"/>
      <c r="E3423" s="38"/>
      <c r="F3423" s="39"/>
      <c r="G3423" s="40"/>
    </row>
    <row r="3424" spans="1:7" x14ac:dyDescent="0.15">
      <c r="A3424" s="29"/>
      <c r="B3424" s="36"/>
      <c r="C3424" s="37"/>
      <c r="D3424" s="38"/>
      <c r="E3424" s="38"/>
      <c r="F3424" s="39"/>
      <c r="G3424" s="40"/>
    </row>
    <row r="3425" spans="1:7" x14ac:dyDescent="0.15">
      <c r="A3425" s="29"/>
      <c r="B3425" s="36"/>
      <c r="C3425" s="37"/>
      <c r="D3425" s="38"/>
      <c r="E3425" s="38"/>
      <c r="F3425" s="39"/>
      <c r="G3425" s="40"/>
    </row>
    <row r="3426" spans="1:7" x14ac:dyDescent="0.15">
      <c r="A3426" s="29"/>
      <c r="B3426" s="36"/>
      <c r="C3426" s="37"/>
      <c r="D3426" s="38"/>
      <c r="E3426" s="38"/>
      <c r="F3426" s="39"/>
      <c r="G3426" s="40"/>
    </row>
    <row r="3427" spans="1:7" x14ac:dyDescent="0.15">
      <c r="A3427" s="29"/>
      <c r="B3427" s="36"/>
      <c r="C3427" s="37"/>
      <c r="D3427" s="38"/>
      <c r="E3427" s="38"/>
      <c r="F3427" s="39"/>
      <c r="G3427" s="40"/>
    </row>
    <row r="3428" spans="1:7" x14ac:dyDescent="0.15">
      <c r="A3428" s="29"/>
      <c r="B3428" s="36"/>
      <c r="C3428" s="37"/>
      <c r="D3428" s="38"/>
      <c r="E3428" s="38"/>
      <c r="F3428" s="39"/>
      <c r="G3428" s="40"/>
    </row>
    <row r="3429" spans="1:7" x14ac:dyDescent="0.15">
      <c r="A3429" s="29"/>
      <c r="B3429" s="36"/>
      <c r="C3429" s="37"/>
      <c r="D3429" s="38"/>
      <c r="E3429" s="38"/>
      <c r="F3429" s="39"/>
      <c r="G3429" s="40"/>
    </row>
    <row r="3430" spans="1:7" x14ac:dyDescent="0.15">
      <c r="A3430" s="29"/>
      <c r="B3430" s="36"/>
      <c r="C3430" s="37"/>
      <c r="D3430" s="38"/>
      <c r="E3430" s="38"/>
      <c r="F3430" s="39"/>
      <c r="G3430" s="40"/>
    </row>
    <row r="3431" spans="1:7" x14ac:dyDescent="0.15">
      <c r="A3431" s="29"/>
      <c r="B3431" s="36"/>
      <c r="C3431" s="37"/>
      <c r="D3431" s="38"/>
      <c r="E3431" s="38"/>
      <c r="F3431" s="39"/>
      <c r="G3431" s="40"/>
    </row>
    <row r="3432" spans="1:7" x14ac:dyDescent="0.15">
      <c r="A3432" s="29"/>
      <c r="B3432" s="36"/>
      <c r="C3432" s="37"/>
      <c r="D3432" s="38"/>
      <c r="E3432" s="38"/>
      <c r="F3432" s="39"/>
      <c r="G3432" s="40"/>
    </row>
    <row r="3433" spans="1:7" x14ac:dyDescent="0.15">
      <c r="A3433" s="29"/>
      <c r="B3433" s="36"/>
      <c r="C3433" s="37"/>
      <c r="D3433" s="38"/>
      <c r="E3433" s="38"/>
      <c r="F3433" s="39"/>
      <c r="G3433" s="40"/>
    </row>
    <row r="3434" spans="1:7" x14ac:dyDescent="0.15">
      <c r="A3434" s="29"/>
      <c r="B3434" s="36"/>
      <c r="C3434" s="37"/>
      <c r="D3434" s="38"/>
      <c r="E3434" s="38"/>
      <c r="F3434" s="39"/>
      <c r="G3434" s="40"/>
    </row>
    <row r="3435" spans="1:7" x14ac:dyDescent="0.15">
      <c r="A3435" s="29"/>
      <c r="B3435" s="36"/>
      <c r="C3435" s="37"/>
      <c r="D3435" s="38"/>
      <c r="E3435" s="38"/>
      <c r="F3435" s="39"/>
      <c r="G3435" s="40"/>
    </row>
    <row r="3436" spans="1:7" x14ac:dyDescent="0.15">
      <c r="A3436" s="29"/>
      <c r="B3436" s="36"/>
      <c r="C3436" s="37"/>
      <c r="D3436" s="38"/>
      <c r="E3436" s="38"/>
      <c r="F3436" s="39"/>
      <c r="G3436" s="40"/>
    </row>
    <row r="3437" spans="1:7" x14ac:dyDescent="0.15">
      <c r="A3437" s="29"/>
      <c r="B3437" s="36"/>
      <c r="C3437" s="37"/>
      <c r="D3437" s="38"/>
      <c r="E3437" s="38"/>
      <c r="F3437" s="39"/>
      <c r="G3437" s="40"/>
    </row>
    <row r="3438" spans="1:7" x14ac:dyDescent="0.15">
      <c r="A3438" s="29"/>
      <c r="B3438" s="36"/>
      <c r="C3438" s="37"/>
      <c r="D3438" s="38"/>
      <c r="E3438" s="38"/>
      <c r="F3438" s="39"/>
      <c r="G3438" s="40"/>
    </row>
    <row r="3439" spans="1:7" x14ac:dyDescent="0.15">
      <c r="A3439" s="29"/>
      <c r="B3439" s="36"/>
      <c r="C3439" s="37"/>
      <c r="D3439" s="38"/>
      <c r="E3439" s="38"/>
      <c r="F3439" s="39"/>
      <c r="G3439" s="40"/>
    </row>
    <row r="3440" spans="1:7" x14ac:dyDescent="0.15">
      <c r="A3440" s="29"/>
      <c r="B3440" s="36"/>
      <c r="C3440" s="37"/>
      <c r="D3440" s="38"/>
      <c r="E3440" s="38"/>
      <c r="F3440" s="39"/>
      <c r="G3440" s="40"/>
    </row>
    <row r="3441" spans="1:7" x14ac:dyDescent="0.15">
      <c r="A3441" s="29"/>
      <c r="B3441" s="36"/>
      <c r="C3441" s="37"/>
      <c r="D3441" s="38"/>
      <c r="E3441" s="38"/>
      <c r="F3441" s="39"/>
      <c r="G3441" s="40"/>
    </row>
    <row r="3442" spans="1:7" x14ac:dyDescent="0.15">
      <c r="A3442" s="29"/>
      <c r="B3442" s="36"/>
      <c r="C3442" s="37"/>
      <c r="D3442" s="38"/>
      <c r="E3442" s="38"/>
      <c r="F3442" s="39"/>
      <c r="G3442" s="40"/>
    </row>
    <row r="3443" spans="1:7" x14ac:dyDescent="0.15">
      <c r="A3443" s="29"/>
      <c r="B3443" s="36"/>
      <c r="C3443" s="37"/>
      <c r="D3443" s="38"/>
      <c r="E3443" s="38"/>
      <c r="F3443" s="39"/>
      <c r="G3443" s="40"/>
    </row>
    <row r="3444" spans="1:7" x14ac:dyDescent="0.15">
      <c r="A3444" s="29"/>
      <c r="B3444" s="36"/>
      <c r="C3444" s="37"/>
      <c r="D3444" s="38"/>
      <c r="E3444" s="38"/>
      <c r="F3444" s="39"/>
      <c r="G3444" s="40"/>
    </row>
    <row r="3445" spans="1:7" x14ac:dyDescent="0.15">
      <c r="A3445" s="29"/>
      <c r="B3445" s="36"/>
      <c r="C3445" s="37"/>
      <c r="D3445" s="38"/>
      <c r="E3445" s="38"/>
      <c r="F3445" s="39"/>
      <c r="G3445" s="40"/>
    </row>
    <row r="3446" spans="1:7" x14ac:dyDescent="0.15">
      <c r="A3446" s="29"/>
      <c r="B3446" s="36"/>
      <c r="C3446" s="37"/>
      <c r="D3446" s="38"/>
      <c r="E3446" s="38"/>
      <c r="F3446" s="39"/>
      <c r="G3446" s="40"/>
    </row>
    <row r="3447" spans="1:7" x14ac:dyDescent="0.15">
      <c r="A3447" s="29"/>
      <c r="B3447" s="36"/>
      <c r="C3447" s="37"/>
      <c r="D3447" s="38"/>
      <c r="E3447" s="38"/>
      <c r="F3447" s="39"/>
      <c r="G3447" s="40"/>
    </row>
    <row r="3448" spans="1:7" x14ac:dyDescent="0.15">
      <c r="A3448" s="29"/>
      <c r="B3448" s="36"/>
      <c r="C3448" s="37"/>
      <c r="D3448" s="38"/>
      <c r="E3448" s="38"/>
      <c r="F3448" s="39"/>
      <c r="G3448" s="40"/>
    </row>
    <row r="3449" spans="1:7" x14ac:dyDescent="0.15">
      <c r="A3449" s="29"/>
      <c r="B3449" s="36"/>
      <c r="C3449" s="37"/>
      <c r="D3449" s="38"/>
      <c r="E3449" s="38"/>
      <c r="F3449" s="39"/>
      <c r="G3449" s="40"/>
    </row>
    <row r="3450" spans="1:7" x14ac:dyDescent="0.15">
      <c r="A3450" s="29"/>
      <c r="B3450" s="36"/>
      <c r="C3450" s="37"/>
      <c r="D3450" s="38"/>
      <c r="E3450" s="38"/>
      <c r="F3450" s="39"/>
      <c r="G3450" s="40"/>
    </row>
    <row r="3451" spans="1:7" x14ac:dyDescent="0.15">
      <c r="A3451" s="29"/>
      <c r="B3451" s="36"/>
      <c r="C3451" s="37"/>
      <c r="D3451" s="38"/>
      <c r="E3451" s="38"/>
      <c r="F3451" s="39"/>
      <c r="G3451" s="40"/>
    </row>
    <row r="3452" spans="1:7" x14ac:dyDescent="0.15">
      <c r="A3452" s="29"/>
      <c r="B3452" s="36"/>
      <c r="C3452" s="37"/>
      <c r="D3452" s="38"/>
      <c r="E3452" s="38"/>
      <c r="F3452" s="39"/>
      <c r="G3452" s="40"/>
    </row>
    <row r="3453" spans="1:7" x14ac:dyDescent="0.15">
      <c r="A3453" s="29"/>
      <c r="B3453" s="36"/>
      <c r="C3453" s="37"/>
      <c r="D3453" s="38"/>
      <c r="E3453" s="38"/>
      <c r="F3453" s="39"/>
      <c r="G3453" s="40"/>
    </row>
    <row r="3454" spans="1:7" x14ac:dyDescent="0.15">
      <c r="A3454" s="29"/>
      <c r="B3454" s="36"/>
      <c r="C3454" s="37"/>
      <c r="D3454" s="38"/>
      <c r="E3454" s="38"/>
      <c r="F3454" s="39"/>
      <c r="G3454" s="40"/>
    </row>
    <row r="3455" spans="1:7" x14ac:dyDescent="0.15">
      <c r="A3455" s="29"/>
      <c r="B3455" s="36"/>
      <c r="C3455" s="37"/>
      <c r="D3455" s="38"/>
      <c r="E3455" s="38"/>
      <c r="F3455" s="39"/>
      <c r="G3455" s="40"/>
    </row>
    <row r="3456" spans="1:7" x14ac:dyDescent="0.15">
      <c r="A3456" s="29"/>
      <c r="B3456" s="36"/>
      <c r="C3456" s="37"/>
      <c r="D3456" s="38"/>
      <c r="E3456" s="38"/>
      <c r="F3456" s="39"/>
      <c r="G3456" s="40"/>
    </row>
    <row r="3457" spans="1:7" x14ac:dyDescent="0.15">
      <c r="A3457" s="29"/>
      <c r="B3457" s="36"/>
      <c r="C3457" s="37"/>
      <c r="D3457" s="38"/>
      <c r="E3457" s="38"/>
      <c r="F3457" s="39"/>
      <c r="G3457" s="40"/>
    </row>
    <row r="3458" spans="1:7" x14ac:dyDescent="0.15">
      <c r="A3458" s="29"/>
      <c r="B3458" s="36"/>
      <c r="C3458" s="37"/>
      <c r="D3458" s="38"/>
      <c r="E3458" s="38"/>
      <c r="F3458" s="39"/>
      <c r="G3458" s="40"/>
    </row>
    <row r="3459" spans="1:7" x14ac:dyDescent="0.15">
      <c r="A3459" s="29"/>
      <c r="B3459" s="36"/>
      <c r="C3459" s="37"/>
      <c r="D3459" s="38"/>
      <c r="E3459" s="38"/>
      <c r="F3459" s="39"/>
      <c r="G3459" s="40"/>
    </row>
    <row r="3460" spans="1:7" x14ac:dyDescent="0.15">
      <c r="A3460" s="29"/>
      <c r="B3460" s="36"/>
      <c r="C3460" s="37"/>
      <c r="D3460" s="38"/>
      <c r="E3460" s="38"/>
      <c r="F3460" s="39"/>
      <c r="G3460" s="40"/>
    </row>
    <row r="3461" spans="1:7" x14ac:dyDescent="0.15">
      <c r="A3461" s="29"/>
      <c r="B3461" s="36"/>
      <c r="C3461" s="37"/>
      <c r="D3461" s="38"/>
      <c r="E3461" s="38"/>
      <c r="F3461" s="39"/>
      <c r="G3461" s="40"/>
    </row>
    <row r="3462" spans="1:7" x14ac:dyDescent="0.15">
      <c r="A3462" s="29"/>
      <c r="B3462" s="36"/>
      <c r="C3462" s="37"/>
      <c r="D3462" s="38"/>
      <c r="E3462" s="38"/>
      <c r="F3462" s="39"/>
      <c r="G3462" s="40"/>
    </row>
    <row r="3463" spans="1:7" x14ac:dyDescent="0.15">
      <c r="A3463" s="29"/>
      <c r="B3463" s="36"/>
      <c r="C3463" s="37"/>
      <c r="D3463" s="38"/>
      <c r="E3463" s="38"/>
      <c r="F3463" s="39"/>
      <c r="G3463" s="40"/>
    </row>
    <row r="3464" spans="1:7" x14ac:dyDescent="0.15">
      <c r="A3464" s="29"/>
      <c r="B3464" s="36"/>
      <c r="C3464" s="37"/>
      <c r="D3464" s="38"/>
      <c r="E3464" s="38"/>
      <c r="F3464" s="39"/>
      <c r="G3464" s="40"/>
    </row>
    <row r="3465" spans="1:7" x14ac:dyDescent="0.15">
      <c r="A3465" s="29"/>
      <c r="B3465" s="36"/>
      <c r="C3465" s="37"/>
      <c r="D3465" s="38"/>
      <c r="E3465" s="38"/>
      <c r="F3465" s="39"/>
      <c r="G3465" s="40"/>
    </row>
    <row r="3466" spans="1:7" x14ac:dyDescent="0.15">
      <c r="A3466" s="29"/>
      <c r="B3466" s="36"/>
      <c r="C3466" s="37"/>
      <c r="D3466" s="38"/>
      <c r="E3466" s="38"/>
      <c r="F3466" s="39"/>
      <c r="G3466" s="40"/>
    </row>
    <row r="3467" spans="1:7" x14ac:dyDescent="0.15">
      <c r="A3467" s="29"/>
      <c r="B3467" s="36"/>
      <c r="C3467" s="37"/>
      <c r="D3467" s="38"/>
      <c r="E3467" s="38"/>
      <c r="F3467" s="39"/>
      <c r="G3467" s="40"/>
    </row>
    <row r="3468" spans="1:7" x14ac:dyDescent="0.15">
      <c r="A3468" s="29"/>
      <c r="B3468" s="36"/>
      <c r="C3468" s="37"/>
      <c r="D3468" s="38"/>
      <c r="E3468" s="38"/>
      <c r="F3468" s="39"/>
      <c r="G3468" s="40"/>
    </row>
    <row r="3469" spans="1:7" x14ac:dyDescent="0.15">
      <c r="A3469" s="29"/>
      <c r="B3469" s="36"/>
      <c r="C3469" s="37"/>
      <c r="D3469" s="38"/>
      <c r="E3469" s="38"/>
      <c r="F3469" s="39"/>
      <c r="G3469" s="40"/>
    </row>
    <row r="3470" spans="1:7" x14ac:dyDescent="0.15">
      <c r="A3470" s="29"/>
      <c r="B3470" s="36"/>
      <c r="C3470" s="37"/>
      <c r="D3470" s="38"/>
      <c r="E3470" s="38"/>
      <c r="F3470" s="39"/>
      <c r="G3470" s="40"/>
    </row>
    <row r="3471" spans="1:7" x14ac:dyDescent="0.15">
      <c r="A3471" s="29"/>
      <c r="B3471" s="36"/>
      <c r="C3471" s="37"/>
      <c r="D3471" s="38"/>
      <c r="E3471" s="38"/>
      <c r="F3471" s="39"/>
      <c r="G3471" s="40"/>
    </row>
    <row r="3472" spans="1:7" x14ac:dyDescent="0.15">
      <c r="A3472" s="29"/>
      <c r="B3472" s="36"/>
      <c r="C3472" s="37"/>
      <c r="D3472" s="38"/>
      <c r="E3472" s="38"/>
      <c r="F3472" s="39"/>
      <c r="G3472" s="40"/>
    </row>
    <row r="3473" spans="1:7" x14ac:dyDescent="0.15">
      <c r="A3473" s="29"/>
      <c r="B3473" s="36"/>
      <c r="C3473" s="37"/>
      <c r="D3473" s="38"/>
      <c r="E3473" s="38"/>
      <c r="F3473" s="39"/>
      <c r="G3473" s="40"/>
    </row>
    <row r="3474" spans="1:7" x14ac:dyDescent="0.15">
      <c r="A3474" s="29"/>
      <c r="B3474" s="36"/>
      <c r="C3474" s="37"/>
      <c r="D3474" s="38"/>
      <c r="E3474" s="38"/>
      <c r="F3474" s="39"/>
      <c r="G3474" s="40"/>
    </row>
    <row r="3475" spans="1:7" x14ac:dyDescent="0.15">
      <c r="A3475" s="29"/>
      <c r="B3475" s="36"/>
      <c r="C3475" s="37"/>
      <c r="D3475" s="38"/>
      <c r="E3475" s="38"/>
      <c r="F3475" s="39"/>
      <c r="G3475" s="40"/>
    </row>
    <row r="3476" spans="1:7" x14ac:dyDescent="0.15">
      <c r="A3476" s="29"/>
      <c r="B3476" s="36"/>
      <c r="C3476" s="37"/>
      <c r="D3476" s="38"/>
      <c r="E3476" s="38"/>
      <c r="F3476" s="39"/>
      <c r="G3476" s="40"/>
    </row>
    <row r="3477" spans="1:7" x14ac:dyDescent="0.15">
      <c r="A3477" s="29"/>
      <c r="B3477" s="36"/>
      <c r="C3477" s="37"/>
      <c r="D3477" s="38"/>
      <c r="E3477" s="38"/>
      <c r="F3477" s="39"/>
      <c r="G3477" s="40"/>
    </row>
    <row r="3478" spans="1:7" x14ac:dyDescent="0.15">
      <c r="A3478" s="29"/>
      <c r="B3478" s="36"/>
      <c r="C3478" s="37"/>
      <c r="D3478" s="38"/>
      <c r="E3478" s="38"/>
      <c r="F3478" s="39"/>
      <c r="G3478" s="40"/>
    </row>
    <row r="3479" spans="1:7" x14ac:dyDescent="0.15">
      <c r="A3479" s="29"/>
      <c r="B3479" s="36"/>
      <c r="C3479" s="37"/>
      <c r="D3479" s="38"/>
      <c r="E3479" s="38"/>
      <c r="F3479" s="39"/>
      <c r="G3479" s="40"/>
    </row>
    <row r="3480" spans="1:7" x14ac:dyDescent="0.15">
      <c r="A3480" s="29"/>
      <c r="B3480" s="36"/>
      <c r="C3480" s="37"/>
      <c r="D3480" s="38"/>
      <c r="E3480" s="38"/>
      <c r="F3480" s="39"/>
      <c r="G3480" s="40"/>
    </row>
    <row r="3481" spans="1:7" x14ac:dyDescent="0.15">
      <c r="A3481" s="29"/>
      <c r="B3481" s="36"/>
      <c r="C3481" s="37"/>
      <c r="D3481" s="38"/>
      <c r="E3481" s="38"/>
      <c r="F3481" s="39"/>
      <c r="G3481" s="40"/>
    </row>
    <row r="3482" spans="1:7" x14ac:dyDescent="0.15">
      <c r="A3482" s="29"/>
      <c r="B3482" s="36"/>
      <c r="C3482" s="37"/>
      <c r="D3482" s="38"/>
      <c r="E3482" s="38"/>
      <c r="F3482" s="39"/>
      <c r="G3482" s="40"/>
    </row>
    <row r="3483" spans="1:7" x14ac:dyDescent="0.15">
      <c r="A3483" s="29"/>
      <c r="B3483" s="36"/>
      <c r="C3483" s="37"/>
      <c r="D3483" s="38"/>
      <c r="E3483" s="38"/>
      <c r="F3483" s="39"/>
      <c r="G3483" s="40"/>
    </row>
    <row r="3484" spans="1:7" x14ac:dyDescent="0.15">
      <c r="A3484" s="29"/>
      <c r="B3484" s="36"/>
      <c r="C3484" s="37"/>
      <c r="D3484" s="38"/>
      <c r="E3484" s="38"/>
      <c r="F3484" s="39"/>
      <c r="G3484" s="40"/>
    </row>
    <row r="3485" spans="1:7" x14ac:dyDescent="0.15">
      <c r="A3485" s="29"/>
      <c r="B3485" s="36"/>
      <c r="C3485" s="37"/>
      <c r="D3485" s="38"/>
      <c r="E3485" s="38"/>
      <c r="F3485" s="39"/>
      <c r="G3485" s="40"/>
    </row>
    <row r="3486" spans="1:7" x14ac:dyDescent="0.15">
      <c r="A3486" s="29"/>
      <c r="B3486" s="36"/>
      <c r="C3486" s="37"/>
      <c r="D3486" s="38"/>
      <c r="E3486" s="38"/>
      <c r="F3486" s="39"/>
      <c r="G3486" s="40"/>
    </row>
    <row r="3487" spans="1:7" x14ac:dyDescent="0.15">
      <c r="A3487" s="29"/>
      <c r="B3487" s="36"/>
      <c r="C3487" s="37"/>
      <c r="D3487" s="38"/>
      <c r="E3487" s="38"/>
      <c r="F3487" s="39"/>
      <c r="G3487" s="40"/>
    </row>
    <row r="3488" spans="1:7" x14ac:dyDescent="0.15">
      <c r="A3488" s="29"/>
      <c r="B3488" s="36"/>
      <c r="C3488" s="37"/>
      <c r="D3488" s="38"/>
      <c r="E3488" s="38"/>
      <c r="F3488" s="39"/>
      <c r="G3488" s="40"/>
    </row>
    <row r="3489" spans="1:7" x14ac:dyDescent="0.15">
      <c r="A3489" s="29"/>
      <c r="B3489" s="36"/>
      <c r="C3489" s="37"/>
      <c r="D3489" s="38"/>
      <c r="E3489" s="38"/>
      <c r="F3489" s="39"/>
      <c r="G3489" s="40"/>
    </row>
    <row r="3490" spans="1:7" x14ac:dyDescent="0.15">
      <c r="A3490" s="29"/>
      <c r="B3490" s="36"/>
      <c r="C3490" s="37"/>
      <c r="D3490" s="38"/>
      <c r="E3490" s="38"/>
      <c r="F3490" s="39"/>
      <c r="G3490" s="40"/>
    </row>
    <row r="3491" spans="1:7" x14ac:dyDescent="0.15">
      <c r="A3491" s="29"/>
      <c r="B3491" s="36"/>
      <c r="C3491" s="37"/>
      <c r="D3491" s="38"/>
      <c r="E3491" s="38"/>
      <c r="F3491" s="39"/>
      <c r="G3491" s="40"/>
    </row>
    <row r="3492" spans="1:7" x14ac:dyDescent="0.15">
      <c r="A3492" s="29"/>
      <c r="B3492" s="36"/>
      <c r="C3492" s="37"/>
      <c r="D3492" s="38"/>
      <c r="E3492" s="38"/>
      <c r="F3492" s="39"/>
      <c r="G3492" s="40"/>
    </row>
    <row r="3493" spans="1:7" x14ac:dyDescent="0.15">
      <c r="A3493" s="29"/>
      <c r="B3493" s="36"/>
      <c r="C3493" s="37"/>
      <c r="D3493" s="38"/>
      <c r="E3493" s="38"/>
      <c r="F3493" s="39"/>
      <c r="G3493" s="40"/>
    </row>
    <row r="3494" spans="1:7" x14ac:dyDescent="0.15">
      <c r="A3494" s="29"/>
      <c r="B3494" s="36"/>
      <c r="C3494" s="37"/>
      <c r="D3494" s="38"/>
      <c r="E3494" s="38"/>
      <c r="F3494" s="39"/>
      <c r="G3494" s="40"/>
    </row>
    <row r="3495" spans="1:7" x14ac:dyDescent="0.15">
      <c r="A3495" s="29"/>
      <c r="B3495" s="36"/>
      <c r="C3495" s="37"/>
      <c r="D3495" s="38"/>
      <c r="E3495" s="38"/>
      <c r="F3495" s="39"/>
      <c r="G3495" s="40"/>
    </row>
    <row r="3496" spans="1:7" x14ac:dyDescent="0.15">
      <c r="A3496" s="29"/>
      <c r="B3496" s="36"/>
      <c r="C3496" s="37"/>
      <c r="D3496" s="38"/>
      <c r="E3496" s="38"/>
      <c r="F3496" s="39"/>
      <c r="G3496" s="40"/>
    </row>
    <row r="3497" spans="1:7" x14ac:dyDescent="0.15">
      <c r="A3497" s="29"/>
      <c r="B3497" s="36"/>
      <c r="C3497" s="37"/>
      <c r="D3497" s="38"/>
      <c r="E3497" s="38"/>
      <c r="F3497" s="39"/>
      <c r="G3497" s="40"/>
    </row>
    <row r="3498" spans="1:7" x14ac:dyDescent="0.15">
      <c r="A3498" s="29"/>
      <c r="B3498" s="36"/>
      <c r="C3498" s="37"/>
      <c r="D3498" s="38"/>
      <c r="E3498" s="38"/>
      <c r="F3498" s="39"/>
      <c r="G3498" s="40"/>
    </row>
    <row r="3499" spans="1:7" x14ac:dyDescent="0.15">
      <c r="A3499" s="29"/>
      <c r="B3499" s="36"/>
      <c r="C3499" s="37"/>
      <c r="D3499" s="38"/>
      <c r="E3499" s="38"/>
      <c r="F3499" s="39"/>
      <c r="G3499" s="40"/>
    </row>
    <row r="3500" spans="1:7" x14ac:dyDescent="0.15">
      <c r="A3500" s="29"/>
      <c r="B3500" s="36"/>
      <c r="C3500" s="37"/>
      <c r="D3500" s="38"/>
      <c r="E3500" s="38"/>
      <c r="F3500" s="39"/>
      <c r="G3500" s="40"/>
    </row>
    <row r="3501" spans="1:7" x14ac:dyDescent="0.15">
      <c r="A3501" s="29"/>
      <c r="B3501" s="36"/>
      <c r="C3501" s="37"/>
      <c r="D3501" s="38"/>
      <c r="E3501" s="38"/>
      <c r="F3501" s="39"/>
      <c r="G3501" s="40"/>
    </row>
    <row r="3502" spans="1:7" x14ac:dyDescent="0.15">
      <c r="A3502" s="29"/>
      <c r="B3502" s="36"/>
      <c r="C3502" s="37"/>
      <c r="D3502" s="38"/>
      <c r="E3502" s="38"/>
      <c r="F3502" s="39"/>
      <c r="G3502" s="40"/>
    </row>
    <row r="3503" spans="1:7" x14ac:dyDescent="0.15">
      <c r="A3503" s="29"/>
      <c r="B3503" s="36"/>
      <c r="C3503" s="37"/>
      <c r="D3503" s="38"/>
      <c r="E3503" s="38"/>
      <c r="F3503" s="39"/>
      <c r="G3503" s="40"/>
    </row>
    <row r="3504" spans="1:7" x14ac:dyDescent="0.15">
      <c r="A3504" s="29"/>
      <c r="B3504" s="36"/>
      <c r="C3504" s="37"/>
      <c r="D3504" s="38"/>
      <c r="E3504" s="38"/>
      <c r="F3504" s="39"/>
      <c r="G3504" s="40"/>
    </row>
    <row r="3505" spans="1:7" x14ac:dyDescent="0.15">
      <c r="A3505" s="29"/>
      <c r="B3505" s="36"/>
      <c r="C3505" s="37"/>
      <c r="D3505" s="38"/>
      <c r="E3505" s="38"/>
      <c r="F3505" s="39"/>
      <c r="G3505" s="40"/>
    </row>
    <row r="3506" spans="1:7" x14ac:dyDescent="0.15">
      <c r="A3506" s="29"/>
      <c r="B3506" s="36"/>
      <c r="C3506" s="37"/>
      <c r="D3506" s="38"/>
      <c r="E3506" s="38"/>
      <c r="F3506" s="39"/>
      <c r="G3506" s="40"/>
    </row>
    <row r="3507" spans="1:7" x14ac:dyDescent="0.15">
      <c r="A3507" s="29"/>
      <c r="B3507" s="36"/>
      <c r="C3507" s="37"/>
      <c r="D3507" s="38"/>
      <c r="E3507" s="38"/>
      <c r="F3507" s="39"/>
      <c r="G3507" s="40"/>
    </row>
    <row r="3508" spans="1:7" x14ac:dyDescent="0.15">
      <c r="A3508" s="29"/>
      <c r="B3508" s="36"/>
      <c r="C3508" s="37"/>
      <c r="D3508" s="38"/>
      <c r="E3508" s="38"/>
      <c r="F3508" s="39"/>
      <c r="G3508" s="40"/>
    </row>
    <row r="3509" spans="1:7" x14ac:dyDescent="0.15">
      <c r="A3509" s="29"/>
      <c r="B3509" s="36"/>
      <c r="C3509" s="37"/>
      <c r="D3509" s="38"/>
      <c r="E3509" s="38"/>
      <c r="F3509" s="39"/>
      <c r="G3509" s="40"/>
    </row>
    <row r="3510" spans="1:7" x14ac:dyDescent="0.15">
      <c r="A3510" s="29"/>
      <c r="B3510" s="36"/>
      <c r="C3510" s="37"/>
      <c r="D3510" s="38"/>
      <c r="E3510" s="38"/>
      <c r="F3510" s="39"/>
      <c r="G3510" s="40"/>
    </row>
    <row r="3511" spans="1:7" x14ac:dyDescent="0.15">
      <c r="A3511" s="29"/>
      <c r="B3511" s="36"/>
      <c r="C3511" s="37"/>
      <c r="D3511" s="38"/>
      <c r="E3511" s="38"/>
      <c r="F3511" s="39"/>
      <c r="G3511" s="40"/>
    </row>
    <row r="3512" spans="1:7" x14ac:dyDescent="0.15">
      <c r="A3512" s="29"/>
      <c r="B3512" s="36"/>
      <c r="C3512" s="37"/>
      <c r="D3512" s="38"/>
      <c r="E3512" s="38"/>
      <c r="F3512" s="39"/>
      <c r="G3512" s="40"/>
    </row>
    <row r="3513" spans="1:7" x14ac:dyDescent="0.15">
      <c r="A3513" s="29"/>
      <c r="B3513" s="36"/>
      <c r="C3513" s="37"/>
      <c r="D3513" s="38"/>
      <c r="E3513" s="38"/>
      <c r="F3513" s="39"/>
      <c r="G3513" s="40"/>
    </row>
    <row r="3514" spans="1:7" x14ac:dyDescent="0.15">
      <c r="A3514" s="29"/>
      <c r="B3514" s="36"/>
      <c r="C3514" s="37"/>
      <c r="D3514" s="38"/>
      <c r="E3514" s="38"/>
      <c r="F3514" s="39"/>
      <c r="G3514" s="40"/>
    </row>
    <row r="3515" spans="1:7" x14ac:dyDescent="0.15">
      <c r="A3515" s="29"/>
      <c r="B3515" s="36"/>
      <c r="C3515" s="37"/>
      <c r="D3515" s="38"/>
      <c r="E3515" s="38"/>
      <c r="F3515" s="39"/>
      <c r="G3515" s="40"/>
    </row>
    <row r="3516" spans="1:7" x14ac:dyDescent="0.15">
      <c r="A3516" s="29"/>
      <c r="B3516" s="36"/>
      <c r="C3516" s="37"/>
      <c r="D3516" s="38"/>
      <c r="E3516" s="38"/>
      <c r="F3516" s="39"/>
      <c r="G3516" s="40"/>
    </row>
    <row r="3517" spans="1:7" x14ac:dyDescent="0.15">
      <c r="A3517" s="29"/>
      <c r="B3517" s="36"/>
      <c r="C3517" s="37"/>
      <c r="D3517" s="38"/>
      <c r="E3517" s="38"/>
      <c r="F3517" s="39"/>
      <c r="G3517" s="40"/>
    </row>
    <row r="3518" spans="1:7" x14ac:dyDescent="0.15">
      <c r="A3518" s="29"/>
      <c r="B3518" s="36"/>
      <c r="C3518" s="37"/>
      <c r="D3518" s="38"/>
      <c r="E3518" s="38"/>
      <c r="F3518" s="39"/>
      <c r="G3518" s="40"/>
    </row>
    <row r="3519" spans="1:7" x14ac:dyDescent="0.15">
      <c r="A3519" s="29"/>
      <c r="B3519" s="36"/>
      <c r="C3519" s="37"/>
      <c r="D3519" s="38"/>
      <c r="E3519" s="38"/>
      <c r="F3519" s="39"/>
      <c r="G3519" s="40"/>
    </row>
    <row r="3520" spans="1:7" x14ac:dyDescent="0.15">
      <c r="A3520" s="29"/>
      <c r="B3520" s="36"/>
      <c r="C3520" s="37"/>
      <c r="D3520" s="38"/>
      <c r="E3520" s="38"/>
      <c r="F3520" s="39"/>
      <c r="G3520" s="40"/>
    </row>
    <row r="3521" spans="1:7" x14ac:dyDescent="0.15">
      <c r="A3521" s="29"/>
      <c r="B3521" s="36"/>
      <c r="C3521" s="37"/>
      <c r="D3521" s="38"/>
      <c r="E3521" s="38"/>
      <c r="F3521" s="39"/>
      <c r="G3521" s="40"/>
    </row>
    <row r="3522" spans="1:7" x14ac:dyDescent="0.15">
      <c r="A3522" s="29"/>
      <c r="B3522" s="36"/>
      <c r="C3522" s="37"/>
      <c r="D3522" s="38"/>
      <c r="E3522" s="38"/>
      <c r="F3522" s="39"/>
      <c r="G3522" s="40"/>
    </row>
    <row r="3523" spans="1:7" x14ac:dyDescent="0.15">
      <c r="A3523" s="29"/>
      <c r="B3523" s="36"/>
      <c r="C3523" s="37"/>
      <c r="D3523" s="38"/>
      <c r="E3523" s="38"/>
      <c r="F3523" s="39"/>
      <c r="G3523" s="40"/>
    </row>
    <row r="3524" spans="1:7" x14ac:dyDescent="0.15">
      <c r="A3524" s="29"/>
      <c r="B3524" s="36"/>
      <c r="C3524" s="37"/>
      <c r="D3524" s="38"/>
      <c r="E3524" s="38"/>
      <c r="F3524" s="39"/>
      <c r="G3524" s="40"/>
    </row>
    <row r="3525" spans="1:7" x14ac:dyDescent="0.15">
      <c r="A3525" s="29"/>
      <c r="B3525" s="36"/>
      <c r="C3525" s="37"/>
      <c r="D3525" s="38"/>
      <c r="E3525" s="38"/>
      <c r="F3525" s="39"/>
      <c r="G3525" s="40"/>
    </row>
    <row r="3526" spans="1:7" x14ac:dyDescent="0.15">
      <c r="A3526" s="29"/>
      <c r="B3526" s="36"/>
      <c r="C3526" s="37"/>
      <c r="D3526" s="38"/>
      <c r="E3526" s="38"/>
      <c r="F3526" s="39"/>
      <c r="G3526" s="40"/>
    </row>
    <row r="3527" spans="1:7" x14ac:dyDescent="0.15">
      <c r="A3527" s="29"/>
      <c r="B3527" s="36"/>
      <c r="C3527" s="37"/>
      <c r="D3527" s="38"/>
      <c r="E3527" s="38"/>
      <c r="F3527" s="39"/>
      <c r="G3527" s="40"/>
    </row>
    <row r="3528" spans="1:7" x14ac:dyDescent="0.15">
      <c r="A3528" s="29"/>
      <c r="B3528" s="36"/>
      <c r="C3528" s="37"/>
      <c r="D3528" s="38"/>
      <c r="E3528" s="38"/>
      <c r="F3528" s="39"/>
      <c r="G3528" s="40"/>
    </row>
    <row r="3529" spans="1:7" x14ac:dyDescent="0.15">
      <c r="A3529" s="29"/>
      <c r="B3529" s="36"/>
      <c r="C3529" s="37"/>
      <c r="D3529" s="38"/>
      <c r="E3529" s="38"/>
      <c r="F3529" s="39"/>
      <c r="G3529" s="40"/>
    </row>
    <row r="3530" spans="1:7" x14ac:dyDescent="0.15">
      <c r="A3530" s="29"/>
      <c r="B3530" s="36"/>
      <c r="C3530" s="37"/>
      <c r="D3530" s="38"/>
      <c r="E3530" s="38"/>
      <c r="F3530" s="39"/>
      <c r="G3530" s="40"/>
    </row>
    <row r="3531" spans="1:7" x14ac:dyDescent="0.15">
      <c r="A3531" s="29"/>
      <c r="B3531" s="36"/>
      <c r="C3531" s="37"/>
      <c r="D3531" s="38"/>
      <c r="E3531" s="38"/>
      <c r="F3531" s="39"/>
      <c r="G3531" s="40"/>
    </row>
    <row r="3532" spans="1:7" x14ac:dyDescent="0.15">
      <c r="A3532" s="29"/>
      <c r="B3532" s="36"/>
      <c r="C3532" s="37"/>
      <c r="D3532" s="38"/>
      <c r="E3532" s="38"/>
      <c r="F3532" s="39"/>
      <c r="G3532" s="40"/>
    </row>
    <row r="3533" spans="1:7" x14ac:dyDescent="0.15">
      <c r="A3533" s="29"/>
      <c r="B3533" s="36"/>
      <c r="C3533" s="37"/>
      <c r="D3533" s="38"/>
      <c r="E3533" s="38"/>
      <c r="F3533" s="39"/>
      <c r="G3533" s="40"/>
    </row>
    <row r="3534" spans="1:7" x14ac:dyDescent="0.15">
      <c r="A3534" s="29"/>
      <c r="B3534" s="36"/>
      <c r="C3534" s="37"/>
      <c r="D3534" s="38"/>
      <c r="E3534" s="38"/>
      <c r="F3534" s="39"/>
      <c r="G3534" s="40"/>
    </row>
    <row r="3535" spans="1:7" x14ac:dyDescent="0.15">
      <c r="A3535" s="29"/>
      <c r="B3535" s="36"/>
      <c r="C3535" s="37"/>
      <c r="D3535" s="38"/>
      <c r="E3535" s="38"/>
      <c r="F3535" s="39"/>
      <c r="G3535" s="40"/>
    </row>
    <row r="3536" spans="1:7" x14ac:dyDescent="0.15">
      <c r="A3536" s="29"/>
      <c r="B3536" s="36"/>
      <c r="C3536" s="37"/>
      <c r="D3536" s="38"/>
      <c r="E3536" s="38"/>
      <c r="F3536" s="39"/>
      <c r="G3536" s="40"/>
    </row>
    <row r="3537" spans="1:7" x14ac:dyDescent="0.15">
      <c r="A3537" s="29"/>
      <c r="B3537" s="36"/>
      <c r="C3537" s="37"/>
      <c r="D3537" s="38"/>
      <c r="E3537" s="38"/>
      <c r="F3537" s="39"/>
      <c r="G3537" s="40"/>
    </row>
    <row r="3538" spans="1:7" x14ac:dyDescent="0.15">
      <c r="A3538" s="29"/>
      <c r="B3538" s="36"/>
      <c r="C3538" s="37"/>
      <c r="D3538" s="38"/>
      <c r="E3538" s="38"/>
      <c r="F3538" s="39"/>
      <c r="G3538" s="40"/>
    </row>
    <row r="3539" spans="1:7" x14ac:dyDescent="0.15">
      <c r="A3539" s="29"/>
      <c r="B3539" s="36"/>
      <c r="C3539" s="37"/>
      <c r="D3539" s="38"/>
      <c r="E3539" s="38"/>
      <c r="F3539" s="39"/>
      <c r="G3539" s="40"/>
    </row>
    <row r="3540" spans="1:7" x14ac:dyDescent="0.15">
      <c r="A3540" s="29"/>
      <c r="B3540" s="36"/>
      <c r="C3540" s="37"/>
      <c r="D3540" s="38"/>
      <c r="E3540" s="38"/>
      <c r="F3540" s="39"/>
      <c r="G3540" s="40"/>
    </row>
    <row r="3541" spans="1:7" x14ac:dyDescent="0.15">
      <c r="A3541" s="29"/>
      <c r="B3541" s="36"/>
      <c r="C3541" s="37"/>
      <c r="D3541" s="38"/>
      <c r="E3541" s="38"/>
      <c r="F3541" s="39"/>
      <c r="G3541" s="40"/>
    </row>
    <row r="3542" spans="1:7" x14ac:dyDescent="0.15">
      <c r="A3542" s="29"/>
      <c r="B3542" s="36"/>
      <c r="C3542" s="37"/>
      <c r="D3542" s="38"/>
      <c r="E3542" s="38"/>
      <c r="F3542" s="39"/>
      <c r="G3542" s="40"/>
    </row>
    <row r="3543" spans="1:7" x14ac:dyDescent="0.15">
      <c r="A3543" s="29"/>
      <c r="B3543" s="36"/>
      <c r="C3543" s="37"/>
      <c r="D3543" s="38"/>
      <c r="E3543" s="38"/>
      <c r="F3543" s="39"/>
      <c r="G3543" s="40"/>
    </row>
    <row r="3544" spans="1:7" x14ac:dyDescent="0.15">
      <c r="A3544" s="29"/>
      <c r="B3544" s="36"/>
      <c r="C3544" s="37"/>
      <c r="D3544" s="38"/>
      <c r="E3544" s="38"/>
      <c r="F3544" s="39"/>
      <c r="G3544" s="40"/>
    </row>
    <row r="3545" spans="1:7" x14ac:dyDescent="0.15">
      <c r="A3545" s="29"/>
      <c r="B3545" s="36"/>
      <c r="C3545" s="37"/>
      <c r="D3545" s="38"/>
      <c r="E3545" s="38"/>
      <c r="F3545" s="39"/>
      <c r="G3545" s="40"/>
    </row>
    <row r="3546" spans="1:7" x14ac:dyDescent="0.15">
      <c r="A3546" s="29"/>
      <c r="B3546" s="36"/>
      <c r="C3546" s="37"/>
      <c r="D3546" s="38"/>
      <c r="E3546" s="38"/>
      <c r="F3546" s="39"/>
      <c r="G3546" s="40"/>
    </row>
    <row r="3547" spans="1:7" x14ac:dyDescent="0.15">
      <c r="A3547" s="29"/>
      <c r="B3547" s="36"/>
      <c r="C3547" s="37"/>
      <c r="D3547" s="38"/>
      <c r="E3547" s="38"/>
      <c r="F3547" s="39"/>
      <c r="G3547" s="40"/>
    </row>
    <row r="3548" spans="1:7" x14ac:dyDescent="0.15">
      <c r="A3548" s="29"/>
      <c r="B3548" s="36"/>
      <c r="C3548" s="37"/>
      <c r="D3548" s="38"/>
      <c r="E3548" s="38"/>
      <c r="F3548" s="39"/>
      <c r="G3548" s="40"/>
    </row>
    <row r="3549" spans="1:7" x14ac:dyDescent="0.15">
      <c r="A3549" s="29"/>
      <c r="B3549" s="36"/>
      <c r="C3549" s="37"/>
      <c r="D3549" s="38"/>
      <c r="E3549" s="38"/>
      <c r="F3549" s="39"/>
      <c r="G3549" s="40"/>
    </row>
    <row r="3550" spans="1:7" x14ac:dyDescent="0.15">
      <c r="A3550" s="29"/>
      <c r="B3550" s="36"/>
      <c r="C3550" s="37"/>
      <c r="D3550" s="38"/>
      <c r="E3550" s="38"/>
      <c r="F3550" s="39"/>
      <c r="G3550" s="40"/>
    </row>
    <row r="3551" spans="1:7" x14ac:dyDescent="0.15">
      <c r="A3551" s="29"/>
      <c r="B3551" s="36"/>
      <c r="C3551" s="37"/>
      <c r="D3551" s="38"/>
      <c r="E3551" s="38"/>
      <c r="F3551" s="39"/>
      <c r="G3551" s="40"/>
    </row>
    <row r="3552" spans="1:7" x14ac:dyDescent="0.15">
      <c r="A3552" s="29"/>
      <c r="B3552" s="36"/>
      <c r="C3552" s="37"/>
      <c r="D3552" s="38"/>
      <c r="E3552" s="38"/>
      <c r="F3552" s="39"/>
      <c r="G3552" s="40"/>
    </row>
    <row r="3553" spans="1:7" x14ac:dyDescent="0.15">
      <c r="A3553" s="29"/>
      <c r="B3553" s="36"/>
      <c r="C3553" s="37"/>
      <c r="D3553" s="38"/>
      <c r="E3553" s="38"/>
      <c r="F3553" s="39"/>
      <c r="G3553" s="40"/>
    </row>
    <row r="3554" spans="1:7" x14ac:dyDescent="0.15">
      <c r="A3554" s="29"/>
      <c r="B3554" s="36"/>
      <c r="C3554" s="37"/>
      <c r="D3554" s="38"/>
      <c r="E3554" s="38"/>
      <c r="F3554" s="39"/>
      <c r="G3554" s="40"/>
    </row>
    <row r="3555" spans="1:7" x14ac:dyDescent="0.15">
      <c r="A3555" s="29"/>
      <c r="B3555" s="36"/>
      <c r="C3555" s="37"/>
      <c r="D3555" s="38"/>
      <c r="E3555" s="38"/>
      <c r="F3555" s="39"/>
      <c r="G3555" s="40"/>
    </row>
    <row r="3556" spans="1:7" x14ac:dyDescent="0.15">
      <c r="A3556" s="29"/>
      <c r="B3556" s="36"/>
      <c r="C3556" s="37"/>
      <c r="D3556" s="38"/>
      <c r="E3556" s="38"/>
      <c r="F3556" s="39"/>
      <c r="G3556" s="40"/>
    </row>
    <row r="3557" spans="1:7" x14ac:dyDescent="0.15">
      <c r="A3557" s="29"/>
      <c r="B3557" s="36"/>
      <c r="C3557" s="37"/>
      <c r="D3557" s="38"/>
      <c r="E3557" s="38"/>
      <c r="F3557" s="39"/>
      <c r="G3557" s="40"/>
    </row>
    <row r="3558" spans="1:7" x14ac:dyDescent="0.15">
      <c r="A3558" s="29"/>
      <c r="B3558" s="36"/>
      <c r="C3558" s="37"/>
      <c r="D3558" s="38"/>
      <c r="E3558" s="38"/>
      <c r="F3558" s="39"/>
      <c r="G3558" s="40"/>
    </row>
    <row r="3559" spans="1:7" x14ac:dyDescent="0.15">
      <c r="A3559" s="29"/>
      <c r="B3559" s="36"/>
      <c r="C3559" s="37"/>
      <c r="D3559" s="38"/>
      <c r="E3559" s="38"/>
      <c r="F3559" s="39"/>
      <c r="G3559" s="40"/>
    </row>
    <row r="3560" spans="1:7" x14ac:dyDescent="0.15">
      <c r="A3560" s="29"/>
      <c r="B3560" s="36"/>
      <c r="C3560" s="37"/>
      <c r="D3560" s="38"/>
      <c r="E3560" s="38"/>
      <c r="F3560" s="39"/>
      <c r="G3560" s="40"/>
    </row>
    <row r="3561" spans="1:7" x14ac:dyDescent="0.15">
      <c r="A3561" s="29"/>
      <c r="B3561" s="36"/>
      <c r="C3561" s="37"/>
      <c r="D3561" s="38"/>
      <c r="E3561" s="38"/>
      <c r="F3561" s="39"/>
      <c r="G3561" s="40"/>
    </row>
    <row r="3562" spans="1:7" x14ac:dyDescent="0.15">
      <c r="A3562" s="29"/>
      <c r="B3562" s="36"/>
      <c r="C3562" s="37"/>
      <c r="D3562" s="38"/>
      <c r="E3562" s="38"/>
      <c r="F3562" s="39"/>
      <c r="G3562" s="40"/>
    </row>
    <row r="3563" spans="1:7" x14ac:dyDescent="0.15">
      <c r="A3563" s="29"/>
      <c r="B3563" s="36"/>
      <c r="C3563" s="37"/>
      <c r="D3563" s="38"/>
      <c r="E3563" s="38"/>
      <c r="F3563" s="39"/>
      <c r="G3563" s="40"/>
    </row>
    <row r="3564" spans="1:7" x14ac:dyDescent="0.15">
      <c r="A3564" s="29"/>
      <c r="B3564" s="36"/>
      <c r="C3564" s="37"/>
      <c r="D3564" s="38"/>
      <c r="E3564" s="38"/>
      <c r="F3564" s="39"/>
      <c r="G3564" s="40"/>
    </row>
    <row r="3565" spans="1:7" x14ac:dyDescent="0.15">
      <c r="A3565" s="29"/>
      <c r="B3565" s="36"/>
      <c r="C3565" s="37"/>
      <c r="D3565" s="38"/>
      <c r="E3565" s="38"/>
      <c r="F3565" s="39"/>
      <c r="G3565" s="40"/>
    </row>
    <row r="3566" spans="1:7" x14ac:dyDescent="0.15">
      <c r="A3566" s="29"/>
      <c r="B3566" s="36"/>
      <c r="C3566" s="37"/>
      <c r="D3566" s="38"/>
      <c r="E3566" s="38"/>
      <c r="F3566" s="39"/>
      <c r="G3566" s="40"/>
    </row>
    <row r="3567" spans="1:7" x14ac:dyDescent="0.15">
      <c r="A3567" s="29"/>
      <c r="B3567" s="36"/>
      <c r="C3567" s="37"/>
      <c r="D3567" s="38"/>
      <c r="E3567" s="38"/>
      <c r="F3567" s="39"/>
      <c r="G3567" s="40"/>
    </row>
    <row r="3568" spans="1:7" x14ac:dyDescent="0.15">
      <c r="A3568" s="29"/>
      <c r="B3568" s="36"/>
      <c r="C3568" s="37"/>
      <c r="D3568" s="38"/>
      <c r="E3568" s="38"/>
      <c r="F3568" s="39"/>
      <c r="G3568" s="40"/>
    </row>
    <row r="3569" spans="1:7" x14ac:dyDescent="0.15">
      <c r="A3569" s="29"/>
      <c r="B3569" s="36"/>
      <c r="C3569" s="37"/>
      <c r="D3569" s="38"/>
      <c r="E3569" s="38"/>
      <c r="F3569" s="39"/>
      <c r="G3569" s="40"/>
    </row>
    <row r="3570" spans="1:7" x14ac:dyDescent="0.15">
      <c r="A3570" s="29"/>
      <c r="B3570" s="36"/>
      <c r="C3570" s="37"/>
      <c r="D3570" s="38"/>
      <c r="E3570" s="38"/>
      <c r="F3570" s="39"/>
      <c r="G3570" s="40"/>
    </row>
    <row r="3571" spans="1:7" x14ac:dyDescent="0.15">
      <c r="A3571" s="29"/>
      <c r="B3571" s="36"/>
      <c r="C3571" s="37"/>
      <c r="D3571" s="38"/>
      <c r="E3571" s="38"/>
      <c r="F3571" s="39"/>
      <c r="G3571" s="40"/>
    </row>
    <row r="3572" spans="1:7" x14ac:dyDescent="0.15">
      <c r="A3572" s="29"/>
      <c r="B3572" s="36"/>
      <c r="C3572" s="37"/>
      <c r="D3572" s="38"/>
      <c r="E3572" s="38"/>
      <c r="F3572" s="39"/>
      <c r="G3572" s="40"/>
    </row>
    <row r="3573" spans="1:7" x14ac:dyDescent="0.15">
      <c r="A3573" s="29"/>
      <c r="B3573" s="36"/>
      <c r="C3573" s="37"/>
      <c r="D3573" s="38"/>
      <c r="E3573" s="38"/>
      <c r="F3573" s="39"/>
      <c r="G3573" s="40"/>
    </row>
    <row r="3574" spans="1:7" x14ac:dyDescent="0.15">
      <c r="A3574" s="29"/>
      <c r="B3574" s="36"/>
      <c r="C3574" s="37"/>
      <c r="D3574" s="38"/>
      <c r="E3574" s="38"/>
      <c r="F3574" s="39"/>
      <c r="G3574" s="40"/>
    </row>
    <row r="3575" spans="1:7" x14ac:dyDescent="0.15">
      <c r="A3575" s="29"/>
      <c r="B3575" s="36"/>
      <c r="C3575" s="37"/>
      <c r="D3575" s="38"/>
      <c r="E3575" s="38"/>
      <c r="F3575" s="39"/>
      <c r="G3575" s="40"/>
    </row>
    <row r="3576" spans="1:7" x14ac:dyDescent="0.15">
      <c r="A3576" s="29"/>
      <c r="B3576" s="36"/>
      <c r="C3576" s="37"/>
      <c r="D3576" s="38"/>
      <c r="E3576" s="38"/>
      <c r="F3576" s="39"/>
      <c r="G3576" s="40"/>
    </row>
    <row r="3577" spans="1:7" x14ac:dyDescent="0.15">
      <c r="A3577" s="29"/>
      <c r="B3577" s="36"/>
      <c r="C3577" s="37"/>
      <c r="D3577" s="38"/>
      <c r="E3577" s="38"/>
      <c r="F3577" s="39"/>
      <c r="G3577" s="40"/>
    </row>
    <row r="3578" spans="1:7" x14ac:dyDescent="0.15">
      <c r="A3578" s="29"/>
      <c r="B3578" s="36"/>
      <c r="C3578" s="37"/>
      <c r="D3578" s="38"/>
      <c r="E3578" s="38"/>
      <c r="F3578" s="39"/>
      <c r="G3578" s="40"/>
    </row>
    <row r="3579" spans="1:7" x14ac:dyDescent="0.15">
      <c r="A3579" s="29"/>
      <c r="B3579" s="36"/>
      <c r="C3579" s="37"/>
      <c r="D3579" s="38"/>
      <c r="E3579" s="38"/>
      <c r="F3579" s="39"/>
      <c r="G3579" s="40"/>
    </row>
    <row r="3580" spans="1:7" x14ac:dyDescent="0.15">
      <c r="A3580" s="29"/>
      <c r="B3580" s="36"/>
      <c r="C3580" s="37"/>
      <c r="D3580" s="38"/>
      <c r="E3580" s="38"/>
      <c r="F3580" s="39"/>
      <c r="G3580" s="40"/>
    </row>
    <row r="3581" spans="1:7" x14ac:dyDescent="0.15">
      <c r="A3581" s="29"/>
      <c r="B3581" s="36"/>
      <c r="C3581" s="37"/>
      <c r="D3581" s="38"/>
      <c r="E3581" s="38"/>
      <c r="F3581" s="39"/>
      <c r="G3581" s="40"/>
    </row>
    <row r="3582" spans="1:7" x14ac:dyDescent="0.15">
      <c r="A3582" s="29"/>
      <c r="B3582" s="36"/>
      <c r="C3582" s="37"/>
      <c r="D3582" s="38"/>
      <c r="E3582" s="38"/>
      <c r="F3582" s="39"/>
      <c r="G3582" s="40"/>
    </row>
    <row r="3583" spans="1:7" x14ac:dyDescent="0.15">
      <c r="A3583" s="29"/>
      <c r="B3583" s="36"/>
      <c r="C3583" s="37"/>
      <c r="D3583" s="38"/>
      <c r="E3583" s="38"/>
      <c r="F3583" s="39"/>
      <c r="G3583" s="40"/>
    </row>
    <row r="3584" spans="1:7" x14ac:dyDescent="0.15">
      <c r="A3584" s="29"/>
      <c r="B3584" s="36"/>
      <c r="C3584" s="37"/>
      <c r="D3584" s="38"/>
      <c r="E3584" s="38"/>
      <c r="F3584" s="39"/>
      <c r="G3584" s="40"/>
    </row>
    <row r="3585" spans="1:7" x14ac:dyDescent="0.15">
      <c r="A3585" s="29"/>
      <c r="B3585" s="36"/>
      <c r="C3585" s="37"/>
      <c r="D3585" s="38"/>
      <c r="E3585" s="38"/>
      <c r="F3585" s="39"/>
      <c r="G3585" s="40"/>
    </row>
    <row r="3586" spans="1:7" x14ac:dyDescent="0.15">
      <c r="A3586" s="29"/>
      <c r="B3586" s="36"/>
      <c r="C3586" s="37"/>
      <c r="D3586" s="38"/>
      <c r="E3586" s="38"/>
      <c r="F3586" s="39"/>
      <c r="G3586" s="40"/>
    </row>
    <row r="3587" spans="1:7" x14ac:dyDescent="0.15">
      <c r="A3587" s="29"/>
      <c r="B3587" s="36"/>
      <c r="C3587" s="37"/>
      <c r="D3587" s="38"/>
      <c r="E3587" s="38"/>
      <c r="F3587" s="39"/>
      <c r="G3587" s="40"/>
    </row>
    <row r="3588" spans="1:7" x14ac:dyDescent="0.15">
      <c r="A3588" s="29"/>
      <c r="B3588" s="36"/>
      <c r="C3588" s="37"/>
      <c r="D3588" s="38"/>
      <c r="E3588" s="38"/>
      <c r="F3588" s="39"/>
      <c r="G3588" s="40"/>
    </row>
    <row r="3589" spans="1:7" x14ac:dyDescent="0.15">
      <c r="A3589" s="29"/>
      <c r="B3589" s="36"/>
      <c r="C3589" s="37"/>
      <c r="D3589" s="38"/>
      <c r="E3589" s="38"/>
      <c r="F3589" s="39"/>
      <c r="G3589" s="40"/>
    </row>
    <row r="3590" spans="1:7" x14ac:dyDescent="0.15">
      <c r="A3590" s="29"/>
      <c r="B3590" s="36"/>
      <c r="C3590" s="37"/>
      <c r="D3590" s="38"/>
      <c r="E3590" s="38"/>
      <c r="F3590" s="39"/>
      <c r="G3590" s="40"/>
    </row>
    <row r="3591" spans="1:7" x14ac:dyDescent="0.15">
      <c r="A3591" s="29"/>
      <c r="B3591" s="36"/>
      <c r="C3591" s="37"/>
      <c r="D3591" s="38"/>
      <c r="E3591" s="38"/>
      <c r="F3591" s="39"/>
      <c r="G3591" s="40"/>
    </row>
    <row r="3592" spans="1:7" x14ac:dyDescent="0.15">
      <c r="A3592" s="29"/>
      <c r="B3592" s="36"/>
      <c r="C3592" s="37"/>
      <c r="D3592" s="38"/>
      <c r="E3592" s="38"/>
      <c r="F3592" s="39"/>
      <c r="G3592" s="40"/>
    </row>
    <row r="3593" spans="1:7" x14ac:dyDescent="0.15">
      <c r="A3593" s="29"/>
      <c r="B3593" s="36"/>
      <c r="C3593" s="37"/>
      <c r="D3593" s="38"/>
      <c r="E3593" s="38"/>
      <c r="F3593" s="39"/>
      <c r="G3593" s="40"/>
    </row>
    <row r="3594" spans="1:7" x14ac:dyDescent="0.15">
      <c r="A3594" s="29"/>
      <c r="B3594" s="36"/>
      <c r="C3594" s="37"/>
      <c r="D3594" s="38"/>
      <c r="E3594" s="38"/>
      <c r="F3594" s="39"/>
      <c r="G3594" s="40"/>
    </row>
    <row r="3595" spans="1:7" x14ac:dyDescent="0.15">
      <c r="A3595" s="29"/>
      <c r="B3595" s="36"/>
      <c r="C3595" s="37"/>
      <c r="D3595" s="38"/>
      <c r="E3595" s="38"/>
      <c r="F3595" s="39"/>
      <c r="G3595" s="40"/>
    </row>
    <row r="3596" spans="1:7" x14ac:dyDescent="0.15">
      <c r="A3596" s="29"/>
      <c r="B3596" s="36"/>
      <c r="C3596" s="37"/>
      <c r="D3596" s="38"/>
      <c r="E3596" s="38"/>
      <c r="F3596" s="39"/>
      <c r="G3596" s="40"/>
    </row>
    <row r="3597" spans="1:7" x14ac:dyDescent="0.15">
      <c r="A3597" s="29"/>
      <c r="B3597" s="36"/>
      <c r="C3597" s="37"/>
      <c r="D3597" s="38"/>
      <c r="E3597" s="38"/>
      <c r="F3597" s="39"/>
      <c r="G3597" s="40"/>
    </row>
    <row r="3598" spans="1:7" x14ac:dyDescent="0.15">
      <c r="A3598" s="29"/>
      <c r="B3598" s="36"/>
      <c r="C3598" s="37"/>
      <c r="D3598" s="38"/>
      <c r="E3598" s="38"/>
      <c r="F3598" s="39"/>
      <c r="G3598" s="40"/>
    </row>
    <row r="3599" spans="1:7" x14ac:dyDescent="0.15">
      <c r="A3599" s="29"/>
      <c r="B3599" s="36"/>
      <c r="C3599" s="37"/>
      <c r="D3599" s="38"/>
      <c r="E3599" s="38"/>
      <c r="F3599" s="39"/>
      <c r="G3599" s="40"/>
    </row>
    <row r="3600" spans="1:7" x14ac:dyDescent="0.15">
      <c r="A3600" s="29"/>
      <c r="B3600" s="36"/>
      <c r="C3600" s="37"/>
      <c r="D3600" s="38"/>
      <c r="E3600" s="38"/>
      <c r="F3600" s="39"/>
      <c r="G3600" s="40"/>
    </row>
    <row r="3601" spans="1:7" x14ac:dyDescent="0.15">
      <c r="A3601" s="29"/>
      <c r="B3601" s="36"/>
      <c r="C3601" s="37"/>
      <c r="D3601" s="38"/>
      <c r="E3601" s="38"/>
      <c r="F3601" s="39"/>
      <c r="G3601" s="40"/>
    </row>
    <row r="3602" spans="1:7" x14ac:dyDescent="0.15">
      <c r="A3602" s="29"/>
      <c r="B3602" s="36"/>
      <c r="C3602" s="37"/>
      <c r="D3602" s="38"/>
      <c r="E3602" s="38"/>
      <c r="F3602" s="39"/>
      <c r="G3602" s="40"/>
    </row>
    <row r="3603" spans="1:7" x14ac:dyDescent="0.15">
      <c r="A3603" s="29"/>
      <c r="B3603" s="36"/>
      <c r="C3603" s="37"/>
      <c r="D3603" s="38"/>
      <c r="E3603" s="38"/>
      <c r="F3603" s="39"/>
      <c r="G3603" s="40"/>
    </row>
    <row r="3604" spans="1:7" x14ac:dyDescent="0.15">
      <c r="A3604" s="29"/>
      <c r="B3604" s="36"/>
      <c r="C3604" s="37"/>
      <c r="D3604" s="38"/>
      <c r="E3604" s="38"/>
      <c r="F3604" s="39"/>
      <c r="G3604" s="40"/>
    </row>
    <row r="3605" spans="1:7" x14ac:dyDescent="0.15">
      <c r="A3605" s="29"/>
      <c r="B3605" s="36"/>
      <c r="C3605" s="37"/>
      <c r="D3605" s="38"/>
      <c r="E3605" s="38"/>
      <c r="F3605" s="39"/>
      <c r="G3605" s="40"/>
    </row>
    <row r="3606" spans="1:7" x14ac:dyDescent="0.15">
      <c r="A3606" s="29"/>
      <c r="B3606" s="36"/>
      <c r="C3606" s="37"/>
      <c r="D3606" s="38"/>
      <c r="E3606" s="38"/>
      <c r="F3606" s="39"/>
      <c r="G3606" s="40"/>
    </row>
    <row r="3607" spans="1:7" x14ac:dyDescent="0.15">
      <c r="A3607" s="29"/>
      <c r="B3607" s="36"/>
      <c r="C3607" s="37"/>
      <c r="D3607" s="38"/>
      <c r="E3607" s="38"/>
      <c r="F3607" s="39"/>
      <c r="G3607" s="40"/>
    </row>
    <row r="3608" spans="1:7" x14ac:dyDescent="0.15">
      <c r="A3608" s="29"/>
      <c r="B3608" s="36"/>
      <c r="C3608" s="37"/>
      <c r="D3608" s="38"/>
      <c r="E3608" s="38"/>
      <c r="F3608" s="39"/>
      <c r="G3608" s="40"/>
    </row>
    <row r="3609" spans="1:7" x14ac:dyDescent="0.15">
      <c r="A3609" s="29"/>
      <c r="B3609" s="36"/>
      <c r="C3609" s="37"/>
      <c r="D3609" s="38"/>
      <c r="E3609" s="38"/>
      <c r="F3609" s="39"/>
      <c r="G3609" s="40"/>
    </row>
    <row r="3610" spans="1:7" x14ac:dyDescent="0.15">
      <c r="A3610" s="29"/>
      <c r="B3610" s="36"/>
      <c r="C3610" s="37"/>
      <c r="D3610" s="38"/>
      <c r="E3610" s="38"/>
      <c r="F3610" s="39"/>
      <c r="G3610" s="40"/>
    </row>
    <row r="3611" spans="1:7" x14ac:dyDescent="0.15">
      <c r="A3611" s="29"/>
      <c r="B3611" s="36"/>
      <c r="C3611" s="37"/>
      <c r="D3611" s="38"/>
      <c r="E3611" s="38"/>
      <c r="F3611" s="39"/>
      <c r="G3611" s="40"/>
    </row>
    <row r="3612" spans="1:7" x14ac:dyDescent="0.15">
      <c r="A3612" s="29"/>
      <c r="B3612" s="36"/>
      <c r="C3612" s="37"/>
      <c r="D3612" s="38"/>
      <c r="E3612" s="38"/>
      <c r="F3612" s="39"/>
      <c r="G3612" s="40"/>
    </row>
    <row r="3613" spans="1:7" x14ac:dyDescent="0.15">
      <c r="A3613" s="29"/>
      <c r="B3613" s="36"/>
      <c r="C3613" s="37"/>
      <c r="D3613" s="38"/>
      <c r="E3613" s="38"/>
      <c r="F3613" s="39"/>
      <c r="G3613" s="40"/>
    </row>
    <row r="3614" spans="1:7" x14ac:dyDescent="0.15">
      <c r="A3614" s="29"/>
      <c r="B3614" s="36"/>
      <c r="C3614" s="37"/>
      <c r="D3614" s="38"/>
      <c r="E3614" s="38"/>
      <c r="F3614" s="39"/>
      <c r="G3614" s="40"/>
    </row>
    <row r="3615" spans="1:7" x14ac:dyDescent="0.15">
      <c r="A3615" s="29"/>
      <c r="B3615" s="36"/>
      <c r="C3615" s="37"/>
      <c r="D3615" s="38"/>
      <c r="E3615" s="38"/>
      <c r="F3615" s="39"/>
      <c r="G3615" s="40"/>
    </row>
    <row r="3616" spans="1:7" x14ac:dyDescent="0.15">
      <c r="A3616" s="29"/>
      <c r="B3616" s="36"/>
      <c r="C3616" s="37"/>
      <c r="D3616" s="38"/>
      <c r="E3616" s="38"/>
      <c r="F3616" s="39"/>
      <c r="G3616" s="40"/>
    </row>
    <row r="3617" spans="1:7" x14ac:dyDescent="0.15">
      <c r="A3617" s="29"/>
      <c r="B3617" s="36"/>
      <c r="C3617" s="37"/>
      <c r="D3617" s="38"/>
      <c r="E3617" s="38"/>
      <c r="F3617" s="39"/>
      <c r="G3617" s="40"/>
    </row>
    <row r="3618" spans="1:7" x14ac:dyDescent="0.15">
      <c r="A3618" s="29"/>
      <c r="B3618" s="36"/>
      <c r="C3618" s="37"/>
      <c r="D3618" s="38"/>
      <c r="E3618" s="38"/>
      <c r="F3618" s="39"/>
      <c r="G3618" s="40"/>
    </row>
    <row r="3619" spans="1:7" x14ac:dyDescent="0.15">
      <c r="A3619" s="29"/>
      <c r="B3619" s="36"/>
      <c r="C3619" s="37"/>
      <c r="D3619" s="38"/>
      <c r="E3619" s="38"/>
      <c r="F3619" s="39"/>
      <c r="G3619" s="40"/>
    </row>
    <row r="3620" spans="1:7" x14ac:dyDescent="0.15">
      <c r="A3620" s="29"/>
      <c r="B3620" s="36"/>
      <c r="C3620" s="37"/>
      <c r="D3620" s="38"/>
      <c r="E3620" s="38"/>
      <c r="F3620" s="39"/>
      <c r="G3620" s="40"/>
    </row>
    <row r="3621" spans="1:7" x14ac:dyDescent="0.15">
      <c r="A3621" s="29"/>
      <c r="B3621" s="36"/>
      <c r="C3621" s="37"/>
      <c r="D3621" s="38"/>
      <c r="E3621" s="38"/>
      <c r="F3621" s="39"/>
      <c r="G3621" s="40"/>
    </row>
    <row r="3622" spans="1:7" x14ac:dyDescent="0.15">
      <c r="A3622" s="29"/>
      <c r="B3622" s="36"/>
      <c r="C3622" s="37"/>
      <c r="D3622" s="38"/>
      <c r="E3622" s="38"/>
      <c r="F3622" s="39"/>
      <c r="G3622" s="40"/>
    </row>
    <row r="3623" spans="1:7" x14ac:dyDescent="0.15">
      <c r="A3623" s="29"/>
      <c r="B3623" s="36"/>
      <c r="C3623" s="37"/>
      <c r="D3623" s="38"/>
      <c r="E3623" s="38"/>
      <c r="F3623" s="39"/>
      <c r="G3623" s="40"/>
    </row>
    <row r="3624" spans="1:7" x14ac:dyDescent="0.15">
      <c r="A3624" s="29"/>
      <c r="B3624" s="36"/>
      <c r="C3624" s="37"/>
      <c r="D3624" s="38"/>
      <c r="E3624" s="38"/>
      <c r="F3624" s="39"/>
      <c r="G3624" s="40"/>
    </row>
    <row r="3625" spans="1:7" x14ac:dyDescent="0.15">
      <c r="A3625" s="29"/>
      <c r="B3625" s="36"/>
      <c r="C3625" s="37"/>
      <c r="D3625" s="38"/>
      <c r="E3625" s="38"/>
      <c r="F3625" s="39"/>
      <c r="G3625" s="40"/>
    </row>
    <row r="3626" spans="1:7" x14ac:dyDescent="0.15">
      <c r="A3626" s="29"/>
      <c r="B3626" s="36"/>
      <c r="C3626" s="37"/>
      <c r="D3626" s="38"/>
      <c r="E3626" s="38"/>
      <c r="F3626" s="39"/>
      <c r="G3626" s="40"/>
    </row>
    <row r="3627" spans="1:7" x14ac:dyDescent="0.15">
      <c r="A3627" s="29"/>
      <c r="B3627" s="36"/>
      <c r="C3627" s="37"/>
      <c r="D3627" s="38"/>
      <c r="E3627" s="38"/>
      <c r="F3627" s="39"/>
      <c r="G3627" s="40"/>
    </row>
    <row r="3628" spans="1:7" x14ac:dyDescent="0.15">
      <c r="A3628" s="29"/>
      <c r="B3628" s="36"/>
      <c r="C3628" s="37"/>
      <c r="D3628" s="38"/>
      <c r="E3628" s="38"/>
      <c r="F3628" s="39"/>
      <c r="G3628" s="40"/>
    </row>
    <row r="3629" spans="1:7" x14ac:dyDescent="0.15">
      <c r="A3629" s="29"/>
      <c r="B3629" s="36"/>
      <c r="C3629" s="37"/>
      <c r="D3629" s="38"/>
      <c r="E3629" s="38"/>
      <c r="F3629" s="39"/>
      <c r="G3629" s="40"/>
    </row>
    <row r="3630" spans="1:7" x14ac:dyDescent="0.15">
      <c r="A3630" s="29"/>
      <c r="B3630" s="36"/>
      <c r="C3630" s="37"/>
      <c r="D3630" s="38"/>
      <c r="E3630" s="38"/>
      <c r="F3630" s="39"/>
      <c r="G3630" s="40"/>
    </row>
    <row r="3631" spans="1:7" x14ac:dyDescent="0.15">
      <c r="A3631" s="29"/>
      <c r="B3631" s="36"/>
      <c r="C3631" s="37"/>
      <c r="D3631" s="38"/>
      <c r="E3631" s="38"/>
      <c r="F3631" s="39"/>
      <c r="G3631" s="40"/>
    </row>
    <row r="3632" spans="1:7" x14ac:dyDescent="0.15">
      <c r="A3632" s="29"/>
      <c r="B3632" s="36"/>
      <c r="C3632" s="37"/>
      <c r="D3632" s="38"/>
      <c r="E3632" s="38"/>
      <c r="F3632" s="39"/>
      <c r="G3632" s="40"/>
    </row>
    <row r="3633" spans="1:7" x14ac:dyDescent="0.15">
      <c r="A3633" s="29"/>
      <c r="B3633" s="36"/>
      <c r="C3633" s="37"/>
      <c r="D3633" s="38"/>
      <c r="E3633" s="38"/>
      <c r="F3633" s="39"/>
      <c r="G3633" s="40"/>
    </row>
    <row r="3634" spans="1:7" x14ac:dyDescent="0.15">
      <c r="A3634" s="29"/>
      <c r="B3634" s="36"/>
      <c r="C3634" s="37"/>
      <c r="D3634" s="38"/>
      <c r="E3634" s="38"/>
      <c r="F3634" s="39"/>
      <c r="G3634" s="40"/>
    </row>
    <row r="3635" spans="1:7" x14ac:dyDescent="0.15">
      <c r="A3635" s="29"/>
      <c r="B3635" s="36"/>
      <c r="C3635" s="37"/>
      <c r="D3635" s="38"/>
      <c r="E3635" s="38"/>
      <c r="F3635" s="39"/>
      <c r="G3635" s="40"/>
    </row>
    <row r="3636" spans="1:7" x14ac:dyDescent="0.15">
      <c r="A3636" s="29"/>
      <c r="B3636" s="36"/>
      <c r="C3636" s="37"/>
      <c r="D3636" s="38"/>
      <c r="E3636" s="38"/>
      <c r="F3636" s="39"/>
      <c r="G3636" s="40"/>
    </row>
    <row r="3637" spans="1:7" x14ac:dyDescent="0.15">
      <c r="A3637" s="29"/>
      <c r="B3637" s="36"/>
      <c r="C3637" s="37"/>
      <c r="D3637" s="38"/>
      <c r="E3637" s="38"/>
      <c r="F3637" s="39"/>
      <c r="G3637" s="40"/>
    </row>
    <row r="3638" spans="1:7" x14ac:dyDescent="0.15">
      <c r="A3638" s="29"/>
      <c r="B3638" s="36"/>
      <c r="C3638" s="37"/>
      <c r="D3638" s="38"/>
      <c r="E3638" s="38"/>
      <c r="F3638" s="39"/>
      <c r="G3638" s="40"/>
    </row>
    <row r="3639" spans="1:7" x14ac:dyDescent="0.15">
      <c r="A3639" s="29"/>
      <c r="B3639" s="36"/>
      <c r="C3639" s="37"/>
      <c r="D3639" s="38"/>
      <c r="E3639" s="38"/>
      <c r="F3639" s="39"/>
      <c r="G3639" s="40"/>
    </row>
    <row r="3640" spans="1:7" x14ac:dyDescent="0.15">
      <c r="A3640" s="29"/>
      <c r="B3640" s="36"/>
      <c r="C3640" s="37"/>
      <c r="D3640" s="38"/>
      <c r="E3640" s="38"/>
      <c r="F3640" s="39"/>
      <c r="G3640" s="40"/>
    </row>
    <row r="3641" spans="1:7" x14ac:dyDescent="0.15">
      <c r="A3641" s="29"/>
      <c r="B3641" s="36"/>
      <c r="C3641" s="37"/>
      <c r="D3641" s="38"/>
      <c r="E3641" s="38"/>
      <c r="F3641" s="39"/>
      <c r="G3641" s="40"/>
    </row>
    <row r="3642" spans="1:7" x14ac:dyDescent="0.15">
      <c r="A3642" s="29"/>
      <c r="B3642" s="36"/>
      <c r="C3642" s="37"/>
      <c r="D3642" s="38"/>
      <c r="E3642" s="38"/>
      <c r="F3642" s="39"/>
      <c r="G3642" s="40"/>
    </row>
    <row r="3643" spans="1:7" x14ac:dyDescent="0.15">
      <c r="A3643" s="29"/>
      <c r="B3643" s="36"/>
      <c r="C3643" s="37"/>
      <c r="D3643" s="38"/>
      <c r="E3643" s="38"/>
      <c r="F3643" s="39"/>
      <c r="G3643" s="40"/>
    </row>
    <row r="3644" spans="1:7" x14ac:dyDescent="0.15">
      <c r="A3644" s="29"/>
      <c r="B3644" s="36"/>
      <c r="C3644" s="37"/>
      <c r="D3644" s="38"/>
      <c r="E3644" s="38"/>
      <c r="F3644" s="39"/>
      <c r="G3644" s="40"/>
    </row>
    <row r="3645" spans="1:7" x14ac:dyDescent="0.15">
      <c r="A3645" s="29"/>
      <c r="B3645" s="36"/>
      <c r="C3645" s="37"/>
      <c r="D3645" s="38"/>
      <c r="E3645" s="38"/>
      <c r="F3645" s="39"/>
      <c r="G3645" s="40"/>
    </row>
    <row r="3646" spans="1:7" x14ac:dyDescent="0.15">
      <c r="A3646" s="29"/>
      <c r="B3646" s="36"/>
      <c r="C3646" s="37"/>
      <c r="D3646" s="38"/>
      <c r="E3646" s="38"/>
      <c r="F3646" s="39"/>
      <c r="G3646" s="40"/>
    </row>
    <row r="3647" spans="1:7" x14ac:dyDescent="0.15">
      <c r="A3647" s="29"/>
      <c r="B3647" s="36"/>
      <c r="C3647" s="37"/>
      <c r="D3647" s="38"/>
      <c r="E3647" s="38"/>
      <c r="F3647" s="39"/>
      <c r="G3647" s="40"/>
    </row>
    <row r="3648" spans="1:7" x14ac:dyDescent="0.15">
      <c r="A3648" s="29"/>
      <c r="B3648" s="36"/>
      <c r="C3648" s="37"/>
      <c r="D3648" s="38"/>
      <c r="E3648" s="38"/>
      <c r="F3648" s="39"/>
      <c r="G3648" s="40"/>
    </row>
    <row r="3649" spans="1:7" x14ac:dyDescent="0.15">
      <c r="A3649" s="29"/>
      <c r="B3649" s="36"/>
      <c r="C3649" s="37"/>
      <c r="D3649" s="38"/>
      <c r="E3649" s="38"/>
      <c r="F3649" s="39"/>
      <c r="G3649" s="40"/>
    </row>
    <row r="3650" spans="1:7" x14ac:dyDescent="0.15">
      <c r="A3650" s="29"/>
      <c r="B3650" s="36"/>
      <c r="C3650" s="37"/>
      <c r="D3650" s="38"/>
      <c r="E3650" s="38"/>
      <c r="F3650" s="39"/>
      <c r="G3650" s="40"/>
    </row>
    <row r="3651" spans="1:7" x14ac:dyDescent="0.15">
      <c r="A3651" s="29"/>
      <c r="B3651" s="36"/>
      <c r="C3651" s="37"/>
      <c r="D3651" s="38"/>
      <c r="E3651" s="38"/>
      <c r="F3651" s="39"/>
      <c r="G3651" s="40"/>
    </row>
    <row r="3652" spans="1:7" x14ac:dyDescent="0.15">
      <c r="A3652" s="29"/>
      <c r="B3652" s="36"/>
      <c r="C3652" s="37"/>
      <c r="D3652" s="38"/>
      <c r="E3652" s="38"/>
      <c r="F3652" s="39"/>
      <c r="G3652" s="40"/>
    </row>
    <row r="3653" spans="1:7" x14ac:dyDescent="0.15">
      <c r="A3653" s="29"/>
      <c r="B3653" s="36"/>
      <c r="C3653" s="37"/>
      <c r="D3653" s="38"/>
      <c r="E3653" s="38"/>
      <c r="F3653" s="39"/>
      <c r="G3653" s="40"/>
    </row>
    <row r="3654" spans="1:7" x14ac:dyDescent="0.15">
      <c r="A3654" s="29"/>
      <c r="B3654" s="36"/>
      <c r="C3654" s="37"/>
      <c r="D3654" s="38"/>
      <c r="E3654" s="38"/>
      <c r="F3654" s="39"/>
      <c r="G3654" s="40"/>
    </row>
    <row r="3655" spans="1:7" x14ac:dyDescent="0.15">
      <c r="A3655" s="29"/>
      <c r="B3655" s="36"/>
      <c r="C3655" s="37"/>
      <c r="D3655" s="38"/>
      <c r="E3655" s="38"/>
      <c r="F3655" s="39"/>
      <c r="G3655" s="40"/>
    </row>
    <row r="3656" spans="1:7" x14ac:dyDescent="0.15">
      <c r="A3656" s="29"/>
      <c r="B3656" s="36"/>
      <c r="C3656" s="37"/>
      <c r="D3656" s="38"/>
      <c r="E3656" s="38"/>
      <c r="F3656" s="39"/>
      <c r="G3656" s="40"/>
    </row>
    <row r="3657" spans="1:7" x14ac:dyDescent="0.15">
      <c r="A3657" s="29"/>
      <c r="B3657" s="36"/>
      <c r="C3657" s="37"/>
      <c r="D3657" s="38"/>
      <c r="E3657" s="38"/>
      <c r="F3657" s="39"/>
      <c r="G3657" s="40"/>
    </row>
    <row r="3658" spans="1:7" x14ac:dyDescent="0.15">
      <c r="A3658" s="29"/>
      <c r="B3658" s="36"/>
      <c r="C3658" s="37"/>
      <c r="D3658" s="38"/>
      <c r="E3658" s="38"/>
      <c r="F3658" s="39"/>
      <c r="G3658" s="40"/>
    </row>
    <row r="3659" spans="1:7" x14ac:dyDescent="0.15">
      <c r="A3659" s="29"/>
      <c r="B3659" s="36"/>
      <c r="C3659" s="37"/>
      <c r="D3659" s="38"/>
      <c r="E3659" s="38"/>
      <c r="F3659" s="39"/>
      <c r="G3659" s="40"/>
    </row>
    <row r="3660" spans="1:7" x14ac:dyDescent="0.15">
      <c r="A3660" s="29"/>
      <c r="B3660" s="36"/>
      <c r="C3660" s="37"/>
      <c r="D3660" s="38"/>
      <c r="E3660" s="38"/>
      <c r="F3660" s="39"/>
      <c r="G3660" s="40"/>
    </row>
    <row r="3661" spans="1:7" x14ac:dyDescent="0.15">
      <c r="A3661" s="29"/>
      <c r="B3661" s="36"/>
      <c r="C3661" s="37"/>
      <c r="D3661" s="38"/>
      <c r="E3661" s="38"/>
      <c r="F3661" s="39"/>
      <c r="G3661" s="40"/>
    </row>
    <row r="3662" spans="1:7" x14ac:dyDescent="0.15">
      <c r="A3662" s="29"/>
      <c r="B3662" s="36"/>
      <c r="C3662" s="37"/>
      <c r="D3662" s="38"/>
      <c r="E3662" s="38"/>
      <c r="F3662" s="39"/>
      <c r="G3662" s="40"/>
    </row>
    <row r="3663" spans="1:7" x14ac:dyDescent="0.15">
      <c r="A3663" s="29"/>
      <c r="B3663" s="36"/>
      <c r="C3663" s="37"/>
      <c r="D3663" s="38"/>
      <c r="E3663" s="38"/>
      <c r="F3663" s="39"/>
      <c r="G3663" s="40"/>
    </row>
    <row r="3664" spans="1:7" x14ac:dyDescent="0.15">
      <c r="A3664" s="29"/>
      <c r="B3664" s="36"/>
      <c r="C3664" s="37"/>
      <c r="D3664" s="38"/>
      <c r="E3664" s="38"/>
      <c r="F3664" s="39"/>
      <c r="G3664" s="40"/>
    </row>
    <row r="3665" spans="1:7" x14ac:dyDescent="0.15">
      <c r="A3665" s="29"/>
      <c r="B3665" s="36"/>
      <c r="C3665" s="37"/>
      <c r="D3665" s="38"/>
      <c r="E3665" s="38"/>
      <c r="F3665" s="39"/>
      <c r="G3665" s="40"/>
    </row>
    <row r="3666" spans="1:7" x14ac:dyDescent="0.15">
      <c r="A3666" s="29"/>
      <c r="B3666" s="36"/>
      <c r="C3666" s="37"/>
      <c r="D3666" s="38"/>
      <c r="E3666" s="38"/>
      <c r="F3666" s="39"/>
      <c r="G3666" s="40"/>
    </row>
    <row r="3667" spans="1:7" x14ac:dyDescent="0.15">
      <c r="A3667" s="29"/>
      <c r="B3667" s="36"/>
      <c r="C3667" s="37"/>
      <c r="D3667" s="38"/>
      <c r="E3667" s="38"/>
      <c r="F3667" s="39"/>
      <c r="G3667" s="40"/>
    </row>
    <row r="3668" spans="1:7" x14ac:dyDescent="0.15">
      <c r="A3668" s="29"/>
      <c r="B3668" s="36"/>
      <c r="C3668" s="37"/>
      <c r="D3668" s="38"/>
      <c r="E3668" s="38"/>
      <c r="F3668" s="39"/>
      <c r="G3668" s="40"/>
    </row>
    <row r="3669" spans="1:7" x14ac:dyDescent="0.15">
      <c r="A3669" s="29"/>
      <c r="B3669" s="36"/>
      <c r="C3669" s="37"/>
      <c r="D3669" s="38"/>
      <c r="E3669" s="38"/>
      <c r="F3669" s="39"/>
      <c r="G3669" s="40"/>
    </row>
    <row r="3670" spans="1:7" x14ac:dyDescent="0.15">
      <c r="A3670" s="29"/>
      <c r="B3670" s="36"/>
      <c r="C3670" s="37"/>
      <c r="D3670" s="38"/>
      <c r="E3670" s="38"/>
      <c r="F3670" s="39"/>
      <c r="G3670" s="40"/>
    </row>
    <row r="3671" spans="1:7" x14ac:dyDescent="0.15">
      <c r="A3671" s="29"/>
      <c r="B3671" s="36"/>
      <c r="C3671" s="37"/>
      <c r="D3671" s="38"/>
      <c r="E3671" s="38"/>
      <c r="F3671" s="39"/>
      <c r="G3671" s="40"/>
    </row>
    <row r="3672" spans="1:7" x14ac:dyDescent="0.15">
      <c r="A3672" s="29"/>
      <c r="B3672" s="36"/>
      <c r="C3672" s="37"/>
      <c r="D3672" s="38"/>
      <c r="E3672" s="38"/>
      <c r="F3672" s="39"/>
      <c r="G3672" s="40"/>
    </row>
    <row r="3673" spans="1:7" x14ac:dyDescent="0.15">
      <c r="A3673" s="29"/>
      <c r="B3673" s="36"/>
      <c r="C3673" s="37"/>
      <c r="D3673" s="38"/>
      <c r="E3673" s="38"/>
      <c r="F3673" s="39"/>
      <c r="G3673" s="40"/>
    </row>
    <row r="3674" spans="1:7" x14ac:dyDescent="0.15">
      <c r="A3674" s="29"/>
      <c r="B3674" s="36"/>
      <c r="C3674" s="37"/>
      <c r="D3674" s="38"/>
      <c r="E3674" s="38"/>
      <c r="F3674" s="39"/>
      <c r="G3674" s="40"/>
    </row>
    <row r="3675" spans="1:7" x14ac:dyDescent="0.15">
      <c r="A3675" s="29"/>
      <c r="B3675" s="36"/>
      <c r="C3675" s="37"/>
      <c r="D3675" s="38"/>
      <c r="E3675" s="38"/>
      <c r="F3675" s="39"/>
      <c r="G3675" s="40"/>
    </row>
    <row r="3676" spans="1:7" x14ac:dyDescent="0.15">
      <c r="A3676" s="29"/>
      <c r="B3676" s="36"/>
      <c r="C3676" s="37"/>
      <c r="D3676" s="38"/>
      <c r="E3676" s="38"/>
      <c r="F3676" s="39"/>
      <c r="G3676" s="40"/>
    </row>
    <row r="3677" spans="1:7" x14ac:dyDescent="0.15">
      <c r="A3677" s="29"/>
      <c r="B3677" s="36"/>
      <c r="C3677" s="37"/>
      <c r="D3677" s="38"/>
      <c r="E3677" s="38"/>
      <c r="F3677" s="39"/>
      <c r="G3677" s="40"/>
    </row>
    <row r="3678" spans="1:7" x14ac:dyDescent="0.15">
      <c r="A3678" s="29"/>
      <c r="B3678" s="36"/>
      <c r="C3678" s="37"/>
      <c r="D3678" s="38"/>
      <c r="E3678" s="38"/>
      <c r="F3678" s="39"/>
      <c r="G3678" s="40"/>
    </row>
    <row r="3679" spans="1:7" x14ac:dyDescent="0.15">
      <c r="A3679" s="29"/>
      <c r="B3679" s="36"/>
      <c r="C3679" s="37"/>
      <c r="D3679" s="38"/>
      <c r="E3679" s="38"/>
      <c r="F3679" s="39"/>
      <c r="G3679" s="40"/>
    </row>
    <row r="3680" spans="1:7" x14ac:dyDescent="0.15">
      <c r="A3680" s="29"/>
      <c r="B3680" s="36"/>
      <c r="C3680" s="37"/>
      <c r="D3680" s="38"/>
      <c r="E3680" s="38"/>
      <c r="F3680" s="39"/>
      <c r="G3680" s="40"/>
    </row>
    <row r="3681" spans="1:7" x14ac:dyDescent="0.15">
      <c r="A3681" s="29"/>
      <c r="B3681" s="36"/>
      <c r="C3681" s="37"/>
      <c r="D3681" s="38"/>
      <c r="E3681" s="38"/>
      <c r="F3681" s="39"/>
      <c r="G3681" s="40"/>
    </row>
    <row r="3682" spans="1:7" x14ac:dyDescent="0.15">
      <c r="A3682" s="29"/>
      <c r="B3682" s="36"/>
      <c r="C3682" s="37"/>
      <c r="D3682" s="38"/>
      <c r="E3682" s="38"/>
      <c r="F3682" s="39"/>
      <c r="G3682" s="40"/>
    </row>
    <row r="3683" spans="1:7" x14ac:dyDescent="0.15">
      <c r="A3683" s="29"/>
      <c r="B3683" s="36"/>
      <c r="C3683" s="37"/>
      <c r="D3683" s="38"/>
      <c r="E3683" s="38"/>
      <c r="F3683" s="39"/>
      <c r="G3683" s="40"/>
    </row>
    <row r="3684" spans="1:7" x14ac:dyDescent="0.15">
      <c r="A3684" s="29"/>
      <c r="B3684" s="36"/>
      <c r="C3684" s="37"/>
      <c r="D3684" s="38"/>
      <c r="E3684" s="38"/>
      <c r="F3684" s="39"/>
      <c r="G3684" s="40"/>
    </row>
    <row r="3685" spans="1:7" x14ac:dyDescent="0.15">
      <c r="A3685" s="29"/>
      <c r="B3685" s="36"/>
      <c r="C3685" s="37"/>
      <c r="D3685" s="38"/>
      <c r="E3685" s="38"/>
      <c r="F3685" s="39"/>
      <c r="G3685" s="40"/>
    </row>
    <row r="3686" spans="1:7" x14ac:dyDescent="0.15">
      <c r="A3686" s="29"/>
      <c r="B3686" s="36"/>
      <c r="C3686" s="37"/>
      <c r="D3686" s="38"/>
      <c r="E3686" s="38"/>
      <c r="F3686" s="39"/>
      <c r="G3686" s="40"/>
    </row>
    <row r="3687" spans="1:7" x14ac:dyDescent="0.15">
      <c r="A3687" s="29"/>
      <c r="B3687" s="36"/>
      <c r="C3687" s="37"/>
      <c r="D3687" s="38"/>
      <c r="E3687" s="38"/>
      <c r="F3687" s="39"/>
      <c r="G3687" s="40"/>
    </row>
    <row r="3688" spans="1:7" x14ac:dyDescent="0.15">
      <c r="A3688" s="29"/>
      <c r="B3688" s="36"/>
      <c r="C3688" s="37"/>
      <c r="D3688" s="38"/>
      <c r="E3688" s="38"/>
      <c r="F3688" s="39"/>
      <c r="G3688" s="40"/>
    </row>
    <row r="3689" spans="1:7" x14ac:dyDescent="0.15">
      <c r="A3689" s="29"/>
      <c r="B3689" s="36"/>
      <c r="C3689" s="37"/>
      <c r="D3689" s="38"/>
      <c r="E3689" s="38"/>
      <c r="F3689" s="39"/>
      <c r="G3689" s="40"/>
    </row>
    <row r="3690" spans="1:7" x14ac:dyDescent="0.15">
      <c r="A3690" s="29"/>
      <c r="B3690" s="36"/>
      <c r="C3690" s="37"/>
      <c r="D3690" s="38"/>
      <c r="E3690" s="38"/>
      <c r="F3690" s="39"/>
      <c r="G3690" s="40"/>
    </row>
    <row r="3691" spans="1:7" x14ac:dyDescent="0.15">
      <c r="A3691" s="29"/>
      <c r="B3691" s="36"/>
      <c r="C3691" s="37"/>
      <c r="D3691" s="38"/>
      <c r="E3691" s="38"/>
      <c r="F3691" s="39"/>
      <c r="G3691" s="40"/>
    </row>
    <row r="3692" spans="1:7" x14ac:dyDescent="0.15">
      <c r="A3692" s="29"/>
      <c r="B3692" s="36"/>
      <c r="C3692" s="37"/>
      <c r="D3692" s="38"/>
      <c r="E3692" s="38"/>
      <c r="F3692" s="39"/>
      <c r="G3692" s="40"/>
    </row>
    <row r="3693" spans="1:7" x14ac:dyDescent="0.15">
      <c r="A3693" s="29"/>
      <c r="B3693" s="36"/>
      <c r="C3693" s="37"/>
      <c r="D3693" s="38"/>
      <c r="E3693" s="38"/>
      <c r="F3693" s="39"/>
      <c r="G3693" s="40"/>
    </row>
    <row r="3694" spans="1:7" x14ac:dyDescent="0.15">
      <c r="A3694" s="29"/>
      <c r="B3694" s="36"/>
      <c r="C3694" s="37"/>
      <c r="D3694" s="38"/>
      <c r="E3694" s="38"/>
      <c r="F3694" s="39"/>
      <c r="G3694" s="40"/>
    </row>
    <row r="3695" spans="1:7" x14ac:dyDescent="0.15">
      <c r="A3695" s="29"/>
      <c r="B3695" s="36"/>
      <c r="C3695" s="37"/>
      <c r="D3695" s="38"/>
      <c r="E3695" s="38"/>
      <c r="F3695" s="39"/>
      <c r="G3695" s="40"/>
    </row>
    <row r="3696" spans="1:7" x14ac:dyDescent="0.15">
      <c r="A3696" s="29"/>
      <c r="B3696" s="36"/>
      <c r="C3696" s="37"/>
      <c r="D3696" s="38"/>
      <c r="E3696" s="38"/>
      <c r="F3696" s="39"/>
      <c r="G3696" s="40"/>
    </row>
    <row r="3697" spans="1:7" x14ac:dyDescent="0.15">
      <c r="A3697" s="29"/>
      <c r="B3697" s="36"/>
      <c r="C3697" s="37"/>
      <c r="D3697" s="38"/>
      <c r="E3697" s="38"/>
      <c r="F3697" s="39"/>
      <c r="G3697" s="40"/>
    </row>
    <row r="3698" spans="1:7" x14ac:dyDescent="0.15">
      <c r="A3698" s="29"/>
      <c r="B3698" s="36"/>
      <c r="C3698" s="37"/>
      <c r="D3698" s="38"/>
      <c r="E3698" s="38"/>
      <c r="F3698" s="39"/>
      <c r="G3698" s="40"/>
    </row>
    <row r="3699" spans="1:7" x14ac:dyDescent="0.15">
      <c r="A3699" s="29"/>
      <c r="B3699" s="36"/>
      <c r="C3699" s="37"/>
      <c r="D3699" s="38"/>
      <c r="E3699" s="38"/>
      <c r="F3699" s="39"/>
      <c r="G3699" s="40"/>
    </row>
    <row r="3700" spans="1:7" x14ac:dyDescent="0.15">
      <c r="A3700" s="29"/>
      <c r="B3700" s="36"/>
      <c r="C3700" s="37"/>
      <c r="D3700" s="38"/>
      <c r="E3700" s="38"/>
      <c r="F3700" s="39"/>
      <c r="G3700" s="40"/>
    </row>
    <row r="3701" spans="1:7" x14ac:dyDescent="0.15">
      <c r="A3701" s="29"/>
      <c r="B3701" s="36"/>
      <c r="C3701" s="37"/>
      <c r="D3701" s="38"/>
      <c r="E3701" s="38"/>
      <c r="F3701" s="39"/>
      <c r="G3701" s="40"/>
    </row>
    <row r="3702" spans="1:7" x14ac:dyDescent="0.15">
      <c r="A3702" s="29"/>
      <c r="B3702" s="36"/>
      <c r="C3702" s="37"/>
      <c r="D3702" s="38"/>
      <c r="E3702" s="38"/>
      <c r="F3702" s="39"/>
      <c r="G3702" s="40"/>
    </row>
    <row r="3703" spans="1:7" x14ac:dyDescent="0.15">
      <c r="A3703" s="29"/>
      <c r="B3703" s="36"/>
      <c r="C3703" s="37"/>
      <c r="D3703" s="38"/>
      <c r="E3703" s="38"/>
      <c r="F3703" s="39"/>
      <c r="G3703" s="40"/>
    </row>
    <row r="3704" spans="1:7" x14ac:dyDescent="0.15">
      <c r="A3704" s="29"/>
      <c r="B3704" s="36"/>
      <c r="C3704" s="37"/>
      <c r="D3704" s="38"/>
      <c r="E3704" s="38"/>
      <c r="F3704" s="39"/>
      <c r="G3704" s="40"/>
    </row>
    <row r="3705" spans="1:7" x14ac:dyDescent="0.15">
      <c r="A3705" s="29"/>
      <c r="B3705" s="36"/>
      <c r="C3705" s="37"/>
      <c r="D3705" s="38"/>
      <c r="E3705" s="38"/>
      <c r="F3705" s="39"/>
      <c r="G3705" s="40"/>
    </row>
    <row r="3706" spans="1:7" x14ac:dyDescent="0.15">
      <c r="A3706" s="29"/>
      <c r="B3706" s="36"/>
      <c r="C3706" s="37"/>
      <c r="D3706" s="38"/>
      <c r="E3706" s="38"/>
      <c r="F3706" s="39"/>
      <c r="G3706" s="40"/>
    </row>
    <row r="3707" spans="1:7" x14ac:dyDescent="0.15">
      <c r="A3707" s="29"/>
      <c r="B3707" s="36"/>
      <c r="C3707" s="37"/>
      <c r="D3707" s="38"/>
      <c r="E3707" s="38"/>
      <c r="F3707" s="39"/>
      <c r="G3707" s="40"/>
    </row>
    <row r="3708" spans="1:7" x14ac:dyDescent="0.15">
      <c r="A3708" s="29"/>
      <c r="B3708" s="36"/>
      <c r="C3708" s="37"/>
      <c r="D3708" s="38"/>
      <c r="E3708" s="38"/>
      <c r="F3708" s="39"/>
      <c r="G3708" s="40"/>
    </row>
    <row r="3709" spans="1:7" x14ac:dyDescent="0.15">
      <c r="A3709" s="29"/>
      <c r="B3709" s="36"/>
      <c r="C3709" s="37"/>
      <c r="D3709" s="38"/>
      <c r="E3709" s="38"/>
      <c r="F3709" s="39"/>
      <c r="G3709" s="40"/>
    </row>
    <row r="3710" spans="1:7" x14ac:dyDescent="0.15">
      <c r="A3710" s="29"/>
      <c r="B3710" s="36"/>
      <c r="C3710" s="37"/>
      <c r="D3710" s="38"/>
      <c r="E3710" s="38"/>
      <c r="F3710" s="39"/>
      <c r="G3710" s="40"/>
    </row>
    <row r="3711" spans="1:7" x14ac:dyDescent="0.15">
      <c r="A3711" s="29"/>
      <c r="B3711" s="36"/>
      <c r="C3711" s="37"/>
      <c r="D3711" s="38"/>
      <c r="E3711" s="38"/>
      <c r="F3711" s="39"/>
      <c r="G3711" s="40"/>
    </row>
    <row r="3712" spans="1:7" x14ac:dyDescent="0.15">
      <c r="A3712" s="29"/>
      <c r="B3712" s="36"/>
      <c r="C3712" s="37"/>
      <c r="D3712" s="38"/>
      <c r="E3712" s="38"/>
      <c r="F3712" s="39"/>
      <c r="G3712" s="40"/>
    </row>
    <row r="3713" spans="1:7" x14ac:dyDescent="0.15">
      <c r="A3713" s="29"/>
      <c r="B3713" s="36"/>
      <c r="C3713" s="37"/>
      <c r="D3713" s="38"/>
      <c r="E3713" s="38"/>
      <c r="F3713" s="39"/>
      <c r="G3713" s="40"/>
    </row>
    <row r="3714" spans="1:7" x14ac:dyDescent="0.15">
      <c r="A3714" s="29"/>
      <c r="B3714" s="36"/>
      <c r="C3714" s="37"/>
      <c r="D3714" s="38"/>
      <c r="E3714" s="38"/>
      <c r="F3714" s="39"/>
      <c r="G3714" s="40"/>
    </row>
    <row r="3715" spans="1:7" x14ac:dyDescent="0.15">
      <c r="A3715" s="29"/>
      <c r="B3715" s="36"/>
      <c r="C3715" s="37"/>
      <c r="D3715" s="38"/>
      <c r="E3715" s="38"/>
      <c r="F3715" s="39"/>
      <c r="G3715" s="40"/>
    </row>
    <row r="3716" spans="1:7" x14ac:dyDescent="0.15">
      <c r="A3716" s="29"/>
      <c r="B3716" s="36"/>
      <c r="C3716" s="37"/>
      <c r="D3716" s="38"/>
      <c r="E3716" s="38"/>
      <c r="F3716" s="39"/>
      <c r="G3716" s="40"/>
    </row>
    <row r="3717" spans="1:7" x14ac:dyDescent="0.15">
      <c r="A3717" s="29"/>
      <c r="B3717" s="36"/>
      <c r="C3717" s="37"/>
      <c r="D3717" s="38"/>
      <c r="E3717" s="38"/>
      <c r="F3717" s="39"/>
      <c r="G3717" s="40"/>
    </row>
    <row r="3718" spans="1:7" x14ac:dyDescent="0.15">
      <c r="A3718" s="29"/>
      <c r="B3718" s="36"/>
      <c r="C3718" s="37"/>
      <c r="D3718" s="38"/>
      <c r="E3718" s="38"/>
      <c r="F3718" s="39"/>
      <c r="G3718" s="40"/>
    </row>
    <row r="3719" spans="1:7" x14ac:dyDescent="0.15">
      <c r="A3719" s="29"/>
      <c r="B3719" s="36"/>
      <c r="C3719" s="37"/>
      <c r="D3719" s="38"/>
      <c r="E3719" s="38"/>
      <c r="F3719" s="39"/>
      <c r="G3719" s="40"/>
    </row>
    <row r="3720" spans="1:7" x14ac:dyDescent="0.15">
      <c r="A3720" s="29"/>
      <c r="B3720" s="36"/>
      <c r="C3720" s="37"/>
      <c r="D3720" s="38"/>
      <c r="E3720" s="38"/>
      <c r="F3720" s="39"/>
      <c r="G3720" s="40"/>
    </row>
    <row r="3721" spans="1:7" x14ac:dyDescent="0.15">
      <c r="A3721" s="29"/>
      <c r="B3721" s="36"/>
      <c r="C3721" s="37"/>
      <c r="D3721" s="38"/>
      <c r="E3721" s="38"/>
      <c r="F3721" s="39"/>
      <c r="G3721" s="40"/>
    </row>
    <row r="3722" spans="1:7" x14ac:dyDescent="0.15">
      <c r="A3722" s="29"/>
      <c r="B3722" s="36"/>
      <c r="C3722" s="37"/>
      <c r="D3722" s="38"/>
      <c r="E3722" s="38"/>
      <c r="F3722" s="39"/>
      <c r="G3722" s="40"/>
    </row>
    <row r="3723" spans="1:7" x14ac:dyDescent="0.15">
      <c r="A3723" s="29"/>
      <c r="B3723" s="36"/>
      <c r="C3723" s="37"/>
      <c r="D3723" s="38"/>
      <c r="E3723" s="38"/>
      <c r="F3723" s="39"/>
      <c r="G3723" s="40"/>
    </row>
    <row r="3724" spans="1:7" x14ac:dyDescent="0.15">
      <c r="A3724" s="29"/>
      <c r="B3724" s="36"/>
      <c r="C3724" s="37"/>
      <c r="D3724" s="38"/>
      <c r="E3724" s="38"/>
      <c r="F3724" s="39"/>
      <c r="G3724" s="40"/>
    </row>
    <row r="3725" spans="1:7" x14ac:dyDescent="0.15">
      <c r="A3725" s="29"/>
      <c r="B3725" s="36"/>
      <c r="C3725" s="37"/>
      <c r="D3725" s="38"/>
      <c r="E3725" s="38"/>
      <c r="F3725" s="39"/>
      <c r="G3725" s="40"/>
    </row>
    <row r="3726" spans="1:7" x14ac:dyDescent="0.15">
      <c r="A3726" s="29"/>
      <c r="B3726" s="36"/>
      <c r="C3726" s="37"/>
      <c r="D3726" s="38"/>
      <c r="E3726" s="38"/>
      <c r="F3726" s="39"/>
      <c r="G3726" s="40"/>
    </row>
    <row r="3727" spans="1:7" x14ac:dyDescent="0.15">
      <c r="A3727" s="29"/>
      <c r="B3727" s="36"/>
      <c r="C3727" s="37"/>
      <c r="D3727" s="38"/>
      <c r="E3727" s="38"/>
      <c r="F3727" s="39"/>
      <c r="G3727" s="40"/>
    </row>
    <row r="3728" spans="1:7" x14ac:dyDescent="0.15">
      <c r="A3728" s="29"/>
      <c r="B3728" s="36"/>
      <c r="C3728" s="37"/>
      <c r="D3728" s="38"/>
      <c r="E3728" s="38"/>
      <c r="F3728" s="39"/>
      <c r="G3728" s="40"/>
    </row>
    <row r="3729" spans="1:7" x14ac:dyDescent="0.15">
      <c r="A3729" s="29"/>
      <c r="B3729" s="36"/>
      <c r="C3729" s="37"/>
      <c r="D3729" s="38"/>
      <c r="E3729" s="38"/>
      <c r="F3729" s="39"/>
      <c r="G3729" s="40"/>
    </row>
    <row r="3730" spans="1:7" x14ac:dyDescent="0.15">
      <c r="A3730" s="29"/>
      <c r="B3730" s="36"/>
      <c r="C3730" s="37"/>
      <c r="D3730" s="38"/>
      <c r="E3730" s="38"/>
      <c r="F3730" s="39"/>
      <c r="G3730" s="40"/>
    </row>
    <row r="3731" spans="1:7" x14ac:dyDescent="0.15">
      <c r="A3731" s="29"/>
      <c r="B3731" s="36"/>
      <c r="C3731" s="37"/>
      <c r="D3731" s="38"/>
      <c r="E3731" s="38"/>
      <c r="F3731" s="39"/>
      <c r="G3731" s="40"/>
    </row>
    <row r="3732" spans="1:7" x14ac:dyDescent="0.15">
      <c r="A3732" s="29"/>
      <c r="B3732" s="36"/>
      <c r="C3732" s="37"/>
      <c r="D3732" s="38"/>
      <c r="E3732" s="38"/>
      <c r="F3732" s="39"/>
      <c r="G3732" s="40"/>
    </row>
    <row r="3733" spans="1:7" x14ac:dyDescent="0.15">
      <c r="A3733" s="29"/>
      <c r="B3733" s="36"/>
      <c r="C3733" s="37"/>
      <c r="D3733" s="38"/>
      <c r="E3733" s="38"/>
      <c r="F3733" s="39"/>
      <c r="G3733" s="40"/>
    </row>
    <row r="3734" spans="1:7" x14ac:dyDescent="0.15">
      <c r="A3734" s="29"/>
      <c r="B3734" s="36"/>
      <c r="C3734" s="37"/>
      <c r="D3734" s="38"/>
      <c r="E3734" s="38"/>
      <c r="F3734" s="39"/>
      <c r="G3734" s="40"/>
    </row>
    <row r="3735" spans="1:7" x14ac:dyDescent="0.15">
      <c r="A3735" s="29"/>
      <c r="B3735" s="36"/>
      <c r="C3735" s="37"/>
      <c r="D3735" s="38"/>
      <c r="E3735" s="38"/>
      <c r="F3735" s="39"/>
      <c r="G3735" s="40"/>
    </row>
    <row r="3736" spans="1:7" x14ac:dyDescent="0.15">
      <c r="A3736" s="29"/>
      <c r="B3736" s="36"/>
      <c r="C3736" s="37"/>
      <c r="D3736" s="38"/>
      <c r="E3736" s="38"/>
      <c r="F3736" s="39"/>
      <c r="G3736" s="40"/>
    </row>
    <row r="3737" spans="1:7" x14ac:dyDescent="0.15">
      <c r="A3737" s="29"/>
      <c r="B3737" s="36"/>
      <c r="C3737" s="37"/>
      <c r="D3737" s="38"/>
      <c r="E3737" s="38"/>
      <c r="F3737" s="39"/>
      <c r="G3737" s="40"/>
    </row>
    <row r="3738" spans="1:7" x14ac:dyDescent="0.15">
      <c r="A3738" s="29"/>
      <c r="B3738" s="36"/>
      <c r="C3738" s="37"/>
      <c r="D3738" s="38"/>
      <c r="E3738" s="38"/>
      <c r="F3738" s="39"/>
      <c r="G3738" s="40"/>
    </row>
    <row r="3739" spans="1:7" x14ac:dyDescent="0.15">
      <c r="A3739" s="29"/>
      <c r="B3739" s="36"/>
      <c r="C3739" s="37"/>
      <c r="D3739" s="38"/>
      <c r="E3739" s="38"/>
      <c r="F3739" s="39"/>
      <c r="G3739" s="40"/>
    </row>
    <row r="3740" spans="1:7" x14ac:dyDescent="0.15">
      <c r="A3740" s="29"/>
      <c r="B3740" s="36"/>
      <c r="C3740" s="37"/>
      <c r="D3740" s="38"/>
      <c r="E3740" s="38"/>
      <c r="F3740" s="39"/>
      <c r="G3740" s="40"/>
    </row>
    <row r="3741" spans="1:7" x14ac:dyDescent="0.15">
      <c r="A3741" s="29"/>
      <c r="B3741" s="36"/>
      <c r="C3741" s="37"/>
      <c r="D3741" s="38"/>
      <c r="E3741" s="38"/>
      <c r="F3741" s="39"/>
      <c r="G3741" s="40"/>
    </row>
    <row r="3742" spans="1:7" x14ac:dyDescent="0.15">
      <c r="A3742" s="29"/>
      <c r="B3742" s="36"/>
      <c r="C3742" s="37"/>
      <c r="D3742" s="38"/>
      <c r="E3742" s="38"/>
      <c r="F3742" s="39"/>
      <c r="G3742" s="40"/>
    </row>
    <row r="3743" spans="1:7" x14ac:dyDescent="0.15">
      <c r="A3743" s="29"/>
      <c r="B3743" s="36"/>
      <c r="C3743" s="37"/>
      <c r="D3743" s="38"/>
      <c r="E3743" s="38"/>
      <c r="F3743" s="39"/>
      <c r="G3743" s="40"/>
    </row>
    <row r="3744" spans="1:7" x14ac:dyDescent="0.15">
      <c r="A3744" s="29"/>
      <c r="B3744" s="36"/>
      <c r="C3744" s="37"/>
      <c r="D3744" s="38"/>
      <c r="E3744" s="38"/>
      <c r="F3744" s="39"/>
      <c r="G3744" s="40"/>
    </row>
    <row r="3745" spans="1:7" x14ac:dyDescent="0.15">
      <c r="A3745" s="29"/>
      <c r="B3745" s="36"/>
      <c r="C3745" s="37"/>
      <c r="D3745" s="38"/>
      <c r="E3745" s="38"/>
      <c r="F3745" s="39"/>
      <c r="G3745" s="40"/>
    </row>
    <row r="3746" spans="1:7" x14ac:dyDescent="0.15">
      <c r="A3746" s="29"/>
      <c r="B3746" s="36"/>
      <c r="C3746" s="37"/>
      <c r="D3746" s="38"/>
      <c r="E3746" s="38"/>
      <c r="F3746" s="39"/>
      <c r="G3746" s="40"/>
    </row>
    <row r="3747" spans="1:7" x14ac:dyDescent="0.15">
      <c r="A3747" s="29"/>
      <c r="B3747" s="36"/>
      <c r="C3747" s="37"/>
      <c r="D3747" s="38"/>
      <c r="E3747" s="38"/>
      <c r="F3747" s="39"/>
      <c r="G3747" s="40"/>
    </row>
    <row r="3748" spans="1:7" x14ac:dyDescent="0.15">
      <c r="A3748" s="29"/>
      <c r="B3748" s="36"/>
      <c r="C3748" s="37"/>
      <c r="D3748" s="38"/>
      <c r="E3748" s="38"/>
      <c r="F3748" s="39"/>
      <c r="G3748" s="40"/>
    </row>
    <row r="3749" spans="1:7" x14ac:dyDescent="0.15">
      <c r="A3749" s="29"/>
      <c r="B3749" s="36"/>
      <c r="C3749" s="37"/>
      <c r="D3749" s="38"/>
      <c r="E3749" s="38"/>
      <c r="F3749" s="39"/>
      <c r="G3749" s="40"/>
    </row>
    <row r="3750" spans="1:7" x14ac:dyDescent="0.15">
      <c r="A3750" s="29"/>
      <c r="B3750" s="36"/>
      <c r="C3750" s="37"/>
      <c r="D3750" s="38"/>
      <c r="E3750" s="38"/>
      <c r="F3750" s="39"/>
      <c r="G3750" s="40"/>
    </row>
    <row r="3751" spans="1:7" x14ac:dyDescent="0.15">
      <c r="A3751" s="29"/>
      <c r="B3751" s="36"/>
      <c r="C3751" s="37"/>
      <c r="D3751" s="38"/>
      <c r="E3751" s="38"/>
      <c r="F3751" s="39"/>
      <c r="G3751" s="40"/>
    </row>
    <row r="3752" spans="1:7" x14ac:dyDescent="0.15">
      <c r="A3752" s="29"/>
      <c r="B3752" s="36"/>
      <c r="C3752" s="37"/>
      <c r="D3752" s="38"/>
      <c r="E3752" s="38"/>
      <c r="F3752" s="39"/>
      <c r="G3752" s="40"/>
    </row>
    <row r="3753" spans="1:7" x14ac:dyDescent="0.15">
      <c r="A3753" s="29"/>
      <c r="B3753" s="36"/>
      <c r="C3753" s="37"/>
      <c r="D3753" s="38"/>
      <c r="E3753" s="38"/>
      <c r="F3753" s="39"/>
      <c r="G3753" s="40"/>
    </row>
    <row r="3754" spans="1:7" x14ac:dyDescent="0.15">
      <c r="A3754" s="29"/>
      <c r="B3754" s="36"/>
      <c r="C3754" s="37"/>
      <c r="D3754" s="38"/>
      <c r="E3754" s="38"/>
      <c r="F3754" s="39"/>
      <c r="G3754" s="40"/>
    </row>
    <row r="3755" spans="1:7" x14ac:dyDescent="0.15">
      <c r="A3755" s="29"/>
      <c r="B3755" s="36"/>
      <c r="C3755" s="37"/>
      <c r="D3755" s="38"/>
      <c r="E3755" s="38"/>
      <c r="F3755" s="39"/>
      <c r="G3755" s="40"/>
    </row>
    <row r="3756" spans="1:7" x14ac:dyDescent="0.15">
      <c r="A3756" s="29"/>
      <c r="B3756" s="36"/>
      <c r="C3756" s="37"/>
      <c r="D3756" s="38"/>
      <c r="E3756" s="38"/>
      <c r="F3756" s="39"/>
      <c r="G3756" s="40"/>
    </row>
    <row r="3757" spans="1:7" x14ac:dyDescent="0.15">
      <c r="A3757" s="29"/>
      <c r="B3757" s="36"/>
      <c r="C3757" s="37"/>
      <c r="D3757" s="38"/>
      <c r="E3757" s="38"/>
      <c r="F3757" s="39"/>
      <c r="G3757" s="40"/>
    </row>
    <row r="3758" spans="1:7" x14ac:dyDescent="0.15">
      <c r="A3758" s="29"/>
      <c r="B3758" s="36"/>
      <c r="C3758" s="37"/>
      <c r="D3758" s="38"/>
      <c r="E3758" s="38"/>
      <c r="F3758" s="39"/>
      <c r="G3758" s="40"/>
    </row>
    <row r="3759" spans="1:7" x14ac:dyDescent="0.15">
      <c r="A3759" s="29"/>
      <c r="B3759" s="36"/>
      <c r="C3759" s="37"/>
      <c r="D3759" s="38"/>
      <c r="E3759" s="38"/>
      <c r="F3759" s="39"/>
      <c r="G3759" s="40"/>
    </row>
    <row r="3760" spans="1:7" x14ac:dyDescent="0.15">
      <c r="A3760" s="29"/>
      <c r="B3760" s="36"/>
      <c r="C3760" s="37"/>
      <c r="D3760" s="38"/>
      <c r="E3760" s="38"/>
      <c r="F3760" s="39"/>
      <c r="G3760" s="40"/>
    </row>
    <row r="3761" spans="1:7" x14ac:dyDescent="0.15">
      <c r="A3761" s="29"/>
      <c r="B3761" s="36"/>
      <c r="C3761" s="37"/>
      <c r="D3761" s="38"/>
      <c r="E3761" s="38"/>
      <c r="F3761" s="39"/>
      <c r="G3761" s="40"/>
    </row>
    <row r="3762" spans="1:7" x14ac:dyDescent="0.15">
      <c r="A3762" s="29"/>
      <c r="B3762" s="36"/>
      <c r="C3762" s="37"/>
      <c r="D3762" s="38"/>
      <c r="E3762" s="38"/>
      <c r="F3762" s="39"/>
      <c r="G3762" s="40"/>
    </row>
    <row r="3763" spans="1:7" x14ac:dyDescent="0.15">
      <c r="A3763" s="29"/>
      <c r="B3763" s="36"/>
      <c r="C3763" s="37"/>
      <c r="D3763" s="38"/>
      <c r="E3763" s="38"/>
      <c r="F3763" s="39"/>
      <c r="G3763" s="40"/>
    </row>
    <row r="3764" spans="1:7" x14ac:dyDescent="0.15">
      <c r="A3764" s="29"/>
      <c r="B3764" s="36"/>
      <c r="C3764" s="37"/>
      <c r="D3764" s="38"/>
      <c r="E3764" s="38"/>
      <c r="F3764" s="39"/>
      <c r="G3764" s="40"/>
    </row>
    <row r="3765" spans="1:7" x14ac:dyDescent="0.15">
      <c r="A3765" s="29"/>
      <c r="B3765" s="36"/>
      <c r="C3765" s="37"/>
      <c r="D3765" s="38"/>
      <c r="E3765" s="38"/>
      <c r="F3765" s="39"/>
      <c r="G3765" s="40"/>
    </row>
    <row r="3766" spans="1:7" x14ac:dyDescent="0.15">
      <c r="A3766" s="29"/>
      <c r="B3766" s="36"/>
      <c r="C3766" s="37"/>
      <c r="D3766" s="38"/>
      <c r="E3766" s="38"/>
      <c r="F3766" s="39"/>
      <c r="G3766" s="40"/>
    </row>
    <row r="3767" spans="1:7" x14ac:dyDescent="0.15">
      <c r="A3767" s="29"/>
      <c r="B3767" s="36"/>
      <c r="C3767" s="37"/>
      <c r="D3767" s="38"/>
      <c r="E3767" s="38"/>
      <c r="F3767" s="39"/>
      <c r="G3767" s="40"/>
    </row>
    <row r="3768" spans="1:7" x14ac:dyDescent="0.15">
      <c r="A3768" s="29"/>
      <c r="B3768" s="36"/>
      <c r="C3768" s="37"/>
      <c r="D3768" s="38"/>
      <c r="E3768" s="38"/>
      <c r="F3768" s="39"/>
      <c r="G3768" s="40"/>
    </row>
    <row r="3769" spans="1:7" x14ac:dyDescent="0.15">
      <c r="A3769" s="29"/>
      <c r="B3769" s="36"/>
      <c r="C3769" s="37"/>
      <c r="D3769" s="38"/>
      <c r="E3769" s="38"/>
      <c r="F3769" s="39"/>
      <c r="G3769" s="40"/>
    </row>
    <row r="3770" spans="1:7" x14ac:dyDescent="0.15">
      <c r="A3770" s="29"/>
      <c r="B3770" s="36"/>
      <c r="C3770" s="37"/>
      <c r="D3770" s="38"/>
      <c r="E3770" s="38"/>
      <c r="F3770" s="39"/>
      <c r="G3770" s="40"/>
    </row>
    <row r="3771" spans="1:7" x14ac:dyDescent="0.15">
      <c r="A3771" s="29"/>
      <c r="B3771" s="36"/>
      <c r="C3771" s="37"/>
      <c r="D3771" s="38"/>
      <c r="E3771" s="38"/>
      <c r="F3771" s="39"/>
      <c r="G3771" s="40"/>
    </row>
    <row r="3772" spans="1:7" x14ac:dyDescent="0.15">
      <c r="A3772" s="29"/>
      <c r="B3772" s="36"/>
      <c r="C3772" s="37"/>
      <c r="D3772" s="38"/>
      <c r="E3772" s="38"/>
      <c r="F3772" s="39"/>
      <c r="G3772" s="40"/>
    </row>
    <row r="3773" spans="1:7" x14ac:dyDescent="0.15">
      <c r="A3773" s="29"/>
      <c r="B3773" s="36"/>
      <c r="C3773" s="37"/>
      <c r="D3773" s="38"/>
      <c r="E3773" s="38"/>
      <c r="F3773" s="39"/>
      <c r="G3773" s="40"/>
    </row>
    <row r="3774" spans="1:7" x14ac:dyDescent="0.15">
      <c r="A3774" s="29"/>
      <c r="B3774" s="36"/>
      <c r="C3774" s="37"/>
      <c r="D3774" s="38"/>
      <c r="E3774" s="38"/>
      <c r="F3774" s="39"/>
      <c r="G3774" s="40"/>
    </row>
    <row r="3775" spans="1:7" x14ac:dyDescent="0.15">
      <c r="A3775" s="29"/>
      <c r="B3775" s="36"/>
      <c r="C3775" s="37"/>
      <c r="D3775" s="38"/>
      <c r="E3775" s="38"/>
      <c r="F3775" s="39"/>
      <c r="G3775" s="40"/>
    </row>
    <row r="3776" spans="1:7" x14ac:dyDescent="0.15">
      <c r="A3776" s="29"/>
      <c r="B3776" s="36"/>
      <c r="C3776" s="37"/>
      <c r="D3776" s="38"/>
      <c r="E3776" s="38"/>
      <c r="F3776" s="39"/>
      <c r="G3776" s="40"/>
    </row>
    <row r="3777" spans="1:7" x14ac:dyDescent="0.15">
      <c r="A3777" s="29"/>
      <c r="B3777" s="36"/>
      <c r="C3777" s="37"/>
      <c r="D3777" s="38"/>
      <c r="E3777" s="38"/>
      <c r="F3777" s="39"/>
      <c r="G3777" s="40"/>
    </row>
    <row r="3778" spans="1:7" x14ac:dyDescent="0.15">
      <c r="A3778" s="29"/>
      <c r="B3778" s="36"/>
      <c r="C3778" s="37"/>
      <c r="D3778" s="38"/>
      <c r="E3778" s="38"/>
      <c r="F3778" s="39"/>
      <c r="G3778" s="40"/>
    </row>
    <row r="3779" spans="1:7" x14ac:dyDescent="0.15">
      <c r="A3779" s="29"/>
      <c r="B3779" s="36"/>
      <c r="C3779" s="37"/>
      <c r="D3779" s="38"/>
      <c r="E3779" s="38"/>
      <c r="F3779" s="39"/>
      <c r="G3779" s="40"/>
    </row>
    <row r="3780" spans="1:7" x14ac:dyDescent="0.15">
      <c r="A3780" s="29"/>
      <c r="B3780" s="36"/>
      <c r="C3780" s="37"/>
      <c r="D3780" s="38"/>
      <c r="E3780" s="38"/>
      <c r="F3780" s="39"/>
      <c r="G3780" s="40"/>
    </row>
    <row r="3781" spans="1:7" x14ac:dyDescent="0.15">
      <c r="A3781" s="29"/>
      <c r="B3781" s="36"/>
      <c r="C3781" s="37"/>
      <c r="D3781" s="38"/>
      <c r="E3781" s="38"/>
      <c r="F3781" s="39"/>
      <c r="G3781" s="40"/>
    </row>
    <row r="3782" spans="1:7" x14ac:dyDescent="0.15">
      <c r="A3782" s="29"/>
      <c r="B3782" s="36"/>
      <c r="C3782" s="37"/>
      <c r="D3782" s="38"/>
      <c r="E3782" s="38"/>
      <c r="F3782" s="39"/>
      <c r="G3782" s="40"/>
    </row>
    <row r="3783" spans="1:7" x14ac:dyDescent="0.15">
      <c r="A3783" s="29"/>
      <c r="B3783" s="36"/>
      <c r="C3783" s="37"/>
      <c r="D3783" s="38"/>
      <c r="E3783" s="38"/>
      <c r="F3783" s="39"/>
      <c r="G3783" s="40"/>
    </row>
    <row r="3784" spans="1:7" x14ac:dyDescent="0.15">
      <c r="A3784" s="29"/>
      <c r="B3784" s="36"/>
      <c r="C3784" s="37"/>
      <c r="D3784" s="38"/>
      <c r="E3784" s="38"/>
      <c r="F3784" s="39"/>
      <c r="G3784" s="40"/>
    </row>
    <row r="3785" spans="1:7" x14ac:dyDescent="0.15">
      <c r="A3785" s="29"/>
      <c r="B3785" s="36"/>
      <c r="C3785" s="37"/>
      <c r="D3785" s="38"/>
      <c r="E3785" s="38"/>
      <c r="F3785" s="39"/>
      <c r="G3785" s="40"/>
    </row>
    <row r="3786" spans="1:7" x14ac:dyDescent="0.15">
      <c r="A3786" s="29"/>
      <c r="B3786" s="36"/>
      <c r="C3786" s="37"/>
      <c r="D3786" s="38"/>
      <c r="E3786" s="38"/>
      <c r="F3786" s="39"/>
      <c r="G3786" s="40"/>
    </row>
    <row r="3787" spans="1:7" x14ac:dyDescent="0.15">
      <c r="A3787" s="29"/>
      <c r="B3787" s="36"/>
      <c r="C3787" s="37"/>
      <c r="D3787" s="38"/>
      <c r="E3787" s="38"/>
      <c r="F3787" s="39"/>
      <c r="G3787" s="40"/>
    </row>
    <row r="3788" spans="1:7" x14ac:dyDescent="0.15">
      <c r="A3788" s="29"/>
      <c r="B3788" s="36"/>
      <c r="C3788" s="37"/>
      <c r="D3788" s="38"/>
      <c r="E3788" s="38"/>
      <c r="F3788" s="39"/>
      <c r="G3788" s="40"/>
    </row>
    <row r="3789" spans="1:7" x14ac:dyDescent="0.15">
      <c r="A3789" s="29"/>
      <c r="B3789" s="36"/>
      <c r="C3789" s="37"/>
      <c r="D3789" s="38"/>
      <c r="E3789" s="38"/>
      <c r="F3789" s="39"/>
      <c r="G3789" s="40"/>
    </row>
    <row r="3790" spans="1:7" x14ac:dyDescent="0.15">
      <c r="A3790" s="29"/>
      <c r="B3790" s="36"/>
      <c r="C3790" s="37"/>
      <c r="D3790" s="38"/>
      <c r="E3790" s="38"/>
      <c r="F3790" s="39"/>
      <c r="G3790" s="40"/>
    </row>
    <row r="3791" spans="1:7" x14ac:dyDescent="0.15">
      <c r="A3791" s="29"/>
      <c r="B3791" s="36"/>
      <c r="C3791" s="37"/>
      <c r="D3791" s="38"/>
      <c r="E3791" s="38"/>
      <c r="F3791" s="39"/>
      <c r="G3791" s="40"/>
    </row>
    <row r="3792" spans="1:7" x14ac:dyDescent="0.15">
      <c r="A3792" s="29"/>
      <c r="B3792" s="36"/>
      <c r="C3792" s="37"/>
      <c r="D3792" s="38"/>
      <c r="E3792" s="38"/>
      <c r="F3792" s="39"/>
      <c r="G3792" s="40"/>
    </row>
    <row r="3793" spans="1:7" x14ac:dyDescent="0.15">
      <c r="A3793" s="29"/>
      <c r="B3793" s="36"/>
      <c r="C3793" s="37"/>
      <c r="D3793" s="38"/>
      <c r="E3793" s="38"/>
      <c r="F3793" s="39"/>
      <c r="G3793" s="40"/>
    </row>
    <row r="3794" spans="1:7" x14ac:dyDescent="0.15">
      <c r="A3794" s="29"/>
      <c r="B3794" s="36"/>
      <c r="C3794" s="37"/>
      <c r="D3794" s="38"/>
      <c r="E3794" s="38"/>
      <c r="F3794" s="39"/>
      <c r="G3794" s="40"/>
    </row>
    <row r="3795" spans="1:7" x14ac:dyDescent="0.15">
      <c r="A3795" s="29"/>
      <c r="B3795" s="36"/>
      <c r="C3795" s="37"/>
      <c r="D3795" s="38"/>
      <c r="E3795" s="38"/>
      <c r="F3795" s="39"/>
      <c r="G3795" s="40"/>
    </row>
    <row r="3796" spans="1:7" x14ac:dyDescent="0.15">
      <c r="A3796" s="29"/>
      <c r="B3796" s="36"/>
      <c r="C3796" s="37"/>
      <c r="D3796" s="38"/>
      <c r="E3796" s="38"/>
      <c r="F3796" s="39"/>
      <c r="G3796" s="40"/>
    </row>
    <row r="3797" spans="1:7" x14ac:dyDescent="0.15">
      <c r="A3797" s="29"/>
      <c r="B3797" s="36"/>
      <c r="C3797" s="37"/>
      <c r="D3797" s="38"/>
      <c r="E3797" s="38"/>
      <c r="F3797" s="39"/>
      <c r="G3797" s="40"/>
    </row>
    <row r="3798" spans="1:7" x14ac:dyDescent="0.15">
      <c r="A3798" s="29"/>
      <c r="B3798" s="36"/>
      <c r="C3798" s="37"/>
      <c r="D3798" s="38"/>
      <c r="E3798" s="38"/>
      <c r="F3798" s="39"/>
      <c r="G3798" s="40"/>
    </row>
    <row r="3799" spans="1:7" x14ac:dyDescent="0.15">
      <c r="A3799" s="29"/>
      <c r="B3799" s="36"/>
      <c r="C3799" s="37"/>
      <c r="D3799" s="38"/>
      <c r="E3799" s="38"/>
      <c r="F3799" s="39"/>
      <c r="G3799" s="40"/>
    </row>
    <row r="3800" spans="1:7" x14ac:dyDescent="0.15">
      <c r="A3800" s="29"/>
      <c r="B3800" s="36"/>
      <c r="C3800" s="37"/>
      <c r="D3800" s="38"/>
      <c r="E3800" s="38"/>
      <c r="F3800" s="39"/>
      <c r="G3800" s="40"/>
    </row>
    <row r="3801" spans="1:7" x14ac:dyDescent="0.15">
      <c r="A3801" s="29"/>
      <c r="B3801" s="36"/>
      <c r="C3801" s="37"/>
      <c r="D3801" s="38"/>
      <c r="E3801" s="38"/>
      <c r="F3801" s="39"/>
      <c r="G3801" s="40"/>
    </row>
    <row r="3802" spans="1:7" x14ac:dyDescent="0.15">
      <c r="A3802" s="29"/>
      <c r="B3802" s="36"/>
      <c r="C3802" s="37"/>
      <c r="D3802" s="38"/>
      <c r="E3802" s="38"/>
      <c r="F3802" s="39"/>
      <c r="G3802" s="40"/>
    </row>
    <row r="3803" spans="1:7" x14ac:dyDescent="0.15">
      <c r="A3803" s="29"/>
      <c r="B3803" s="36"/>
      <c r="C3803" s="37"/>
      <c r="D3803" s="38"/>
      <c r="E3803" s="38"/>
      <c r="F3803" s="39"/>
      <c r="G3803" s="40"/>
    </row>
    <row r="3804" spans="1:7" x14ac:dyDescent="0.15">
      <c r="A3804" s="29"/>
      <c r="B3804" s="36"/>
      <c r="C3804" s="37"/>
      <c r="D3804" s="38"/>
      <c r="E3804" s="38"/>
      <c r="F3804" s="39"/>
      <c r="G3804" s="40"/>
    </row>
    <row r="3805" spans="1:7" x14ac:dyDescent="0.15">
      <c r="A3805" s="29"/>
      <c r="B3805" s="36"/>
      <c r="C3805" s="37"/>
      <c r="D3805" s="38"/>
      <c r="E3805" s="38"/>
      <c r="F3805" s="39"/>
      <c r="G3805" s="40"/>
    </row>
    <row r="3806" spans="1:7" x14ac:dyDescent="0.15">
      <c r="A3806" s="29"/>
      <c r="B3806" s="36"/>
      <c r="C3806" s="37"/>
      <c r="D3806" s="38"/>
      <c r="E3806" s="38"/>
      <c r="F3806" s="39"/>
      <c r="G3806" s="40"/>
    </row>
    <row r="3807" spans="1:7" x14ac:dyDescent="0.15">
      <c r="A3807" s="29"/>
      <c r="B3807" s="36"/>
      <c r="C3807" s="37"/>
      <c r="D3807" s="38"/>
      <c r="E3807" s="38"/>
      <c r="F3807" s="39"/>
      <c r="G3807" s="40"/>
    </row>
    <row r="3808" spans="1:7" x14ac:dyDescent="0.15">
      <c r="A3808" s="29"/>
      <c r="B3808" s="36"/>
      <c r="C3808" s="37"/>
      <c r="D3808" s="38"/>
      <c r="E3808" s="38"/>
      <c r="F3808" s="39"/>
      <c r="G3808" s="40"/>
    </row>
    <row r="3809" spans="1:7" x14ac:dyDescent="0.15">
      <c r="A3809" s="29"/>
      <c r="B3809" s="36"/>
      <c r="C3809" s="37"/>
      <c r="D3809" s="38"/>
      <c r="E3809" s="38"/>
      <c r="F3809" s="39"/>
      <c r="G3809" s="40"/>
    </row>
    <row r="3810" spans="1:7" x14ac:dyDescent="0.15">
      <c r="A3810" s="29"/>
      <c r="B3810" s="36"/>
      <c r="C3810" s="37"/>
      <c r="D3810" s="38"/>
      <c r="E3810" s="38"/>
      <c r="F3810" s="39"/>
      <c r="G3810" s="40"/>
    </row>
    <row r="3811" spans="1:7" x14ac:dyDescent="0.15">
      <c r="A3811" s="29"/>
      <c r="B3811" s="36"/>
      <c r="C3811" s="37"/>
      <c r="D3811" s="38"/>
      <c r="E3811" s="38"/>
      <c r="F3811" s="39"/>
      <c r="G3811" s="40"/>
    </row>
    <row r="3812" spans="1:7" x14ac:dyDescent="0.15">
      <c r="A3812" s="29"/>
      <c r="B3812" s="36"/>
      <c r="C3812" s="37"/>
      <c r="D3812" s="38"/>
      <c r="E3812" s="38"/>
      <c r="F3812" s="39"/>
      <c r="G3812" s="40"/>
    </row>
    <row r="3813" spans="1:7" x14ac:dyDescent="0.15">
      <c r="A3813" s="29"/>
      <c r="B3813" s="36"/>
      <c r="C3813" s="37"/>
      <c r="D3813" s="38"/>
      <c r="E3813" s="38"/>
      <c r="F3813" s="39"/>
      <c r="G3813" s="40"/>
    </row>
    <row r="3814" spans="1:7" x14ac:dyDescent="0.15">
      <c r="A3814" s="29"/>
      <c r="B3814" s="36"/>
      <c r="C3814" s="37"/>
      <c r="D3814" s="38"/>
      <c r="E3814" s="38"/>
      <c r="F3814" s="39"/>
      <c r="G3814" s="40"/>
    </row>
    <row r="3815" spans="1:7" x14ac:dyDescent="0.15">
      <c r="A3815" s="29"/>
      <c r="B3815" s="36"/>
      <c r="C3815" s="37"/>
      <c r="D3815" s="38"/>
      <c r="E3815" s="38"/>
      <c r="F3815" s="39"/>
      <c r="G3815" s="40"/>
    </row>
    <row r="3816" spans="1:7" x14ac:dyDescent="0.15">
      <c r="A3816" s="29"/>
      <c r="B3816" s="36"/>
      <c r="C3816" s="37"/>
      <c r="D3816" s="38"/>
      <c r="E3816" s="38"/>
      <c r="F3816" s="39"/>
      <c r="G3816" s="40"/>
    </row>
    <row r="3817" spans="1:7" x14ac:dyDescent="0.15">
      <c r="A3817" s="29"/>
      <c r="B3817" s="36"/>
      <c r="C3817" s="37"/>
      <c r="D3817" s="38"/>
      <c r="E3817" s="38"/>
      <c r="F3817" s="39"/>
      <c r="G3817" s="40"/>
    </row>
    <row r="3818" spans="1:7" x14ac:dyDescent="0.15">
      <c r="A3818" s="29"/>
      <c r="B3818" s="36"/>
      <c r="C3818" s="37"/>
      <c r="D3818" s="38"/>
      <c r="E3818" s="38"/>
      <c r="F3818" s="39"/>
      <c r="G3818" s="40"/>
    </row>
    <row r="3819" spans="1:7" x14ac:dyDescent="0.15">
      <c r="A3819" s="29"/>
      <c r="B3819" s="36"/>
      <c r="C3819" s="37"/>
      <c r="D3819" s="38"/>
      <c r="E3819" s="38"/>
      <c r="F3819" s="39"/>
      <c r="G3819" s="40"/>
    </row>
    <row r="3820" spans="1:7" x14ac:dyDescent="0.15">
      <c r="A3820" s="29"/>
      <c r="B3820" s="36"/>
      <c r="C3820" s="37"/>
      <c r="D3820" s="38"/>
      <c r="E3820" s="38"/>
      <c r="F3820" s="39"/>
      <c r="G3820" s="40"/>
    </row>
    <row r="3821" spans="1:7" x14ac:dyDescent="0.15">
      <c r="A3821" s="29"/>
      <c r="B3821" s="36"/>
      <c r="C3821" s="37"/>
      <c r="D3821" s="38"/>
      <c r="E3821" s="38"/>
      <c r="F3821" s="39"/>
      <c r="G3821" s="40"/>
    </row>
    <row r="3822" spans="1:7" x14ac:dyDescent="0.15">
      <c r="A3822" s="29"/>
      <c r="B3822" s="36"/>
      <c r="C3822" s="37"/>
      <c r="D3822" s="38"/>
      <c r="E3822" s="38"/>
      <c r="F3822" s="39"/>
      <c r="G3822" s="40"/>
    </row>
    <row r="3823" spans="1:7" x14ac:dyDescent="0.15">
      <c r="A3823" s="29"/>
      <c r="B3823" s="36"/>
      <c r="C3823" s="37"/>
      <c r="D3823" s="38"/>
      <c r="E3823" s="38"/>
      <c r="F3823" s="39"/>
      <c r="G3823" s="40"/>
    </row>
    <row r="3824" spans="1:7" x14ac:dyDescent="0.15">
      <c r="A3824" s="29"/>
      <c r="B3824" s="36"/>
      <c r="C3824" s="37"/>
      <c r="D3824" s="38"/>
      <c r="E3824" s="38"/>
      <c r="F3824" s="39"/>
      <c r="G3824" s="40"/>
    </row>
    <row r="3825" spans="1:7" x14ac:dyDescent="0.15">
      <c r="A3825" s="29"/>
      <c r="B3825" s="36"/>
      <c r="C3825" s="37"/>
      <c r="D3825" s="38"/>
      <c r="E3825" s="38"/>
      <c r="F3825" s="39"/>
      <c r="G3825" s="40"/>
    </row>
    <row r="3826" spans="1:7" x14ac:dyDescent="0.15">
      <c r="A3826" s="29"/>
      <c r="B3826" s="36"/>
      <c r="C3826" s="37"/>
      <c r="D3826" s="38"/>
      <c r="E3826" s="38"/>
      <c r="F3826" s="39"/>
      <c r="G3826" s="40"/>
    </row>
    <row r="3827" spans="1:7" x14ac:dyDescent="0.15">
      <c r="A3827" s="29"/>
      <c r="B3827" s="36"/>
      <c r="C3827" s="37"/>
      <c r="D3827" s="38"/>
      <c r="E3827" s="38"/>
      <c r="F3827" s="39"/>
      <c r="G3827" s="40"/>
    </row>
    <row r="3828" spans="1:7" x14ac:dyDescent="0.15">
      <c r="A3828" s="29"/>
      <c r="B3828" s="36"/>
      <c r="C3828" s="37"/>
      <c r="D3828" s="38"/>
      <c r="E3828" s="38"/>
      <c r="F3828" s="39"/>
      <c r="G3828" s="40"/>
    </row>
    <row r="3829" spans="1:7" x14ac:dyDescent="0.15">
      <c r="A3829" s="29"/>
      <c r="B3829" s="36"/>
      <c r="C3829" s="37"/>
      <c r="D3829" s="38"/>
      <c r="E3829" s="38"/>
      <c r="F3829" s="39"/>
      <c r="G3829" s="40"/>
    </row>
    <row r="3830" spans="1:7" x14ac:dyDescent="0.15">
      <c r="A3830" s="29"/>
      <c r="B3830" s="36"/>
      <c r="C3830" s="37"/>
      <c r="D3830" s="38"/>
      <c r="E3830" s="38"/>
      <c r="F3830" s="39"/>
      <c r="G3830" s="40"/>
    </row>
    <row r="3831" spans="1:7" x14ac:dyDescent="0.15">
      <c r="A3831" s="29"/>
      <c r="B3831" s="36"/>
      <c r="C3831" s="37"/>
      <c r="D3831" s="38"/>
      <c r="E3831" s="38"/>
      <c r="F3831" s="39"/>
      <c r="G3831" s="40"/>
    </row>
    <row r="3832" spans="1:7" x14ac:dyDescent="0.15">
      <c r="A3832" s="29"/>
      <c r="B3832" s="36"/>
      <c r="C3832" s="37"/>
      <c r="D3832" s="38"/>
      <c r="E3832" s="38"/>
      <c r="F3832" s="39"/>
      <c r="G3832" s="40"/>
    </row>
    <row r="3833" spans="1:7" x14ac:dyDescent="0.15">
      <c r="A3833" s="29"/>
      <c r="B3833" s="36"/>
      <c r="C3833" s="37"/>
      <c r="D3833" s="38"/>
      <c r="E3833" s="38"/>
      <c r="F3833" s="39"/>
      <c r="G3833" s="40"/>
    </row>
    <row r="3834" spans="1:7" x14ac:dyDescent="0.15">
      <c r="A3834" s="29"/>
      <c r="B3834" s="36"/>
      <c r="C3834" s="37"/>
      <c r="D3834" s="38"/>
      <c r="E3834" s="38"/>
      <c r="F3834" s="39"/>
      <c r="G3834" s="40"/>
    </row>
    <row r="3835" spans="1:7" x14ac:dyDescent="0.15">
      <c r="A3835" s="29"/>
      <c r="B3835" s="36"/>
      <c r="C3835" s="37"/>
      <c r="D3835" s="38"/>
      <c r="E3835" s="38"/>
      <c r="F3835" s="39"/>
      <c r="G3835" s="40"/>
    </row>
    <row r="3836" spans="1:7" x14ac:dyDescent="0.15">
      <c r="A3836" s="29"/>
      <c r="B3836" s="36"/>
      <c r="C3836" s="37"/>
      <c r="D3836" s="38"/>
      <c r="E3836" s="38"/>
      <c r="F3836" s="39"/>
      <c r="G3836" s="40"/>
    </row>
    <row r="3837" spans="1:7" x14ac:dyDescent="0.15">
      <c r="A3837" s="29"/>
      <c r="B3837" s="36"/>
      <c r="C3837" s="37"/>
      <c r="D3837" s="38"/>
      <c r="E3837" s="38"/>
      <c r="F3837" s="39"/>
      <c r="G3837" s="40"/>
    </row>
    <row r="3838" spans="1:7" x14ac:dyDescent="0.15">
      <c r="A3838" s="29"/>
      <c r="B3838" s="36"/>
      <c r="C3838" s="37"/>
      <c r="D3838" s="38"/>
      <c r="E3838" s="38"/>
      <c r="F3838" s="39"/>
      <c r="G3838" s="40"/>
    </row>
    <row r="3839" spans="1:7" x14ac:dyDescent="0.15">
      <c r="A3839" s="29"/>
      <c r="B3839" s="36"/>
      <c r="C3839" s="37"/>
      <c r="D3839" s="38"/>
      <c r="E3839" s="38"/>
      <c r="F3839" s="39"/>
      <c r="G3839" s="40"/>
    </row>
    <row r="3840" spans="1:7" x14ac:dyDescent="0.15">
      <c r="A3840" s="29"/>
      <c r="B3840" s="36"/>
      <c r="C3840" s="37"/>
      <c r="D3840" s="38"/>
      <c r="E3840" s="38"/>
      <c r="F3840" s="39"/>
      <c r="G3840" s="40"/>
    </row>
    <row r="3841" spans="1:7" x14ac:dyDescent="0.15">
      <c r="A3841" s="29"/>
      <c r="B3841" s="36"/>
      <c r="C3841" s="37"/>
      <c r="D3841" s="38"/>
      <c r="E3841" s="38"/>
      <c r="F3841" s="39"/>
      <c r="G3841" s="40"/>
    </row>
    <row r="3842" spans="1:7" x14ac:dyDescent="0.15">
      <c r="A3842" s="29"/>
      <c r="B3842" s="36"/>
      <c r="C3842" s="37"/>
      <c r="D3842" s="38"/>
      <c r="E3842" s="38"/>
      <c r="F3842" s="39"/>
      <c r="G3842" s="40"/>
    </row>
    <row r="3843" spans="1:7" x14ac:dyDescent="0.15">
      <c r="A3843" s="29"/>
      <c r="B3843" s="36"/>
      <c r="C3843" s="37"/>
      <c r="D3843" s="38"/>
      <c r="E3843" s="38"/>
      <c r="F3843" s="39"/>
      <c r="G3843" s="40"/>
    </row>
    <row r="3844" spans="1:7" x14ac:dyDescent="0.15">
      <c r="A3844" s="29"/>
      <c r="B3844" s="36"/>
      <c r="C3844" s="37"/>
      <c r="D3844" s="38"/>
      <c r="E3844" s="38"/>
      <c r="F3844" s="39"/>
      <c r="G3844" s="40"/>
    </row>
    <row r="3845" spans="1:7" x14ac:dyDescent="0.15">
      <c r="A3845" s="29"/>
      <c r="B3845" s="36"/>
      <c r="C3845" s="37"/>
      <c r="D3845" s="38"/>
      <c r="E3845" s="38"/>
      <c r="F3845" s="39"/>
      <c r="G3845" s="40"/>
    </row>
    <row r="3846" spans="1:7" x14ac:dyDescent="0.15">
      <c r="A3846" s="29"/>
      <c r="B3846" s="36"/>
      <c r="C3846" s="37"/>
      <c r="D3846" s="38"/>
      <c r="E3846" s="38"/>
      <c r="F3846" s="39"/>
      <c r="G3846" s="40"/>
    </row>
    <row r="3847" spans="1:7" x14ac:dyDescent="0.15">
      <c r="A3847" s="29"/>
      <c r="B3847" s="36"/>
      <c r="C3847" s="37"/>
      <c r="D3847" s="38"/>
      <c r="E3847" s="38"/>
      <c r="F3847" s="39"/>
      <c r="G3847" s="40"/>
    </row>
    <row r="3848" spans="1:7" x14ac:dyDescent="0.15">
      <c r="A3848" s="29"/>
      <c r="B3848" s="36"/>
      <c r="C3848" s="37"/>
      <c r="D3848" s="38"/>
      <c r="E3848" s="38"/>
      <c r="F3848" s="39"/>
      <c r="G3848" s="40"/>
    </row>
    <row r="3849" spans="1:7" x14ac:dyDescent="0.15">
      <c r="A3849" s="29"/>
      <c r="B3849" s="36"/>
      <c r="C3849" s="37"/>
      <c r="D3849" s="38"/>
      <c r="E3849" s="38"/>
      <c r="F3849" s="39"/>
      <c r="G3849" s="40"/>
    </row>
    <row r="3850" spans="1:7" x14ac:dyDescent="0.15">
      <c r="A3850" s="29"/>
      <c r="B3850" s="36"/>
      <c r="C3850" s="37"/>
      <c r="D3850" s="38"/>
      <c r="E3850" s="38"/>
      <c r="F3850" s="39"/>
      <c r="G3850" s="40"/>
    </row>
    <row r="3851" spans="1:7" x14ac:dyDescent="0.15">
      <c r="A3851" s="29"/>
      <c r="B3851" s="36"/>
      <c r="C3851" s="37"/>
      <c r="D3851" s="38"/>
      <c r="E3851" s="38"/>
      <c r="F3851" s="39"/>
      <c r="G3851" s="40"/>
    </row>
    <row r="3852" spans="1:7" x14ac:dyDescent="0.15">
      <c r="A3852" s="29"/>
      <c r="B3852" s="36"/>
      <c r="C3852" s="37"/>
      <c r="D3852" s="38"/>
      <c r="E3852" s="38"/>
      <c r="F3852" s="39"/>
      <c r="G3852" s="40"/>
    </row>
    <row r="3853" spans="1:7" x14ac:dyDescent="0.15">
      <c r="A3853" s="29"/>
      <c r="B3853" s="36"/>
      <c r="C3853" s="37"/>
      <c r="D3853" s="38"/>
      <c r="E3853" s="38"/>
      <c r="F3853" s="39"/>
      <c r="G3853" s="40"/>
    </row>
    <row r="3854" spans="1:7" x14ac:dyDescent="0.15">
      <c r="A3854" s="29"/>
      <c r="B3854" s="36"/>
      <c r="C3854" s="37"/>
      <c r="D3854" s="38"/>
      <c r="E3854" s="38"/>
      <c r="F3854" s="39"/>
      <c r="G3854" s="40"/>
    </row>
    <row r="3855" spans="1:7" x14ac:dyDescent="0.15">
      <c r="A3855" s="29"/>
      <c r="B3855" s="36"/>
      <c r="C3855" s="37"/>
      <c r="D3855" s="38"/>
      <c r="E3855" s="38"/>
      <c r="F3855" s="39"/>
      <c r="G3855" s="40"/>
    </row>
    <row r="3856" spans="1:7" x14ac:dyDescent="0.15">
      <c r="A3856" s="29"/>
      <c r="B3856" s="36"/>
      <c r="C3856" s="37"/>
      <c r="D3856" s="38"/>
      <c r="E3856" s="38"/>
      <c r="F3856" s="39"/>
      <c r="G3856" s="40"/>
    </row>
    <row r="3857" spans="1:7" x14ac:dyDescent="0.15">
      <c r="A3857" s="29"/>
      <c r="B3857" s="36"/>
      <c r="C3857" s="37"/>
      <c r="D3857" s="38"/>
      <c r="E3857" s="38"/>
      <c r="F3857" s="39"/>
      <c r="G3857" s="40"/>
    </row>
    <row r="3858" spans="1:7" x14ac:dyDescent="0.15">
      <c r="A3858" s="29"/>
      <c r="B3858" s="36"/>
      <c r="C3858" s="37"/>
      <c r="D3858" s="38"/>
      <c r="E3858" s="38"/>
      <c r="F3858" s="39"/>
      <c r="G3858" s="40"/>
    </row>
    <row r="3859" spans="1:7" x14ac:dyDescent="0.15">
      <c r="A3859" s="29"/>
      <c r="B3859" s="36"/>
      <c r="C3859" s="37"/>
      <c r="D3859" s="38"/>
      <c r="E3859" s="38"/>
      <c r="F3859" s="39"/>
      <c r="G3859" s="40"/>
    </row>
    <row r="3860" spans="1:7" x14ac:dyDescent="0.15">
      <c r="A3860" s="29"/>
      <c r="B3860" s="36"/>
      <c r="C3860" s="37"/>
      <c r="D3860" s="38"/>
      <c r="E3860" s="38"/>
      <c r="F3860" s="39"/>
      <c r="G3860" s="40"/>
    </row>
    <row r="3861" spans="1:7" x14ac:dyDescent="0.15">
      <c r="A3861" s="29"/>
      <c r="B3861" s="36"/>
      <c r="C3861" s="37"/>
      <c r="D3861" s="38"/>
      <c r="E3861" s="38"/>
      <c r="F3861" s="39"/>
      <c r="G3861" s="40"/>
    </row>
    <row r="3862" spans="1:7" x14ac:dyDescent="0.15">
      <c r="A3862" s="29"/>
      <c r="B3862" s="36"/>
      <c r="C3862" s="37"/>
      <c r="D3862" s="38"/>
      <c r="E3862" s="38"/>
      <c r="F3862" s="39"/>
      <c r="G3862" s="40"/>
    </row>
    <row r="3863" spans="1:7" x14ac:dyDescent="0.15">
      <c r="A3863" s="29"/>
      <c r="B3863" s="36"/>
      <c r="C3863" s="37"/>
      <c r="D3863" s="38"/>
      <c r="E3863" s="38"/>
      <c r="F3863" s="39"/>
      <c r="G3863" s="40"/>
    </row>
    <row r="3864" spans="1:7" x14ac:dyDescent="0.15">
      <c r="A3864" s="29"/>
      <c r="B3864" s="36"/>
      <c r="C3864" s="37"/>
      <c r="D3864" s="38"/>
      <c r="E3864" s="38"/>
      <c r="F3864" s="39"/>
      <c r="G3864" s="40"/>
    </row>
    <row r="3865" spans="1:7" x14ac:dyDescent="0.15">
      <c r="A3865" s="29"/>
      <c r="B3865" s="36"/>
      <c r="C3865" s="37"/>
      <c r="D3865" s="38"/>
      <c r="E3865" s="38"/>
      <c r="F3865" s="39"/>
      <c r="G3865" s="40"/>
    </row>
    <row r="3866" spans="1:7" x14ac:dyDescent="0.15">
      <c r="A3866" s="29"/>
      <c r="B3866" s="36"/>
      <c r="C3866" s="37"/>
      <c r="D3866" s="38"/>
      <c r="E3866" s="38"/>
      <c r="F3866" s="39"/>
      <c r="G3866" s="40"/>
    </row>
    <row r="3867" spans="1:7" x14ac:dyDescent="0.15">
      <c r="A3867" s="29"/>
      <c r="B3867" s="36"/>
      <c r="C3867" s="37"/>
      <c r="D3867" s="38"/>
      <c r="E3867" s="38"/>
      <c r="F3867" s="39"/>
      <c r="G3867" s="40"/>
    </row>
    <row r="3868" spans="1:7" x14ac:dyDescent="0.15">
      <c r="A3868" s="29"/>
      <c r="B3868" s="36"/>
      <c r="C3868" s="37"/>
      <c r="D3868" s="38"/>
      <c r="E3868" s="38"/>
      <c r="F3868" s="39"/>
      <c r="G3868" s="40"/>
    </row>
    <row r="3869" spans="1:7" x14ac:dyDescent="0.15">
      <c r="A3869" s="29"/>
      <c r="B3869" s="36"/>
      <c r="C3869" s="37"/>
      <c r="D3869" s="38"/>
      <c r="E3869" s="38"/>
      <c r="F3869" s="39"/>
      <c r="G3869" s="40"/>
    </row>
    <row r="3870" spans="1:7" x14ac:dyDescent="0.15">
      <c r="A3870" s="29"/>
      <c r="B3870" s="36"/>
      <c r="C3870" s="37"/>
      <c r="D3870" s="38"/>
      <c r="E3870" s="38"/>
      <c r="F3870" s="39"/>
      <c r="G3870" s="40"/>
    </row>
    <row r="3871" spans="1:7" x14ac:dyDescent="0.15">
      <c r="A3871" s="29"/>
      <c r="B3871" s="36"/>
      <c r="C3871" s="37"/>
      <c r="D3871" s="38"/>
      <c r="E3871" s="38"/>
      <c r="F3871" s="39"/>
      <c r="G3871" s="40"/>
    </row>
    <row r="3872" spans="1:7" x14ac:dyDescent="0.15">
      <c r="A3872" s="29"/>
      <c r="B3872" s="36"/>
      <c r="C3872" s="37"/>
      <c r="D3872" s="38"/>
      <c r="E3872" s="38"/>
      <c r="F3872" s="39"/>
      <c r="G3872" s="40"/>
    </row>
    <row r="3873" spans="1:7" x14ac:dyDescent="0.15">
      <c r="A3873" s="29"/>
      <c r="B3873" s="36"/>
      <c r="C3873" s="37"/>
      <c r="D3873" s="38"/>
      <c r="E3873" s="38"/>
      <c r="F3873" s="39"/>
      <c r="G3873" s="40"/>
    </row>
    <row r="3874" spans="1:7" x14ac:dyDescent="0.15">
      <c r="A3874" s="29"/>
      <c r="B3874" s="36"/>
      <c r="C3874" s="37"/>
      <c r="D3874" s="38"/>
      <c r="E3874" s="38"/>
      <c r="F3874" s="39"/>
      <c r="G3874" s="40"/>
    </row>
    <row r="3875" spans="1:7" x14ac:dyDescent="0.15">
      <c r="A3875" s="29"/>
      <c r="B3875" s="36"/>
      <c r="C3875" s="37"/>
      <c r="D3875" s="38"/>
      <c r="E3875" s="38"/>
      <c r="F3875" s="39"/>
      <c r="G3875" s="40"/>
    </row>
    <row r="3876" spans="1:7" x14ac:dyDescent="0.15">
      <c r="A3876" s="29"/>
      <c r="B3876" s="36"/>
      <c r="C3876" s="37"/>
      <c r="D3876" s="38"/>
      <c r="E3876" s="38"/>
      <c r="F3876" s="39"/>
      <c r="G3876" s="40"/>
    </row>
    <row r="3877" spans="1:7" x14ac:dyDescent="0.15">
      <c r="A3877" s="29"/>
      <c r="B3877" s="36"/>
      <c r="C3877" s="37"/>
      <c r="D3877" s="38"/>
      <c r="E3877" s="38"/>
      <c r="F3877" s="39"/>
      <c r="G3877" s="40"/>
    </row>
    <row r="3878" spans="1:7" x14ac:dyDescent="0.15">
      <c r="A3878" s="29"/>
      <c r="B3878" s="36"/>
      <c r="C3878" s="37"/>
      <c r="D3878" s="38"/>
      <c r="E3878" s="38"/>
      <c r="F3878" s="39"/>
      <c r="G3878" s="40"/>
    </row>
    <row r="3879" spans="1:7" x14ac:dyDescent="0.15">
      <c r="A3879" s="29"/>
      <c r="B3879" s="36"/>
      <c r="C3879" s="37"/>
      <c r="D3879" s="38"/>
      <c r="E3879" s="38"/>
      <c r="F3879" s="39"/>
      <c r="G3879" s="40"/>
    </row>
    <row r="3880" spans="1:7" x14ac:dyDescent="0.15">
      <c r="A3880" s="29"/>
      <c r="B3880" s="36"/>
      <c r="C3880" s="37"/>
      <c r="D3880" s="38"/>
      <c r="E3880" s="38"/>
      <c r="F3880" s="39"/>
      <c r="G3880" s="40"/>
    </row>
    <row r="3881" spans="1:7" x14ac:dyDescent="0.15">
      <c r="A3881" s="29"/>
      <c r="B3881" s="36"/>
      <c r="C3881" s="37"/>
      <c r="D3881" s="38"/>
      <c r="E3881" s="38"/>
      <c r="F3881" s="39"/>
      <c r="G3881" s="40"/>
    </row>
    <row r="3882" spans="1:7" x14ac:dyDescent="0.15">
      <c r="A3882" s="29"/>
      <c r="B3882" s="36"/>
      <c r="C3882" s="37"/>
      <c r="D3882" s="38"/>
      <c r="E3882" s="38"/>
      <c r="F3882" s="39"/>
      <c r="G3882" s="40"/>
    </row>
    <row r="3883" spans="1:7" x14ac:dyDescent="0.15">
      <c r="A3883" s="29"/>
      <c r="B3883" s="36"/>
      <c r="C3883" s="37"/>
      <c r="D3883" s="38"/>
      <c r="E3883" s="38"/>
      <c r="F3883" s="39"/>
      <c r="G3883" s="40"/>
    </row>
    <row r="3884" spans="1:7" x14ac:dyDescent="0.15">
      <c r="A3884" s="29"/>
      <c r="B3884" s="36"/>
      <c r="C3884" s="37"/>
      <c r="D3884" s="38"/>
      <c r="E3884" s="38"/>
      <c r="F3884" s="39"/>
      <c r="G3884" s="40"/>
    </row>
    <row r="3885" spans="1:7" x14ac:dyDescent="0.15">
      <c r="A3885" s="29"/>
      <c r="B3885" s="36"/>
      <c r="C3885" s="37"/>
      <c r="D3885" s="38"/>
      <c r="E3885" s="38"/>
      <c r="F3885" s="39"/>
      <c r="G3885" s="40"/>
    </row>
    <row r="3886" spans="1:7" x14ac:dyDescent="0.15">
      <c r="A3886" s="29"/>
      <c r="B3886" s="36"/>
      <c r="C3886" s="37"/>
      <c r="D3886" s="38"/>
      <c r="E3886" s="38"/>
      <c r="F3886" s="39"/>
      <c r="G3886" s="40"/>
    </row>
    <row r="3887" spans="1:7" x14ac:dyDescent="0.15">
      <c r="A3887" s="29"/>
      <c r="B3887" s="36"/>
      <c r="C3887" s="37"/>
      <c r="D3887" s="38"/>
      <c r="E3887" s="38"/>
      <c r="F3887" s="39"/>
      <c r="G3887" s="40"/>
    </row>
    <row r="3888" spans="1:7" x14ac:dyDescent="0.15">
      <c r="A3888" s="29"/>
      <c r="B3888" s="36"/>
      <c r="C3888" s="37"/>
      <c r="D3888" s="38"/>
      <c r="E3888" s="38"/>
      <c r="F3888" s="39"/>
      <c r="G3888" s="40"/>
    </row>
    <row r="3889" spans="1:7" x14ac:dyDescent="0.15">
      <c r="A3889" s="29"/>
      <c r="B3889" s="36"/>
      <c r="C3889" s="37"/>
      <c r="D3889" s="38"/>
      <c r="E3889" s="38"/>
      <c r="F3889" s="39"/>
      <c r="G3889" s="40"/>
    </row>
    <row r="3890" spans="1:7" x14ac:dyDescent="0.15">
      <c r="A3890" s="29"/>
      <c r="B3890" s="36"/>
      <c r="C3890" s="37"/>
      <c r="D3890" s="38"/>
      <c r="E3890" s="38"/>
      <c r="F3890" s="39"/>
      <c r="G3890" s="40"/>
    </row>
    <row r="3891" spans="1:7" x14ac:dyDescent="0.15">
      <c r="A3891" s="29"/>
      <c r="B3891" s="36"/>
      <c r="C3891" s="37"/>
      <c r="D3891" s="38"/>
      <c r="E3891" s="38"/>
      <c r="F3891" s="39"/>
      <c r="G3891" s="40"/>
    </row>
    <row r="3892" spans="1:7" x14ac:dyDescent="0.15">
      <c r="A3892" s="29"/>
      <c r="B3892" s="36"/>
      <c r="C3892" s="37"/>
      <c r="D3892" s="38"/>
      <c r="E3892" s="38"/>
      <c r="F3892" s="39"/>
      <c r="G3892" s="40"/>
    </row>
    <row r="3893" spans="1:7" x14ac:dyDescent="0.15">
      <c r="A3893" s="29"/>
      <c r="B3893" s="36"/>
      <c r="C3893" s="37"/>
      <c r="D3893" s="38"/>
      <c r="E3893" s="38"/>
      <c r="F3893" s="39"/>
      <c r="G3893" s="40"/>
    </row>
    <row r="3894" spans="1:7" x14ac:dyDescent="0.15">
      <c r="A3894" s="29"/>
      <c r="B3894" s="36"/>
      <c r="C3894" s="37"/>
      <c r="D3894" s="38"/>
      <c r="E3894" s="38"/>
      <c r="F3894" s="39"/>
      <c r="G3894" s="40"/>
    </row>
    <row r="3895" spans="1:7" x14ac:dyDescent="0.15">
      <c r="A3895" s="29"/>
      <c r="B3895" s="36"/>
      <c r="C3895" s="37"/>
      <c r="D3895" s="38"/>
      <c r="E3895" s="38"/>
      <c r="F3895" s="39"/>
      <c r="G3895" s="40"/>
    </row>
    <row r="3896" spans="1:7" x14ac:dyDescent="0.15">
      <c r="A3896" s="29"/>
      <c r="B3896" s="36"/>
      <c r="C3896" s="37"/>
      <c r="D3896" s="38"/>
      <c r="E3896" s="38"/>
      <c r="F3896" s="39"/>
      <c r="G3896" s="40"/>
    </row>
    <row r="3897" spans="1:7" x14ac:dyDescent="0.15">
      <c r="A3897" s="29"/>
      <c r="B3897" s="36"/>
      <c r="C3897" s="37"/>
      <c r="D3897" s="38"/>
      <c r="E3897" s="38"/>
      <c r="F3897" s="39"/>
      <c r="G3897" s="40"/>
    </row>
    <row r="3898" spans="1:7" x14ac:dyDescent="0.15">
      <c r="A3898" s="29"/>
      <c r="B3898" s="36"/>
      <c r="C3898" s="37"/>
      <c r="D3898" s="38"/>
      <c r="E3898" s="38"/>
      <c r="F3898" s="39"/>
      <c r="G3898" s="40"/>
    </row>
    <row r="3899" spans="1:7" x14ac:dyDescent="0.15">
      <c r="A3899" s="29"/>
      <c r="B3899" s="36"/>
      <c r="C3899" s="37"/>
      <c r="D3899" s="38"/>
      <c r="E3899" s="38"/>
      <c r="F3899" s="39"/>
      <c r="G3899" s="40"/>
    </row>
    <row r="3900" spans="1:7" x14ac:dyDescent="0.15">
      <c r="A3900" s="29"/>
      <c r="B3900" s="36"/>
      <c r="C3900" s="37"/>
      <c r="D3900" s="38"/>
      <c r="E3900" s="38"/>
      <c r="F3900" s="39"/>
      <c r="G3900" s="40"/>
    </row>
    <row r="3901" spans="1:7" x14ac:dyDescent="0.15">
      <c r="A3901" s="29"/>
      <c r="B3901" s="36"/>
      <c r="C3901" s="37"/>
      <c r="D3901" s="38"/>
      <c r="E3901" s="38"/>
      <c r="F3901" s="39"/>
      <c r="G3901" s="40"/>
    </row>
    <row r="3902" spans="1:7" x14ac:dyDescent="0.15">
      <c r="A3902" s="29"/>
      <c r="B3902" s="36"/>
      <c r="C3902" s="37"/>
      <c r="D3902" s="38"/>
      <c r="E3902" s="38"/>
      <c r="F3902" s="39"/>
      <c r="G3902" s="40"/>
    </row>
    <row r="3903" spans="1:7" x14ac:dyDescent="0.15">
      <c r="A3903" s="29"/>
      <c r="B3903" s="36"/>
      <c r="C3903" s="37"/>
      <c r="D3903" s="38"/>
      <c r="E3903" s="38"/>
      <c r="F3903" s="39"/>
      <c r="G3903" s="40"/>
    </row>
    <row r="3904" spans="1:7" x14ac:dyDescent="0.15">
      <c r="A3904" s="29"/>
      <c r="B3904" s="36"/>
      <c r="C3904" s="37"/>
      <c r="D3904" s="38"/>
      <c r="E3904" s="38"/>
      <c r="F3904" s="39"/>
      <c r="G3904" s="40"/>
    </row>
    <row r="3905" spans="1:7" x14ac:dyDescent="0.15">
      <c r="A3905" s="29"/>
      <c r="B3905" s="36"/>
      <c r="C3905" s="37"/>
      <c r="D3905" s="38"/>
      <c r="E3905" s="38"/>
      <c r="F3905" s="39"/>
      <c r="G3905" s="40"/>
    </row>
    <row r="3906" spans="1:7" x14ac:dyDescent="0.15">
      <c r="A3906" s="29"/>
      <c r="B3906" s="36"/>
      <c r="C3906" s="37"/>
      <c r="D3906" s="38"/>
      <c r="E3906" s="38"/>
      <c r="F3906" s="39"/>
      <c r="G3906" s="40"/>
    </row>
    <row r="3907" spans="1:7" x14ac:dyDescent="0.15">
      <c r="A3907" s="29"/>
      <c r="B3907" s="36"/>
      <c r="C3907" s="37"/>
      <c r="D3907" s="38"/>
      <c r="E3907" s="38"/>
      <c r="F3907" s="39"/>
      <c r="G3907" s="40"/>
    </row>
    <row r="3908" spans="1:7" x14ac:dyDescent="0.15">
      <c r="A3908" s="29"/>
      <c r="B3908" s="36"/>
      <c r="C3908" s="37"/>
      <c r="D3908" s="38"/>
      <c r="E3908" s="38"/>
      <c r="F3908" s="39"/>
      <c r="G3908" s="40"/>
    </row>
    <row r="3909" spans="1:7" x14ac:dyDescent="0.15">
      <c r="A3909" s="29"/>
      <c r="B3909" s="36"/>
      <c r="C3909" s="37"/>
      <c r="D3909" s="38"/>
      <c r="E3909" s="38"/>
      <c r="F3909" s="39"/>
      <c r="G3909" s="40"/>
    </row>
    <row r="3910" spans="1:7" x14ac:dyDescent="0.15">
      <c r="A3910" s="29"/>
      <c r="B3910" s="36"/>
      <c r="C3910" s="37"/>
      <c r="D3910" s="38"/>
      <c r="E3910" s="38"/>
      <c r="F3910" s="39"/>
      <c r="G3910" s="40"/>
    </row>
    <row r="3911" spans="1:7" x14ac:dyDescent="0.15">
      <c r="A3911" s="29"/>
      <c r="B3911" s="36"/>
      <c r="C3911" s="37"/>
      <c r="D3911" s="38"/>
      <c r="E3911" s="38"/>
      <c r="F3911" s="39"/>
      <c r="G3911" s="40"/>
    </row>
    <row r="3912" spans="1:7" x14ac:dyDescent="0.15">
      <c r="A3912" s="29"/>
      <c r="B3912" s="36"/>
      <c r="C3912" s="37"/>
      <c r="D3912" s="38"/>
      <c r="E3912" s="38"/>
      <c r="F3912" s="39"/>
      <c r="G3912" s="40"/>
    </row>
    <row r="3913" spans="1:7" x14ac:dyDescent="0.15">
      <c r="A3913" s="29"/>
      <c r="B3913" s="36"/>
      <c r="C3913" s="37"/>
      <c r="D3913" s="38"/>
      <c r="E3913" s="38"/>
      <c r="F3913" s="39"/>
      <c r="G3913" s="40"/>
    </row>
    <row r="3914" spans="1:7" x14ac:dyDescent="0.15">
      <c r="A3914" s="29"/>
      <c r="B3914" s="36"/>
      <c r="C3914" s="37"/>
      <c r="D3914" s="38"/>
      <c r="E3914" s="38"/>
      <c r="F3914" s="39"/>
      <c r="G3914" s="40"/>
    </row>
    <row r="3915" spans="1:7" x14ac:dyDescent="0.15">
      <c r="A3915" s="29"/>
      <c r="B3915" s="36"/>
      <c r="C3915" s="37"/>
      <c r="D3915" s="38"/>
      <c r="E3915" s="38"/>
      <c r="F3915" s="39"/>
      <c r="G3915" s="40"/>
    </row>
    <row r="3916" spans="1:7" x14ac:dyDescent="0.15">
      <c r="A3916" s="29"/>
      <c r="B3916" s="36"/>
      <c r="C3916" s="37"/>
      <c r="D3916" s="38"/>
      <c r="E3916" s="38"/>
      <c r="F3916" s="39"/>
      <c r="G3916" s="40"/>
    </row>
    <row r="3917" spans="1:7" x14ac:dyDescent="0.15">
      <c r="A3917" s="29"/>
      <c r="B3917" s="36"/>
      <c r="C3917" s="37"/>
      <c r="D3917" s="38"/>
      <c r="E3917" s="38"/>
      <c r="F3917" s="39"/>
      <c r="G3917" s="40"/>
    </row>
    <row r="3918" spans="1:7" x14ac:dyDescent="0.15">
      <c r="A3918" s="29"/>
      <c r="B3918" s="36"/>
      <c r="C3918" s="37"/>
      <c r="D3918" s="38"/>
      <c r="E3918" s="38"/>
      <c r="F3918" s="39"/>
      <c r="G3918" s="40"/>
    </row>
    <row r="3919" spans="1:7" x14ac:dyDescent="0.15">
      <c r="A3919" s="29"/>
      <c r="B3919" s="36"/>
      <c r="C3919" s="37"/>
      <c r="D3919" s="38"/>
      <c r="E3919" s="38"/>
      <c r="F3919" s="39"/>
      <c r="G3919" s="40"/>
    </row>
    <row r="3920" spans="1:7" x14ac:dyDescent="0.15">
      <c r="A3920" s="29"/>
      <c r="B3920" s="36"/>
      <c r="C3920" s="37"/>
      <c r="D3920" s="38"/>
      <c r="E3920" s="38"/>
      <c r="F3920" s="39"/>
      <c r="G3920" s="40"/>
    </row>
    <row r="3921" spans="1:7" x14ac:dyDescent="0.15">
      <c r="A3921" s="29"/>
      <c r="B3921" s="36"/>
      <c r="C3921" s="37"/>
      <c r="D3921" s="38"/>
      <c r="E3921" s="38"/>
      <c r="F3921" s="39"/>
      <c r="G3921" s="40"/>
    </row>
    <row r="3922" spans="1:7" x14ac:dyDescent="0.15">
      <c r="A3922" s="29"/>
      <c r="B3922" s="36"/>
      <c r="C3922" s="37"/>
      <c r="D3922" s="38"/>
      <c r="E3922" s="38"/>
      <c r="F3922" s="39"/>
      <c r="G3922" s="40"/>
    </row>
    <row r="3923" spans="1:7" x14ac:dyDescent="0.15">
      <c r="A3923" s="29"/>
      <c r="B3923" s="36"/>
      <c r="C3923" s="37"/>
      <c r="D3923" s="38"/>
      <c r="E3923" s="38"/>
      <c r="F3923" s="39"/>
      <c r="G3923" s="40"/>
    </row>
    <row r="3924" spans="1:7" x14ac:dyDescent="0.15">
      <c r="A3924" s="29"/>
      <c r="B3924" s="36"/>
      <c r="C3924" s="37"/>
      <c r="D3924" s="38"/>
      <c r="E3924" s="38"/>
      <c r="F3924" s="39"/>
      <c r="G3924" s="40"/>
    </row>
    <row r="3925" spans="1:7" x14ac:dyDescent="0.15">
      <c r="A3925" s="29"/>
      <c r="B3925" s="36"/>
      <c r="C3925" s="37"/>
      <c r="D3925" s="38"/>
      <c r="E3925" s="38"/>
      <c r="F3925" s="39"/>
      <c r="G3925" s="40"/>
    </row>
    <row r="3926" spans="1:7" x14ac:dyDescent="0.15">
      <c r="A3926" s="29"/>
      <c r="B3926" s="36"/>
      <c r="C3926" s="37"/>
      <c r="D3926" s="38"/>
      <c r="E3926" s="38"/>
      <c r="F3926" s="39"/>
      <c r="G3926" s="40"/>
    </row>
    <row r="3927" spans="1:7" x14ac:dyDescent="0.15">
      <c r="A3927" s="29"/>
      <c r="B3927" s="36"/>
      <c r="C3927" s="37"/>
      <c r="D3927" s="38"/>
      <c r="E3927" s="38"/>
      <c r="F3927" s="39"/>
      <c r="G3927" s="40"/>
    </row>
    <row r="3928" spans="1:7" x14ac:dyDescent="0.15">
      <c r="A3928" s="29"/>
      <c r="B3928" s="36"/>
      <c r="C3928" s="37"/>
      <c r="D3928" s="38"/>
      <c r="E3928" s="38"/>
      <c r="F3928" s="39"/>
      <c r="G3928" s="40"/>
    </row>
    <row r="3929" spans="1:7" x14ac:dyDescent="0.15">
      <c r="A3929" s="29"/>
      <c r="B3929" s="36"/>
      <c r="C3929" s="37"/>
      <c r="D3929" s="38"/>
      <c r="E3929" s="38"/>
      <c r="F3929" s="39"/>
      <c r="G3929" s="40"/>
    </row>
    <row r="3930" spans="1:7" x14ac:dyDescent="0.15">
      <c r="A3930" s="29"/>
      <c r="B3930" s="36"/>
      <c r="C3930" s="37"/>
      <c r="D3930" s="38"/>
      <c r="E3930" s="38"/>
      <c r="F3930" s="39"/>
      <c r="G3930" s="40"/>
    </row>
    <row r="3931" spans="1:7" x14ac:dyDescent="0.15">
      <c r="A3931" s="29"/>
      <c r="B3931" s="36"/>
      <c r="C3931" s="37"/>
      <c r="D3931" s="38"/>
      <c r="E3931" s="38"/>
      <c r="F3931" s="39"/>
      <c r="G3931" s="40"/>
    </row>
    <row r="3932" spans="1:7" x14ac:dyDescent="0.15">
      <c r="A3932" s="29"/>
      <c r="B3932" s="36"/>
      <c r="C3932" s="37"/>
      <c r="D3932" s="38"/>
      <c r="E3932" s="38"/>
      <c r="F3932" s="39"/>
      <c r="G3932" s="40"/>
    </row>
    <row r="3933" spans="1:7" x14ac:dyDescent="0.15">
      <c r="A3933" s="29"/>
      <c r="B3933" s="36"/>
      <c r="C3933" s="37"/>
      <c r="D3933" s="38"/>
      <c r="E3933" s="38"/>
      <c r="F3933" s="39"/>
      <c r="G3933" s="40"/>
    </row>
    <row r="3934" spans="1:7" x14ac:dyDescent="0.15">
      <c r="A3934" s="29"/>
      <c r="B3934" s="36"/>
      <c r="C3934" s="37"/>
      <c r="D3934" s="38"/>
      <c r="E3934" s="38"/>
      <c r="F3934" s="39"/>
      <c r="G3934" s="40"/>
    </row>
    <row r="3935" spans="1:7" x14ac:dyDescent="0.15">
      <c r="A3935" s="29"/>
      <c r="B3935" s="36"/>
      <c r="C3935" s="37"/>
      <c r="D3935" s="38"/>
      <c r="E3935" s="38"/>
      <c r="F3935" s="39"/>
      <c r="G3935" s="40"/>
    </row>
    <row r="3936" spans="1:7" x14ac:dyDescent="0.15">
      <c r="A3936" s="29"/>
      <c r="B3936" s="36"/>
      <c r="C3936" s="37"/>
      <c r="D3936" s="38"/>
      <c r="E3936" s="38"/>
      <c r="F3936" s="39"/>
      <c r="G3936" s="40"/>
    </row>
    <row r="3937" spans="1:7" x14ac:dyDescent="0.15">
      <c r="A3937" s="29"/>
      <c r="B3937" s="36"/>
      <c r="C3937" s="37"/>
      <c r="D3937" s="38"/>
      <c r="E3937" s="38"/>
      <c r="F3937" s="39"/>
      <c r="G3937" s="40"/>
    </row>
    <row r="3938" spans="1:7" x14ac:dyDescent="0.15">
      <c r="A3938" s="29"/>
      <c r="B3938" s="36"/>
      <c r="C3938" s="37"/>
      <c r="D3938" s="38"/>
      <c r="E3938" s="38"/>
      <c r="F3938" s="39"/>
      <c r="G3938" s="40"/>
    </row>
    <row r="3939" spans="1:7" x14ac:dyDescent="0.15">
      <c r="A3939" s="29"/>
      <c r="B3939" s="36"/>
      <c r="C3939" s="37"/>
      <c r="D3939" s="38"/>
      <c r="E3939" s="38"/>
      <c r="F3939" s="39"/>
      <c r="G3939" s="40"/>
    </row>
    <row r="3940" spans="1:7" x14ac:dyDescent="0.15">
      <c r="A3940" s="29"/>
      <c r="B3940" s="36"/>
      <c r="C3940" s="37"/>
      <c r="D3940" s="38"/>
      <c r="E3940" s="38"/>
      <c r="F3940" s="39"/>
      <c r="G3940" s="40"/>
    </row>
    <row r="3941" spans="1:7" x14ac:dyDescent="0.15">
      <c r="A3941" s="29"/>
      <c r="B3941" s="36"/>
      <c r="C3941" s="37"/>
      <c r="D3941" s="38"/>
      <c r="E3941" s="38"/>
      <c r="F3941" s="39"/>
      <c r="G3941" s="40"/>
    </row>
    <row r="3942" spans="1:7" x14ac:dyDescent="0.15">
      <c r="A3942" s="29"/>
      <c r="B3942" s="36"/>
      <c r="C3942" s="37"/>
      <c r="D3942" s="38"/>
      <c r="E3942" s="38"/>
      <c r="F3942" s="39"/>
      <c r="G3942" s="40"/>
    </row>
    <row r="3943" spans="1:7" x14ac:dyDescent="0.15">
      <c r="A3943" s="29"/>
      <c r="B3943" s="36"/>
      <c r="C3943" s="37"/>
      <c r="D3943" s="38"/>
      <c r="E3943" s="38"/>
      <c r="F3943" s="39"/>
      <c r="G3943" s="40"/>
    </row>
    <row r="3944" spans="1:7" x14ac:dyDescent="0.15">
      <c r="A3944" s="29"/>
      <c r="B3944" s="36"/>
      <c r="C3944" s="37"/>
      <c r="D3944" s="38"/>
      <c r="E3944" s="38"/>
      <c r="F3944" s="39"/>
      <c r="G3944" s="40"/>
    </row>
    <row r="3945" spans="1:7" x14ac:dyDescent="0.15">
      <c r="A3945" s="29"/>
      <c r="B3945" s="36"/>
      <c r="C3945" s="37"/>
      <c r="D3945" s="38"/>
      <c r="E3945" s="38"/>
      <c r="F3945" s="39"/>
      <c r="G3945" s="40"/>
    </row>
    <row r="3946" spans="1:7" x14ac:dyDescent="0.15">
      <c r="A3946" s="29"/>
      <c r="B3946" s="36"/>
      <c r="C3946" s="37"/>
      <c r="D3946" s="38"/>
      <c r="E3946" s="38"/>
      <c r="F3946" s="39"/>
      <c r="G3946" s="40"/>
    </row>
    <row r="3947" spans="1:7" x14ac:dyDescent="0.15">
      <c r="A3947" s="29"/>
      <c r="B3947" s="36"/>
      <c r="C3947" s="37"/>
      <c r="D3947" s="38"/>
      <c r="E3947" s="38"/>
      <c r="F3947" s="39"/>
      <c r="G3947" s="40"/>
    </row>
    <row r="3948" spans="1:7" x14ac:dyDescent="0.15">
      <c r="A3948" s="29"/>
      <c r="B3948" s="36"/>
      <c r="C3948" s="37"/>
      <c r="D3948" s="38"/>
      <c r="E3948" s="38"/>
      <c r="F3948" s="39"/>
      <c r="G3948" s="40"/>
    </row>
    <row r="3949" spans="1:7" x14ac:dyDescent="0.15">
      <c r="A3949" s="29"/>
      <c r="B3949" s="36"/>
      <c r="C3949" s="37"/>
      <c r="D3949" s="38"/>
      <c r="E3949" s="38"/>
      <c r="F3949" s="39"/>
      <c r="G3949" s="40"/>
    </row>
    <row r="3950" spans="1:7" x14ac:dyDescent="0.15">
      <c r="A3950" s="29"/>
      <c r="B3950" s="36"/>
      <c r="C3950" s="37"/>
      <c r="D3950" s="38"/>
      <c r="E3950" s="38"/>
      <c r="F3950" s="39"/>
      <c r="G3950" s="40"/>
    </row>
    <row r="3951" spans="1:7" x14ac:dyDescent="0.15">
      <c r="A3951" s="29"/>
      <c r="B3951" s="36"/>
      <c r="C3951" s="37"/>
      <c r="D3951" s="38"/>
      <c r="E3951" s="38"/>
      <c r="F3951" s="39"/>
      <c r="G3951" s="40"/>
    </row>
    <row r="3952" spans="1:7" x14ac:dyDescent="0.15">
      <c r="A3952" s="29"/>
      <c r="B3952" s="36"/>
      <c r="C3952" s="37"/>
      <c r="D3952" s="38"/>
      <c r="E3952" s="38"/>
      <c r="F3952" s="39"/>
      <c r="G3952" s="40"/>
    </row>
    <row r="3953" spans="1:7" x14ac:dyDescent="0.15">
      <c r="A3953" s="29"/>
      <c r="B3953" s="36"/>
      <c r="C3953" s="37"/>
      <c r="D3953" s="38"/>
      <c r="E3953" s="38"/>
      <c r="F3953" s="39"/>
      <c r="G3953" s="40"/>
    </row>
    <row r="3954" spans="1:7" x14ac:dyDescent="0.15">
      <c r="A3954" s="29"/>
      <c r="B3954" s="36"/>
      <c r="C3954" s="37"/>
      <c r="D3954" s="38"/>
      <c r="E3954" s="38"/>
      <c r="F3954" s="39"/>
      <c r="G3954" s="40"/>
    </row>
    <row r="3955" spans="1:7" x14ac:dyDescent="0.15">
      <c r="A3955" s="29"/>
      <c r="B3955" s="36"/>
      <c r="C3955" s="37"/>
      <c r="D3955" s="38"/>
      <c r="E3955" s="38"/>
      <c r="F3955" s="39"/>
      <c r="G3955" s="40"/>
    </row>
    <row r="3956" spans="1:7" x14ac:dyDescent="0.15">
      <c r="A3956" s="29"/>
      <c r="B3956" s="36"/>
      <c r="C3956" s="37"/>
      <c r="D3956" s="38"/>
      <c r="E3956" s="38"/>
      <c r="F3956" s="39"/>
      <c r="G3956" s="40"/>
    </row>
    <row r="3957" spans="1:7" x14ac:dyDescent="0.15">
      <c r="A3957" s="29"/>
      <c r="B3957" s="36"/>
      <c r="C3957" s="37"/>
      <c r="D3957" s="38"/>
      <c r="E3957" s="38"/>
      <c r="F3957" s="39"/>
      <c r="G3957" s="40"/>
    </row>
    <row r="3958" spans="1:7" x14ac:dyDescent="0.15">
      <c r="A3958" s="29"/>
      <c r="B3958" s="36"/>
      <c r="C3958" s="37"/>
      <c r="D3958" s="38"/>
      <c r="E3958" s="38"/>
      <c r="F3958" s="39"/>
      <c r="G3958" s="40"/>
    </row>
    <row r="3959" spans="1:7" x14ac:dyDescent="0.15">
      <c r="A3959" s="29"/>
      <c r="B3959" s="36"/>
      <c r="C3959" s="37"/>
      <c r="D3959" s="38"/>
      <c r="E3959" s="38"/>
      <c r="F3959" s="39"/>
      <c r="G3959" s="40"/>
    </row>
    <row r="3960" spans="1:7" x14ac:dyDescent="0.15">
      <c r="A3960" s="29"/>
      <c r="B3960" s="36"/>
      <c r="C3960" s="37"/>
      <c r="D3960" s="38"/>
      <c r="E3960" s="38"/>
      <c r="F3960" s="39"/>
      <c r="G3960" s="40"/>
    </row>
    <row r="3961" spans="1:7" x14ac:dyDescent="0.15">
      <c r="A3961" s="29"/>
      <c r="B3961" s="36"/>
      <c r="C3961" s="37"/>
      <c r="D3961" s="38"/>
      <c r="E3961" s="38"/>
      <c r="F3961" s="39"/>
      <c r="G3961" s="40"/>
    </row>
    <row r="3962" spans="1:7" x14ac:dyDescent="0.15">
      <c r="A3962" s="29"/>
      <c r="B3962" s="36"/>
      <c r="C3962" s="37"/>
      <c r="D3962" s="38"/>
      <c r="E3962" s="38"/>
      <c r="F3962" s="39"/>
      <c r="G3962" s="40"/>
    </row>
    <row r="3963" spans="1:7" x14ac:dyDescent="0.15">
      <c r="A3963" s="29"/>
      <c r="B3963" s="36"/>
      <c r="C3963" s="37"/>
      <c r="D3963" s="38"/>
      <c r="E3963" s="38"/>
      <c r="F3963" s="39"/>
      <c r="G3963" s="40"/>
    </row>
    <row r="3964" spans="1:7" x14ac:dyDescent="0.15">
      <c r="A3964" s="29"/>
      <c r="B3964" s="36"/>
      <c r="C3964" s="37"/>
      <c r="D3964" s="38"/>
      <c r="E3964" s="38"/>
      <c r="F3964" s="39"/>
      <c r="G3964" s="40"/>
    </row>
    <row r="3965" spans="1:7" x14ac:dyDescent="0.15">
      <c r="A3965" s="29"/>
      <c r="B3965" s="36"/>
      <c r="C3965" s="37"/>
      <c r="D3965" s="38"/>
      <c r="E3965" s="38"/>
      <c r="F3965" s="39"/>
      <c r="G3965" s="40"/>
    </row>
    <row r="3966" spans="1:7" x14ac:dyDescent="0.15">
      <c r="A3966" s="29"/>
      <c r="B3966" s="36"/>
      <c r="C3966" s="37"/>
      <c r="D3966" s="38"/>
      <c r="E3966" s="38"/>
      <c r="F3966" s="39"/>
      <c r="G3966" s="40"/>
    </row>
    <row r="3967" spans="1:7" x14ac:dyDescent="0.15">
      <c r="A3967" s="29"/>
      <c r="B3967" s="36"/>
      <c r="C3967" s="37"/>
      <c r="D3967" s="38"/>
      <c r="E3967" s="38"/>
      <c r="F3967" s="39"/>
      <c r="G3967" s="40"/>
    </row>
    <row r="3968" spans="1:7" x14ac:dyDescent="0.15">
      <c r="A3968" s="29"/>
      <c r="B3968" s="36"/>
      <c r="C3968" s="37"/>
      <c r="D3968" s="38"/>
      <c r="E3968" s="38"/>
      <c r="F3968" s="39"/>
      <c r="G3968" s="40"/>
    </row>
    <row r="3969" spans="1:7" x14ac:dyDescent="0.15">
      <c r="A3969" s="29"/>
      <c r="B3969" s="36"/>
      <c r="C3969" s="37"/>
      <c r="D3969" s="38"/>
      <c r="E3969" s="38"/>
      <c r="F3969" s="39"/>
      <c r="G3969" s="40"/>
    </row>
    <row r="3970" spans="1:7" x14ac:dyDescent="0.15">
      <c r="A3970" s="29"/>
      <c r="B3970" s="36"/>
      <c r="C3970" s="37"/>
      <c r="D3970" s="38"/>
      <c r="E3970" s="38"/>
      <c r="F3970" s="39"/>
      <c r="G3970" s="40"/>
    </row>
    <row r="3971" spans="1:7" x14ac:dyDescent="0.15">
      <c r="A3971" s="29"/>
      <c r="B3971" s="36"/>
      <c r="C3971" s="37"/>
      <c r="D3971" s="38"/>
      <c r="E3971" s="38"/>
      <c r="F3971" s="39"/>
      <c r="G3971" s="40"/>
    </row>
    <row r="3972" spans="1:7" x14ac:dyDescent="0.15">
      <c r="A3972" s="29"/>
      <c r="B3972" s="36"/>
      <c r="C3972" s="37"/>
      <c r="D3972" s="38"/>
      <c r="E3972" s="38"/>
      <c r="F3972" s="39"/>
      <c r="G3972" s="40"/>
    </row>
    <row r="3973" spans="1:7" x14ac:dyDescent="0.15">
      <c r="A3973" s="29"/>
      <c r="B3973" s="36"/>
      <c r="C3973" s="37"/>
      <c r="D3973" s="38"/>
      <c r="E3973" s="38"/>
      <c r="F3973" s="39"/>
      <c r="G3973" s="40"/>
    </row>
    <row r="3974" spans="1:7" x14ac:dyDescent="0.15">
      <c r="A3974" s="29"/>
      <c r="B3974" s="36"/>
      <c r="C3974" s="37"/>
      <c r="D3974" s="38"/>
      <c r="E3974" s="38"/>
      <c r="F3974" s="39"/>
      <c r="G3974" s="40"/>
    </row>
    <row r="3975" spans="1:7" x14ac:dyDescent="0.15">
      <c r="A3975" s="29"/>
      <c r="B3975" s="36"/>
      <c r="C3975" s="37"/>
      <c r="D3975" s="38"/>
      <c r="E3975" s="38"/>
      <c r="F3975" s="39"/>
      <c r="G3975" s="40"/>
    </row>
    <row r="3976" spans="1:7" x14ac:dyDescent="0.15">
      <c r="A3976" s="29"/>
      <c r="B3976" s="36"/>
      <c r="C3976" s="37"/>
      <c r="D3976" s="38"/>
      <c r="E3976" s="38"/>
      <c r="F3976" s="39"/>
      <c r="G3976" s="40"/>
    </row>
    <row r="3977" spans="1:7" x14ac:dyDescent="0.15">
      <c r="A3977" s="29"/>
      <c r="B3977" s="36"/>
      <c r="C3977" s="37"/>
      <c r="D3977" s="38"/>
      <c r="E3977" s="38"/>
      <c r="F3977" s="39"/>
      <c r="G3977" s="40"/>
    </row>
    <row r="3978" spans="1:7" x14ac:dyDescent="0.15">
      <c r="A3978" s="29"/>
      <c r="B3978" s="36"/>
      <c r="C3978" s="37"/>
      <c r="D3978" s="38"/>
      <c r="E3978" s="38"/>
      <c r="F3978" s="39"/>
      <c r="G3978" s="40"/>
    </row>
    <row r="3979" spans="1:7" x14ac:dyDescent="0.15">
      <c r="A3979" s="29"/>
      <c r="B3979" s="36"/>
      <c r="C3979" s="37"/>
      <c r="D3979" s="38"/>
      <c r="E3979" s="38"/>
      <c r="F3979" s="39"/>
      <c r="G3979" s="40"/>
    </row>
    <row r="3980" spans="1:7" x14ac:dyDescent="0.15">
      <c r="A3980" s="29"/>
      <c r="B3980" s="36"/>
      <c r="C3980" s="37"/>
      <c r="D3980" s="38"/>
      <c r="E3980" s="38"/>
      <c r="F3980" s="39"/>
      <c r="G3980" s="40"/>
    </row>
    <row r="3981" spans="1:7" x14ac:dyDescent="0.15">
      <c r="A3981" s="29"/>
      <c r="B3981" s="36"/>
      <c r="C3981" s="37"/>
      <c r="D3981" s="38"/>
      <c r="E3981" s="38"/>
      <c r="F3981" s="39"/>
      <c r="G3981" s="40"/>
    </row>
    <row r="3982" spans="1:7" x14ac:dyDescent="0.15">
      <c r="A3982" s="29"/>
      <c r="B3982" s="36"/>
      <c r="C3982" s="37"/>
      <c r="D3982" s="38"/>
      <c r="E3982" s="38"/>
      <c r="F3982" s="39"/>
      <c r="G3982" s="40"/>
    </row>
    <row r="3983" spans="1:7" x14ac:dyDescent="0.15">
      <c r="A3983" s="29"/>
      <c r="B3983" s="36"/>
      <c r="C3983" s="37"/>
      <c r="D3983" s="38"/>
      <c r="E3983" s="38"/>
      <c r="F3983" s="39"/>
      <c r="G3983" s="40"/>
    </row>
    <row r="3984" spans="1:7" x14ac:dyDescent="0.15">
      <c r="A3984" s="29"/>
      <c r="B3984" s="36"/>
      <c r="C3984" s="37"/>
      <c r="D3984" s="38"/>
      <c r="E3984" s="38"/>
      <c r="F3984" s="39"/>
      <c r="G3984" s="40"/>
    </row>
    <row r="3985" spans="1:7" x14ac:dyDescent="0.15">
      <c r="A3985" s="29"/>
      <c r="B3985" s="36"/>
      <c r="C3985" s="37"/>
      <c r="D3985" s="38"/>
      <c r="E3985" s="38"/>
      <c r="F3985" s="39"/>
      <c r="G3985" s="40"/>
    </row>
    <row r="3986" spans="1:7" x14ac:dyDescent="0.15">
      <c r="A3986" s="29"/>
      <c r="B3986" s="36"/>
      <c r="C3986" s="37"/>
      <c r="D3986" s="38"/>
      <c r="E3986" s="38"/>
      <c r="F3986" s="39"/>
      <c r="G3986" s="40"/>
    </row>
    <row r="3987" spans="1:7" x14ac:dyDescent="0.15">
      <c r="A3987" s="29"/>
      <c r="B3987" s="36"/>
      <c r="C3987" s="37"/>
      <c r="D3987" s="38"/>
      <c r="E3987" s="38"/>
      <c r="F3987" s="39"/>
      <c r="G3987" s="40"/>
    </row>
    <row r="3988" spans="1:7" x14ac:dyDescent="0.15">
      <c r="A3988" s="29"/>
      <c r="B3988" s="36"/>
      <c r="C3988" s="37"/>
      <c r="D3988" s="38"/>
      <c r="E3988" s="38"/>
      <c r="F3988" s="39"/>
      <c r="G3988" s="40"/>
    </row>
    <row r="3989" spans="1:7" x14ac:dyDescent="0.15">
      <c r="A3989" s="29"/>
      <c r="B3989" s="36"/>
      <c r="C3989" s="37"/>
      <c r="D3989" s="38"/>
      <c r="E3989" s="38"/>
      <c r="F3989" s="39"/>
      <c r="G3989" s="40"/>
    </row>
    <row r="3990" spans="1:7" x14ac:dyDescent="0.15">
      <c r="A3990" s="29"/>
      <c r="B3990" s="36"/>
      <c r="C3990" s="37"/>
      <c r="D3990" s="38"/>
      <c r="E3990" s="38"/>
      <c r="F3990" s="39"/>
      <c r="G3990" s="40"/>
    </row>
    <row r="3991" spans="1:7" x14ac:dyDescent="0.15">
      <c r="A3991" s="29"/>
      <c r="B3991" s="36"/>
      <c r="C3991" s="37"/>
      <c r="D3991" s="38"/>
      <c r="E3991" s="38"/>
      <c r="F3991" s="39"/>
      <c r="G3991" s="40"/>
    </row>
    <row r="3992" spans="1:7" x14ac:dyDescent="0.15">
      <c r="A3992" s="29"/>
      <c r="B3992" s="36"/>
      <c r="C3992" s="37"/>
      <c r="D3992" s="38"/>
      <c r="E3992" s="38"/>
      <c r="F3992" s="39"/>
      <c r="G3992" s="40"/>
    </row>
    <row r="3993" spans="1:7" x14ac:dyDescent="0.15">
      <c r="A3993" s="29"/>
      <c r="B3993" s="36"/>
      <c r="C3993" s="37"/>
      <c r="D3993" s="38"/>
      <c r="E3993" s="38"/>
      <c r="F3993" s="39"/>
      <c r="G3993" s="40"/>
    </row>
    <row r="3994" spans="1:7" x14ac:dyDescent="0.15">
      <c r="A3994" s="29"/>
      <c r="B3994" s="36"/>
      <c r="C3994" s="37"/>
      <c r="D3994" s="38"/>
      <c r="E3994" s="38"/>
      <c r="F3994" s="39"/>
      <c r="G3994" s="40"/>
    </row>
    <row r="3995" spans="1:7" x14ac:dyDescent="0.15">
      <c r="A3995" s="29"/>
      <c r="B3995" s="36"/>
      <c r="C3995" s="37"/>
      <c r="D3995" s="38"/>
      <c r="E3995" s="38"/>
      <c r="F3995" s="39"/>
      <c r="G3995" s="40"/>
    </row>
    <row r="3996" spans="1:7" x14ac:dyDescent="0.15">
      <c r="A3996" s="29"/>
      <c r="B3996" s="36"/>
      <c r="C3996" s="37"/>
      <c r="D3996" s="38"/>
      <c r="E3996" s="38"/>
      <c r="F3996" s="39"/>
      <c r="G3996" s="40"/>
    </row>
    <row r="3997" spans="1:7" x14ac:dyDescent="0.15">
      <c r="A3997" s="29"/>
      <c r="B3997" s="36"/>
      <c r="C3997" s="37"/>
      <c r="D3997" s="38"/>
      <c r="E3997" s="38"/>
      <c r="F3997" s="39"/>
      <c r="G3997" s="40"/>
    </row>
    <row r="3998" spans="1:7" x14ac:dyDescent="0.15">
      <c r="A3998" s="29"/>
      <c r="B3998" s="36"/>
      <c r="C3998" s="37"/>
      <c r="D3998" s="38"/>
      <c r="E3998" s="38"/>
      <c r="F3998" s="39"/>
      <c r="G3998" s="40"/>
    </row>
    <row r="3999" spans="1:7" x14ac:dyDescent="0.15">
      <c r="A3999" s="29"/>
      <c r="B3999" s="36"/>
      <c r="C3999" s="37"/>
      <c r="D3999" s="38"/>
      <c r="E3999" s="38"/>
      <c r="F3999" s="39"/>
      <c r="G3999" s="40"/>
    </row>
    <row r="4000" spans="1:7" x14ac:dyDescent="0.15">
      <c r="A4000" s="29"/>
      <c r="B4000" s="36"/>
      <c r="C4000" s="37"/>
      <c r="D4000" s="38"/>
      <c r="E4000" s="38"/>
      <c r="F4000" s="39"/>
      <c r="G4000" s="40"/>
    </row>
    <row r="4001" spans="1:7" x14ac:dyDescent="0.15">
      <c r="A4001" s="29"/>
      <c r="B4001" s="36"/>
      <c r="C4001" s="37"/>
      <c r="D4001" s="38"/>
      <c r="E4001" s="38"/>
      <c r="F4001" s="39"/>
      <c r="G4001" s="40"/>
    </row>
    <row r="4002" spans="1:7" x14ac:dyDescent="0.15">
      <c r="A4002" s="29"/>
      <c r="B4002" s="36"/>
      <c r="C4002" s="37"/>
      <c r="D4002" s="38"/>
      <c r="E4002" s="38"/>
      <c r="F4002" s="39"/>
      <c r="G4002" s="40"/>
    </row>
    <row r="4003" spans="1:7" x14ac:dyDescent="0.15">
      <c r="A4003" s="29"/>
      <c r="B4003" s="36"/>
      <c r="C4003" s="37"/>
      <c r="D4003" s="38"/>
      <c r="E4003" s="38"/>
      <c r="F4003" s="39"/>
      <c r="G4003" s="40"/>
    </row>
    <row r="4004" spans="1:7" x14ac:dyDescent="0.15">
      <c r="A4004" s="29"/>
      <c r="B4004" s="36"/>
      <c r="C4004" s="37"/>
      <c r="D4004" s="38"/>
      <c r="E4004" s="38"/>
      <c r="F4004" s="39"/>
      <c r="G4004" s="40"/>
    </row>
    <row r="4005" spans="1:7" x14ac:dyDescent="0.15">
      <c r="A4005" s="29"/>
      <c r="B4005" s="36"/>
      <c r="C4005" s="37"/>
      <c r="D4005" s="38"/>
      <c r="E4005" s="38"/>
      <c r="F4005" s="39"/>
      <c r="G4005" s="40"/>
    </row>
    <row r="4006" spans="1:7" x14ac:dyDescent="0.15">
      <c r="A4006" s="29"/>
      <c r="B4006" s="36"/>
      <c r="C4006" s="37"/>
      <c r="D4006" s="38"/>
      <c r="E4006" s="38"/>
      <c r="F4006" s="39"/>
      <c r="G4006" s="40"/>
    </row>
    <row r="4007" spans="1:7" x14ac:dyDescent="0.15">
      <c r="A4007" s="29"/>
      <c r="B4007" s="36"/>
      <c r="C4007" s="37"/>
      <c r="D4007" s="38"/>
      <c r="E4007" s="38"/>
      <c r="F4007" s="39"/>
      <c r="G4007" s="40"/>
    </row>
    <row r="4008" spans="1:7" x14ac:dyDescent="0.15">
      <c r="A4008" s="29"/>
      <c r="B4008" s="36"/>
      <c r="C4008" s="37"/>
      <c r="D4008" s="38"/>
      <c r="E4008" s="38"/>
      <c r="F4008" s="39"/>
      <c r="G4008" s="40"/>
    </row>
    <row r="4009" spans="1:7" x14ac:dyDescent="0.15">
      <c r="A4009" s="29"/>
      <c r="B4009" s="36"/>
      <c r="C4009" s="37"/>
      <c r="D4009" s="38"/>
      <c r="E4009" s="38"/>
      <c r="F4009" s="39"/>
      <c r="G4009" s="40"/>
    </row>
    <row r="4010" spans="1:7" x14ac:dyDescent="0.15">
      <c r="A4010" s="29"/>
      <c r="B4010" s="36"/>
      <c r="C4010" s="37"/>
      <c r="D4010" s="38"/>
      <c r="E4010" s="38"/>
      <c r="F4010" s="39"/>
      <c r="G4010" s="40"/>
    </row>
    <row r="4011" spans="1:7" x14ac:dyDescent="0.15">
      <c r="A4011" s="29"/>
      <c r="B4011" s="36"/>
      <c r="C4011" s="37"/>
      <c r="D4011" s="38"/>
      <c r="E4011" s="38"/>
      <c r="F4011" s="39"/>
      <c r="G4011" s="40"/>
    </row>
    <row r="4012" spans="1:7" x14ac:dyDescent="0.15">
      <c r="A4012" s="29"/>
      <c r="B4012" s="36"/>
      <c r="C4012" s="37"/>
      <c r="D4012" s="38"/>
      <c r="E4012" s="38"/>
      <c r="F4012" s="39"/>
      <c r="G4012" s="40"/>
    </row>
    <row r="4013" spans="1:7" x14ac:dyDescent="0.15">
      <c r="A4013" s="29"/>
      <c r="B4013" s="36"/>
      <c r="C4013" s="37"/>
      <c r="D4013" s="38"/>
      <c r="E4013" s="38"/>
      <c r="F4013" s="39"/>
      <c r="G4013" s="40"/>
    </row>
    <row r="4014" spans="1:7" x14ac:dyDescent="0.15">
      <c r="A4014" s="29"/>
      <c r="B4014" s="36"/>
      <c r="C4014" s="37"/>
      <c r="D4014" s="38"/>
      <c r="E4014" s="38"/>
      <c r="F4014" s="39"/>
      <c r="G4014" s="40"/>
    </row>
    <row r="4015" spans="1:7" x14ac:dyDescent="0.15">
      <c r="A4015" s="29"/>
      <c r="B4015" s="36"/>
      <c r="C4015" s="37"/>
      <c r="D4015" s="38"/>
      <c r="E4015" s="38"/>
      <c r="F4015" s="39"/>
      <c r="G4015" s="40"/>
    </row>
    <row r="4016" spans="1:7" x14ac:dyDescent="0.15">
      <c r="A4016" s="29"/>
      <c r="B4016" s="36"/>
      <c r="C4016" s="37"/>
      <c r="D4016" s="38"/>
      <c r="E4016" s="38"/>
      <c r="F4016" s="39"/>
      <c r="G4016" s="40"/>
    </row>
    <row r="4017" spans="1:7" x14ac:dyDescent="0.15">
      <c r="A4017" s="29"/>
      <c r="B4017" s="36"/>
      <c r="C4017" s="37"/>
      <c r="D4017" s="38"/>
      <c r="E4017" s="38"/>
      <c r="F4017" s="39"/>
      <c r="G4017" s="40"/>
    </row>
    <row r="4018" spans="1:7" x14ac:dyDescent="0.15">
      <c r="A4018" s="29"/>
      <c r="B4018" s="36"/>
      <c r="C4018" s="37"/>
      <c r="D4018" s="38"/>
      <c r="E4018" s="38"/>
      <c r="F4018" s="39"/>
      <c r="G4018" s="40"/>
    </row>
    <row r="4019" spans="1:7" x14ac:dyDescent="0.15">
      <c r="A4019" s="29"/>
      <c r="B4019" s="36"/>
      <c r="C4019" s="37"/>
      <c r="D4019" s="38"/>
      <c r="E4019" s="38"/>
      <c r="F4019" s="39"/>
      <c r="G4019" s="40"/>
    </row>
    <row r="4020" spans="1:7" x14ac:dyDescent="0.15">
      <c r="A4020" s="29"/>
      <c r="B4020" s="36"/>
      <c r="C4020" s="37"/>
      <c r="D4020" s="38"/>
      <c r="E4020" s="38"/>
      <c r="F4020" s="39"/>
      <c r="G4020" s="40"/>
    </row>
    <row r="4021" spans="1:7" x14ac:dyDescent="0.15">
      <c r="A4021" s="29"/>
      <c r="B4021" s="36"/>
      <c r="C4021" s="37"/>
      <c r="D4021" s="38"/>
      <c r="E4021" s="38"/>
      <c r="F4021" s="39"/>
      <c r="G4021" s="40"/>
    </row>
    <row r="4022" spans="1:7" x14ac:dyDescent="0.15">
      <c r="A4022" s="29"/>
      <c r="B4022" s="36"/>
      <c r="C4022" s="37"/>
      <c r="D4022" s="38"/>
      <c r="E4022" s="38"/>
      <c r="F4022" s="39"/>
      <c r="G4022" s="40"/>
    </row>
    <row r="4023" spans="1:7" x14ac:dyDescent="0.15">
      <c r="A4023" s="29"/>
      <c r="B4023" s="36"/>
      <c r="C4023" s="37"/>
      <c r="D4023" s="38"/>
      <c r="E4023" s="38"/>
      <c r="F4023" s="39"/>
      <c r="G4023" s="40"/>
    </row>
    <row r="4024" spans="1:7" x14ac:dyDescent="0.15">
      <c r="A4024" s="29"/>
      <c r="B4024" s="36"/>
      <c r="C4024" s="37"/>
      <c r="D4024" s="38"/>
      <c r="E4024" s="38"/>
      <c r="F4024" s="39"/>
      <c r="G4024" s="40"/>
    </row>
    <row r="4025" spans="1:7" x14ac:dyDescent="0.15">
      <c r="A4025" s="29"/>
      <c r="B4025" s="36"/>
      <c r="C4025" s="37"/>
      <c r="D4025" s="38"/>
      <c r="E4025" s="38"/>
      <c r="F4025" s="39"/>
      <c r="G4025" s="40"/>
    </row>
    <row r="4026" spans="1:7" x14ac:dyDescent="0.15">
      <c r="A4026" s="29"/>
      <c r="B4026" s="36"/>
      <c r="C4026" s="37"/>
      <c r="D4026" s="38"/>
      <c r="E4026" s="38"/>
      <c r="F4026" s="39"/>
      <c r="G4026" s="40"/>
    </row>
    <row r="4027" spans="1:7" x14ac:dyDescent="0.15">
      <c r="A4027" s="29"/>
      <c r="B4027" s="36"/>
      <c r="C4027" s="37"/>
      <c r="D4027" s="38"/>
      <c r="E4027" s="38"/>
      <c r="F4027" s="39"/>
      <c r="G4027" s="40"/>
    </row>
    <row r="4028" spans="1:7" x14ac:dyDescent="0.15">
      <c r="A4028" s="29"/>
      <c r="B4028" s="36"/>
      <c r="C4028" s="37"/>
      <c r="D4028" s="38"/>
      <c r="E4028" s="38"/>
      <c r="F4028" s="39"/>
      <c r="G4028" s="40"/>
    </row>
    <row r="4029" spans="1:7" x14ac:dyDescent="0.15">
      <c r="A4029" s="29"/>
      <c r="B4029" s="36"/>
      <c r="C4029" s="37"/>
      <c r="D4029" s="38"/>
      <c r="E4029" s="38"/>
      <c r="F4029" s="39"/>
      <c r="G4029" s="40"/>
    </row>
    <row r="4030" spans="1:7" x14ac:dyDescent="0.15">
      <c r="A4030" s="29"/>
      <c r="B4030" s="36"/>
      <c r="C4030" s="37"/>
      <c r="D4030" s="38"/>
      <c r="E4030" s="38"/>
      <c r="F4030" s="39"/>
      <c r="G4030" s="40"/>
    </row>
    <row r="4031" spans="1:7" x14ac:dyDescent="0.15">
      <c r="A4031" s="29"/>
      <c r="B4031" s="36"/>
      <c r="C4031" s="37"/>
      <c r="D4031" s="38"/>
      <c r="E4031" s="38"/>
      <c r="F4031" s="39"/>
      <c r="G4031" s="40"/>
    </row>
    <row r="4032" spans="1:7" x14ac:dyDescent="0.15">
      <c r="A4032" s="29"/>
      <c r="B4032" s="36"/>
      <c r="C4032" s="37"/>
      <c r="D4032" s="38"/>
      <c r="E4032" s="38"/>
      <c r="F4032" s="39"/>
      <c r="G4032" s="40"/>
    </row>
    <row r="4033" spans="1:7" x14ac:dyDescent="0.15">
      <c r="A4033" s="29"/>
      <c r="B4033" s="36"/>
      <c r="C4033" s="37"/>
      <c r="D4033" s="38"/>
      <c r="E4033" s="38"/>
      <c r="F4033" s="39"/>
      <c r="G4033" s="40"/>
    </row>
    <row r="4034" spans="1:7" x14ac:dyDescent="0.15">
      <c r="A4034" s="29"/>
      <c r="B4034" s="36"/>
      <c r="C4034" s="37"/>
      <c r="D4034" s="38"/>
      <c r="E4034" s="38"/>
      <c r="F4034" s="39"/>
      <c r="G4034" s="40"/>
    </row>
    <row r="4035" spans="1:7" x14ac:dyDescent="0.15">
      <c r="A4035" s="29"/>
      <c r="B4035" s="36"/>
      <c r="C4035" s="37"/>
      <c r="D4035" s="38"/>
      <c r="E4035" s="38"/>
      <c r="F4035" s="39"/>
      <c r="G4035" s="40"/>
    </row>
    <row r="4036" spans="1:7" x14ac:dyDescent="0.15">
      <c r="A4036" s="29"/>
      <c r="B4036" s="36"/>
      <c r="C4036" s="37"/>
      <c r="D4036" s="38"/>
      <c r="E4036" s="38"/>
      <c r="F4036" s="39"/>
      <c r="G4036" s="40"/>
    </row>
    <row r="4037" spans="1:7" x14ac:dyDescent="0.15">
      <c r="A4037" s="29"/>
      <c r="B4037" s="36"/>
      <c r="C4037" s="37"/>
      <c r="D4037" s="38"/>
      <c r="E4037" s="38"/>
      <c r="F4037" s="39"/>
      <c r="G4037" s="40"/>
    </row>
    <row r="4038" spans="1:7" x14ac:dyDescent="0.15">
      <c r="A4038" s="29"/>
      <c r="B4038" s="36"/>
      <c r="C4038" s="37"/>
      <c r="D4038" s="38"/>
      <c r="E4038" s="38"/>
      <c r="F4038" s="39"/>
      <c r="G4038" s="40"/>
    </row>
    <row r="4039" spans="1:7" x14ac:dyDescent="0.15">
      <c r="A4039" s="29"/>
      <c r="B4039" s="36"/>
      <c r="C4039" s="37"/>
      <c r="D4039" s="38"/>
      <c r="E4039" s="38"/>
      <c r="F4039" s="39"/>
      <c r="G4039" s="40"/>
    </row>
    <row r="4040" spans="1:7" x14ac:dyDescent="0.15">
      <c r="A4040" s="29"/>
      <c r="B4040" s="36"/>
      <c r="C4040" s="37"/>
      <c r="D4040" s="38"/>
      <c r="E4040" s="38"/>
      <c r="F4040" s="39"/>
      <c r="G4040" s="40"/>
    </row>
    <row r="4041" spans="1:7" x14ac:dyDescent="0.15">
      <c r="A4041" s="29"/>
      <c r="B4041" s="36"/>
      <c r="C4041" s="37"/>
      <c r="D4041" s="38"/>
      <c r="E4041" s="38"/>
      <c r="F4041" s="39"/>
      <c r="G4041" s="40"/>
    </row>
    <row r="4042" spans="1:7" x14ac:dyDescent="0.15">
      <c r="A4042" s="29"/>
      <c r="B4042" s="36"/>
      <c r="C4042" s="37"/>
      <c r="D4042" s="38"/>
      <c r="E4042" s="38"/>
      <c r="F4042" s="39"/>
      <c r="G4042" s="40"/>
    </row>
    <row r="4043" spans="1:7" x14ac:dyDescent="0.15">
      <c r="A4043" s="29"/>
      <c r="B4043" s="36"/>
      <c r="C4043" s="37"/>
      <c r="D4043" s="38"/>
      <c r="E4043" s="38"/>
      <c r="F4043" s="39"/>
      <c r="G4043" s="40"/>
    </row>
    <row r="4044" spans="1:7" x14ac:dyDescent="0.15">
      <c r="A4044" s="29"/>
      <c r="B4044" s="36"/>
      <c r="C4044" s="37"/>
      <c r="D4044" s="38"/>
      <c r="E4044" s="38"/>
      <c r="F4044" s="39"/>
      <c r="G4044" s="40"/>
    </row>
    <row r="4045" spans="1:7" x14ac:dyDescent="0.15">
      <c r="A4045" s="29"/>
      <c r="B4045" s="36"/>
      <c r="C4045" s="37"/>
      <c r="D4045" s="38"/>
      <c r="E4045" s="38"/>
      <c r="F4045" s="39"/>
      <c r="G4045" s="40"/>
    </row>
    <row r="4046" spans="1:7" x14ac:dyDescent="0.15">
      <c r="A4046" s="29"/>
      <c r="B4046" s="36"/>
      <c r="C4046" s="37"/>
      <c r="D4046" s="38"/>
      <c r="E4046" s="38"/>
      <c r="F4046" s="39"/>
      <c r="G4046" s="40"/>
    </row>
    <row r="4047" spans="1:7" x14ac:dyDescent="0.15">
      <c r="A4047" s="29"/>
      <c r="B4047" s="36"/>
      <c r="C4047" s="37"/>
      <c r="D4047" s="38"/>
      <c r="E4047" s="38"/>
      <c r="F4047" s="39"/>
      <c r="G4047" s="40"/>
    </row>
    <row r="4048" spans="1:7" x14ac:dyDescent="0.15">
      <c r="A4048" s="29"/>
      <c r="B4048" s="36"/>
      <c r="C4048" s="37"/>
      <c r="D4048" s="38"/>
      <c r="E4048" s="38"/>
      <c r="F4048" s="39"/>
      <c r="G4048" s="40"/>
    </row>
    <row r="4049" spans="1:7" x14ac:dyDescent="0.15">
      <c r="A4049" s="29"/>
      <c r="B4049" s="36"/>
      <c r="C4049" s="37"/>
      <c r="D4049" s="38"/>
      <c r="E4049" s="38"/>
      <c r="F4049" s="39"/>
      <c r="G4049" s="40"/>
    </row>
    <row r="4050" spans="1:7" x14ac:dyDescent="0.15">
      <c r="A4050" s="29"/>
      <c r="B4050" s="36"/>
      <c r="C4050" s="37"/>
      <c r="D4050" s="38"/>
      <c r="E4050" s="38"/>
      <c r="F4050" s="39"/>
      <c r="G4050" s="40"/>
    </row>
    <row r="4051" spans="1:7" x14ac:dyDescent="0.15">
      <c r="A4051" s="29"/>
      <c r="B4051" s="36"/>
      <c r="C4051" s="37"/>
      <c r="D4051" s="38"/>
      <c r="E4051" s="38"/>
      <c r="F4051" s="39"/>
      <c r="G4051" s="40"/>
    </row>
    <row r="4052" spans="1:7" x14ac:dyDescent="0.15">
      <c r="A4052" s="29"/>
      <c r="B4052" s="36"/>
      <c r="C4052" s="37"/>
      <c r="D4052" s="38"/>
      <c r="E4052" s="38"/>
      <c r="F4052" s="39"/>
      <c r="G4052" s="40"/>
    </row>
    <row r="4053" spans="1:7" x14ac:dyDescent="0.15">
      <c r="A4053" s="29"/>
      <c r="B4053" s="36"/>
      <c r="C4053" s="37"/>
      <c r="D4053" s="38"/>
      <c r="E4053" s="38"/>
      <c r="F4053" s="39"/>
      <c r="G4053" s="40"/>
    </row>
    <row r="4054" spans="1:7" x14ac:dyDescent="0.15">
      <c r="A4054" s="29"/>
      <c r="B4054" s="36"/>
      <c r="C4054" s="37"/>
      <c r="D4054" s="38"/>
      <c r="E4054" s="38"/>
      <c r="F4054" s="39"/>
      <c r="G4054" s="40"/>
    </row>
    <row r="4055" spans="1:7" x14ac:dyDescent="0.15">
      <c r="A4055" s="29"/>
      <c r="B4055" s="36"/>
      <c r="C4055" s="37"/>
      <c r="D4055" s="38"/>
      <c r="E4055" s="38"/>
      <c r="F4055" s="39"/>
      <c r="G4055" s="40"/>
    </row>
    <row r="4056" spans="1:7" x14ac:dyDescent="0.15">
      <c r="A4056" s="29"/>
      <c r="B4056" s="36"/>
      <c r="C4056" s="37"/>
      <c r="D4056" s="38"/>
      <c r="E4056" s="38"/>
      <c r="F4056" s="39"/>
      <c r="G4056" s="40"/>
    </row>
    <row r="4057" spans="1:7" x14ac:dyDescent="0.15">
      <c r="A4057" s="29"/>
      <c r="B4057" s="36"/>
      <c r="C4057" s="37"/>
      <c r="D4057" s="38"/>
      <c r="E4057" s="38"/>
      <c r="F4057" s="39"/>
      <c r="G4057" s="40"/>
    </row>
    <row r="4058" spans="1:7" x14ac:dyDescent="0.15">
      <c r="A4058" s="29"/>
      <c r="B4058" s="36"/>
      <c r="C4058" s="37"/>
      <c r="D4058" s="38"/>
      <c r="E4058" s="38"/>
      <c r="F4058" s="39"/>
      <c r="G4058" s="40"/>
    </row>
    <row r="4059" spans="1:7" x14ac:dyDescent="0.15">
      <c r="A4059" s="29"/>
      <c r="B4059" s="36"/>
      <c r="C4059" s="37"/>
      <c r="D4059" s="38"/>
      <c r="E4059" s="38"/>
      <c r="F4059" s="39"/>
      <c r="G4059" s="40"/>
    </row>
    <row r="4060" spans="1:7" x14ac:dyDescent="0.15">
      <c r="A4060" s="29"/>
      <c r="B4060" s="36"/>
      <c r="C4060" s="37"/>
      <c r="D4060" s="38"/>
      <c r="E4060" s="38"/>
      <c r="F4060" s="39"/>
      <c r="G4060" s="40"/>
    </row>
    <row r="4061" spans="1:7" x14ac:dyDescent="0.15">
      <c r="A4061" s="29"/>
      <c r="B4061" s="36"/>
      <c r="C4061" s="37"/>
      <c r="D4061" s="38"/>
      <c r="E4061" s="38"/>
      <c r="F4061" s="39"/>
      <c r="G4061" s="40"/>
    </row>
    <row r="4062" spans="1:7" x14ac:dyDescent="0.15">
      <c r="A4062" s="29"/>
      <c r="B4062" s="36"/>
      <c r="C4062" s="37"/>
      <c r="D4062" s="38"/>
      <c r="E4062" s="38"/>
      <c r="F4062" s="39"/>
      <c r="G4062" s="40"/>
    </row>
  </sheetData>
  <autoFilter ref="A1:G4062" xr:uid="{EEC98BFD-976D-435E-89C7-10A13F7FA715}"/>
  <printOptions horizontalCentered="1"/>
  <pageMargins left="0.8" right="0.3" top="0.9" bottom="0.6" header="0.5" footer="0.4"/>
  <pageSetup orientation="portrait" r:id="rId1"/>
  <headerFooter alignWithMargins="0">
    <oddHeader xml:space="preserve">&amp;L&amp;"Times New Roman,Bold"&amp;14SITE REMEDIATION - Closed Cleanup Codes FY2008&amp;R&amp;"Arial,Bold"&amp;8
Page &amp;P - &amp;D - &amp;T
</oddHeader>
    <oddFooter>&amp;L&amp;8[E / RecordsRetention / ... / 2008 / &amp;F]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0F906-9ACD-41DF-9687-A7977046C014}">
  <dimension ref="A1:G4105"/>
  <sheetViews>
    <sheetView zoomScaleNormal="100" zoomScaleSheetLayoutView="100" workbookViewId="0">
      <pane ySplit="1" topLeftCell="A38" activePane="bottomLeft" state="frozen"/>
      <selection pane="bottomLeft" activeCell="A2" sqref="A2:IV2"/>
    </sheetView>
  </sheetViews>
  <sheetFormatPr defaultColWidth="6.85546875" defaultRowHeight="9" x14ac:dyDescent="0.15"/>
  <cols>
    <col min="1" max="1" width="11.7109375" style="41" customWidth="1"/>
    <col min="2" max="2" width="6.85546875" style="41" customWidth="1"/>
    <col min="3" max="3" width="10.140625" style="41" bestFit="1" customWidth="1"/>
    <col min="4" max="4" width="37.140625" style="31" bestFit="1" customWidth="1"/>
    <col min="5" max="5" width="32.5703125" style="31" bestFit="1" customWidth="1"/>
    <col min="6" max="6" width="10.42578125" style="42" bestFit="1" customWidth="1"/>
    <col min="7" max="7" width="11.28515625" style="46" bestFit="1" customWidth="1"/>
    <col min="8" max="16384" width="6.85546875" style="29"/>
  </cols>
  <sheetData>
    <row r="1" spans="1:7" ht="24" x14ac:dyDescent="0.2">
      <c r="A1" s="152" t="s">
        <v>13414</v>
      </c>
      <c r="B1" s="219" t="s">
        <v>13406</v>
      </c>
      <c r="C1" s="219" t="s">
        <v>13409</v>
      </c>
      <c r="D1" s="326" t="s">
        <v>13410</v>
      </c>
      <c r="E1" s="153" t="s">
        <v>1175</v>
      </c>
      <c r="F1" s="154" t="s">
        <v>4971</v>
      </c>
      <c r="G1" s="155" t="s">
        <v>1176</v>
      </c>
    </row>
    <row r="2" spans="1:7" s="31" customFormat="1" ht="18" customHeight="1" x14ac:dyDescent="0.2">
      <c r="A2" s="273" t="s">
        <v>10078</v>
      </c>
      <c r="B2" s="273" t="s">
        <v>6121</v>
      </c>
      <c r="C2" s="273" t="s">
        <v>10079</v>
      </c>
      <c r="D2" s="273" t="s">
        <v>10080</v>
      </c>
      <c r="E2" s="273" t="s">
        <v>10081</v>
      </c>
      <c r="F2" s="273" t="s">
        <v>6261</v>
      </c>
      <c r="G2" s="303">
        <v>7417</v>
      </c>
    </row>
    <row r="3" spans="1:7" s="31" customFormat="1" ht="18" customHeight="1" x14ac:dyDescent="0.2">
      <c r="A3" s="273" t="s">
        <v>10078</v>
      </c>
      <c r="B3" s="273" t="s">
        <v>4994</v>
      </c>
      <c r="C3" s="273" t="s">
        <v>10082</v>
      </c>
      <c r="D3" s="273" t="s">
        <v>10083</v>
      </c>
      <c r="E3" s="273" t="s">
        <v>10084</v>
      </c>
      <c r="F3" s="273" t="s">
        <v>5004</v>
      </c>
      <c r="G3" s="303">
        <v>2454</v>
      </c>
    </row>
    <row r="4" spans="1:7" s="31" customFormat="1" ht="18" customHeight="1" x14ac:dyDescent="0.2">
      <c r="A4" s="273" t="s">
        <v>10078</v>
      </c>
      <c r="B4" s="273" t="s">
        <v>4980</v>
      </c>
      <c r="C4" s="273" t="s">
        <v>10085</v>
      </c>
      <c r="D4" s="273" t="s">
        <v>9411</v>
      </c>
      <c r="E4" s="273" t="s">
        <v>9501</v>
      </c>
      <c r="F4" s="273" t="s">
        <v>5008</v>
      </c>
      <c r="G4" s="303">
        <v>8080</v>
      </c>
    </row>
    <row r="5" spans="1:7" s="33" customFormat="1" ht="18" customHeight="1" x14ac:dyDescent="0.2">
      <c r="A5" s="223"/>
      <c r="B5" s="224"/>
      <c r="C5" s="224"/>
      <c r="D5" s="225" t="s">
        <v>10086</v>
      </c>
      <c r="E5" s="226"/>
      <c r="F5" s="304"/>
      <c r="G5" s="305">
        <f>SUM(G2:G4)</f>
        <v>17951</v>
      </c>
    </row>
    <row r="6" spans="1:7" s="33" customFormat="1" ht="18" customHeight="1" x14ac:dyDescent="0.2">
      <c r="A6" s="273" t="s">
        <v>10087</v>
      </c>
      <c r="B6" s="273" t="s">
        <v>5027</v>
      </c>
      <c r="C6" s="273" t="s">
        <v>10088</v>
      </c>
      <c r="D6" s="273" t="s">
        <v>9086</v>
      </c>
      <c r="E6" s="273" t="s">
        <v>10089</v>
      </c>
      <c r="F6" s="273" t="s">
        <v>6042</v>
      </c>
      <c r="G6" s="303">
        <v>925</v>
      </c>
    </row>
    <row r="7" spans="1:7" s="33" customFormat="1" ht="18" customHeight="1" x14ac:dyDescent="0.2">
      <c r="A7" s="273" t="s">
        <v>10087</v>
      </c>
      <c r="B7" s="273" t="s">
        <v>6494</v>
      </c>
      <c r="C7" s="273" t="s">
        <v>10090</v>
      </c>
      <c r="D7" s="273" t="s">
        <v>10091</v>
      </c>
      <c r="E7" s="273" t="s">
        <v>10092</v>
      </c>
      <c r="F7" s="273" t="s">
        <v>6501</v>
      </c>
      <c r="G7" s="303">
        <v>667.9</v>
      </c>
    </row>
    <row r="8" spans="1:7" s="33" customFormat="1" ht="18" customHeight="1" x14ac:dyDescent="0.2">
      <c r="A8" s="273" t="s">
        <v>10087</v>
      </c>
      <c r="B8" s="273" t="s">
        <v>6121</v>
      </c>
      <c r="C8" s="273" t="s">
        <v>10093</v>
      </c>
      <c r="D8" s="273" t="s">
        <v>10094</v>
      </c>
      <c r="E8" s="273" t="s">
        <v>10095</v>
      </c>
      <c r="F8" s="273" t="s">
        <v>6242</v>
      </c>
      <c r="G8" s="303">
        <v>4063.5</v>
      </c>
    </row>
    <row r="9" spans="1:7" s="33" customFormat="1" ht="18" customHeight="1" x14ac:dyDescent="0.2">
      <c r="A9" s="273" t="s">
        <v>10087</v>
      </c>
      <c r="B9" s="273" t="s">
        <v>6121</v>
      </c>
      <c r="C9" s="273" t="s">
        <v>10096</v>
      </c>
      <c r="D9" s="273" t="s">
        <v>7236</v>
      </c>
      <c r="E9" s="273" t="s">
        <v>10097</v>
      </c>
      <c r="F9" s="273" t="s">
        <v>3775</v>
      </c>
      <c r="G9" s="303">
        <v>227.07</v>
      </c>
    </row>
    <row r="10" spans="1:7" s="33" customFormat="1" ht="18" customHeight="1" x14ac:dyDescent="0.2">
      <c r="A10" s="273" t="s">
        <v>10087</v>
      </c>
      <c r="B10" s="273" t="s">
        <v>5062</v>
      </c>
      <c r="C10" s="273" t="s">
        <v>10098</v>
      </c>
      <c r="D10" s="273" t="s">
        <v>10099</v>
      </c>
      <c r="E10" s="273" t="s">
        <v>10100</v>
      </c>
      <c r="F10" s="273" t="s">
        <v>5088</v>
      </c>
      <c r="G10" s="303">
        <v>1673.6</v>
      </c>
    </row>
    <row r="11" spans="1:7" s="33" customFormat="1" ht="18" customHeight="1" x14ac:dyDescent="0.2">
      <c r="A11" s="273" t="s">
        <v>10087</v>
      </c>
      <c r="B11" s="273" t="s">
        <v>5062</v>
      </c>
      <c r="C11" s="273" t="s">
        <v>10101</v>
      </c>
      <c r="D11" s="273" t="s">
        <v>10102</v>
      </c>
      <c r="E11" s="273" t="s">
        <v>10103</v>
      </c>
      <c r="F11" s="273" t="s">
        <v>5275</v>
      </c>
      <c r="G11" s="303">
        <v>9548.7199999999993</v>
      </c>
    </row>
    <row r="12" spans="1:7" s="33" customFormat="1" ht="18" customHeight="1" x14ac:dyDescent="0.2">
      <c r="A12" s="273" t="s">
        <v>10087</v>
      </c>
      <c r="B12" s="273" t="s">
        <v>5062</v>
      </c>
      <c r="C12" s="273" t="s">
        <v>10104</v>
      </c>
      <c r="D12" s="273" t="s">
        <v>8241</v>
      </c>
      <c r="E12" s="273" t="s">
        <v>10105</v>
      </c>
      <c r="F12" s="273" t="s">
        <v>5275</v>
      </c>
      <c r="G12" s="303">
        <v>950</v>
      </c>
    </row>
    <row r="13" spans="1:7" s="33" customFormat="1" ht="18" customHeight="1" x14ac:dyDescent="0.2">
      <c r="A13" s="273" t="s">
        <v>10087</v>
      </c>
      <c r="B13" s="273" t="s">
        <v>5062</v>
      </c>
      <c r="C13" s="273" t="s">
        <v>10106</v>
      </c>
      <c r="D13" s="273" t="s">
        <v>10107</v>
      </c>
      <c r="E13" s="273" t="s">
        <v>10108</v>
      </c>
      <c r="F13" s="273" t="s">
        <v>6201</v>
      </c>
      <c r="G13" s="303">
        <v>1717</v>
      </c>
    </row>
    <row r="14" spans="1:7" s="33" customFormat="1" ht="18" customHeight="1" x14ac:dyDescent="0.2">
      <c r="A14" s="273" t="s">
        <v>10087</v>
      </c>
      <c r="B14" s="273" t="s">
        <v>5062</v>
      </c>
      <c r="C14" s="273" t="s">
        <v>10109</v>
      </c>
      <c r="D14" s="273" t="s">
        <v>8994</v>
      </c>
      <c r="E14" s="273" t="s">
        <v>10110</v>
      </c>
      <c r="F14" s="273" t="s">
        <v>6719</v>
      </c>
      <c r="G14" s="303">
        <v>1295</v>
      </c>
    </row>
    <row r="15" spans="1:7" s="33" customFormat="1" ht="18" customHeight="1" x14ac:dyDescent="0.2">
      <c r="A15" s="273" t="s">
        <v>10087</v>
      </c>
      <c r="B15" s="273" t="s">
        <v>5062</v>
      </c>
      <c r="C15" s="273" t="s">
        <v>10111</v>
      </c>
      <c r="D15" s="273" t="s">
        <v>8994</v>
      </c>
      <c r="E15" s="273" t="s">
        <v>10112</v>
      </c>
      <c r="F15" s="273" t="s">
        <v>5066</v>
      </c>
      <c r="G15" s="303">
        <v>5077.1000000000004</v>
      </c>
    </row>
    <row r="16" spans="1:7" s="33" customFormat="1" ht="18" customHeight="1" x14ac:dyDescent="0.2">
      <c r="A16" s="273" t="s">
        <v>10087</v>
      </c>
      <c r="B16" s="273" t="s">
        <v>5062</v>
      </c>
      <c r="C16" s="273" t="s">
        <v>10113</v>
      </c>
      <c r="D16" s="273" t="s">
        <v>8857</v>
      </c>
      <c r="E16" s="273" t="s">
        <v>10114</v>
      </c>
      <c r="F16" s="273" t="s">
        <v>6823</v>
      </c>
      <c r="G16" s="303">
        <v>15819.39</v>
      </c>
    </row>
    <row r="17" spans="1:7" s="33" customFormat="1" ht="18" customHeight="1" x14ac:dyDescent="0.2">
      <c r="A17" s="273" t="s">
        <v>10087</v>
      </c>
      <c r="B17" s="273" t="s">
        <v>4994</v>
      </c>
      <c r="C17" s="273" t="s">
        <v>10115</v>
      </c>
      <c r="D17" s="273" t="s">
        <v>9848</v>
      </c>
      <c r="E17" s="273" t="s">
        <v>10116</v>
      </c>
      <c r="F17" s="273" t="s">
        <v>5172</v>
      </c>
      <c r="G17" s="303">
        <v>2240</v>
      </c>
    </row>
    <row r="18" spans="1:7" s="33" customFormat="1" ht="18" customHeight="1" x14ac:dyDescent="0.2">
      <c r="A18" s="273" t="s">
        <v>10087</v>
      </c>
      <c r="B18" s="273" t="s">
        <v>4994</v>
      </c>
      <c r="C18" s="273" t="s">
        <v>10117</v>
      </c>
      <c r="D18" s="273" t="s">
        <v>10118</v>
      </c>
      <c r="E18" s="273" t="s">
        <v>10119</v>
      </c>
      <c r="F18" s="273" t="s">
        <v>5095</v>
      </c>
      <c r="G18" s="303">
        <v>2572</v>
      </c>
    </row>
    <row r="19" spans="1:7" s="33" customFormat="1" ht="18" customHeight="1" x14ac:dyDescent="0.2">
      <c r="A19" s="273" t="s">
        <v>10087</v>
      </c>
      <c r="B19" s="273" t="s">
        <v>4994</v>
      </c>
      <c r="C19" s="273" t="s">
        <v>10120</v>
      </c>
      <c r="D19" s="273" t="s">
        <v>10121</v>
      </c>
      <c r="E19" s="273" t="s">
        <v>10122</v>
      </c>
      <c r="F19" s="273" t="s">
        <v>2769</v>
      </c>
      <c r="G19" s="303">
        <v>2695</v>
      </c>
    </row>
    <row r="20" spans="1:7" s="33" customFormat="1" ht="18" customHeight="1" x14ac:dyDescent="0.2">
      <c r="A20" s="273" t="s">
        <v>10087</v>
      </c>
      <c r="B20" s="273" t="s">
        <v>5010</v>
      </c>
      <c r="C20" s="273" t="s">
        <v>10123</v>
      </c>
      <c r="D20" s="273" t="s">
        <v>8906</v>
      </c>
      <c r="E20" s="273" t="s">
        <v>9329</v>
      </c>
      <c r="F20" s="273" t="s">
        <v>5014</v>
      </c>
      <c r="G20" s="303">
        <v>28037.38</v>
      </c>
    </row>
    <row r="21" spans="1:7" s="33" customFormat="1" ht="18" customHeight="1" x14ac:dyDescent="0.2">
      <c r="A21" s="273" t="s">
        <v>10087</v>
      </c>
      <c r="B21" s="273" t="s">
        <v>5048</v>
      </c>
      <c r="C21" s="273" t="s">
        <v>10124</v>
      </c>
      <c r="D21" s="273" t="s">
        <v>10125</v>
      </c>
      <c r="E21" s="273" t="s">
        <v>9887</v>
      </c>
      <c r="F21" s="273" t="s">
        <v>5163</v>
      </c>
      <c r="G21" s="303">
        <v>3805</v>
      </c>
    </row>
    <row r="22" spans="1:7" s="33" customFormat="1" ht="18" customHeight="1" x14ac:dyDescent="0.2">
      <c r="A22" s="273" t="s">
        <v>10087</v>
      </c>
      <c r="B22" s="273" t="s">
        <v>5048</v>
      </c>
      <c r="C22" s="273" t="s">
        <v>10126</v>
      </c>
      <c r="D22" s="273" t="s">
        <v>10125</v>
      </c>
      <c r="E22" s="273" t="s">
        <v>10127</v>
      </c>
      <c r="F22" s="273" t="s">
        <v>5163</v>
      </c>
      <c r="G22" s="303">
        <v>1496.5</v>
      </c>
    </row>
    <row r="23" spans="1:7" s="33" customFormat="1" ht="18" customHeight="1" x14ac:dyDescent="0.2">
      <c r="A23" s="273" t="s">
        <v>10087</v>
      </c>
      <c r="B23" s="273" t="s">
        <v>5048</v>
      </c>
      <c r="C23" s="273" t="s">
        <v>10128</v>
      </c>
      <c r="D23" s="273" t="s">
        <v>9906</v>
      </c>
      <c r="E23" s="273" t="s">
        <v>9907</v>
      </c>
      <c r="F23" s="273" t="s">
        <v>5163</v>
      </c>
      <c r="G23" s="303">
        <v>3830.58</v>
      </c>
    </row>
    <row r="24" spans="1:7" s="33" customFormat="1" ht="18" customHeight="1" x14ac:dyDescent="0.2">
      <c r="A24" s="223"/>
      <c r="B24" s="224"/>
      <c r="C24" s="224"/>
      <c r="D24" s="229" t="s">
        <v>10129</v>
      </c>
      <c r="E24" s="230"/>
      <c r="F24" s="249"/>
      <c r="G24" s="306">
        <f>SUM(G6:G23)</f>
        <v>86640.74</v>
      </c>
    </row>
    <row r="25" spans="1:7" s="33" customFormat="1" ht="18" customHeight="1" x14ac:dyDescent="0.2">
      <c r="A25" s="273" t="s">
        <v>10130</v>
      </c>
      <c r="B25" s="273" t="s">
        <v>5027</v>
      </c>
      <c r="C25" s="273" t="s">
        <v>10131</v>
      </c>
      <c r="D25" s="273" t="s">
        <v>10132</v>
      </c>
      <c r="E25" s="273" t="s">
        <v>10133</v>
      </c>
      <c r="F25" s="273" t="s">
        <v>5210</v>
      </c>
      <c r="G25" s="303">
        <v>864</v>
      </c>
    </row>
    <row r="26" spans="1:7" s="33" customFormat="1" ht="18" customHeight="1" x14ac:dyDescent="0.2">
      <c r="A26" s="273" t="s">
        <v>10130</v>
      </c>
      <c r="B26" s="273" t="s">
        <v>5027</v>
      </c>
      <c r="C26" s="273" t="s">
        <v>10134</v>
      </c>
      <c r="D26" s="273" t="s">
        <v>10135</v>
      </c>
      <c r="E26" s="273" t="s">
        <v>10136</v>
      </c>
      <c r="F26" s="273" t="s">
        <v>5210</v>
      </c>
      <c r="G26" s="303">
        <v>950</v>
      </c>
    </row>
    <row r="27" spans="1:7" s="33" customFormat="1" ht="18" customHeight="1" x14ac:dyDescent="0.2">
      <c r="A27" s="273" t="s">
        <v>10130</v>
      </c>
      <c r="B27" s="273" t="s">
        <v>5027</v>
      </c>
      <c r="C27" s="273" t="s">
        <v>10137</v>
      </c>
      <c r="D27" s="273" t="s">
        <v>10138</v>
      </c>
      <c r="E27" s="273" t="s">
        <v>10139</v>
      </c>
      <c r="F27" s="273" t="s">
        <v>5210</v>
      </c>
      <c r="G27" s="303">
        <v>1260</v>
      </c>
    </row>
    <row r="28" spans="1:7" s="33" customFormat="1" ht="18" customHeight="1" x14ac:dyDescent="0.2">
      <c r="A28" s="273" t="s">
        <v>10130</v>
      </c>
      <c r="B28" s="273" t="s">
        <v>5027</v>
      </c>
      <c r="C28" s="273" t="s">
        <v>10140</v>
      </c>
      <c r="D28" s="273" t="s">
        <v>10138</v>
      </c>
      <c r="E28" s="273" t="s">
        <v>10141</v>
      </c>
      <c r="F28" s="273" t="s">
        <v>5210</v>
      </c>
      <c r="G28" s="303">
        <v>6480</v>
      </c>
    </row>
    <row r="29" spans="1:7" s="33" customFormat="1" ht="18" customHeight="1" x14ac:dyDescent="0.2">
      <c r="A29" s="273" t="s">
        <v>10130</v>
      </c>
      <c r="B29" s="273" t="s">
        <v>5027</v>
      </c>
      <c r="C29" s="273" t="s">
        <v>10142</v>
      </c>
      <c r="D29" s="273" t="s">
        <v>10143</v>
      </c>
      <c r="E29" s="273" t="s">
        <v>10144</v>
      </c>
      <c r="F29" s="273" t="s">
        <v>5210</v>
      </c>
      <c r="G29" s="303">
        <v>950</v>
      </c>
    </row>
    <row r="30" spans="1:7" s="33" customFormat="1" ht="18" customHeight="1" x14ac:dyDescent="0.2">
      <c r="A30" s="273" t="s">
        <v>10130</v>
      </c>
      <c r="B30" s="273" t="s">
        <v>5027</v>
      </c>
      <c r="C30" s="273" t="s">
        <v>10145</v>
      </c>
      <c r="D30" s="273" t="s">
        <v>10143</v>
      </c>
      <c r="E30" s="273" t="s">
        <v>10146</v>
      </c>
      <c r="F30" s="273" t="s">
        <v>5210</v>
      </c>
      <c r="G30" s="303">
        <v>1200</v>
      </c>
    </row>
    <row r="31" spans="1:7" s="33" customFormat="1" ht="18" customHeight="1" x14ac:dyDescent="0.2">
      <c r="A31" s="273" t="s">
        <v>10130</v>
      </c>
      <c r="B31" s="273" t="s">
        <v>5027</v>
      </c>
      <c r="C31" s="273" t="s">
        <v>10147</v>
      </c>
      <c r="D31" s="273" t="s">
        <v>10143</v>
      </c>
      <c r="E31" s="273" t="s">
        <v>10148</v>
      </c>
      <c r="F31" s="273" t="s">
        <v>5210</v>
      </c>
      <c r="G31" s="303">
        <v>490</v>
      </c>
    </row>
    <row r="32" spans="1:7" s="33" customFormat="1" ht="18" customHeight="1" x14ac:dyDescent="0.2">
      <c r="A32" s="273" t="s">
        <v>10130</v>
      </c>
      <c r="B32" s="273" t="s">
        <v>5027</v>
      </c>
      <c r="C32" s="273" t="s">
        <v>10149</v>
      </c>
      <c r="D32" s="273" t="s">
        <v>9929</v>
      </c>
      <c r="E32" s="273" t="s">
        <v>10150</v>
      </c>
      <c r="F32" s="273" t="s">
        <v>5031</v>
      </c>
      <c r="G32" s="303">
        <v>920</v>
      </c>
    </row>
    <row r="33" spans="1:7" s="33" customFormat="1" ht="18" customHeight="1" x14ac:dyDescent="0.2">
      <c r="A33" s="273" t="s">
        <v>10130</v>
      </c>
      <c r="B33" s="273" t="s">
        <v>5027</v>
      </c>
      <c r="C33" s="273" t="s">
        <v>10151</v>
      </c>
      <c r="D33" s="273" t="s">
        <v>9929</v>
      </c>
      <c r="E33" s="273" t="s">
        <v>10152</v>
      </c>
      <c r="F33" s="273" t="s">
        <v>5031</v>
      </c>
      <c r="G33" s="303">
        <v>590</v>
      </c>
    </row>
    <row r="34" spans="1:7" s="33" customFormat="1" ht="18" customHeight="1" x14ac:dyDescent="0.2">
      <c r="A34" s="273" t="s">
        <v>10130</v>
      </c>
      <c r="B34" s="273" t="s">
        <v>5027</v>
      </c>
      <c r="C34" s="273" t="s">
        <v>10153</v>
      </c>
      <c r="D34" s="273" t="s">
        <v>10154</v>
      </c>
      <c r="E34" s="273" t="s">
        <v>10155</v>
      </c>
      <c r="F34" s="273" t="s">
        <v>5168</v>
      </c>
      <c r="G34" s="303">
        <v>10140</v>
      </c>
    </row>
    <row r="35" spans="1:7" s="33" customFormat="1" ht="18" customHeight="1" x14ac:dyDescent="0.2">
      <c r="A35" s="273" t="s">
        <v>10130</v>
      </c>
      <c r="B35" s="273" t="s">
        <v>4974</v>
      </c>
      <c r="C35" s="273" t="s">
        <v>10156</v>
      </c>
      <c r="D35" s="273" t="s">
        <v>10157</v>
      </c>
      <c r="E35" s="273" t="s">
        <v>10158</v>
      </c>
      <c r="F35" s="273" t="s">
        <v>4978</v>
      </c>
      <c r="G35" s="303">
        <v>88678.47</v>
      </c>
    </row>
    <row r="36" spans="1:7" s="33" customFormat="1" ht="18" customHeight="1" x14ac:dyDescent="0.2">
      <c r="A36" s="273" t="s">
        <v>10130</v>
      </c>
      <c r="B36" s="273" t="s">
        <v>4974</v>
      </c>
      <c r="C36" s="273" t="s">
        <v>10159</v>
      </c>
      <c r="D36" s="273" t="s">
        <v>10160</v>
      </c>
      <c r="E36" s="273" t="s">
        <v>10161</v>
      </c>
      <c r="F36" s="273" t="s">
        <v>5397</v>
      </c>
      <c r="G36" s="303">
        <v>4559.41</v>
      </c>
    </row>
    <row r="37" spans="1:7" s="33" customFormat="1" ht="18" customHeight="1" x14ac:dyDescent="0.2">
      <c r="A37" s="273" t="s">
        <v>10130</v>
      </c>
      <c r="B37" s="273" t="s">
        <v>4994</v>
      </c>
      <c r="C37" s="273" t="s">
        <v>10162</v>
      </c>
      <c r="D37" s="273" t="s">
        <v>7183</v>
      </c>
      <c r="E37" s="273" t="s">
        <v>10163</v>
      </c>
      <c r="F37" s="273" t="s">
        <v>5095</v>
      </c>
      <c r="G37" s="303">
        <v>5226</v>
      </c>
    </row>
    <row r="38" spans="1:7" s="33" customFormat="1" ht="18" customHeight="1" x14ac:dyDescent="0.2">
      <c r="A38" s="273" t="s">
        <v>10130</v>
      </c>
      <c r="B38" s="273" t="s">
        <v>4994</v>
      </c>
      <c r="C38" s="273" t="s">
        <v>10164</v>
      </c>
      <c r="D38" s="273" t="s">
        <v>10165</v>
      </c>
      <c r="E38" s="273" t="s">
        <v>10166</v>
      </c>
      <c r="F38" s="273" t="s">
        <v>6131</v>
      </c>
      <c r="G38" s="303">
        <v>2663</v>
      </c>
    </row>
    <row r="39" spans="1:7" s="33" customFormat="1" ht="18" customHeight="1" x14ac:dyDescent="0.2">
      <c r="A39" s="273" t="s">
        <v>10130</v>
      </c>
      <c r="B39" s="273" t="s">
        <v>4994</v>
      </c>
      <c r="C39" s="273" t="s">
        <v>10167</v>
      </c>
      <c r="D39" s="273" t="s">
        <v>2145</v>
      </c>
      <c r="E39" s="273" t="s">
        <v>9007</v>
      </c>
      <c r="F39" s="273" t="s">
        <v>6131</v>
      </c>
      <c r="G39" s="303">
        <v>660.43</v>
      </c>
    </row>
    <row r="40" spans="1:7" s="33" customFormat="1" ht="18" customHeight="1" x14ac:dyDescent="0.2">
      <c r="A40" s="273" t="s">
        <v>10130</v>
      </c>
      <c r="B40" s="273" t="s">
        <v>4994</v>
      </c>
      <c r="C40" s="273" t="s">
        <v>10168</v>
      </c>
      <c r="D40" s="273" t="s">
        <v>8327</v>
      </c>
      <c r="E40" s="273" t="s">
        <v>10169</v>
      </c>
      <c r="F40" s="273" t="s">
        <v>5172</v>
      </c>
      <c r="G40" s="303">
        <v>3680.7</v>
      </c>
    </row>
    <row r="41" spans="1:7" s="33" customFormat="1" ht="18" customHeight="1" x14ac:dyDescent="0.2">
      <c r="A41" s="273" t="s">
        <v>10130</v>
      </c>
      <c r="B41" s="273" t="s">
        <v>4980</v>
      </c>
      <c r="C41" s="273" t="s">
        <v>10170</v>
      </c>
      <c r="D41" s="273" t="s">
        <v>8642</v>
      </c>
      <c r="E41" s="273" t="s">
        <v>9501</v>
      </c>
      <c r="F41" s="273" t="s">
        <v>5008</v>
      </c>
      <c r="G41" s="303">
        <v>4516.6000000000004</v>
      </c>
    </row>
    <row r="42" spans="1:7" s="33" customFormat="1" ht="18" customHeight="1" x14ac:dyDescent="0.2">
      <c r="A42" s="273" t="s">
        <v>10130</v>
      </c>
      <c r="B42" s="273" t="s">
        <v>5048</v>
      </c>
      <c r="C42" s="273" t="s">
        <v>10171</v>
      </c>
      <c r="D42" s="273" t="s">
        <v>10172</v>
      </c>
      <c r="E42" s="273" t="s">
        <v>10173</v>
      </c>
      <c r="F42" s="273" t="s">
        <v>4771</v>
      </c>
      <c r="G42" s="303">
        <v>1060</v>
      </c>
    </row>
    <row r="43" spans="1:7" s="33" customFormat="1" ht="18" customHeight="1" x14ac:dyDescent="0.2">
      <c r="A43" s="273" t="s">
        <v>10130</v>
      </c>
      <c r="B43" s="273" t="s">
        <v>5048</v>
      </c>
      <c r="C43" s="273" t="s">
        <v>10174</v>
      </c>
      <c r="D43" s="273" t="s">
        <v>10175</v>
      </c>
      <c r="E43" s="273" t="s">
        <v>10176</v>
      </c>
      <c r="F43" s="273" t="s">
        <v>4771</v>
      </c>
      <c r="G43" s="303">
        <v>18329.73</v>
      </c>
    </row>
    <row r="44" spans="1:7" s="33" customFormat="1" ht="18" customHeight="1" x14ac:dyDescent="0.2">
      <c r="A44" s="235"/>
      <c r="B44" s="236"/>
      <c r="C44" s="236"/>
      <c r="D44" s="237" t="s">
        <v>10177</v>
      </c>
      <c r="E44" s="238"/>
      <c r="F44" s="279"/>
      <c r="G44" s="307">
        <f>SUM(G25:G43)</f>
        <v>153218.34</v>
      </c>
    </row>
    <row r="45" spans="1:7" s="33" customFormat="1" ht="18" customHeight="1" x14ac:dyDescent="0.2">
      <c r="A45" s="273" t="s">
        <v>10178</v>
      </c>
      <c r="B45" s="273" t="s">
        <v>4974</v>
      </c>
      <c r="C45" s="273" t="s">
        <v>10179</v>
      </c>
      <c r="D45" s="273" t="s">
        <v>10180</v>
      </c>
      <c r="E45" s="273" t="s">
        <v>10181</v>
      </c>
      <c r="F45" s="273" t="s">
        <v>5214</v>
      </c>
      <c r="G45" s="303">
        <v>110</v>
      </c>
    </row>
    <row r="46" spans="1:7" s="33" customFormat="1" ht="18" customHeight="1" x14ac:dyDescent="0.2">
      <c r="A46" s="273" t="s">
        <v>10178</v>
      </c>
      <c r="B46" s="273" t="s">
        <v>4974</v>
      </c>
      <c r="C46" s="273" t="s">
        <v>10182</v>
      </c>
      <c r="D46" s="273" t="s">
        <v>10183</v>
      </c>
      <c r="E46" s="273" t="s">
        <v>10184</v>
      </c>
      <c r="F46" s="273" t="s">
        <v>5038</v>
      </c>
      <c r="G46" s="303">
        <v>7678.55</v>
      </c>
    </row>
    <row r="47" spans="1:7" s="33" customFormat="1" ht="18" customHeight="1" x14ac:dyDescent="0.2">
      <c r="A47" s="273" t="s">
        <v>10178</v>
      </c>
      <c r="B47" s="273" t="s">
        <v>4974</v>
      </c>
      <c r="C47" s="273" t="s">
        <v>10185</v>
      </c>
      <c r="D47" s="273" t="s">
        <v>10186</v>
      </c>
      <c r="E47" s="273" t="s">
        <v>10187</v>
      </c>
      <c r="F47" s="273" t="s">
        <v>5061</v>
      </c>
      <c r="G47" s="303">
        <v>9815.18</v>
      </c>
    </row>
    <row r="48" spans="1:7" s="33" customFormat="1" ht="18" customHeight="1" x14ac:dyDescent="0.2">
      <c r="A48" s="273" t="s">
        <v>10178</v>
      </c>
      <c r="B48" s="273" t="s">
        <v>6121</v>
      </c>
      <c r="C48" s="273" t="s">
        <v>10188</v>
      </c>
      <c r="D48" s="273" t="s">
        <v>9411</v>
      </c>
      <c r="E48" s="273" t="s">
        <v>10189</v>
      </c>
      <c r="F48" s="273" t="s">
        <v>6261</v>
      </c>
      <c r="G48" s="303">
        <v>850</v>
      </c>
    </row>
    <row r="49" spans="1:7" s="33" customFormat="1" ht="18" customHeight="1" x14ac:dyDescent="0.2">
      <c r="A49" s="273" t="s">
        <v>10178</v>
      </c>
      <c r="B49" s="273" t="s">
        <v>6121</v>
      </c>
      <c r="C49" s="273" t="s">
        <v>10190</v>
      </c>
      <c r="D49" s="273" t="s">
        <v>9780</v>
      </c>
      <c r="E49" s="273" t="s">
        <v>10191</v>
      </c>
      <c r="F49" s="273" t="s">
        <v>6371</v>
      </c>
      <c r="G49" s="303">
        <v>280</v>
      </c>
    </row>
    <row r="50" spans="1:7" s="33" customFormat="1" ht="18" customHeight="1" x14ac:dyDescent="0.2">
      <c r="A50" s="273" t="s">
        <v>10178</v>
      </c>
      <c r="B50" s="273" t="s">
        <v>6121</v>
      </c>
      <c r="C50" s="273" t="s">
        <v>10192</v>
      </c>
      <c r="D50" s="273" t="s">
        <v>10193</v>
      </c>
      <c r="E50" s="273" t="s">
        <v>10194</v>
      </c>
      <c r="F50" s="273" t="s">
        <v>6308</v>
      </c>
      <c r="G50" s="303">
        <v>11466.38</v>
      </c>
    </row>
    <row r="51" spans="1:7" s="33" customFormat="1" ht="18" customHeight="1" x14ac:dyDescent="0.2">
      <c r="A51" s="273" t="s">
        <v>10178</v>
      </c>
      <c r="B51" s="273" t="s">
        <v>4994</v>
      </c>
      <c r="C51" s="273" t="s">
        <v>10195</v>
      </c>
      <c r="D51" s="273" t="s">
        <v>9411</v>
      </c>
      <c r="E51" s="273" t="s">
        <v>10196</v>
      </c>
      <c r="F51" s="273" t="s">
        <v>5329</v>
      </c>
      <c r="G51" s="303">
        <v>688.5</v>
      </c>
    </row>
    <row r="52" spans="1:7" s="33" customFormat="1" ht="18" customHeight="1" x14ac:dyDescent="0.2">
      <c r="A52" s="273" t="s">
        <v>10178</v>
      </c>
      <c r="B52" s="273" t="s">
        <v>5010</v>
      </c>
      <c r="C52" s="273" t="s">
        <v>10197</v>
      </c>
      <c r="D52" s="273" t="s">
        <v>10198</v>
      </c>
      <c r="E52" s="273" t="s">
        <v>10199</v>
      </c>
      <c r="F52" s="273" t="s">
        <v>5014</v>
      </c>
      <c r="G52" s="303">
        <v>3268</v>
      </c>
    </row>
    <row r="53" spans="1:7" s="33" customFormat="1" ht="18" customHeight="1" x14ac:dyDescent="0.2">
      <c r="A53" s="273" t="s">
        <v>10178</v>
      </c>
      <c r="B53" s="273" t="s">
        <v>5010</v>
      </c>
      <c r="C53" s="273" t="s">
        <v>10200</v>
      </c>
      <c r="D53" s="273" t="s">
        <v>10198</v>
      </c>
      <c r="E53" s="273" t="s">
        <v>10201</v>
      </c>
      <c r="F53" s="273" t="s">
        <v>5014</v>
      </c>
      <c r="G53" s="303">
        <v>3200</v>
      </c>
    </row>
    <row r="54" spans="1:7" s="33" customFormat="1" ht="18" customHeight="1" x14ac:dyDescent="0.2">
      <c r="A54" s="273" t="s">
        <v>10178</v>
      </c>
      <c r="B54" s="273" t="s">
        <v>5010</v>
      </c>
      <c r="C54" s="273" t="s">
        <v>10202</v>
      </c>
      <c r="D54" s="273" t="s">
        <v>10203</v>
      </c>
      <c r="E54" s="273" t="s">
        <v>10204</v>
      </c>
      <c r="F54" s="273" t="s">
        <v>4671</v>
      </c>
      <c r="G54" s="303">
        <v>5626</v>
      </c>
    </row>
    <row r="55" spans="1:7" s="33" customFormat="1" ht="18" customHeight="1" x14ac:dyDescent="0.2">
      <c r="A55" s="273" t="s">
        <v>10178</v>
      </c>
      <c r="B55" s="273" t="s">
        <v>5010</v>
      </c>
      <c r="C55" s="273" t="s">
        <v>10205</v>
      </c>
      <c r="D55" s="273" t="s">
        <v>9876</v>
      </c>
      <c r="E55" s="273" t="s">
        <v>10206</v>
      </c>
      <c r="F55" s="273" t="s">
        <v>5144</v>
      </c>
      <c r="G55" s="303">
        <v>3068</v>
      </c>
    </row>
    <row r="56" spans="1:7" s="33" customFormat="1" ht="18" customHeight="1" x14ac:dyDescent="0.2">
      <c r="A56" s="273" t="s">
        <v>10178</v>
      </c>
      <c r="B56" s="273" t="s">
        <v>4980</v>
      </c>
      <c r="C56" s="273" t="s">
        <v>10207</v>
      </c>
      <c r="D56" s="273" t="s">
        <v>9411</v>
      </c>
      <c r="E56" s="273" t="s">
        <v>9501</v>
      </c>
      <c r="F56" s="273" t="s">
        <v>5008</v>
      </c>
      <c r="G56" s="303">
        <v>22246.69</v>
      </c>
    </row>
    <row r="57" spans="1:7" s="33" customFormat="1" ht="18" customHeight="1" x14ac:dyDescent="0.2">
      <c r="A57" s="223"/>
      <c r="B57" s="224"/>
      <c r="C57" s="224"/>
      <c r="D57" s="229" t="s">
        <v>10208</v>
      </c>
      <c r="E57" s="230"/>
      <c r="F57" s="249"/>
      <c r="G57" s="307">
        <f>SUM(G45:G56)</f>
        <v>68297.3</v>
      </c>
    </row>
    <row r="58" spans="1:7" s="33" customFormat="1" ht="18" customHeight="1" x14ac:dyDescent="0.2">
      <c r="A58" s="273" t="s">
        <v>10209</v>
      </c>
      <c r="B58" s="273" t="s">
        <v>5027</v>
      </c>
      <c r="C58" s="273" t="s">
        <v>10210</v>
      </c>
      <c r="D58" s="273" t="s">
        <v>7386</v>
      </c>
      <c r="E58" s="273" t="s">
        <v>10211</v>
      </c>
      <c r="F58" s="273" t="s">
        <v>6855</v>
      </c>
      <c r="G58" s="303">
        <v>1015</v>
      </c>
    </row>
    <row r="59" spans="1:7" s="33" customFormat="1" ht="18" customHeight="1" x14ac:dyDescent="0.2">
      <c r="A59" s="273" t="s">
        <v>10209</v>
      </c>
      <c r="B59" s="273" t="s">
        <v>5027</v>
      </c>
      <c r="C59" s="273" t="s">
        <v>10212</v>
      </c>
      <c r="D59" s="273" t="s">
        <v>8848</v>
      </c>
      <c r="E59" s="273" t="s">
        <v>9183</v>
      </c>
      <c r="F59" s="273" t="s">
        <v>6042</v>
      </c>
      <c r="G59" s="303">
        <v>1100</v>
      </c>
    </row>
    <row r="60" spans="1:7" s="33" customFormat="1" ht="18" customHeight="1" x14ac:dyDescent="0.2">
      <c r="A60" s="273" t="s">
        <v>10209</v>
      </c>
      <c r="B60" s="273" t="s">
        <v>5027</v>
      </c>
      <c r="C60" s="273" t="s">
        <v>10213</v>
      </c>
      <c r="D60" s="273" t="s">
        <v>9649</v>
      </c>
      <c r="E60" s="273" t="s">
        <v>10214</v>
      </c>
      <c r="F60" s="273" t="s">
        <v>6042</v>
      </c>
      <c r="G60" s="303">
        <v>710</v>
      </c>
    </row>
    <row r="61" spans="1:7" s="33" customFormat="1" ht="18" customHeight="1" x14ac:dyDescent="0.2">
      <c r="A61" s="273" t="s">
        <v>10209</v>
      </c>
      <c r="B61" s="273" t="s">
        <v>5027</v>
      </c>
      <c r="C61" s="273" t="s">
        <v>10215</v>
      </c>
      <c r="D61" s="273" t="s">
        <v>9649</v>
      </c>
      <c r="E61" s="273" t="s">
        <v>10216</v>
      </c>
      <c r="F61" s="273" t="s">
        <v>6042</v>
      </c>
      <c r="G61" s="303">
        <v>710</v>
      </c>
    </row>
    <row r="62" spans="1:7" s="33" customFormat="1" ht="18" customHeight="1" x14ac:dyDescent="0.2">
      <c r="A62" s="273" t="s">
        <v>10209</v>
      </c>
      <c r="B62" s="273" t="s">
        <v>5027</v>
      </c>
      <c r="C62" s="273" t="s">
        <v>10217</v>
      </c>
      <c r="D62" s="273" t="s">
        <v>1201</v>
      </c>
      <c r="E62" s="273" t="s">
        <v>10218</v>
      </c>
      <c r="F62" s="273" t="s">
        <v>5031</v>
      </c>
      <c r="G62" s="303">
        <v>2868</v>
      </c>
    </row>
    <row r="63" spans="1:7" s="33" customFormat="1" ht="18" customHeight="1" x14ac:dyDescent="0.2">
      <c r="A63" s="273" t="s">
        <v>10209</v>
      </c>
      <c r="B63" s="273" t="s">
        <v>5027</v>
      </c>
      <c r="C63" s="273" t="s">
        <v>10219</v>
      </c>
      <c r="D63" s="273" t="s">
        <v>1201</v>
      </c>
      <c r="E63" s="273" t="s">
        <v>10220</v>
      </c>
      <c r="F63" s="273" t="s">
        <v>6855</v>
      </c>
      <c r="G63" s="303">
        <v>11219</v>
      </c>
    </row>
    <row r="64" spans="1:7" s="33" customFormat="1" ht="18" customHeight="1" x14ac:dyDescent="0.2">
      <c r="A64" s="273" t="s">
        <v>10209</v>
      </c>
      <c r="B64" s="273" t="s">
        <v>4974</v>
      </c>
      <c r="C64" s="273" t="s">
        <v>10221</v>
      </c>
      <c r="D64" s="273" t="s">
        <v>1179</v>
      </c>
      <c r="E64" s="273" t="s">
        <v>10222</v>
      </c>
      <c r="F64" s="273" t="s">
        <v>5061</v>
      </c>
      <c r="G64" s="303">
        <v>7887.34</v>
      </c>
    </row>
    <row r="65" spans="1:7" s="33" customFormat="1" ht="18" customHeight="1" x14ac:dyDescent="0.2">
      <c r="A65" s="273" t="s">
        <v>10209</v>
      </c>
      <c r="B65" s="273" t="s">
        <v>4974</v>
      </c>
      <c r="C65" s="273" t="s">
        <v>10223</v>
      </c>
      <c r="D65" s="273" t="s">
        <v>10224</v>
      </c>
      <c r="E65" s="273" t="s">
        <v>10225</v>
      </c>
      <c r="F65" s="273" t="s">
        <v>5038</v>
      </c>
      <c r="G65" s="303">
        <v>95101.99</v>
      </c>
    </row>
    <row r="66" spans="1:7" s="33" customFormat="1" ht="18" customHeight="1" x14ac:dyDescent="0.2">
      <c r="A66" s="273" t="s">
        <v>10209</v>
      </c>
      <c r="B66" s="273" t="s">
        <v>6121</v>
      </c>
      <c r="C66" s="273" t="s">
        <v>10226</v>
      </c>
      <c r="D66" s="273" t="s">
        <v>10227</v>
      </c>
      <c r="E66" s="273" t="s">
        <v>10228</v>
      </c>
      <c r="F66" s="273" t="s">
        <v>6308</v>
      </c>
      <c r="G66" s="303">
        <v>765</v>
      </c>
    </row>
    <row r="67" spans="1:7" s="33" customFormat="1" ht="18" customHeight="1" x14ac:dyDescent="0.2">
      <c r="A67" s="273" t="s">
        <v>10209</v>
      </c>
      <c r="B67" s="273" t="s">
        <v>6121</v>
      </c>
      <c r="C67" s="273" t="s">
        <v>10229</v>
      </c>
      <c r="D67" s="273" t="s">
        <v>10230</v>
      </c>
      <c r="E67" s="273" t="s">
        <v>10231</v>
      </c>
      <c r="F67" s="273" t="s">
        <v>6308</v>
      </c>
      <c r="G67" s="303">
        <v>8976.5</v>
      </c>
    </row>
    <row r="68" spans="1:7" s="33" customFormat="1" ht="18" customHeight="1" x14ac:dyDescent="0.2">
      <c r="A68" s="273" t="s">
        <v>10209</v>
      </c>
      <c r="B68" s="273" t="s">
        <v>6121</v>
      </c>
      <c r="C68" s="273" t="s">
        <v>10232</v>
      </c>
      <c r="D68" s="273" t="s">
        <v>9704</v>
      </c>
      <c r="E68" s="273" t="s">
        <v>9992</v>
      </c>
      <c r="F68" s="273" t="s">
        <v>6308</v>
      </c>
      <c r="G68" s="303">
        <v>2770</v>
      </c>
    </row>
    <row r="69" spans="1:7" s="33" customFormat="1" ht="18" customHeight="1" x14ac:dyDescent="0.2">
      <c r="A69" s="273" t="s">
        <v>10209</v>
      </c>
      <c r="B69" s="273" t="s">
        <v>5010</v>
      </c>
      <c r="C69" s="273" t="s">
        <v>10233</v>
      </c>
      <c r="D69" s="273" t="s">
        <v>10234</v>
      </c>
      <c r="E69" s="273" t="s">
        <v>10235</v>
      </c>
      <c r="F69" s="273" t="s">
        <v>4671</v>
      </c>
      <c r="G69" s="303">
        <v>4476</v>
      </c>
    </row>
    <row r="70" spans="1:7" s="33" customFormat="1" ht="18" customHeight="1" x14ac:dyDescent="0.2">
      <c r="A70" s="273" t="s">
        <v>10209</v>
      </c>
      <c r="B70" s="273" t="s">
        <v>5010</v>
      </c>
      <c r="C70" s="273" t="s">
        <v>10236</v>
      </c>
      <c r="D70" s="273" t="s">
        <v>7435</v>
      </c>
      <c r="E70" s="273" t="s">
        <v>10237</v>
      </c>
      <c r="F70" s="273" t="s">
        <v>4671</v>
      </c>
      <c r="G70" s="303">
        <v>4284</v>
      </c>
    </row>
    <row r="71" spans="1:7" s="33" customFormat="1" ht="18" customHeight="1" x14ac:dyDescent="0.2">
      <c r="A71" s="273" t="s">
        <v>10209</v>
      </c>
      <c r="B71" s="273" t="s">
        <v>5010</v>
      </c>
      <c r="C71" s="273" t="s">
        <v>10238</v>
      </c>
      <c r="D71" s="273" t="s">
        <v>9411</v>
      </c>
      <c r="E71" s="273" t="s">
        <v>10239</v>
      </c>
      <c r="F71" s="273" t="s">
        <v>5014</v>
      </c>
      <c r="G71" s="303">
        <v>4557</v>
      </c>
    </row>
    <row r="72" spans="1:7" s="33" customFormat="1" ht="18" customHeight="1" x14ac:dyDescent="0.2">
      <c r="A72" s="273" t="s">
        <v>10209</v>
      </c>
      <c r="B72" s="273" t="s">
        <v>5015</v>
      </c>
      <c r="C72" s="273" t="s">
        <v>10240</v>
      </c>
      <c r="D72" s="273" t="s">
        <v>9411</v>
      </c>
      <c r="E72" s="273" t="s">
        <v>10241</v>
      </c>
      <c r="F72" s="273" t="s">
        <v>10054</v>
      </c>
      <c r="G72" s="303">
        <v>22055.74</v>
      </c>
    </row>
    <row r="73" spans="1:7" s="33" customFormat="1" ht="18" customHeight="1" x14ac:dyDescent="0.2">
      <c r="A73" s="273" t="s">
        <v>10209</v>
      </c>
      <c r="B73" s="273" t="s">
        <v>5048</v>
      </c>
      <c r="C73" s="273" t="s">
        <v>10242</v>
      </c>
      <c r="D73" s="273" t="s">
        <v>10243</v>
      </c>
      <c r="E73" s="273" t="s">
        <v>10244</v>
      </c>
      <c r="F73" s="273" t="s">
        <v>5198</v>
      </c>
      <c r="G73" s="303">
        <v>1057</v>
      </c>
    </row>
    <row r="74" spans="1:7" s="33" customFormat="1" ht="18" customHeight="1" x14ac:dyDescent="0.2">
      <c r="A74" s="223"/>
      <c r="B74" s="224"/>
      <c r="C74" s="224"/>
      <c r="D74" s="229" t="s">
        <v>10245</v>
      </c>
      <c r="E74" s="230"/>
      <c r="F74" s="249"/>
      <c r="G74" s="307">
        <f>SUM(G58:G73)</f>
        <v>169552.57</v>
      </c>
    </row>
    <row r="75" spans="1:7" s="33" customFormat="1" ht="18" customHeight="1" x14ac:dyDescent="0.2">
      <c r="A75" s="273" t="s">
        <v>10246</v>
      </c>
      <c r="B75" s="273" t="s">
        <v>5027</v>
      </c>
      <c r="C75" s="273" t="s">
        <v>10247</v>
      </c>
      <c r="D75" s="273" t="s">
        <v>1201</v>
      </c>
      <c r="E75" s="273" t="s">
        <v>10248</v>
      </c>
      <c r="F75" s="273" t="s">
        <v>5210</v>
      </c>
      <c r="G75" s="303">
        <v>684</v>
      </c>
    </row>
    <row r="76" spans="1:7" s="33" customFormat="1" ht="18" customHeight="1" x14ac:dyDescent="0.2">
      <c r="A76" s="273" t="s">
        <v>10246</v>
      </c>
      <c r="B76" s="273" t="s">
        <v>5027</v>
      </c>
      <c r="C76" s="273" t="s">
        <v>10249</v>
      </c>
      <c r="D76" s="273" t="s">
        <v>9086</v>
      </c>
      <c r="E76" s="273" t="s">
        <v>10089</v>
      </c>
      <c r="F76" s="273" t="s">
        <v>6042</v>
      </c>
      <c r="G76" s="303">
        <v>4405</v>
      </c>
    </row>
    <row r="77" spans="1:7" s="33" customFormat="1" ht="18" customHeight="1" x14ac:dyDescent="0.2">
      <c r="A77" s="273" t="s">
        <v>10246</v>
      </c>
      <c r="B77" s="273" t="s">
        <v>6494</v>
      </c>
      <c r="C77" s="273" t="s">
        <v>10250</v>
      </c>
      <c r="D77" s="273" t="s">
        <v>9411</v>
      </c>
      <c r="E77" s="273" t="s">
        <v>10251</v>
      </c>
      <c r="F77" s="273" t="s">
        <v>4943</v>
      </c>
      <c r="G77" s="303">
        <v>386</v>
      </c>
    </row>
    <row r="78" spans="1:7" s="33" customFormat="1" ht="18" customHeight="1" x14ac:dyDescent="0.2">
      <c r="A78" s="273" t="s">
        <v>10246</v>
      </c>
      <c r="B78" s="273" t="s">
        <v>4974</v>
      </c>
      <c r="C78" s="273" t="s">
        <v>10252</v>
      </c>
      <c r="D78" s="273" t="s">
        <v>9411</v>
      </c>
      <c r="E78" s="273" t="s">
        <v>10253</v>
      </c>
      <c r="F78" s="273" t="s">
        <v>6569</v>
      </c>
      <c r="G78" s="303">
        <v>21</v>
      </c>
    </row>
    <row r="79" spans="1:7" s="33" customFormat="1" ht="18" customHeight="1" x14ac:dyDescent="0.2">
      <c r="A79" s="273" t="s">
        <v>10246</v>
      </c>
      <c r="B79" s="273" t="s">
        <v>6121</v>
      </c>
      <c r="C79" s="273" t="s">
        <v>10254</v>
      </c>
      <c r="D79" s="273" t="s">
        <v>10255</v>
      </c>
      <c r="E79" s="273" t="s">
        <v>10256</v>
      </c>
      <c r="F79" s="273" t="s">
        <v>3775</v>
      </c>
      <c r="G79" s="303">
        <v>6583.36</v>
      </c>
    </row>
    <row r="80" spans="1:7" s="33" customFormat="1" ht="18" customHeight="1" x14ac:dyDescent="0.2">
      <c r="A80" s="273" t="s">
        <v>10246</v>
      </c>
      <c r="B80" s="273" t="s">
        <v>6121</v>
      </c>
      <c r="C80" s="273" t="s">
        <v>10257</v>
      </c>
      <c r="D80" s="273" t="s">
        <v>9411</v>
      </c>
      <c r="E80" s="273" t="s">
        <v>10258</v>
      </c>
      <c r="F80" s="273" t="s">
        <v>6447</v>
      </c>
      <c r="G80" s="303">
        <v>29810.080000000002</v>
      </c>
    </row>
    <row r="81" spans="1:7" s="33" customFormat="1" ht="18" customHeight="1" x14ac:dyDescent="0.2">
      <c r="A81" s="273" t="s">
        <v>10246</v>
      </c>
      <c r="B81" s="273" t="s">
        <v>5079</v>
      </c>
      <c r="C81" s="273" t="s">
        <v>10259</v>
      </c>
      <c r="D81" s="273" t="s">
        <v>9411</v>
      </c>
      <c r="E81" s="273" t="s">
        <v>10260</v>
      </c>
      <c r="F81" s="273" t="s">
        <v>6591</v>
      </c>
      <c r="G81" s="303">
        <v>4998.5</v>
      </c>
    </row>
    <row r="82" spans="1:7" s="33" customFormat="1" ht="18" customHeight="1" x14ac:dyDescent="0.2">
      <c r="A82" s="273" t="s">
        <v>10246</v>
      </c>
      <c r="B82" s="273" t="s">
        <v>5062</v>
      </c>
      <c r="C82" s="273" t="s">
        <v>10261</v>
      </c>
      <c r="D82" s="273" t="s">
        <v>10262</v>
      </c>
      <c r="E82" s="273" t="s">
        <v>10263</v>
      </c>
      <c r="F82" s="273" t="s">
        <v>5915</v>
      </c>
      <c r="G82" s="303">
        <v>2799.25</v>
      </c>
    </row>
    <row r="83" spans="1:7" s="33" customFormat="1" ht="18" customHeight="1" x14ac:dyDescent="0.2">
      <c r="A83" s="273" t="s">
        <v>10246</v>
      </c>
      <c r="B83" s="273" t="s">
        <v>5062</v>
      </c>
      <c r="C83" s="273" t="s">
        <v>10264</v>
      </c>
      <c r="D83" s="273" t="s">
        <v>9411</v>
      </c>
      <c r="E83" s="273" t="s">
        <v>9714</v>
      </c>
      <c r="F83" s="273" t="s">
        <v>5275</v>
      </c>
      <c r="G83" s="303">
        <v>17458.919999999998</v>
      </c>
    </row>
    <row r="84" spans="1:7" s="33" customFormat="1" ht="18" customHeight="1" x14ac:dyDescent="0.2">
      <c r="A84" s="273" t="s">
        <v>10246</v>
      </c>
      <c r="B84" s="273" t="s">
        <v>4994</v>
      </c>
      <c r="C84" s="273" t="s">
        <v>10265</v>
      </c>
      <c r="D84" s="273" t="s">
        <v>10266</v>
      </c>
      <c r="E84" s="273" t="s">
        <v>10267</v>
      </c>
      <c r="F84" s="273" t="s">
        <v>4998</v>
      </c>
      <c r="G84" s="303">
        <v>5526</v>
      </c>
    </row>
    <row r="85" spans="1:7" s="33" customFormat="1" ht="18" customHeight="1" x14ac:dyDescent="0.2">
      <c r="A85" s="273" t="s">
        <v>10246</v>
      </c>
      <c r="B85" s="273" t="s">
        <v>4994</v>
      </c>
      <c r="C85" s="273" t="s">
        <v>10268</v>
      </c>
      <c r="D85" s="273" t="s">
        <v>10269</v>
      </c>
      <c r="E85" s="273" t="s">
        <v>10270</v>
      </c>
      <c r="F85" s="273" t="s">
        <v>5172</v>
      </c>
      <c r="G85" s="303">
        <v>2502</v>
      </c>
    </row>
    <row r="86" spans="1:7" s="33" customFormat="1" ht="18" customHeight="1" x14ac:dyDescent="0.2">
      <c r="A86" s="273" t="s">
        <v>10246</v>
      </c>
      <c r="B86" s="273" t="s">
        <v>4994</v>
      </c>
      <c r="C86" s="273" t="s">
        <v>10271</v>
      </c>
      <c r="D86" s="273" t="s">
        <v>9411</v>
      </c>
      <c r="E86" s="273" t="s">
        <v>10272</v>
      </c>
      <c r="F86" s="273" t="s">
        <v>5172</v>
      </c>
      <c r="G86" s="303">
        <v>2458</v>
      </c>
    </row>
    <row r="87" spans="1:7" s="33" customFormat="1" ht="18" customHeight="1" x14ac:dyDescent="0.2">
      <c r="A87" s="273" t="s">
        <v>10246</v>
      </c>
      <c r="B87" s="273" t="s">
        <v>5010</v>
      </c>
      <c r="C87" s="273" t="s">
        <v>10273</v>
      </c>
      <c r="D87" s="273" t="s">
        <v>10274</v>
      </c>
      <c r="E87" s="273" t="s">
        <v>10275</v>
      </c>
      <c r="F87" s="273" t="s">
        <v>2546</v>
      </c>
      <c r="G87" s="303">
        <v>18649.13</v>
      </c>
    </row>
    <row r="88" spans="1:7" s="33" customFormat="1" ht="18" customHeight="1" x14ac:dyDescent="0.2">
      <c r="A88" s="273" t="s">
        <v>10246</v>
      </c>
      <c r="B88" s="273" t="s">
        <v>5010</v>
      </c>
      <c r="C88" s="273" t="s">
        <v>10276</v>
      </c>
      <c r="D88" s="273" t="s">
        <v>10277</v>
      </c>
      <c r="E88" s="273" t="s">
        <v>10278</v>
      </c>
      <c r="F88" s="273" t="s">
        <v>4180</v>
      </c>
      <c r="G88" s="303">
        <v>467.5</v>
      </c>
    </row>
    <row r="89" spans="1:7" s="33" customFormat="1" ht="18" customHeight="1" x14ac:dyDescent="0.2">
      <c r="A89" s="273" t="s">
        <v>10246</v>
      </c>
      <c r="B89" s="273" t="s">
        <v>5010</v>
      </c>
      <c r="C89" s="273" t="s">
        <v>10279</v>
      </c>
      <c r="D89" s="273" t="s">
        <v>10280</v>
      </c>
      <c r="E89" s="273" t="s">
        <v>10281</v>
      </c>
      <c r="F89" s="273" t="s">
        <v>5042</v>
      </c>
      <c r="G89" s="303">
        <v>620</v>
      </c>
    </row>
    <row r="90" spans="1:7" s="33" customFormat="1" ht="18" customHeight="1" x14ac:dyDescent="0.2">
      <c r="A90" s="273" t="s">
        <v>10246</v>
      </c>
      <c r="B90" s="273" t="s">
        <v>5010</v>
      </c>
      <c r="C90" s="273" t="s">
        <v>10282</v>
      </c>
      <c r="D90" s="273" t="s">
        <v>9411</v>
      </c>
      <c r="E90" s="273" t="s">
        <v>10283</v>
      </c>
      <c r="F90" s="273" t="s">
        <v>5014</v>
      </c>
      <c r="G90" s="303">
        <v>2936</v>
      </c>
    </row>
    <row r="91" spans="1:7" s="33" customFormat="1" ht="18" customHeight="1" x14ac:dyDescent="0.2">
      <c r="A91" s="273" t="s">
        <v>10246</v>
      </c>
      <c r="B91" s="273" t="s">
        <v>5048</v>
      </c>
      <c r="C91" s="273" t="s">
        <v>10284</v>
      </c>
      <c r="D91" s="273" t="s">
        <v>10285</v>
      </c>
      <c r="E91" s="273" t="s">
        <v>10286</v>
      </c>
      <c r="F91" s="273" t="s">
        <v>5163</v>
      </c>
      <c r="G91" s="303">
        <v>1155</v>
      </c>
    </row>
    <row r="92" spans="1:7" s="33" customFormat="1" ht="18" customHeight="1" x14ac:dyDescent="0.2">
      <c r="A92" s="223"/>
      <c r="B92" s="224"/>
      <c r="C92" s="224"/>
      <c r="D92" s="229" t="s">
        <v>10287</v>
      </c>
      <c r="E92" s="230"/>
      <c r="F92" s="249"/>
      <c r="G92" s="308">
        <f>SUM(G75:G91)</f>
        <v>101459.74</v>
      </c>
    </row>
    <row r="93" spans="1:7" s="10" customFormat="1" ht="18" customHeight="1" x14ac:dyDescent="0.15">
      <c r="A93" s="309" t="s">
        <v>10288</v>
      </c>
      <c r="B93" s="309" t="s">
        <v>5027</v>
      </c>
      <c r="C93" s="309" t="s">
        <v>10289</v>
      </c>
      <c r="D93" s="309" t="s">
        <v>10290</v>
      </c>
      <c r="E93" s="309" t="s">
        <v>10291</v>
      </c>
      <c r="F93" s="309" t="s">
        <v>6855</v>
      </c>
      <c r="G93" s="310">
        <v>2176</v>
      </c>
    </row>
    <row r="94" spans="1:7" s="10" customFormat="1" ht="18" customHeight="1" x14ac:dyDescent="0.15">
      <c r="A94" s="309" t="s">
        <v>10288</v>
      </c>
      <c r="B94" s="309" t="s">
        <v>5027</v>
      </c>
      <c r="C94" s="309" t="s">
        <v>10292</v>
      </c>
      <c r="D94" s="309" t="s">
        <v>10293</v>
      </c>
      <c r="E94" s="309" t="s">
        <v>10294</v>
      </c>
      <c r="F94" s="309" t="s">
        <v>6882</v>
      </c>
      <c r="G94" s="310">
        <v>2250</v>
      </c>
    </row>
    <row r="95" spans="1:7" s="10" customFormat="1" ht="18" customHeight="1" x14ac:dyDescent="0.15">
      <c r="A95" s="309" t="s">
        <v>10288</v>
      </c>
      <c r="B95" s="309" t="s">
        <v>5027</v>
      </c>
      <c r="C95" s="309" t="s">
        <v>10295</v>
      </c>
      <c r="D95" s="309" t="s">
        <v>9180</v>
      </c>
      <c r="E95" s="309" t="s">
        <v>10296</v>
      </c>
      <c r="F95" s="309" t="s">
        <v>5210</v>
      </c>
      <c r="G95" s="310">
        <v>2044.5</v>
      </c>
    </row>
    <row r="96" spans="1:7" s="10" customFormat="1" ht="18" customHeight="1" x14ac:dyDescent="0.15">
      <c r="A96" s="309" t="s">
        <v>10288</v>
      </c>
      <c r="B96" s="309" t="s">
        <v>5027</v>
      </c>
      <c r="C96" s="309" t="s">
        <v>10297</v>
      </c>
      <c r="D96" s="309" t="s">
        <v>8927</v>
      </c>
      <c r="E96" s="309" t="s">
        <v>10298</v>
      </c>
      <c r="F96" s="309" t="s">
        <v>5031</v>
      </c>
      <c r="G96" s="310">
        <v>1130</v>
      </c>
    </row>
    <row r="97" spans="1:7" s="10" customFormat="1" ht="18" customHeight="1" x14ac:dyDescent="0.15">
      <c r="A97" s="309" t="s">
        <v>10288</v>
      </c>
      <c r="B97" s="309" t="s">
        <v>5027</v>
      </c>
      <c r="C97" s="309" t="s">
        <v>10299</v>
      </c>
      <c r="D97" s="309" t="s">
        <v>8927</v>
      </c>
      <c r="E97" s="309" t="s">
        <v>10300</v>
      </c>
      <c r="F97" s="309" t="s">
        <v>5031</v>
      </c>
      <c r="G97" s="310">
        <v>1500</v>
      </c>
    </row>
    <row r="98" spans="1:7" s="10" customFormat="1" ht="18" customHeight="1" x14ac:dyDescent="0.15">
      <c r="A98" s="309" t="s">
        <v>10288</v>
      </c>
      <c r="B98" s="309" t="s">
        <v>5027</v>
      </c>
      <c r="C98" s="309" t="s">
        <v>10301</v>
      </c>
      <c r="D98" s="309" t="s">
        <v>8927</v>
      </c>
      <c r="E98" s="309" t="s">
        <v>10302</v>
      </c>
      <c r="F98" s="309" t="s">
        <v>5031</v>
      </c>
      <c r="G98" s="310">
        <v>2000</v>
      </c>
    </row>
    <row r="99" spans="1:7" s="10" customFormat="1" ht="18" customHeight="1" x14ac:dyDescent="0.15">
      <c r="A99" s="309" t="s">
        <v>10288</v>
      </c>
      <c r="B99" s="309" t="s">
        <v>5027</v>
      </c>
      <c r="C99" s="309" t="s">
        <v>10303</v>
      </c>
      <c r="D99" s="309" t="s">
        <v>1693</v>
      </c>
      <c r="E99" s="309" t="s">
        <v>10304</v>
      </c>
      <c r="F99" s="309" t="s">
        <v>5310</v>
      </c>
      <c r="G99" s="310">
        <v>3226</v>
      </c>
    </row>
    <row r="100" spans="1:7" s="10" customFormat="1" ht="18" customHeight="1" x14ac:dyDescent="0.15">
      <c r="A100" s="309" t="s">
        <v>10288</v>
      </c>
      <c r="B100" s="309" t="s">
        <v>5027</v>
      </c>
      <c r="C100" s="309" t="s">
        <v>10305</v>
      </c>
      <c r="D100" s="309" t="s">
        <v>1201</v>
      </c>
      <c r="E100" s="309" t="s">
        <v>10306</v>
      </c>
      <c r="F100" s="309" t="s">
        <v>6042</v>
      </c>
      <c r="G100" s="310">
        <v>978</v>
      </c>
    </row>
    <row r="101" spans="1:7" s="10" customFormat="1" ht="18" customHeight="1" x14ac:dyDescent="0.15">
      <c r="A101" s="309" t="s">
        <v>10288</v>
      </c>
      <c r="B101" s="309" t="s">
        <v>5027</v>
      </c>
      <c r="C101" s="309" t="s">
        <v>10307</v>
      </c>
      <c r="D101" s="309" t="s">
        <v>1201</v>
      </c>
      <c r="E101" s="309" t="s">
        <v>10308</v>
      </c>
      <c r="F101" s="309" t="s">
        <v>6042</v>
      </c>
      <c r="G101" s="310">
        <v>810</v>
      </c>
    </row>
    <row r="102" spans="1:7" s="10" customFormat="1" ht="18" customHeight="1" x14ac:dyDescent="0.15">
      <c r="A102" s="309" t="s">
        <v>10288</v>
      </c>
      <c r="B102" s="309" t="s">
        <v>5027</v>
      </c>
      <c r="C102" s="309" t="s">
        <v>10309</v>
      </c>
      <c r="D102" s="309" t="s">
        <v>1201</v>
      </c>
      <c r="E102" s="309" t="s">
        <v>10310</v>
      </c>
      <c r="F102" s="309" t="s">
        <v>6042</v>
      </c>
      <c r="G102" s="310">
        <v>1672</v>
      </c>
    </row>
    <row r="103" spans="1:7" s="10" customFormat="1" ht="18" customHeight="1" x14ac:dyDescent="0.15">
      <c r="A103" s="309" t="s">
        <v>10288</v>
      </c>
      <c r="B103" s="309" t="s">
        <v>5027</v>
      </c>
      <c r="C103" s="309" t="s">
        <v>10311</v>
      </c>
      <c r="D103" s="309" t="s">
        <v>10312</v>
      </c>
      <c r="E103" s="309" t="s">
        <v>10313</v>
      </c>
      <c r="F103" s="309" t="s">
        <v>5238</v>
      </c>
      <c r="G103" s="310">
        <v>22114.5</v>
      </c>
    </row>
    <row r="104" spans="1:7" s="10" customFormat="1" ht="18" customHeight="1" x14ac:dyDescent="0.15">
      <c r="A104" s="309" t="s">
        <v>10288</v>
      </c>
      <c r="B104" s="309" t="s">
        <v>5027</v>
      </c>
      <c r="C104" s="309" t="s">
        <v>10314</v>
      </c>
      <c r="D104" s="309" t="s">
        <v>1676</v>
      </c>
      <c r="E104" s="309" t="s">
        <v>10315</v>
      </c>
      <c r="F104" s="309" t="s">
        <v>6042</v>
      </c>
      <c r="G104" s="310">
        <v>1026</v>
      </c>
    </row>
    <row r="105" spans="1:7" s="10" customFormat="1" ht="18" customHeight="1" x14ac:dyDescent="0.15">
      <c r="A105" s="309" t="s">
        <v>10288</v>
      </c>
      <c r="B105" s="309" t="s">
        <v>5027</v>
      </c>
      <c r="C105" s="309" t="s">
        <v>10316</v>
      </c>
      <c r="D105" s="309" t="s">
        <v>10317</v>
      </c>
      <c r="E105" s="309" t="s">
        <v>10318</v>
      </c>
      <c r="F105" s="309" t="s">
        <v>6042</v>
      </c>
      <c r="G105" s="310">
        <v>1026</v>
      </c>
    </row>
    <row r="106" spans="1:7" s="10" customFormat="1" ht="18" customHeight="1" x14ac:dyDescent="0.15">
      <c r="A106" s="309" t="s">
        <v>10288</v>
      </c>
      <c r="B106" s="309" t="s">
        <v>6494</v>
      </c>
      <c r="C106" s="309" t="s">
        <v>10319</v>
      </c>
      <c r="D106" s="309" t="s">
        <v>10320</v>
      </c>
      <c r="E106" s="309" t="s">
        <v>10321</v>
      </c>
      <c r="F106" s="309" t="s">
        <v>6808</v>
      </c>
      <c r="G106" s="310">
        <v>5124.5</v>
      </c>
    </row>
    <row r="107" spans="1:7" s="10" customFormat="1" ht="18" customHeight="1" x14ac:dyDescent="0.15">
      <c r="A107" s="309" t="s">
        <v>10288</v>
      </c>
      <c r="B107" s="309" t="s">
        <v>4974</v>
      </c>
      <c r="C107" s="309" t="s">
        <v>10322</v>
      </c>
      <c r="D107" s="309" t="s">
        <v>10323</v>
      </c>
      <c r="E107" s="309" t="s">
        <v>10324</v>
      </c>
      <c r="F107" s="309" t="s">
        <v>5123</v>
      </c>
      <c r="G107" s="310">
        <v>14705.6</v>
      </c>
    </row>
    <row r="108" spans="1:7" s="10" customFormat="1" ht="18" customHeight="1" x14ac:dyDescent="0.15">
      <c r="A108" s="309" t="s">
        <v>10288</v>
      </c>
      <c r="B108" s="309" t="s">
        <v>4974</v>
      </c>
      <c r="C108" s="309" t="s">
        <v>10325</v>
      </c>
      <c r="D108" s="309" t="s">
        <v>10323</v>
      </c>
      <c r="E108" s="309" t="s">
        <v>10326</v>
      </c>
      <c r="F108" s="309" t="s">
        <v>5123</v>
      </c>
      <c r="G108" s="310">
        <v>3399</v>
      </c>
    </row>
    <row r="109" spans="1:7" s="10" customFormat="1" ht="18" customHeight="1" x14ac:dyDescent="0.15">
      <c r="A109" s="309" t="s">
        <v>10288</v>
      </c>
      <c r="B109" s="309" t="s">
        <v>4974</v>
      </c>
      <c r="C109" s="309" t="s">
        <v>10327</v>
      </c>
      <c r="D109" s="309" t="s">
        <v>8241</v>
      </c>
      <c r="E109" s="309" t="s">
        <v>10328</v>
      </c>
      <c r="F109" s="309" t="s">
        <v>6064</v>
      </c>
      <c r="G109" s="310">
        <v>4213</v>
      </c>
    </row>
    <row r="110" spans="1:7" s="10" customFormat="1" ht="18" customHeight="1" x14ac:dyDescent="0.15">
      <c r="A110" s="309" t="s">
        <v>10288</v>
      </c>
      <c r="B110" s="309" t="s">
        <v>6121</v>
      </c>
      <c r="C110" s="309" t="s">
        <v>10329</v>
      </c>
      <c r="D110" s="309" t="s">
        <v>7386</v>
      </c>
      <c r="E110" s="309" t="s">
        <v>10330</v>
      </c>
      <c r="F110" s="309" t="s">
        <v>6242</v>
      </c>
      <c r="G110" s="310">
        <v>4149.1400000000003</v>
      </c>
    </row>
    <row r="111" spans="1:7" s="10" customFormat="1" ht="18" customHeight="1" x14ac:dyDescent="0.15">
      <c r="A111" s="309" t="s">
        <v>10288</v>
      </c>
      <c r="B111" s="309" t="s">
        <v>6121</v>
      </c>
      <c r="C111" s="309" t="s">
        <v>10331</v>
      </c>
      <c r="D111" s="309" t="s">
        <v>9411</v>
      </c>
      <c r="E111" s="309" t="s">
        <v>10332</v>
      </c>
      <c r="F111" s="309" t="s">
        <v>6371</v>
      </c>
      <c r="G111" s="310">
        <v>5578.89</v>
      </c>
    </row>
    <row r="112" spans="1:7" s="10" customFormat="1" ht="18" customHeight="1" x14ac:dyDescent="0.15">
      <c r="A112" s="309" t="s">
        <v>10288</v>
      </c>
      <c r="B112" s="309" t="s">
        <v>5062</v>
      </c>
      <c r="C112" s="309" t="s">
        <v>10333</v>
      </c>
      <c r="D112" s="309" t="s">
        <v>9411</v>
      </c>
      <c r="E112" s="309" t="s">
        <v>10334</v>
      </c>
      <c r="F112" s="309" t="s">
        <v>5088</v>
      </c>
      <c r="G112" s="310">
        <v>20319.32</v>
      </c>
    </row>
    <row r="113" spans="1:7" s="10" customFormat="1" ht="18" customHeight="1" x14ac:dyDescent="0.15">
      <c r="A113" s="309" t="s">
        <v>10288</v>
      </c>
      <c r="B113" s="309" t="s">
        <v>5062</v>
      </c>
      <c r="C113" s="309" t="s">
        <v>10335</v>
      </c>
      <c r="D113" s="309" t="s">
        <v>9411</v>
      </c>
      <c r="E113" s="309" t="s">
        <v>10336</v>
      </c>
      <c r="F113" s="309" t="s">
        <v>5066</v>
      </c>
      <c r="G113" s="310">
        <v>2300.17</v>
      </c>
    </row>
    <row r="114" spans="1:7" s="10" customFormat="1" ht="18" customHeight="1" x14ac:dyDescent="0.15">
      <c r="A114" s="309" t="s">
        <v>10288</v>
      </c>
      <c r="B114" s="309" t="s">
        <v>4994</v>
      </c>
      <c r="C114" s="309" t="s">
        <v>10337</v>
      </c>
      <c r="D114" s="309" t="s">
        <v>10338</v>
      </c>
      <c r="E114" s="309" t="s">
        <v>6308</v>
      </c>
      <c r="F114" s="309" t="s">
        <v>5004</v>
      </c>
      <c r="G114" s="310">
        <v>2903</v>
      </c>
    </row>
    <row r="115" spans="1:7" s="10" customFormat="1" ht="18" customHeight="1" x14ac:dyDescent="0.15">
      <c r="A115" s="309" t="s">
        <v>10288</v>
      </c>
      <c r="B115" s="309" t="s">
        <v>4994</v>
      </c>
      <c r="C115" s="309" t="s">
        <v>10339</v>
      </c>
      <c r="D115" s="309" t="s">
        <v>10340</v>
      </c>
      <c r="E115" s="309" t="s">
        <v>10341</v>
      </c>
      <c r="F115" s="309" t="s">
        <v>5172</v>
      </c>
      <c r="G115" s="310">
        <v>2731.25</v>
      </c>
    </row>
    <row r="116" spans="1:7" s="10" customFormat="1" ht="18" customHeight="1" x14ac:dyDescent="0.15">
      <c r="A116" s="309" t="s">
        <v>10288</v>
      </c>
      <c r="B116" s="309" t="s">
        <v>4994</v>
      </c>
      <c r="C116" s="309" t="s">
        <v>10342</v>
      </c>
      <c r="D116" s="309" t="s">
        <v>9865</v>
      </c>
      <c r="E116" s="309" t="s">
        <v>10343</v>
      </c>
      <c r="F116" s="309" t="s">
        <v>5099</v>
      </c>
      <c r="G116" s="310">
        <v>2652</v>
      </c>
    </row>
    <row r="117" spans="1:7" s="10" customFormat="1" ht="18" customHeight="1" x14ac:dyDescent="0.15">
      <c r="A117" s="309" t="s">
        <v>10288</v>
      </c>
      <c r="B117" s="309" t="s">
        <v>5010</v>
      </c>
      <c r="C117" s="309" t="s">
        <v>10344</v>
      </c>
      <c r="D117" s="309" t="s">
        <v>10345</v>
      </c>
      <c r="E117" s="309" t="s">
        <v>10346</v>
      </c>
      <c r="F117" s="309" t="s">
        <v>2546</v>
      </c>
      <c r="G117" s="310">
        <v>900</v>
      </c>
    </row>
    <row r="118" spans="1:7" s="10" customFormat="1" ht="18" customHeight="1" x14ac:dyDescent="0.15">
      <c r="A118" s="309" t="s">
        <v>10288</v>
      </c>
      <c r="B118" s="309" t="s">
        <v>5010</v>
      </c>
      <c r="C118" s="309" t="s">
        <v>10347</v>
      </c>
      <c r="D118" s="309" t="s">
        <v>10348</v>
      </c>
      <c r="E118" s="309" t="s">
        <v>10349</v>
      </c>
      <c r="F118" s="309" t="s">
        <v>4671</v>
      </c>
      <c r="G118" s="310">
        <v>5362</v>
      </c>
    </row>
    <row r="119" spans="1:7" s="10" customFormat="1" ht="18" customHeight="1" x14ac:dyDescent="0.15">
      <c r="A119" s="309" t="s">
        <v>10288</v>
      </c>
      <c r="B119" s="309" t="s">
        <v>4980</v>
      </c>
      <c r="C119" s="309" t="s">
        <v>10350</v>
      </c>
      <c r="D119" s="309" t="s">
        <v>9411</v>
      </c>
      <c r="E119" s="309" t="s">
        <v>10351</v>
      </c>
      <c r="F119" s="309" t="s">
        <v>5229</v>
      </c>
      <c r="G119" s="310">
        <v>2226</v>
      </c>
    </row>
    <row r="120" spans="1:7" s="10" customFormat="1" ht="18" customHeight="1" x14ac:dyDescent="0.15">
      <c r="A120" s="309" t="s">
        <v>10288</v>
      </c>
      <c r="B120" s="309" t="s">
        <v>5048</v>
      </c>
      <c r="C120" s="309" t="s">
        <v>10352</v>
      </c>
      <c r="D120" s="309" t="s">
        <v>1947</v>
      </c>
      <c r="E120" s="309" t="s">
        <v>10353</v>
      </c>
      <c r="F120" s="309" t="s">
        <v>4024</v>
      </c>
      <c r="G120" s="310">
        <v>70996.100000000006</v>
      </c>
    </row>
    <row r="121" spans="1:7" s="10" customFormat="1" ht="18" customHeight="1" x14ac:dyDescent="0.15">
      <c r="A121" s="309" t="s">
        <v>10288</v>
      </c>
      <c r="B121" s="309" t="s">
        <v>5048</v>
      </c>
      <c r="C121" s="309" t="s">
        <v>10354</v>
      </c>
      <c r="D121" s="309" t="s">
        <v>10285</v>
      </c>
      <c r="E121" s="309" t="s">
        <v>10355</v>
      </c>
      <c r="F121" s="309" t="s">
        <v>5198</v>
      </c>
      <c r="G121" s="310">
        <v>373</v>
      </c>
    </row>
    <row r="122" spans="1:7" s="10" customFormat="1" ht="18" customHeight="1" x14ac:dyDescent="0.15">
      <c r="A122" s="309" t="s">
        <v>10288</v>
      </c>
      <c r="B122" s="309" t="s">
        <v>5048</v>
      </c>
      <c r="C122" s="309" t="s">
        <v>10356</v>
      </c>
      <c r="D122" s="309" t="s">
        <v>10285</v>
      </c>
      <c r="E122" s="309" t="s">
        <v>10357</v>
      </c>
      <c r="F122" s="309" t="s">
        <v>5198</v>
      </c>
      <c r="G122" s="310">
        <v>1146</v>
      </c>
    </row>
    <row r="123" spans="1:7" s="10" customFormat="1" ht="18" customHeight="1" x14ac:dyDescent="0.15">
      <c r="A123" s="309" t="s">
        <v>10288</v>
      </c>
      <c r="B123" s="309" t="s">
        <v>5048</v>
      </c>
      <c r="C123" s="309" t="s">
        <v>10358</v>
      </c>
      <c r="D123" s="309" t="s">
        <v>10285</v>
      </c>
      <c r="E123" s="309" t="s">
        <v>10359</v>
      </c>
      <c r="F123" s="309" t="s">
        <v>5163</v>
      </c>
      <c r="G123" s="310">
        <v>4326</v>
      </c>
    </row>
    <row r="124" spans="1:7" s="10" customFormat="1" ht="18" customHeight="1" x14ac:dyDescent="0.15">
      <c r="A124" s="309" t="s">
        <v>10288</v>
      </c>
      <c r="B124" s="309" t="s">
        <v>5048</v>
      </c>
      <c r="C124" s="309" t="s">
        <v>10360</v>
      </c>
      <c r="D124" s="309" t="s">
        <v>10285</v>
      </c>
      <c r="E124" s="309" t="s">
        <v>10361</v>
      </c>
      <c r="F124" s="309" t="s">
        <v>5198</v>
      </c>
      <c r="G124" s="310">
        <v>593</v>
      </c>
    </row>
    <row r="125" spans="1:7" s="10" customFormat="1" ht="18" customHeight="1" x14ac:dyDescent="0.15">
      <c r="A125" s="309" t="s">
        <v>10288</v>
      </c>
      <c r="B125" s="309" t="s">
        <v>5048</v>
      </c>
      <c r="C125" s="309" t="s">
        <v>10362</v>
      </c>
      <c r="D125" s="309" t="s">
        <v>10285</v>
      </c>
      <c r="E125" s="309" t="s">
        <v>10363</v>
      </c>
      <c r="F125" s="309" t="s">
        <v>5198</v>
      </c>
      <c r="G125" s="310">
        <v>220</v>
      </c>
    </row>
    <row r="126" spans="1:7" s="33" customFormat="1" ht="18" customHeight="1" x14ac:dyDescent="0.2">
      <c r="A126" s="223"/>
      <c r="B126" s="224"/>
      <c r="C126" s="224"/>
      <c r="D126" s="229" t="s">
        <v>10364</v>
      </c>
      <c r="E126" s="230"/>
      <c r="F126" s="249"/>
      <c r="G126" s="308">
        <f>SUM(G93:G125)</f>
        <v>196170.97000000003</v>
      </c>
    </row>
    <row r="127" spans="1:7" s="33" customFormat="1" ht="18" customHeight="1" x14ac:dyDescent="0.2">
      <c r="A127" s="273" t="s">
        <v>10365</v>
      </c>
      <c r="B127" s="273" t="s">
        <v>5027</v>
      </c>
      <c r="C127" s="273" t="s">
        <v>10366</v>
      </c>
      <c r="D127" s="273" t="s">
        <v>10367</v>
      </c>
      <c r="E127" s="273" t="s">
        <v>10368</v>
      </c>
      <c r="F127" s="273" t="s">
        <v>6855</v>
      </c>
      <c r="G127" s="303">
        <v>2119</v>
      </c>
    </row>
    <row r="128" spans="1:7" s="33" customFormat="1" ht="18" customHeight="1" x14ac:dyDescent="0.2">
      <c r="A128" s="273" t="s">
        <v>10365</v>
      </c>
      <c r="B128" s="273" t="s">
        <v>5027</v>
      </c>
      <c r="C128" s="273" t="s">
        <v>10369</v>
      </c>
      <c r="D128" s="273" t="s">
        <v>8848</v>
      </c>
      <c r="E128" s="273" t="s">
        <v>9183</v>
      </c>
      <c r="F128" s="273" t="s">
        <v>6042</v>
      </c>
      <c r="G128" s="303">
        <v>1419</v>
      </c>
    </row>
    <row r="129" spans="1:7" s="33" customFormat="1" ht="18" customHeight="1" x14ac:dyDescent="0.2">
      <c r="A129" s="273" t="s">
        <v>10365</v>
      </c>
      <c r="B129" s="273" t="s">
        <v>5027</v>
      </c>
      <c r="C129" s="273" t="s">
        <v>10370</v>
      </c>
      <c r="D129" s="273" t="s">
        <v>9188</v>
      </c>
      <c r="E129" s="273" t="s">
        <v>10371</v>
      </c>
      <c r="F129" s="273" t="s">
        <v>6704</v>
      </c>
      <c r="G129" s="303">
        <v>1912</v>
      </c>
    </row>
    <row r="130" spans="1:7" s="33" customFormat="1" ht="18" customHeight="1" x14ac:dyDescent="0.2">
      <c r="A130" s="273" t="s">
        <v>10365</v>
      </c>
      <c r="B130" s="273" t="s">
        <v>5027</v>
      </c>
      <c r="C130" s="273" t="s">
        <v>10372</v>
      </c>
      <c r="D130" s="273" t="s">
        <v>8244</v>
      </c>
      <c r="E130" s="273" t="s">
        <v>10373</v>
      </c>
      <c r="F130" s="273" t="s">
        <v>5210</v>
      </c>
      <c r="G130" s="303">
        <v>1930</v>
      </c>
    </row>
    <row r="131" spans="1:7" s="33" customFormat="1" ht="18" customHeight="1" x14ac:dyDescent="0.2">
      <c r="A131" s="273" t="s">
        <v>10365</v>
      </c>
      <c r="B131" s="273" t="s">
        <v>6494</v>
      </c>
      <c r="C131" s="273" t="s">
        <v>10374</v>
      </c>
      <c r="D131" s="273" t="s">
        <v>10375</v>
      </c>
      <c r="E131" s="273" t="s">
        <v>10376</v>
      </c>
      <c r="F131" s="273" t="s">
        <v>6808</v>
      </c>
      <c r="G131" s="303">
        <v>2837.5</v>
      </c>
    </row>
    <row r="132" spans="1:7" s="33" customFormat="1" ht="18" customHeight="1" x14ac:dyDescent="0.2">
      <c r="A132" s="273" t="s">
        <v>10365</v>
      </c>
      <c r="B132" s="273" t="s">
        <v>6494</v>
      </c>
      <c r="C132" s="273" t="s">
        <v>10377</v>
      </c>
      <c r="D132" s="273" t="s">
        <v>9411</v>
      </c>
      <c r="E132" s="273" t="s">
        <v>10378</v>
      </c>
      <c r="F132" s="273" t="s">
        <v>9215</v>
      </c>
      <c r="G132" s="303">
        <v>50384.22</v>
      </c>
    </row>
    <row r="133" spans="1:7" s="33" customFormat="1" ht="18" customHeight="1" x14ac:dyDescent="0.2">
      <c r="A133" s="273" t="s">
        <v>10365</v>
      </c>
      <c r="B133" s="273" t="s">
        <v>4974</v>
      </c>
      <c r="C133" s="273" t="s">
        <v>10379</v>
      </c>
      <c r="D133" s="273" t="s">
        <v>10380</v>
      </c>
      <c r="E133" s="273" t="s">
        <v>10381</v>
      </c>
      <c r="F133" s="273" t="s">
        <v>5348</v>
      </c>
      <c r="G133" s="303">
        <v>12479.89</v>
      </c>
    </row>
    <row r="134" spans="1:7" s="33" customFormat="1" ht="18" customHeight="1" x14ac:dyDescent="0.2">
      <c r="A134" s="273" t="s">
        <v>10365</v>
      </c>
      <c r="B134" s="273" t="s">
        <v>4974</v>
      </c>
      <c r="C134" s="273" t="s">
        <v>10382</v>
      </c>
      <c r="D134" s="273" t="s">
        <v>10383</v>
      </c>
      <c r="E134" s="273" t="s">
        <v>10384</v>
      </c>
      <c r="F134" s="273" t="s">
        <v>5943</v>
      </c>
      <c r="G134" s="303">
        <v>63110.05</v>
      </c>
    </row>
    <row r="135" spans="1:7" s="33" customFormat="1" ht="18" customHeight="1" x14ac:dyDescent="0.2">
      <c r="A135" s="273" t="s">
        <v>10365</v>
      </c>
      <c r="B135" s="273" t="s">
        <v>4974</v>
      </c>
      <c r="C135" s="273" t="s">
        <v>10385</v>
      </c>
      <c r="D135" s="273" t="s">
        <v>9411</v>
      </c>
      <c r="E135" s="273" t="s">
        <v>10386</v>
      </c>
      <c r="F135" s="273" t="s">
        <v>5389</v>
      </c>
      <c r="G135" s="303">
        <v>4126</v>
      </c>
    </row>
    <row r="136" spans="1:7" s="33" customFormat="1" ht="18" customHeight="1" x14ac:dyDescent="0.2">
      <c r="A136" s="273" t="s">
        <v>10365</v>
      </c>
      <c r="B136" s="273" t="s">
        <v>5062</v>
      </c>
      <c r="C136" s="273" t="s">
        <v>10387</v>
      </c>
      <c r="D136" s="273" t="s">
        <v>7737</v>
      </c>
      <c r="E136" s="273" t="s">
        <v>10388</v>
      </c>
      <c r="F136" s="273" t="s">
        <v>5275</v>
      </c>
      <c r="G136" s="303">
        <v>2500.85</v>
      </c>
    </row>
    <row r="137" spans="1:7" s="33" customFormat="1" ht="18" customHeight="1" x14ac:dyDescent="0.2">
      <c r="A137" s="273" t="s">
        <v>10365</v>
      </c>
      <c r="B137" s="273" t="s">
        <v>5062</v>
      </c>
      <c r="C137" s="273" t="s">
        <v>10389</v>
      </c>
      <c r="D137" s="273" t="s">
        <v>10390</v>
      </c>
      <c r="E137" s="273" t="s">
        <v>10391</v>
      </c>
      <c r="F137" s="273" t="s">
        <v>2919</v>
      </c>
      <c r="G137" s="303">
        <v>3860</v>
      </c>
    </row>
    <row r="138" spans="1:7" s="33" customFormat="1" ht="18" customHeight="1" x14ac:dyDescent="0.2">
      <c r="A138" s="273" t="s">
        <v>10365</v>
      </c>
      <c r="B138" s="273" t="s">
        <v>5062</v>
      </c>
      <c r="C138" s="273" t="s">
        <v>10392</v>
      </c>
      <c r="D138" s="273" t="s">
        <v>10393</v>
      </c>
      <c r="E138" s="273" t="s">
        <v>10394</v>
      </c>
      <c r="F138" s="273" t="s">
        <v>5915</v>
      </c>
      <c r="G138" s="303">
        <v>1946</v>
      </c>
    </row>
    <row r="139" spans="1:7" s="33" customFormat="1" ht="18" customHeight="1" x14ac:dyDescent="0.2">
      <c r="A139" s="273" t="s">
        <v>10365</v>
      </c>
      <c r="B139" s="273" t="s">
        <v>4994</v>
      </c>
      <c r="C139" s="273" t="s">
        <v>10395</v>
      </c>
      <c r="D139" s="273" t="s">
        <v>10396</v>
      </c>
      <c r="E139" s="273" t="s">
        <v>10397</v>
      </c>
      <c r="F139" s="273" t="s">
        <v>5099</v>
      </c>
      <c r="G139" s="303">
        <v>2021</v>
      </c>
    </row>
    <row r="140" spans="1:7" s="33" customFormat="1" ht="18" customHeight="1" x14ac:dyDescent="0.2">
      <c r="A140" s="273" t="s">
        <v>10365</v>
      </c>
      <c r="B140" s="273" t="s">
        <v>4994</v>
      </c>
      <c r="C140" s="273" t="s">
        <v>10398</v>
      </c>
      <c r="D140" s="273" t="s">
        <v>7360</v>
      </c>
      <c r="E140" s="273" t="s">
        <v>10399</v>
      </c>
      <c r="F140" s="273" t="s">
        <v>5172</v>
      </c>
      <c r="G140" s="303">
        <v>2701.2</v>
      </c>
    </row>
    <row r="141" spans="1:7" s="33" customFormat="1" ht="18" customHeight="1" x14ac:dyDescent="0.2">
      <c r="A141" s="273" t="s">
        <v>10365</v>
      </c>
      <c r="B141" s="273" t="s">
        <v>4994</v>
      </c>
      <c r="C141" s="273" t="s">
        <v>10400</v>
      </c>
      <c r="D141" s="273" t="s">
        <v>9401</v>
      </c>
      <c r="E141" s="273" t="s">
        <v>10401</v>
      </c>
      <c r="F141" s="273" t="s">
        <v>4998</v>
      </c>
      <c r="G141" s="303">
        <v>251.5</v>
      </c>
    </row>
    <row r="142" spans="1:7" s="33" customFormat="1" ht="18" customHeight="1" x14ac:dyDescent="0.2">
      <c r="A142" s="273" t="s">
        <v>10365</v>
      </c>
      <c r="B142" s="273" t="s">
        <v>4994</v>
      </c>
      <c r="C142" s="273" t="s">
        <v>10402</v>
      </c>
      <c r="D142" s="273" t="s">
        <v>10403</v>
      </c>
      <c r="E142" s="273" t="s">
        <v>10404</v>
      </c>
      <c r="F142" s="273" t="s">
        <v>5099</v>
      </c>
      <c r="G142" s="303">
        <v>2048</v>
      </c>
    </row>
    <row r="143" spans="1:7" s="33" customFormat="1" ht="18" customHeight="1" x14ac:dyDescent="0.2">
      <c r="A143" s="273" t="s">
        <v>10365</v>
      </c>
      <c r="B143" s="273" t="s">
        <v>5010</v>
      </c>
      <c r="C143" s="273" t="s">
        <v>10405</v>
      </c>
      <c r="D143" s="273" t="s">
        <v>10277</v>
      </c>
      <c r="E143" s="273" t="s">
        <v>10406</v>
      </c>
      <c r="F143" s="273" t="s">
        <v>4180</v>
      </c>
      <c r="G143" s="303">
        <v>3600</v>
      </c>
    </row>
    <row r="144" spans="1:7" s="33" customFormat="1" ht="18" customHeight="1" x14ac:dyDescent="0.2">
      <c r="A144" s="273" t="s">
        <v>10365</v>
      </c>
      <c r="B144" s="273" t="s">
        <v>5010</v>
      </c>
      <c r="C144" s="273" t="s">
        <v>10407</v>
      </c>
      <c r="D144" s="273" t="s">
        <v>10345</v>
      </c>
      <c r="E144" s="273" t="s">
        <v>10408</v>
      </c>
      <c r="F144" s="273" t="s">
        <v>2546</v>
      </c>
      <c r="G144" s="303">
        <v>3300</v>
      </c>
    </row>
    <row r="145" spans="1:7" s="33" customFormat="1" ht="18" customHeight="1" x14ac:dyDescent="0.2">
      <c r="A145" s="273" t="s">
        <v>10365</v>
      </c>
      <c r="B145" s="273" t="s">
        <v>5010</v>
      </c>
      <c r="C145" s="273" t="s">
        <v>10409</v>
      </c>
      <c r="D145" s="273" t="s">
        <v>10345</v>
      </c>
      <c r="E145" s="273" t="s">
        <v>10410</v>
      </c>
      <c r="F145" s="273" t="s">
        <v>2546</v>
      </c>
      <c r="G145" s="303">
        <v>3300</v>
      </c>
    </row>
    <row r="146" spans="1:7" s="33" customFormat="1" ht="18" customHeight="1" x14ac:dyDescent="0.2">
      <c r="A146" s="273" t="s">
        <v>10365</v>
      </c>
      <c r="B146" s="273" t="s">
        <v>5010</v>
      </c>
      <c r="C146" s="273" t="s">
        <v>10411</v>
      </c>
      <c r="D146" s="273" t="s">
        <v>10412</v>
      </c>
      <c r="E146" s="273" t="s">
        <v>10413</v>
      </c>
      <c r="F146" s="273" t="s">
        <v>4671</v>
      </c>
      <c r="G146" s="303">
        <v>4995</v>
      </c>
    </row>
    <row r="147" spans="1:7" s="33" customFormat="1" ht="18" customHeight="1" x14ac:dyDescent="0.2">
      <c r="A147" s="273" t="s">
        <v>10365</v>
      </c>
      <c r="B147" s="273" t="s">
        <v>4980</v>
      </c>
      <c r="C147" s="273" t="s">
        <v>10414</v>
      </c>
      <c r="D147" s="273" t="s">
        <v>9411</v>
      </c>
      <c r="E147" s="273" t="s">
        <v>9501</v>
      </c>
      <c r="F147" s="273" t="s">
        <v>5008</v>
      </c>
      <c r="G147" s="303">
        <v>9209.85</v>
      </c>
    </row>
    <row r="148" spans="1:7" s="33" customFormat="1" ht="18" customHeight="1" x14ac:dyDescent="0.2">
      <c r="A148" s="273" t="s">
        <v>10365</v>
      </c>
      <c r="B148" s="273" t="s">
        <v>5048</v>
      </c>
      <c r="C148" s="273" t="s">
        <v>10415</v>
      </c>
      <c r="D148" s="273" t="s">
        <v>10285</v>
      </c>
      <c r="E148" s="273" t="s">
        <v>10416</v>
      </c>
      <c r="F148" s="273" t="s">
        <v>5198</v>
      </c>
      <c r="G148" s="303">
        <v>4271.5</v>
      </c>
    </row>
    <row r="149" spans="1:7" s="33" customFormat="1" ht="18" customHeight="1" x14ac:dyDescent="0.2">
      <c r="A149" s="273" t="s">
        <v>10365</v>
      </c>
      <c r="B149" s="273" t="s">
        <v>5048</v>
      </c>
      <c r="C149" s="273" t="s">
        <v>10417</v>
      </c>
      <c r="D149" s="273" t="s">
        <v>9411</v>
      </c>
      <c r="E149" s="273" t="s">
        <v>9367</v>
      </c>
      <c r="F149" s="273" t="s">
        <v>4024</v>
      </c>
      <c r="G149" s="303">
        <v>29435.84</v>
      </c>
    </row>
    <row r="150" spans="1:7" s="33" customFormat="1" ht="18" customHeight="1" x14ac:dyDescent="0.2">
      <c r="A150" s="273" t="s">
        <v>10365</v>
      </c>
      <c r="B150" s="273" t="s">
        <v>5069</v>
      </c>
      <c r="C150" s="273" t="s">
        <v>10418</v>
      </c>
      <c r="D150" s="273" t="s">
        <v>7381</v>
      </c>
      <c r="E150" s="273" t="s">
        <v>10065</v>
      </c>
      <c r="F150" s="273" t="s">
        <v>5111</v>
      </c>
      <c r="G150" s="303">
        <v>10160</v>
      </c>
    </row>
    <row r="151" spans="1:7" s="33" customFormat="1" ht="18" customHeight="1" x14ac:dyDescent="0.2">
      <c r="A151" s="223"/>
      <c r="B151" s="224"/>
      <c r="C151" s="224"/>
      <c r="D151" s="229" t="s">
        <v>10419</v>
      </c>
      <c r="E151" s="230"/>
      <c r="F151" s="249"/>
      <c r="G151" s="307">
        <f>SUM(G127:G150)</f>
        <v>223918.40000000002</v>
      </c>
    </row>
    <row r="152" spans="1:7" s="33" customFormat="1" ht="18" customHeight="1" x14ac:dyDescent="0.2">
      <c r="A152" s="273" t="s">
        <v>10420</v>
      </c>
      <c r="B152" s="273" t="s">
        <v>5027</v>
      </c>
      <c r="C152" s="273" t="s">
        <v>10421</v>
      </c>
      <c r="D152" s="273" t="s">
        <v>7344</v>
      </c>
      <c r="E152" s="273" t="s">
        <v>10422</v>
      </c>
      <c r="F152" s="273" t="s">
        <v>5031</v>
      </c>
      <c r="G152" s="303">
        <v>1076</v>
      </c>
    </row>
    <row r="153" spans="1:7" s="33" customFormat="1" ht="18" customHeight="1" x14ac:dyDescent="0.2">
      <c r="A153" s="273" t="s">
        <v>10420</v>
      </c>
      <c r="B153" s="273" t="s">
        <v>4974</v>
      </c>
      <c r="C153" s="273" t="s">
        <v>10423</v>
      </c>
      <c r="D153" s="273" t="s">
        <v>10323</v>
      </c>
      <c r="E153" s="273" t="s">
        <v>10326</v>
      </c>
      <c r="F153" s="273" t="s">
        <v>5123</v>
      </c>
      <c r="G153" s="303">
        <v>70</v>
      </c>
    </row>
    <row r="154" spans="1:7" s="33" customFormat="1" ht="18" customHeight="1" x14ac:dyDescent="0.2">
      <c r="A154" s="273" t="s">
        <v>10420</v>
      </c>
      <c r="B154" s="273" t="s">
        <v>4974</v>
      </c>
      <c r="C154" s="273" t="s">
        <v>10424</v>
      </c>
      <c r="D154" s="273" t="s">
        <v>10323</v>
      </c>
      <c r="E154" s="273" t="s">
        <v>10326</v>
      </c>
      <c r="F154" s="273" t="s">
        <v>5123</v>
      </c>
      <c r="G154" s="303">
        <v>70</v>
      </c>
    </row>
    <row r="155" spans="1:7" s="33" customFormat="1" ht="18" customHeight="1" x14ac:dyDescent="0.2">
      <c r="A155" s="273" t="s">
        <v>10420</v>
      </c>
      <c r="B155" s="273" t="s">
        <v>4974</v>
      </c>
      <c r="C155" s="273" t="s">
        <v>10425</v>
      </c>
      <c r="D155" s="273" t="s">
        <v>8278</v>
      </c>
      <c r="E155" s="273" t="s">
        <v>10426</v>
      </c>
      <c r="F155" s="273" t="s">
        <v>5061</v>
      </c>
      <c r="G155" s="303">
        <v>2116</v>
      </c>
    </row>
    <row r="156" spans="1:7" s="33" customFormat="1" ht="18" customHeight="1" x14ac:dyDescent="0.2">
      <c r="A156" s="273" t="s">
        <v>10420</v>
      </c>
      <c r="B156" s="273" t="s">
        <v>4974</v>
      </c>
      <c r="C156" s="273" t="s">
        <v>10427</v>
      </c>
      <c r="D156" s="273" t="s">
        <v>8531</v>
      </c>
      <c r="E156" s="273" t="s">
        <v>10428</v>
      </c>
      <c r="F156" s="273" t="s">
        <v>5214</v>
      </c>
      <c r="G156" s="303">
        <v>1837</v>
      </c>
    </row>
    <row r="157" spans="1:7" s="33" customFormat="1" ht="18" customHeight="1" x14ac:dyDescent="0.2">
      <c r="A157" s="273" t="s">
        <v>10420</v>
      </c>
      <c r="B157" s="273" t="s">
        <v>4974</v>
      </c>
      <c r="C157" s="273" t="s">
        <v>10429</v>
      </c>
      <c r="D157" s="273" t="s">
        <v>10430</v>
      </c>
      <c r="E157" s="273" t="s">
        <v>10431</v>
      </c>
      <c r="F157" s="273" t="s">
        <v>1603</v>
      </c>
      <c r="G157" s="303">
        <v>307</v>
      </c>
    </row>
    <row r="158" spans="1:7" s="33" customFormat="1" ht="18" customHeight="1" x14ac:dyDescent="0.2">
      <c r="A158" s="273" t="s">
        <v>10420</v>
      </c>
      <c r="B158" s="273" t="s">
        <v>4974</v>
      </c>
      <c r="C158" s="273" t="s">
        <v>10432</v>
      </c>
      <c r="D158" s="273" t="s">
        <v>178</v>
      </c>
      <c r="E158" s="273" t="s">
        <v>10433</v>
      </c>
      <c r="F158" s="273" t="s">
        <v>6166</v>
      </c>
      <c r="G158" s="303">
        <v>2774</v>
      </c>
    </row>
    <row r="159" spans="1:7" s="33" customFormat="1" ht="18" customHeight="1" x14ac:dyDescent="0.2">
      <c r="A159" s="273" t="s">
        <v>10420</v>
      </c>
      <c r="B159" s="273" t="s">
        <v>4974</v>
      </c>
      <c r="C159" s="273" t="s">
        <v>10434</v>
      </c>
      <c r="D159" s="273" t="s">
        <v>184</v>
      </c>
      <c r="E159" s="273" t="s">
        <v>10435</v>
      </c>
      <c r="F159" s="273" t="s">
        <v>4978</v>
      </c>
      <c r="G159" s="303">
        <v>3053</v>
      </c>
    </row>
    <row r="160" spans="1:7" s="33" customFormat="1" ht="18" customHeight="1" x14ac:dyDescent="0.2">
      <c r="A160" s="273" t="s">
        <v>10420</v>
      </c>
      <c r="B160" s="273" t="s">
        <v>4974</v>
      </c>
      <c r="C160" s="273" t="s">
        <v>10436</v>
      </c>
      <c r="D160" s="273" t="s">
        <v>8453</v>
      </c>
      <c r="E160" s="273" t="s">
        <v>10437</v>
      </c>
      <c r="F160" s="273" t="s">
        <v>5214</v>
      </c>
      <c r="G160" s="303">
        <v>1558</v>
      </c>
    </row>
    <row r="161" spans="1:7" s="33" customFormat="1" ht="18" customHeight="1" x14ac:dyDescent="0.2">
      <c r="A161" s="273" t="s">
        <v>10420</v>
      </c>
      <c r="B161" s="273" t="s">
        <v>4974</v>
      </c>
      <c r="C161" s="273" t="s">
        <v>10438</v>
      </c>
      <c r="D161" s="273" t="s">
        <v>9411</v>
      </c>
      <c r="E161" s="273" t="s">
        <v>10439</v>
      </c>
      <c r="F161" s="273" t="s">
        <v>5123</v>
      </c>
      <c r="G161" s="303">
        <v>1837</v>
      </c>
    </row>
    <row r="162" spans="1:7" s="33" customFormat="1" ht="18" customHeight="1" x14ac:dyDescent="0.2">
      <c r="A162" s="273" t="s">
        <v>10420</v>
      </c>
      <c r="B162" s="273" t="s">
        <v>6121</v>
      </c>
      <c r="C162" s="273" t="s">
        <v>10440</v>
      </c>
      <c r="D162" s="273" t="s">
        <v>9237</v>
      </c>
      <c r="E162" s="273" t="s">
        <v>10441</v>
      </c>
      <c r="F162" s="273" t="s">
        <v>6242</v>
      </c>
      <c r="G162" s="303">
        <v>5527</v>
      </c>
    </row>
    <row r="163" spans="1:7" s="33" customFormat="1" ht="18" customHeight="1" x14ac:dyDescent="0.2">
      <c r="A163" s="273" t="s">
        <v>10420</v>
      </c>
      <c r="B163" s="273" t="s">
        <v>6121</v>
      </c>
      <c r="C163" s="273" t="s">
        <v>10442</v>
      </c>
      <c r="D163" s="273" t="s">
        <v>7202</v>
      </c>
      <c r="E163" s="273" t="s">
        <v>10443</v>
      </c>
      <c r="F163" s="273" t="s">
        <v>4777</v>
      </c>
      <c r="G163" s="303">
        <v>765</v>
      </c>
    </row>
    <row r="164" spans="1:7" s="33" customFormat="1" ht="18" customHeight="1" x14ac:dyDescent="0.2">
      <c r="A164" s="273" t="s">
        <v>10420</v>
      </c>
      <c r="B164" s="273" t="s">
        <v>5062</v>
      </c>
      <c r="C164" s="273" t="s">
        <v>10444</v>
      </c>
      <c r="D164" s="273" t="s">
        <v>8151</v>
      </c>
      <c r="E164" s="273" t="s">
        <v>10445</v>
      </c>
      <c r="F164" s="273" t="s">
        <v>5275</v>
      </c>
      <c r="G164" s="303">
        <v>15409.38</v>
      </c>
    </row>
    <row r="165" spans="1:7" s="33" customFormat="1" ht="18" customHeight="1" x14ac:dyDescent="0.2">
      <c r="A165" s="273" t="s">
        <v>10420</v>
      </c>
      <c r="B165" s="273" t="s">
        <v>4994</v>
      </c>
      <c r="C165" s="273" t="s">
        <v>10446</v>
      </c>
      <c r="D165" s="273" t="s">
        <v>10447</v>
      </c>
      <c r="E165" s="273" t="s">
        <v>10448</v>
      </c>
      <c r="F165" s="273" t="s">
        <v>5172</v>
      </c>
      <c r="G165" s="303">
        <v>440</v>
      </c>
    </row>
    <row r="166" spans="1:7" s="33" customFormat="1" ht="18" customHeight="1" x14ac:dyDescent="0.2">
      <c r="A166" s="273" t="s">
        <v>10420</v>
      </c>
      <c r="B166" s="273" t="s">
        <v>4994</v>
      </c>
      <c r="C166" s="273" t="s">
        <v>10449</v>
      </c>
      <c r="D166" s="273" t="s">
        <v>10450</v>
      </c>
      <c r="E166" s="273" t="s">
        <v>10451</v>
      </c>
      <c r="F166" s="273" t="s">
        <v>5172</v>
      </c>
      <c r="G166" s="303">
        <v>2253.1999999999998</v>
      </c>
    </row>
    <row r="167" spans="1:7" s="33" customFormat="1" ht="18" customHeight="1" x14ac:dyDescent="0.2">
      <c r="A167" s="273" t="s">
        <v>10420</v>
      </c>
      <c r="B167" s="273" t="s">
        <v>4994</v>
      </c>
      <c r="C167" s="273" t="s">
        <v>10452</v>
      </c>
      <c r="D167" s="273" t="s">
        <v>7205</v>
      </c>
      <c r="E167" s="273" t="s">
        <v>10453</v>
      </c>
      <c r="F167" s="273" t="s">
        <v>5127</v>
      </c>
      <c r="G167" s="303">
        <v>220</v>
      </c>
    </row>
    <row r="168" spans="1:7" s="33" customFormat="1" ht="18" customHeight="1" x14ac:dyDescent="0.2">
      <c r="A168" s="273" t="s">
        <v>10420</v>
      </c>
      <c r="B168" s="273" t="s">
        <v>4994</v>
      </c>
      <c r="C168" s="273" t="s">
        <v>10454</v>
      </c>
      <c r="D168" s="273" t="s">
        <v>7360</v>
      </c>
      <c r="E168" s="273" t="s">
        <v>10455</v>
      </c>
      <c r="F168" s="273" t="s">
        <v>6131</v>
      </c>
      <c r="G168" s="303">
        <v>2219</v>
      </c>
    </row>
    <row r="169" spans="1:7" s="33" customFormat="1" ht="18" customHeight="1" x14ac:dyDescent="0.2">
      <c r="A169" s="273" t="s">
        <v>10420</v>
      </c>
      <c r="B169" s="273" t="s">
        <v>4994</v>
      </c>
      <c r="C169" s="273" t="s">
        <v>10456</v>
      </c>
      <c r="D169" s="273" t="s">
        <v>10457</v>
      </c>
      <c r="E169" s="273" t="s">
        <v>10458</v>
      </c>
      <c r="F169" s="273" t="s">
        <v>5127</v>
      </c>
      <c r="G169" s="303">
        <v>220</v>
      </c>
    </row>
    <row r="170" spans="1:7" s="33" customFormat="1" ht="18" customHeight="1" x14ac:dyDescent="0.2">
      <c r="A170" s="273" t="s">
        <v>10420</v>
      </c>
      <c r="B170" s="273" t="s">
        <v>4994</v>
      </c>
      <c r="C170" s="273" t="s">
        <v>10459</v>
      </c>
      <c r="D170" s="273" t="s">
        <v>8327</v>
      </c>
      <c r="E170" s="273" t="s">
        <v>10460</v>
      </c>
      <c r="F170" s="273" t="s">
        <v>5099</v>
      </c>
      <c r="G170" s="303">
        <v>5447.5</v>
      </c>
    </row>
    <row r="171" spans="1:7" s="33" customFormat="1" ht="18" customHeight="1" x14ac:dyDescent="0.2">
      <c r="A171" s="273" t="s">
        <v>10420</v>
      </c>
      <c r="B171" s="273" t="s">
        <v>5048</v>
      </c>
      <c r="C171" s="273" t="s">
        <v>10461</v>
      </c>
      <c r="D171" s="273" t="s">
        <v>10462</v>
      </c>
      <c r="E171" s="273" t="s">
        <v>10463</v>
      </c>
      <c r="F171" s="273" t="s">
        <v>6607</v>
      </c>
      <c r="G171" s="303">
        <v>862.5</v>
      </c>
    </row>
    <row r="172" spans="1:7" s="33" customFormat="1" ht="18" customHeight="1" x14ac:dyDescent="0.2">
      <c r="A172" s="273" t="s">
        <v>10420</v>
      </c>
      <c r="B172" s="273" t="s">
        <v>5048</v>
      </c>
      <c r="C172" s="273" t="s">
        <v>10464</v>
      </c>
      <c r="D172" s="273" t="s">
        <v>10465</v>
      </c>
      <c r="E172" s="273" t="s">
        <v>10466</v>
      </c>
      <c r="F172" s="273" t="s">
        <v>5103</v>
      </c>
      <c r="G172" s="303">
        <v>1337.5</v>
      </c>
    </row>
    <row r="173" spans="1:7" s="33" customFormat="1" ht="18" customHeight="1" x14ac:dyDescent="0.2">
      <c r="A173" s="273" t="s">
        <v>10420</v>
      </c>
      <c r="B173" s="273" t="s">
        <v>5048</v>
      </c>
      <c r="C173" s="273" t="s">
        <v>10467</v>
      </c>
      <c r="D173" s="273" t="s">
        <v>10285</v>
      </c>
      <c r="E173" s="273" t="s">
        <v>10468</v>
      </c>
      <c r="F173" s="273" t="s">
        <v>5103</v>
      </c>
      <c r="G173" s="303">
        <v>110</v>
      </c>
    </row>
    <row r="174" spans="1:7" s="33" customFormat="1" ht="18" customHeight="1" x14ac:dyDescent="0.2">
      <c r="A174" s="273" t="s">
        <v>10420</v>
      </c>
      <c r="B174" s="273" t="s">
        <v>5069</v>
      </c>
      <c r="C174" s="273" t="s">
        <v>10469</v>
      </c>
      <c r="D174" s="273" t="s">
        <v>10470</v>
      </c>
      <c r="E174" s="273" t="s">
        <v>10471</v>
      </c>
      <c r="F174" s="273" t="s">
        <v>4804</v>
      </c>
      <c r="G174" s="303">
        <v>1998</v>
      </c>
    </row>
    <row r="175" spans="1:7" s="33" customFormat="1" ht="18" customHeight="1" x14ac:dyDescent="0.2">
      <c r="A175" s="277"/>
      <c r="B175" s="277"/>
      <c r="C175" s="278"/>
      <c r="D175" s="311" t="s">
        <v>10472</v>
      </c>
      <c r="E175" s="239"/>
      <c r="F175" s="279"/>
      <c r="G175" s="306">
        <f>SUM(G152:G174)</f>
        <v>51507.079999999994</v>
      </c>
    </row>
    <row r="176" spans="1:7" s="33" customFormat="1" ht="18" customHeight="1" x14ac:dyDescent="0.2">
      <c r="A176" s="273" t="s">
        <v>10473</v>
      </c>
      <c r="B176" s="273" t="s">
        <v>5027</v>
      </c>
      <c r="C176" s="273" t="s">
        <v>10474</v>
      </c>
      <c r="D176" s="273" t="s">
        <v>7386</v>
      </c>
      <c r="E176" s="273" t="s">
        <v>10211</v>
      </c>
      <c r="F176" s="273" t="s">
        <v>6855</v>
      </c>
      <c r="G176" s="303">
        <v>13996.25</v>
      </c>
    </row>
    <row r="177" spans="1:7" s="33" customFormat="1" ht="18" customHeight="1" x14ac:dyDescent="0.2">
      <c r="A177" s="273" t="s">
        <v>10473</v>
      </c>
      <c r="B177" s="273" t="s">
        <v>5027</v>
      </c>
      <c r="C177" s="273" t="s">
        <v>10475</v>
      </c>
      <c r="D177" s="273" t="s">
        <v>1693</v>
      </c>
      <c r="E177" s="273" t="s">
        <v>10476</v>
      </c>
      <c r="F177" s="273" t="s">
        <v>6855</v>
      </c>
      <c r="G177" s="303">
        <v>4840.1400000000003</v>
      </c>
    </row>
    <row r="178" spans="1:7" s="33" customFormat="1" ht="18" customHeight="1" x14ac:dyDescent="0.2">
      <c r="A178" s="273" t="s">
        <v>10473</v>
      </c>
      <c r="B178" s="273" t="s">
        <v>5027</v>
      </c>
      <c r="C178" s="273" t="s">
        <v>10477</v>
      </c>
      <c r="D178" s="273" t="s">
        <v>1201</v>
      </c>
      <c r="E178" s="273" t="s">
        <v>10478</v>
      </c>
      <c r="F178" s="273" t="s">
        <v>6042</v>
      </c>
      <c r="G178" s="303">
        <v>1926</v>
      </c>
    </row>
    <row r="179" spans="1:7" s="33" customFormat="1" ht="18" customHeight="1" x14ac:dyDescent="0.2">
      <c r="A179" s="273" t="s">
        <v>10473</v>
      </c>
      <c r="B179" s="273" t="s">
        <v>5027</v>
      </c>
      <c r="C179" s="273" t="s">
        <v>10479</v>
      </c>
      <c r="D179" s="273" t="s">
        <v>1201</v>
      </c>
      <c r="E179" s="273" t="s">
        <v>10480</v>
      </c>
      <c r="F179" s="273" t="s">
        <v>6042</v>
      </c>
      <c r="G179" s="303">
        <v>570</v>
      </c>
    </row>
    <row r="180" spans="1:7" s="33" customFormat="1" ht="18" customHeight="1" x14ac:dyDescent="0.2">
      <c r="A180" s="273" t="s">
        <v>10473</v>
      </c>
      <c r="B180" s="273" t="s">
        <v>5027</v>
      </c>
      <c r="C180" s="273" t="s">
        <v>10481</v>
      </c>
      <c r="D180" s="273" t="s">
        <v>1201</v>
      </c>
      <c r="E180" s="273" t="s">
        <v>10482</v>
      </c>
      <c r="F180" s="273" t="s">
        <v>5031</v>
      </c>
      <c r="G180" s="303">
        <v>366</v>
      </c>
    </row>
    <row r="181" spans="1:7" s="33" customFormat="1" ht="18" customHeight="1" x14ac:dyDescent="0.2">
      <c r="A181" s="273" t="s">
        <v>10473</v>
      </c>
      <c r="B181" s="273" t="s">
        <v>5027</v>
      </c>
      <c r="C181" s="273" t="s">
        <v>10483</v>
      </c>
      <c r="D181" s="273" t="s">
        <v>1201</v>
      </c>
      <c r="E181" s="273" t="s">
        <v>10484</v>
      </c>
      <c r="F181" s="273" t="s">
        <v>5031</v>
      </c>
      <c r="G181" s="303">
        <v>382</v>
      </c>
    </row>
    <row r="182" spans="1:7" s="33" customFormat="1" ht="18" customHeight="1" x14ac:dyDescent="0.2">
      <c r="A182" s="273" t="s">
        <v>10473</v>
      </c>
      <c r="B182" s="273" t="s">
        <v>5027</v>
      </c>
      <c r="C182" s="273" t="s">
        <v>10485</v>
      </c>
      <c r="D182" s="273" t="s">
        <v>1201</v>
      </c>
      <c r="E182" s="273" t="s">
        <v>10486</v>
      </c>
      <c r="F182" s="273" t="s">
        <v>5031</v>
      </c>
      <c r="G182" s="303">
        <v>416</v>
      </c>
    </row>
    <row r="183" spans="1:7" s="33" customFormat="1" ht="18" customHeight="1" x14ac:dyDescent="0.2">
      <c r="A183" s="273" t="s">
        <v>10473</v>
      </c>
      <c r="B183" s="273" t="s">
        <v>5027</v>
      </c>
      <c r="C183" s="273" t="s">
        <v>10487</v>
      </c>
      <c r="D183" s="273" t="s">
        <v>10488</v>
      </c>
      <c r="E183" s="273" t="s">
        <v>10489</v>
      </c>
      <c r="F183" s="273" t="s">
        <v>5119</v>
      </c>
      <c r="G183" s="303">
        <v>900</v>
      </c>
    </row>
    <row r="184" spans="1:7" s="33" customFormat="1" ht="18" customHeight="1" x14ac:dyDescent="0.2">
      <c r="A184" s="273" t="s">
        <v>10473</v>
      </c>
      <c r="B184" s="273" t="s">
        <v>5027</v>
      </c>
      <c r="C184" s="273" t="s">
        <v>10490</v>
      </c>
      <c r="D184" s="273" t="s">
        <v>10491</v>
      </c>
      <c r="E184" s="273" t="s">
        <v>10492</v>
      </c>
      <c r="F184" s="273" t="s">
        <v>5168</v>
      </c>
      <c r="G184" s="303">
        <v>1128.04</v>
      </c>
    </row>
    <row r="185" spans="1:7" s="33" customFormat="1" ht="18" customHeight="1" x14ac:dyDescent="0.2">
      <c r="A185" s="273" t="s">
        <v>10473</v>
      </c>
      <c r="B185" s="273" t="s">
        <v>6494</v>
      </c>
      <c r="C185" s="273" t="s">
        <v>10493</v>
      </c>
      <c r="D185" s="273" t="s">
        <v>10494</v>
      </c>
      <c r="E185" s="273" t="s">
        <v>10495</v>
      </c>
      <c r="F185" s="273" t="s">
        <v>4943</v>
      </c>
      <c r="G185" s="303">
        <v>1247</v>
      </c>
    </row>
    <row r="186" spans="1:7" s="33" customFormat="1" ht="18" customHeight="1" x14ac:dyDescent="0.2">
      <c r="A186" s="273" t="s">
        <v>10473</v>
      </c>
      <c r="B186" s="273" t="s">
        <v>6494</v>
      </c>
      <c r="C186" s="273" t="s">
        <v>10496</v>
      </c>
      <c r="D186" s="273" t="s">
        <v>9207</v>
      </c>
      <c r="E186" s="273" t="s">
        <v>10497</v>
      </c>
      <c r="F186" s="273" t="s">
        <v>4943</v>
      </c>
      <c r="G186" s="303">
        <v>619.5</v>
      </c>
    </row>
    <row r="187" spans="1:7" s="33" customFormat="1" ht="18" customHeight="1" x14ac:dyDescent="0.2">
      <c r="A187" s="273" t="s">
        <v>10473</v>
      </c>
      <c r="B187" s="273" t="s">
        <v>4974</v>
      </c>
      <c r="C187" s="273" t="s">
        <v>10498</v>
      </c>
      <c r="D187" s="273" t="s">
        <v>10180</v>
      </c>
      <c r="E187" s="273" t="s">
        <v>10181</v>
      </c>
      <c r="F187" s="273" t="s">
        <v>5214</v>
      </c>
      <c r="G187" s="303">
        <v>8694</v>
      </c>
    </row>
    <row r="188" spans="1:7" s="33" customFormat="1" ht="18" customHeight="1" x14ac:dyDescent="0.2">
      <c r="A188" s="273" t="s">
        <v>10473</v>
      </c>
      <c r="B188" s="273" t="s">
        <v>4974</v>
      </c>
      <c r="C188" s="273" t="s">
        <v>10499</v>
      </c>
      <c r="D188" s="273" t="s">
        <v>9568</v>
      </c>
      <c r="E188" s="273" t="s">
        <v>10500</v>
      </c>
      <c r="F188" s="273" t="s">
        <v>5317</v>
      </c>
      <c r="G188" s="303">
        <v>47200.89</v>
      </c>
    </row>
    <row r="189" spans="1:7" s="33" customFormat="1" ht="18" customHeight="1" x14ac:dyDescent="0.2">
      <c r="A189" s="273" t="s">
        <v>10473</v>
      </c>
      <c r="B189" s="273" t="s">
        <v>4974</v>
      </c>
      <c r="C189" s="273" t="s">
        <v>10501</v>
      </c>
      <c r="D189" s="273" t="s">
        <v>7985</v>
      </c>
      <c r="E189" s="273" t="s">
        <v>10502</v>
      </c>
      <c r="F189" s="273" t="s">
        <v>4993</v>
      </c>
      <c r="G189" s="303">
        <v>20672.02</v>
      </c>
    </row>
    <row r="190" spans="1:7" s="33" customFormat="1" ht="18" customHeight="1" x14ac:dyDescent="0.2">
      <c r="A190" s="273" t="s">
        <v>10473</v>
      </c>
      <c r="B190" s="273" t="s">
        <v>4974</v>
      </c>
      <c r="C190" s="273" t="s">
        <v>10503</v>
      </c>
      <c r="D190" s="273" t="s">
        <v>10504</v>
      </c>
      <c r="E190" s="273" t="s">
        <v>10505</v>
      </c>
      <c r="F190" s="273" t="s">
        <v>2752</v>
      </c>
      <c r="G190" s="303">
        <v>195057.97</v>
      </c>
    </row>
    <row r="191" spans="1:7" s="33" customFormat="1" ht="18" customHeight="1" x14ac:dyDescent="0.2">
      <c r="A191" s="273" t="s">
        <v>10473</v>
      </c>
      <c r="B191" s="273" t="s">
        <v>4974</v>
      </c>
      <c r="C191" s="273" t="s">
        <v>10506</v>
      </c>
      <c r="D191" s="273" t="s">
        <v>8029</v>
      </c>
      <c r="E191" s="273" t="s">
        <v>10507</v>
      </c>
      <c r="F191" s="273" t="s">
        <v>4993</v>
      </c>
      <c r="G191" s="303">
        <v>25734.2</v>
      </c>
    </row>
    <row r="192" spans="1:7" s="33" customFormat="1" ht="18" customHeight="1" x14ac:dyDescent="0.2">
      <c r="A192" s="273" t="s">
        <v>10473</v>
      </c>
      <c r="B192" s="273" t="s">
        <v>6121</v>
      </c>
      <c r="C192" s="273" t="s">
        <v>10508</v>
      </c>
      <c r="D192" s="273" t="s">
        <v>10509</v>
      </c>
      <c r="E192" s="273" t="s">
        <v>10510</v>
      </c>
      <c r="F192" s="273" t="s">
        <v>6371</v>
      </c>
      <c r="G192" s="303">
        <v>7763</v>
      </c>
    </row>
    <row r="193" spans="1:7" s="33" customFormat="1" ht="18" customHeight="1" x14ac:dyDescent="0.2">
      <c r="A193" s="273" t="s">
        <v>10473</v>
      </c>
      <c r="B193" s="273" t="s">
        <v>5079</v>
      </c>
      <c r="C193" s="273" t="s">
        <v>10511</v>
      </c>
      <c r="D193" s="273" t="s">
        <v>9411</v>
      </c>
      <c r="E193" s="273" t="s">
        <v>10512</v>
      </c>
      <c r="F193" s="273" t="s">
        <v>7009</v>
      </c>
      <c r="G193" s="303">
        <v>2479.91</v>
      </c>
    </row>
    <row r="194" spans="1:7" s="33" customFormat="1" ht="18" customHeight="1" x14ac:dyDescent="0.2">
      <c r="A194" s="273" t="s">
        <v>10473</v>
      </c>
      <c r="B194" s="273" t="s">
        <v>5062</v>
      </c>
      <c r="C194" s="273" t="s">
        <v>10513</v>
      </c>
      <c r="D194" s="273" t="s">
        <v>10514</v>
      </c>
      <c r="E194" s="273" t="s">
        <v>10515</v>
      </c>
      <c r="F194" s="273" t="s">
        <v>5915</v>
      </c>
      <c r="G194" s="303">
        <v>5289.5</v>
      </c>
    </row>
    <row r="195" spans="1:7" s="33" customFormat="1" ht="18" customHeight="1" x14ac:dyDescent="0.2">
      <c r="A195" s="273" t="s">
        <v>10473</v>
      </c>
      <c r="B195" s="273" t="s">
        <v>5062</v>
      </c>
      <c r="C195" s="273" t="s">
        <v>10516</v>
      </c>
      <c r="D195" s="273" t="s">
        <v>9791</v>
      </c>
      <c r="E195" s="273" t="s">
        <v>10517</v>
      </c>
      <c r="F195" s="273" t="s">
        <v>5066</v>
      </c>
      <c r="G195" s="303">
        <v>59404.6</v>
      </c>
    </row>
    <row r="196" spans="1:7" s="33" customFormat="1" ht="18" customHeight="1" x14ac:dyDescent="0.2">
      <c r="A196" s="273" t="s">
        <v>10473</v>
      </c>
      <c r="B196" s="273" t="s">
        <v>5062</v>
      </c>
      <c r="C196" s="273" t="s">
        <v>10518</v>
      </c>
      <c r="D196" s="273" t="s">
        <v>10519</v>
      </c>
      <c r="E196" s="273" t="s">
        <v>10520</v>
      </c>
      <c r="F196" s="273" t="s">
        <v>6201</v>
      </c>
      <c r="G196" s="303">
        <v>8546</v>
      </c>
    </row>
    <row r="197" spans="1:7" s="33" customFormat="1" ht="18" customHeight="1" x14ac:dyDescent="0.2">
      <c r="A197" s="273" t="s">
        <v>10473</v>
      </c>
      <c r="B197" s="273" t="s">
        <v>5062</v>
      </c>
      <c r="C197" s="273" t="s">
        <v>10521</v>
      </c>
      <c r="D197" s="273" t="s">
        <v>10107</v>
      </c>
      <c r="E197" s="273" t="s">
        <v>10522</v>
      </c>
      <c r="F197" s="273" t="s">
        <v>6201</v>
      </c>
      <c r="G197" s="303">
        <v>3413.5</v>
      </c>
    </row>
    <row r="198" spans="1:7" s="33" customFormat="1" ht="18" customHeight="1" x14ac:dyDescent="0.2">
      <c r="A198" s="273" t="s">
        <v>10473</v>
      </c>
      <c r="B198" s="273" t="s">
        <v>5062</v>
      </c>
      <c r="C198" s="273" t="s">
        <v>10523</v>
      </c>
      <c r="D198" s="273" t="s">
        <v>10524</v>
      </c>
      <c r="E198" s="273" t="s">
        <v>10525</v>
      </c>
      <c r="F198" s="273" t="s">
        <v>5915</v>
      </c>
      <c r="G198" s="303">
        <v>1130</v>
      </c>
    </row>
    <row r="199" spans="1:7" s="33" customFormat="1" ht="18" customHeight="1" x14ac:dyDescent="0.2">
      <c r="A199" s="273" t="s">
        <v>10473</v>
      </c>
      <c r="B199" s="273" t="s">
        <v>4994</v>
      </c>
      <c r="C199" s="273" t="s">
        <v>10526</v>
      </c>
      <c r="D199" s="273" t="s">
        <v>1191</v>
      </c>
      <c r="E199" s="273" t="s">
        <v>10527</v>
      </c>
      <c r="F199" s="273" t="s">
        <v>5989</v>
      </c>
      <c r="G199" s="303">
        <v>1856</v>
      </c>
    </row>
    <row r="200" spans="1:7" s="33" customFormat="1" ht="18" customHeight="1" x14ac:dyDescent="0.2">
      <c r="A200" s="273" t="s">
        <v>10473</v>
      </c>
      <c r="B200" s="273" t="s">
        <v>4994</v>
      </c>
      <c r="C200" s="273" t="s">
        <v>10528</v>
      </c>
      <c r="D200" s="273" t="s">
        <v>8101</v>
      </c>
      <c r="E200" s="273" t="s">
        <v>10529</v>
      </c>
      <c r="F200" s="273" t="s">
        <v>5172</v>
      </c>
      <c r="G200" s="303">
        <v>652.79999999999995</v>
      </c>
    </row>
    <row r="201" spans="1:7" s="33" customFormat="1" ht="18" customHeight="1" x14ac:dyDescent="0.2">
      <c r="A201" s="273" t="s">
        <v>10473</v>
      </c>
      <c r="B201" s="273" t="s">
        <v>4994</v>
      </c>
      <c r="C201" s="273" t="s">
        <v>10530</v>
      </c>
      <c r="D201" s="273" t="s">
        <v>8327</v>
      </c>
      <c r="E201" s="273" t="s">
        <v>10531</v>
      </c>
      <c r="F201" s="273" t="s">
        <v>5127</v>
      </c>
      <c r="G201" s="303">
        <v>3311.6</v>
      </c>
    </row>
    <row r="202" spans="1:7" s="33" customFormat="1" ht="18" customHeight="1" x14ac:dyDescent="0.2">
      <c r="A202" s="273" t="s">
        <v>10473</v>
      </c>
      <c r="B202" s="273" t="s">
        <v>5010</v>
      </c>
      <c r="C202" s="273" t="s">
        <v>10532</v>
      </c>
      <c r="D202" s="273" t="s">
        <v>9411</v>
      </c>
      <c r="E202" s="273" t="s">
        <v>8962</v>
      </c>
      <c r="F202" s="273" t="s">
        <v>2546</v>
      </c>
      <c r="G202" s="303">
        <v>27090.67</v>
      </c>
    </row>
    <row r="203" spans="1:7" s="33" customFormat="1" ht="18" customHeight="1" x14ac:dyDescent="0.2">
      <c r="A203" s="273" t="s">
        <v>10473</v>
      </c>
      <c r="B203" s="273" t="s">
        <v>5010</v>
      </c>
      <c r="C203" s="273" t="s">
        <v>10533</v>
      </c>
      <c r="D203" s="273" t="s">
        <v>9780</v>
      </c>
      <c r="E203" s="273" t="s">
        <v>10534</v>
      </c>
      <c r="F203" s="273" t="s">
        <v>2546</v>
      </c>
      <c r="G203" s="303">
        <v>520</v>
      </c>
    </row>
    <row r="204" spans="1:7" s="33" customFormat="1" ht="18" customHeight="1" x14ac:dyDescent="0.2">
      <c r="A204" s="273" t="s">
        <v>10473</v>
      </c>
      <c r="B204" s="273" t="s">
        <v>4980</v>
      </c>
      <c r="C204" s="273" t="s">
        <v>10535</v>
      </c>
      <c r="D204" s="273" t="s">
        <v>10536</v>
      </c>
      <c r="E204" s="273" t="s">
        <v>10537</v>
      </c>
      <c r="F204" s="273" t="s">
        <v>9017</v>
      </c>
      <c r="G204" s="303">
        <v>2216</v>
      </c>
    </row>
    <row r="205" spans="1:7" s="33" customFormat="1" ht="18" customHeight="1" x14ac:dyDescent="0.2">
      <c r="A205" s="273" t="s">
        <v>10473</v>
      </c>
      <c r="B205" s="273" t="s">
        <v>4980</v>
      </c>
      <c r="C205" s="273" t="s">
        <v>10538</v>
      </c>
      <c r="D205" s="273" t="s">
        <v>8472</v>
      </c>
      <c r="E205" s="273" t="s">
        <v>10539</v>
      </c>
      <c r="F205" s="273" t="s">
        <v>5159</v>
      </c>
      <c r="G205" s="303">
        <v>5563.5</v>
      </c>
    </row>
    <row r="206" spans="1:7" s="33" customFormat="1" ht="18" customHeight="1" x14ac:dyDescent="0.2">
      <c r="A206" s="273" t="s">
        <v>10473</v>
      </c>
      <c r="B206" s="273" t="s">
        <v>4980</v>
      </c>
      <c r="C206" s="273" t="s">
        <v>10540</v>
      </c>
      <c r="D206" s="273" t="s">
        <v>10541</v>
      </c>
      <c r="E206" s="273" t="s">
        <v>10542</v>
      </c>
      <c r="F206" s="273" t="s">
        <v>5135</v>
      </c>
      <c r="G206" s="303">
        <v>3830</v>
      </c>
    </row>
    <row r="207" spans="1:7" s="33" customFormat="1" ht="18" customHeight="1" x14ac:dyDescent="0.2">
      <c r="A207" s="273" t="s">
        <v>10473</v>
      </c>
      <c r="B207" s="273" t="s">
        <v>4980</v>
      </c>
      <c r="C207" s="273" t="s">
        <v>10543</v>
      </c>
      <c r="D207" s="273" t="s">
        <v>10544</v>
      </c>
      <c r="E207" s="273" t="s">
        <v>10545</v>
      </c>
      <c r="F207" s="273" t="s">
        <v>5159</v>
      </c>
      <c r="G207" s="303">
        <v>1557.75</v>
      </c>
    </row>
    <row r="208" spans="1:7" s="33" customFormat="1" ht="18" customHeight="1" x14ac:dyDescent="0.2">
      <c r="A208" s="273" t="s">
        <v>10473</v>
      </c>
      <c r="B208" s="273" t="s">
        <v>4980</v>
      </c>
      <c r="C208" s="273" t="s">
        <v>10546</v>
      </c>
      <c r="D208" s="273" t="s">
        <v>9424</v>
      </c>
      <c r="E208" s="273" t="s">
        <v>10547</v>
      </c>
      <c r="F208" s="273" t="s">
        <v>5159</v>
      </c>
      <c r="G208" s="303">
        <v>1834</v>
      </c>
    </row>
    <row r="209" spans="1:7" s="33" customFormat="1" ht="18" customHeight="1" x14ac:dyDescent="0.2">
      <c r="A209" s="273" t="s">
        <v>10473</v>
      </c>
      <c r="B209" s="273" t="s">
        <v>4980</v>
      </c>
      <c r="C209" s="273" t="s">
        <v>10548</v>
      </c>
      <c r="D209" s="273" t="s">
        <v>9424</v>
      </c>
      <c r="E209" s="273" t="s">
        <v>10549</v>
      </c>
      <c r="F209" s="273" t="s">
        <v>5159</v>
      </c>
      <c r="G209" s="303">
        <v>2274.75</v>
      </c>
    </row>
    <row r="210" spans="1:7" s="33" customFormat="1" ht="18" customHeight="1" x14ac:dyDescent="0.2">
      <c r="A210" s="273" t="s">
        <v>10473</v>
      </c>
      <c r="B210" s="273" t="s">
        <v>4980</v>
      </c>
      <c r="C210" s="273" t="s">
        <v>10550</v>
      </c>
      <c r="D210" s="273" t="s">
        <v>9424</v>
      </c>
      <c r="E210" s="273" t="s">
        <v>10551</v>
      </c>
      <c r="F210" s="273" t="s">
        <v>5159</v>
      </c>
      <c r="G210" s="303">
        <v>4625.75</v>
      </c>
    </row>
    <row r="211" spans="1:7" s="33" customFormat="1" ht="18" customHeight="1" x14ac:dyDescent="0.2">
      <c r="A211" s="273" t="s">
        <v>10473</v>
      </c>
      <c r="B211" s="273" t="s">
        <v>4980</v>
      </c>
      <c r="C211" s="273" t="s">
        <v>10552</v>
      </c>
      <c r="D211" s="273" t="s">
        <v>10553</v>
      </c>
      <c r="E211" s="273" t="s">
        <v>10554</v>
      </c>
      <c r="F211" s="273" t="s">
        <v>5159</v>
      </c>
      <c r="G211" s="303">
        <v>3146.75</v>
      </c>
    </row>
    <row r="212" spans="1:7" s="33" customFormat="1" ht="18" customHeight="1" x14ac:dyDescent="0.2">
      <c r="A212" s="273" t="s">
        <v>10473</v>
      </c>
      <c r="B212" s="273" t="s">
        <v>4980</v>
      </c>
      <c r="C212" s="273" t="s">
        <v>10555</v>
      </c>
      <c r="D212" s="273" t="s">
        <v>9424</v>
      </c>
      <c r="E212" s="273" t="s">
        <v>10556</v>
      </c>
      <c r="F212" s="273" t="s">
        <v>5159</v>
      </c>
      <c r="G212" s="303">
        <v>4215.75</v>
      </c>
    </row>
    <row r="213" spans="1:7" s="33" customFormat="1" ht="18" customHeight="1" x14ac:dyDescent="0.2">
      <c r="A213" s="273" t="s">
        <v>10473</v>
      </c>
      <c r="B213" s="273" t="s">
        <v>4980</v>
      </c>
      <c r="C213" s="273" t="s">
        <v>10557</v>
      </c>
      <c r="D213" s="273" t="s">
        <v>9424</v>
      </c>
      <c r="E213" s="273" t="s">
        <v>10558</v>
      </c>
      <c r="F213" s="273" t="s">
        <v>5159</v>
      </c>
      <c r="G213" s="303">
        <v>995.25</v>
      </c>
    </row>
    <row r="214" spans="1:7" s="33" customFormat="1" ht="18" customHeight="1" x14ac:dyDescent="0.2">
      <c r="A214" s="273" t="s">
        <v>10473</v>
      </c>
      <c r="B214" s="273" t="s">
        <v>4980</v>
      </c>
      <c r="C214" s="273" t="s">
        <v>10559</v>
      </c>
      <c r="D214" s="273" t="s">
        <v>10553</v>
      </c>
      <c r="E214" s="273" t="s">
        <v>10560</v>
      </c>
      <c r="F214" s="273" t="s">
        <v>5159</v>
      </c>
      <c r="G214" s="303">
        <v>1824.5</v>
      </c>
    </row>
    <row r="215" spans="1:7" s="33" customFormat="1" ht="18" customHeight="1" x14ac:dyDescent="0.2">
      <c r="A215" s="273" t="s">
        <v>10473</v>
      </c>
      <c r="B215" s="273" t="s">
        <v>4980</v>
      </c>
      <c r="C215" s="273" t="s">
        <v>10561</v>
      </c>
      <c r="D215" s="273" t="s">
        <v>9424</v>
      </c>
      <c r="E215" s="273" t="s">
        <v>10562</v>
      </c>
      <c r="F215" s="273" t="s">
        <v>5159</v>
      </c>
      <c r="G215" s="303">
        <v>3655.55</v>
      </c>
    </row>
    <row r="216" spans="1:7" s="33" customFormat="1" ht="18" customHeight="1" x14ac:dyDescent="0.2">
      <c r="A216" s="273" t="s">
        <v>10473</v>
      </c>
      <c r="B216" s="273" t="s">
        <v>4980</v>
      </c>
      <c r="C216" s="273" t="s">
        <v>10563</v>
      </c>
      <c r="D216" s="273" t="s">
        <v>9424</v>
      </c>
      <c r="E216" s="273" t="s">
        <v>10564</v>
      </c>
      <c r="F216" s="273" t="s">
        <v>5159</v>
      </c>
      <c r="G216" s="303">
        <v>4554.8</v>
      </c>
    </row>
    <row r="217" spans="1:7" s="33" customFormat="1" ht="18" customHeight="1" x14ac:dyDescent="0.2">
      <c r="A217" s="273" t="s">
        <v>10473</v>
      </c>
      <c r="B217" s="273" t="s">
        <v>4980</v>
      </c>
      <c r="C217" s="273" t="s">
        <v>10565</v>
      </c>
      <c r="D217" s="273" t="s">
        <v>10553</v>
      </c>
      <c r="E217" s="273" t="s">
        <v>10566</v>
      </c>
      <c r="F217" s="273" t="s">
        <v>5159</v>
      </c>
      <c r="G217" s="303">
        <v>7800.25</v>
      </c>
    </row>
    <row r="218" spans="1:7" s="33" customFormat="1" ht="18" customHeight="1" x14ac:dyDescent="0.2">
      <c r="A218" s="273" t="s">
        <v>10473</v>
      </c>
      <c r="B218" s="273" t="s">
        <v>4980</v>
      </c>
      <c r="C218" s="273" t="s">
        <v>10567</v>
      </c>
      <c r="D218" s="273" t="s">
        <v>9424</v>
      </c>
      <c r="E218" s="273" t="s">
        <v>10568</v>
      </c>
      <c r="F218" s="273" t="s">
        <v>5159</v>
      </c>
      <c r="G218" s="303">
        <v>1982</v>
      </c>
    </row>
    <row r="219" spans="1:7" s="33" customFormat="1" ht="18" customHeight="1" x14ac:dyDescent="0.2">
      <c r="A219" s="273" t="s">
        <v>10473</v>
      </c>
      <c r="B219" s="273" t="s">
        <v>4980</v>
      </c>
      <c r="C219" s="273" t="s">
        <v>10569</v>
      </c>
      <c r="D219" s="273" t="s">
        <v>9411</v>
      </c>
      <c r="E219" s="273" t="s">
        <v>10570</v>
      </c>
      <c r="F219" s="273" t="s">
        <v>5008</v>
      </c>
      <c r="G219" s="303">
        <v>25253.54</v>
      </c>
    </row>
    <row r="220" spans="1:7" s="33" customFormat="1" ht="18" customHeight="1" x14ac:dyDescent="0.2">
      <c r="A220" s="273" t="s">
        <v>10473</v>
      </c>
      <c r="B220" s="273" t="s">
        <v>4980</v>
      </c>
      <c r="C220" s="273" t="s">
        <v>10571</v>
      </c>
      <c r="D220" s="273" t="s">
        <v>9411</v>
      </c>
      <c r="E220" s="273" t="s">
        <v>10572</v>
      </c>
      <c r="F220" s="273" t="s">
        <v>5008</v>
      </c>
      <c r="G220" s="303">
        <v>31741.22</v>
      </c>
    </row>
    <row r="221" spans="1:7" s="33" customFormat="1" ht="18" customHeight="1" x14ac:dyDescent="0.2">
      <c r="A221" s="273" t="s">
        <v>10473</v>
      </c>
      <c r="B221" s="273" t="s">
        <v>5048</v>
      </c>
      <c r="C221" s="273" t="s">
        <v>10573</v>
      </c>
      <c r="D221" s="273" t="s">
        <v>10574</v>
      </c>
      <c r="E221" s="273" t="s">
        <v>10575</v>
      </c>
      <c r="F221" s="273" t="s">
        <v>5198</v>
      </c>
      <c r="G221" s="303">
        <v>1740</v>
      </c>
    </row>
    <row r="222" spans="1:7" s="33" customFormat="1" ht="18" customHeight="1" x14ac:dyDescent="0.2">
      <c r="A222" s="273" t="s">
        <v>10473</v>
      </c>
      <c r="B222" s="273" t="s">
        <v>5048</v>
      </c>
      <c r="C222" s="273" t="s">
        <v>10576</v>
      </c>
      <c r="D222" s="273" t="s">
        <v>10577</v>
      </c>
      <c r="E222" s="273" t="s">
        <v>10578</v>
      </c>
      <c r="F222" s="273" t="s">
        <v>5198</v>
      </c>
      <c r="G222" s="303">
        <v>1205.5</v>
      </c>
    </row>
    <row r="223" spans="1:7" s="33" customFormat="1" ht="18" customHeight="1" x14ac:dyDescent="0.2">
      <c r="A223" s="273" t="s">
        <v>10473</v>
      </c>
      <c r="B223" s="273" t="s">
        <v>5048</v>
      </c>
      <c r="C223" s="273" t="s">
        <v>10579</v>
      </c>
      <c r="D223" s="273" t="s">
        <v>10580</v>
      </c>
      <c r="E223" s="273" t="s">
        <v>10581</v>
      </c>
      <c r="F223" s="273" t="s">
        <v>5198</v>
      </c>
      <c r="G223" s="303">
        <v>1002.5</v>
      </c>
    </row>
    <row r="224" spans="1:7" s="33" customFormat="1" ht="18" customHeight="1" x14ac:dyDescent="0.2">
      <c r="A224" s="273" t="s">
        <v>10473</v>
      </c>
      <c r="B224" s="273" t="s">
        <v>5048</v>
      </c>
      <c r="C224" s="273" t="s">
        <v>10582</v>
      </c>
      <c r="D224" s="273" t="s">
        <v>10583</v>
      </c>
      <c r="E224" s="273" t="s">
        <v>10584</v>
      </c>
      <c r="F224" s="273" t="s">
        <v>5198</v>
      </c>
      <c r="G224" s="303">
        <v>325</v>
      </c>
    </row>
    <row r="225" spans="1:7" s="33" customFormat="1" ht="18" customHeight="1" x14ac:dyDescent="0.2">
      <c r="A225" s="273" t="s">
        <v>10473</v>
      </c>
      <c r="B225" s="273" t="s">
        <v>5069</v>
      </c>
      <c r="C225" s="273" t="s">
        <v>10585</v>
      </c>
      <c r="D225" s="273" t="s">
        <v>7381</v>
      </c>
      <c r="E225" s="273" t="s">
        <v>10586</v>
      </c>
      <c r="F225" s="273" t="s">
        <v>5111</v>
      </c>
      <c r="G225" s="303">
        <v>7159</v>
      </c>
    </row>
    <row r="226" spans="1:7" s="33" customFormat="1" ht="18" customHeight="1" x14ac:dyDescent="0.2">
      <c r="A226" s="273" t="s">
        <v>10473</v>
      </c>
      <c r="B226" s="273" t="s">
        <v>5069</v>
      </c>
      <c r="C226" s="273" t="s">
        <v>10587</v>
      </c>
      <c r="D226" s="273" t="s">
        <v>10588</v>
      </c>
      <c r="E226" s="273" t="s">
        <v>10589</v>
      </c>
      <c r="F226" s="273" t="s">
        <v>4692</v>
      </c>
      <c r="G226" s="303">
        <v>1884</v>
      </c>
    </row>
    <row r="227" spans="1:7" s="33" customFormat="1" ht="18" customHeight="1" x14ac:dyDescent="0.2">
      <c r="A227" s="235"/>
      <c r="B227" s="236"/>
      <c r="C227" s="236"/>
      <c r="D227" s="237" t="s">
        <v>10590</v>
      </c>
      <c r="E227" s="238"/>
      <c r="F227" s="279"/>
      <c r="G227" s="307">
        <f>SUM(G176:G226)</f>
        <v>565594.94999999984</v>
      </c>
    </row>
    <row r="228" spans="1:7" s="33" customFormat="1" ht="18" customHeight="1" x14ac:dyDescent="0.2">
      <c r="A228" s="327" t="s">
        <v>10591</v>
      </c>
      <c r="B228" s="327" t="s">
        <v>5027</v>
      </c>
      <c r="C228" s="327" t="s">
        <v>10592</v>
      </c>
      <c r="D228" s="327" t="s">
        <v>10593</v>
      </c>
      <c r="E228" s="327" t="s">
        <v>10594</v>
      </c>
      <c r="F228" s="327" t="s">
        <v>5119</v>
      </c>
      <c r="G228" s="328">
        <v>780</v>
      </c>
    </row>
    <row r="229" spans="1:7" s="33" customFormat="1" ht="18" customHeight="1" x14ac:dyDescent="0.2">
      <c r="A229" s="327" t="s">
        <v>10591</v>
      </c>
      <c r="B229" s="327" t="s">
        <v>5027</v>
      </c>
      <c r="C229" s="327" t="s">
        <v>10595</v>
      </c>
      <c r="D229" s="327" t="s">
        <v>10596</v>
      </c>
      <c r="E229" s="327" t="s">
        <v>10597</v>
      </c>
      <c r="F229" s="327" t="s">
        <v>5119</v>
      </c>
      <c r="G229" s="328">
        <v>890</v>
      </c>
    </row>
    <row r="230" spans="1:7" s="33" customFormat="1" ht="18" customHeight="1" x14ac:dyDescent="0.2">
      <c r="A230" s="327" t="s">
        <v>10591</v>
      </c>
      <c r="B230" s="327" t="s">
        <v>5027</v>
      </c>
      <c r="C230" s="327" t="s">
        <v>10598</v>
      </c>
      <c r="D230" s="327" t="s">
        <v>1212</v>
      </c>
      <c r="E230" s="327" t="s">
        <v>10599</v>
      </c>
      <c r="F230" s="327" t="s">
        <v>5119</v>
      </c>
      <c r="G230" s="328">
        <v>960</v>
      </c>
    </row>
    <row r="231" spans="1:7" s="33" customFormat="1" ht="18" customHeight="1" x14ac:dyDescent="0.2">
      <c r="A231" s="327" t="s">
        <v>10591</v>
      </c>
      <c r="B231" s="327" t="s">
        <v>5027</v>
      </c>
      <c r="C231" s="327" t="s">
        <v>10600</v>
      </c>
      <c r="D231" s="327" t="s">
        <v>10601</v>
      </c>
      <c r="E231" s="327" t="s">
        <v>10602</v>
      </c>
      <c r="F231" s="327" t="s">
        <v>5119</v>
      </c>
      <c r="G231" s="328">
        <v>1310</v>
      </c>
    </row>
    <row r="232" spans="1:7" s="33" customFormat="1" ht="18" customHeight="1" x14ac:dyDescent="0.2">
      <c r="A232" s="327" t="s">
        <v>10591</v>
      </c>
      <c r="B232" s="327" t="s">
        <v>5027</v>
      </c>
      <c r="C232" s="327" t="s">
        <v>10603</v>
      </c>
      <c r="D232" s="327" t="s">
        <v>9949</v>
      </c>
      <c r="E232" s="327" t="s">
        <v>10604</v>
      </c>
      <c r="F232" s="327" t="s">
        <v>6060</v>
      </c>
      <c r="G232" s="328">
        <v>140</v>
      </c>
    </row>
    <row r="233" spans="1:7" s="33" customFormat="1" ht="18" customHeight="1" x14ac:dyDescent="0.2">
      <c r="A233" s="327" t="s">
        <v>10591</v>
      </c>
      <c r="B233" s="327" t="s">
        <v>5027</v>
      </c>
      <c r="C233" s="327" t="s">
        <v>10605</v>
      </c>
      <c r="D233" s="327" t="s">
        <v>9411</v>
      </c>
      <c r="E233" s="327" t="s">
        <v>10606</v>
      </c>
      <c r="F233" s="327" t="s">
        <v>5238</v>
      </c>
      <c r="G233" s="328">
        <v>4925</v>
      </c>
    </row>
    <row r="234" spans="1:7" s="33" customFormat="1" ht="18" customHeight="1" x14ac:dyDescent="0.2">
      <c r="A234" s="327" t="s">
        <v>10591</v>
      </c>
      <c r="B234" s="327" t="s">
        <v>6121</v>
      </c>
      <c r="C234" s="327" t="s">
        <v>10607</v>
      </c>
      <c r="D234" s="327" t="s">
        <v>10608</v>
      </c>
      <c r="E234" s="327" t="s">
        <v>10609</v>
      </c>
      <c r="F234" s="327" t="s">
        <v>6261</v>
      </c>
      <c r="G234" s="328">
        <v>1176</v>
      </c>
    </row>
    <row r="235" spans="1:7" s="33" customFormat="1" ht="18" customHeight="1" x14ac:dyDescent="0.2">
      <c r="A235" s="327" t="s">
        <v>10591</v>
      </c>
      <c r="B235" s="327" t="s">
        <v>6121</v>
      </c>
      <c r="C235" s="327" t="s">
        <v>10610</v>
      </c>
      <c r="D235" s="327" t="s">
        <v>9411</v>
      </c>
      <c r="E235" s="327" t="s">
        <v>10611</v>
      </c>
      <c r="F235" s="327" t="s">
        <v>6447</v>
      </c>
      <c r="G235" s="328">
        <v>89951.99</v>
      </c>
    </row>
    <row r="236" spans="1:7" s="33" customFormat="1" ht="18" customHeight="1" x14ac:dyDescent="0.2">
      <c r="A236" s="327" t="s">
        <v>10591</v>
      </c>
      <c r="B236" s="327" t="s">
        <v>5079</v>
      </c>
      <c r="C236" s="327" t="s">
        <v>10612</v>
      </c>
      <c r="D236" s="327" t="s">
        <v>7386</v>
      </c>
      <c r="E236" s="327" t="s">
        <v>10613</v>
      </c>
      <c r="F236" s="327" t="s">
        <v>5401</v>
      </c>
      <c r="G236" s="328">
        <v>2557.5</v>
      </c>
    </row>
    <row r="237" spans="1:7" s="33" customFormat="1" ht="18" customHeight="1" x14ac:dyDescent="0.2">
      <c r="A237" s="327" t="s">
        <v>10591</v>
      </c>
      <c r="B237" s="327" t="s">
        <v>5079</v>
      </c>
      <c r="C237" s="327" t="s">
        <v>10614</v>
      </c>
      <c r="D237" s="327" t="s">
        <v>10615</v>
      </c>
      <c r="E237" s="327" t="s">
        <v>10616</v>
      </c>
      <c r="F237" s="327" t="s">
        <v>10065</v>
      </c>
      <c r="G237" s="328">
        <v>3775.5</v>
      </c>
    </row>
    <row r="238" spans="1:7" s="33" customFormat="1" ht="18" customHeight="1" x14ac:dyDescent="0.2">
      <c r="A238" s="327" t="s">
        <v>10591</v>
      </c>
      <c r="B238" s="327" t="s">
        <v>5079</v>
      </c>
      <c r="C238" s="327" t="s">
        <v>10617</v>
      </c>
      <c r="D238" s="327" t="s">
        <v>10618</v>
      </c>
      <c r="E238" s="327" t="s">
        <v>10619</v>
      </c>
      <c r="F238" s="327" t="s">
        <v>6930</v>
      </c>
      <c r="G238" s="328">
        <v>915.18</v>
      </c>
    </row>
    <row r="239" spans="1:7" s="33" customFormat="1" ht="18" customHeight="1" x14ac:dyDescent="0.2">
      <c r="A239" s="327" t="s">
        <v>10591</v>
      </c>
      <c r="B239" s="327" t="s">
        <v>5079</v>
      </c>
      <c r="C239" s="327" t="s">
        <v>10620</v>
      </c>
      <c r="D239" s="327" t="s">
        <v>10621</v>
      </c>
      <c r="E239" s="327" t="s">
        <v>10622</v>
      </c>
      <c r="F239" s="327" t="s">
        <v>5083</v>
      </c>
      <c r="G239" s="328">
        <v>4418</v>
      </c>
    </row>
    <row r="240" spans="1:7" s="33" customFormat="1" ht="18" customHeight="1" x14ac:dyDescent="0.2">
      <c r="A240" s="327" t="s">
        <v>10591</v>
      </c>
      <c r="B240" s="327" t="s">
        <v>5062</v>
      </c>
      <c r="C240" s="327" t="s">
        <v>10623</v>
      </c>
      <c r="D240" s="327" t="s">
        <v>10624</v>
      </c>
      <c r="E240" s="327" t="s">
        <v>9843</v>
      </c>
      <c r="F240" s="327" t="s">
        <v>5066</v>
      </c>
      <c r="G240" s="328">
        <v>18223.47</v>
      </c>
    </row>
    <row r="241" spans="1:7" s="33" customFormat="1" ht="18" customHeight="1" x14ac:dyDescent="0.2">
      <c r="A241" s="327" t="s">
        <v>10591</v>
      </c>
      <c r="B241" s="327" t="s">
        <v>5062</v>
      </c>
      <c r="C241" s="327" t="s">
        <v>10625</v>
      </c>
      <c r="D241" s="327" t="s">
        <v>10390</v>
      </c>
      <c r="E241" s="327" t="s">
        <v>10626</v>
      </c>
      <c r="F241" s="327" t="s">
        <v>2919</v>
      </c>
      <c r="G241" s="328">
        <v>2670</v>
      </c>
    </row>
    <row r="242" spans="1:7" s="33" customFormat="1" ht="18" customHeight="1" x14ac:dyDescent="0.2">
      <c r="A242" s="327" t="s">
        <v>10591</v>
      </c>
      <c r="B242" s="327" t="s">
        <v>5062</v>
      </c>
      <c r="C242" s="327" t="s">
        <v>10627</v>
      </c>
      <c r="D242" s="327" t="s">
        <v>9411</v>
      </c>
      <c r="E242" s="327" t="s">
        <v>10628</v>
      </c>
      <c r="F242" s="327" t="s">
        <v>5088</v>
      </c>
      <c r="G242" s="328">
        <v>200</v>
      </c>
    </row>
    <row r="243" spans="1:7" s="33" customFormat="1" ht="18" customHeight="1" x14ac:dyDescent="0.2">
      <c r="A243" s="327" t="s">
        <v>10591</v>
      </c>
      <c r="B243" s="327" t="s">
        <v>5062</v>
      </c>
      <c r="C243" s="327" t="s">
        <v>10629</v>
      </c>
      <c r="D243" s="327" t="s">
        <v>10630</v>
      </c>
      <c r="E243" s="327" t="s">
        <v>10631</v>
      </c>
      <c r="F243" s="327" t="s">
        <v>5088</v>
      </c>
      <c r="G243" s="328">
        <v>400</v>
      </c>
    </row>
    <row r="244" spans="1:7" s="33" customFormat="1" ht="18" customHeight="1" x14ac:dyDescent="0.2">
      <c r="A244" s="327" t="s">
        <v>10591</v>
      </c>
      <c r="B244" s="327" t="s">
        <v>4994</v>
      </c>
      <c r="C244" s="327" t="s">
        <v>10632</v>
      </c>
      <c r="D244" s="327" t="s">
        <v>10633</v>
      </c>
      <c r="E244" s="327" t="s">
        <v>10634</v>
      </c>
      <c r="F244" s="327" t="s">
        <v>5099</v>
      </c>
      <c r="G244" s="328">
        <v>1500</v>
      </c>
    </row>
    <row r="245" spans="1:7" s="33" customFormat="1" ht="18" customHeight="1" x14ac:dyDescent="0.2">
      <c r="A245" s="327" t="s">
        <v>10591</v>
      </c>
      <c r="B245" s="327" t="s">
        <v>4994</v>
      </c>
      <c r="C245" s="327" t="s">
        <v>10635</v>
      </c>
      <c r="D245" s="327" t="s">
        <v>10636</v>
      </c>
      <c r="E245" s="327" t="s">
        <v>10637</v>
      </c>
      <c r="F245" s="327" t="s">
        <v>5099</v>
      </c>
      <c r="G245" s="328">
        <v>3200</v>
      </c>
    </row>
    <row r="246" spans="1:7" s="33" customFormat="1" ht="18" customHeight="1" x14ac:dyDescent="0.2">
      <c r="A246" s="327" t="s">
        <v>10591</v>
      </c>
      <c r="B246" s="327" t="s">
        <v>4994</v>
      </c>
      <c r="C246" s="327" t="s">
        <v>10638</v>
      </c>
      <c r="D246" s="327" t="s">
        <v>10639</v>
      </c>
      <c r="E246" s="327" t="s">
        <v>10640</v>
      </c>
      <c r="F246" s="327" t="s">
        <v>6152</v>
      </c>
      <c r="G246" s="328">
        <v>1891</v>
      </c>
    </row>
    <row r="247" spans="1:7" s="33" customFormat="1" ht="18" customHeight="1" x14ac:dyDescent="0.2">
      <c r="A247" s="327" t="s">
        <v>10591</v>
      </c>
      <c r="B247" s="327" t="s">
        <v>4994</v>
      </c>
      <c r="C247" s="327" t="s">
        <v>10641</v>
      </c>
      <c r="D247" s="327" t="s">
        <v>10642</v>
      </c>
      <c r="E247" s="327" t="s">
        <v>10643</v>
      </c>
      <c r="F247" s="327" t="s">
        <v>5225</v>
      </c>
      <c r="G247" s="328">
        <v>2366</v>
      </c>
    </row>
    <row r="248" spans="1:7" s="33" customFormat="1" ht="18" customHeight="1" x14ac:dyDescent="0.2">
      <c r="A248" s="327" t="s">
        <v>10591</v>
      </c>
      <c r="B248" s="327" t="s">
        <v>4994</v>
      </c>
      <c r="C248" s="327" t="s">
        <v>10644</v>
      </c>
      <c r="D248" s="327" t="s">
        <v>8327</v>
      </c>
      <c r="E248" s="327" t="s">
        <v>10645</v>
      </c>
      <c r="F248" s="327" t="s">
        <v>5099</v>
      </c>
      <c r="G248" s="328">
        <v>1627</v>
      </c>
    </row>
    <row r="249" spans="1:7" s="33" customFormat="1" ht="18" customHeight="1" x14ac:dyDescent="0.2">
      <c r="A249" s="327" t="s">
        <v>10591</v>
      </c>
      <c r="B249" s="327" t="s">
        <v>4980</v>
      </c>
      <c r="C249" s="327" t="s">
        <v>10646</v>
      </c>
      <c r="D249" s="327" t="s">
        <v>8472</v>
      </c>
      <c r="E249" s="327" t="s">
        <v>10647</v>
      </c>
      <c r="F249" s="327" t="s">
        <v>5159</v>
      </c>
      <c r="G249" s="328">
        <v>4795.7</v>
      </c>
    </row>
    <row r="250" spans="1:7" s="33" customFormat="1" ht="18" customHeight="1" x14ac:dyDescent="0.2">
      <c r="A250" s="327" t="s">
        <v>10591</v>
      </c>
      <c r="B250" s="327" t="s">
        <v>4980</v>
      </c>
      <c r="C250" s="327" t="s">
        <v>10648</v>
      </c>
      <c r="D250" s="327" t="s">
        <v>10040</v>
      </c>
      <c r="E250" s="327" t="s">
        <v>10649</v>
      </c>
      <c r="F250" s="327" t="s">
        <v>5155</v>
      </c>
      <c r="G250" s="328">
        <v>3280.5</v>
      </c>
    </row>
    <row r="251" spans="1:7" s="33" customFormat="1" ht="18" customHeight="1" x14ac:dyDescent="0.2">
      <c r="A251" s="327" t="s">
        <v>10591</v>
      </c>
      <c r="B251" s="327" t="s">
        <v>4980</v>
      </c>
      <c r="C251" s="327" t="s">
        <v>10650</v>
      </c>
      <c r="D251" s="327" t="s">
        <v>10040</v>
      </c>
      <c r="E251" s="327" t="s">
        <v>10651</v>
      </c>
      <c r="F251" s="327" t="s">
        <v>5155</v>
      </c>
      <c r="G251" s="328">
        <v>6446</v>
      </c>
    </row>
    <row r="252" spans="1:7" s="33" customFormat="1" ht="18" customHeight="1" x14ac:dyDescent="0.2">
      <c r="A252" s="327" t="s">
        <v>10591</v>
      </c>
      <c r="B252" s="327" t="s">
        <v>4980</v>
      </c>
      <c r="C252" s="327" t="s">
        <v>10652</v>
      </c>
      <c r="D252" s="327" t="s">
        <v>10040</v>
      </c>
      <c r="E252" s="327" t="s">
        <v>10653</v>
      </c>
      <c r="F252" s="327" t="s">
        <v>5155</v>
      </c>
      <c r="G252" s="328">
        <v>3219.5</v>
      </c>
    </row>
    <row r="253" spans="1:7" s="33" customFormat="1" ht="18" customHeight="1" x14ac:dyDescent="0.2">
      <c r="A253" s="327" t="s">
        <v>10591</v>
      </c>
      <c r="B253" s="327" t="s">
        <v>5048</v>
      </c>
      <c r="C253" s="327" t="s">
        <v>10654</v>
      </c>
      <c r="D253" s="327" t="s">
        <v>10462</v>
      </c>
      <c r="E253" s="327" t="s">
        <v>10655</v>
      </c>
      <c r="F253" s="327" t="s">
        <v>5103</v>
      </c>
      <c r="G253" s="328">
        <v>2937.75</v>
      </c>
    </row>
    <row r="254" spans="1:7" s="33" customFormat="1" ht="18" customHeight="1" x14ac:dyDescent="0.2">
      <c r="A254" s="327" t="s">
        <v>10591</v>
      </c>
      <c r="B254" s="327" t="s">
        <v>5069</v>
      </c>
      <c r="C254" s="327" t="s">
        <v>10656</v>
      </c>
      <c r="D254" s="327" t="s">
        <v>7381</v>
      </c>
      <c r="E254" s="327" t="s">
        <v>10065</v>
      </c>
      <c r="F254" s="327" t="s">
        <v>5111</v>
      </c>
      <c r="G254" s="328">
        <v>71641.490000000005</v>
      </c>
    </row>
    <row r="255" spans="1:7" s="33" customFormat="1" ht="18" customHeight="1" x14ac:dyDescent="0.2">
      <c r="A255" s="327" t="s">
        <v>10591</v>
      </c>
      <c r="B255" s="327" t="s">
        <v>5069</v>
      </c>
      <c r="C255" s="327" t="s">
        <v>10657</v>
      </c>
      <c r="D255" s="327" t="s">
        <v>1713</v>
      </c>
      <c r="E255" s="327" t="s">
        <v>10658</v>
      </c>
      <c r="F255" s="327" t="s">
        <v>3808</v>
      </c>
      <c r="G255" s="328">
        <v>59061.79</v>
      </c>
    </row>
    <row r="256" spans="1:7" s="33" customFormat="1" ht="18" customHeight="1" x14ac:dyDescent="0.2">
      <c r="A256" s="327" t="s">
        <v>10591</v>
      </c>
      <c r="B256" s="327" t="s">
        <v>5069</v>
      </c>
      <c r="C256" s="327" t="s">
        <v>10659</v>
      </c>
      <c r="D256" s="327" t="s">
        <v>10660</v>
      </c>
      <c r="E256" s="327" t="s">
        <v>10661</v>
      </c>
      <c r="F256" s="327" t="s">
        <v>5111</v>
      </c>
      <c r="G256" s="328">
        <v>7594</v>
      </c>
    </row>
    <row r="257" spans="1:7" s="33" customFormat="1" ht="18" customHeight="1" x14ac:dyDescent="0.2">
      <c r="A257" s="327" t="s">
        <v>10591</v>
      </c>
      <c r="B257" s="327" t="s">
        <v>5069</v>
      </c>
      <c r="C257" s="327" t="s">
        <v>10662</v>
      </c>
      <c r="D257" s="327" t="s">
        <v>10663</v>
      </c>
      <c r="E257" s="327" t="s">
        <v>10664</v>
      </c>
      <c r="F257" s="327" t="s">
        <v>5111</v>
      </c>
      <c r="G257" s="328">
        <v>6125.5</v>
      </c>
    </row>
    <row r="258" spans="1:7" s="33" customFormat="1" ht="18" customHeight="1" x14ac:dyDescent="0.2">
      <c r="A258" s="327" t="s">
        <v>10591</v>
      </c>
      <c r="B258" s="327" t="s">
        <v>5069</v>
      </c>
      <c r="C258" s="327" t="s">
        <v>10665</v>
      </c>
      <c r="D258" s="327" t="s">
        <v>10663</v>
      </c>
      <c r="E258" s="327" t="s">
        <v>10666</v>
      </c>
      <c r="F258" s="327" t="s">
        <v>5111</v>
      </c>
      <c r="G258" s="328">
        <v>2049</v>
      </c>
    </row>
    <row r="259" spans="1:7" s="33" customFormat="1" ht="18" customHeight="1" x14ac:dyDescent="0.2">
      <c r="A259" s="235"/>
      <c r="B259" s="236"/>
      <c r="C259" s="236"/>
      <c r="D259" s="237" t="s">
        <v>10667</v>
      </c>
      <c r="E259" s="238"/>
      <c r="F259" s="279"/>
      <c r="G259" s="307">
        <f>SUM(G228:G258)</f>
        <v>311027.87</v>
      </c>
    </row>
    <row r="260" spans="1:7" s="33" customFormat="1" ht="18" customHeight="1" x14ac:dyDescent="0.2">
      <c r="A260" s="273" t="s">
        <v>10668</v>
      </c>
      <c r="B260" s="273" t="s">
        <v>5027</v>
      </c>
      <c r="C260" s="273" t="s">
        <v>10669</v>
      </c>
      <c r="D260" s="273" t="s">
        <v>9646</v>
      </c>
      <c r="E260" s="273" t="s">
        <v>10670</v>
      </c>
      <c r="F260" s="273" t="s">
        <v>5210</v>
      </c>
      <c r="G260" s="303">
        <v>1700</v>
      </c>
    </row>
    <row r="261" spans="1:7" s="33" customFormat="1" ht="18" customHeight="1" x14ac:dyDescent="0.2">
      <c r="A261" s="273" t="s">
        <v>10668</v>
      </c>
      <c r="B261" s="273" t="s">
        <v>5027</v>
      </c>
      <c r="C261" s="273" t="s">
        <v>10671</v>
      </c>
      <c r="D261" s="273" t="s">
        <v>10672</v>
      </c>
      <c r="E261" s="273" t="s">
        <v>10673</v>
      </c>
      <c r="F261" s="273" t="s">
        <v>5168</v>
      </c>
      <c r="G261" s="303">
        <v>10989</v>
      </c>
    </row>
    <row r="262" spans="1:7" s="33" customFormat="1" ht="18" customHeight="1" x14ac:dyDescent="0.2">
      <c r="A262" s="273" t="s">
        <v>10668</v>
      </c>
      <c r="B262" s="273" t="s">
        <v>5027</v>
      </c>
      <c r="C262" s="273" t="s">
        <v>10674</v>
      </c>
      <c r="D262" s="273" t="s">
        <v>10675</v>
      </c>
      <c r="E262" s="273" t="s">
        <v>10676</v>
      </c>
      <c r="F262" s="273" t="s">
        <v>6855</v>
      </c>
      <c r="G262" s="303">
        <v>480</v>
      </c>
    </row>
    <row r="263" spans="1:7" s="33" customFormat="1" ht="18" customHeight="1" x14ac:dyDescent="0.2">
      <c r="A263" s="273" t="s">
        <v>10668</v>
      </c>
      <c r="B263" s="273" t="s">
        <v>5027</v>
      </c>
      <c r="C263" s="273" t="s">
        <v>10677</v>
      </c>
      <c r="D263" s="273" t="s">
        <v>9649</v>
      </c>
      <c r="E263" s="273" t="s">
        <v>10678</v>
      </c>
      <c r="F263" s="273" t="s">
        <v>6855</v>
      </c>
      <c r="G263" s="303">
        <v>1550</v>
      </c>
    </row>
    <row r="264" spans="1:7" s="33" customFormat="1" ht="18" customHeight="1" x14ac:dyDescent="0.2">
      <c r="A264" s="273" t="s">
        <v>10668</v>
      </c>
      <c r="B264" s="273" t="s">
        <v>5027</v>
      </c>
      <c r="C264" s="273" t="s">
        <v>10679</v>
      </c>
      <c r="D264" s="273" t="s">
        <v>1201</v>
      </c>
      <c r="E264" s="273" t="s">
        <v>10680</v>
      </c>
      <c r="F264" s="273" t="s">
        <v>5031</v>
      </c>
      <c r="G264" s="303">
        <v>3878</v>
      </c>
    </row>
    <row r="265" spans="1:7" s="33" customFormat="1" ht="18" customHeight="1" x14ac:dyDescent="0.2">
      <c r="A265" s="273" t="s">
        <v>10668</v>
      </c>
      <c r="B265" s="273" t="s">
        <v>5027</v>
      </c>
      <c r="C265" s="273" t="s">
        <v>10681</v>
      </c>
      <c r="D265" s="273" t="s">
        <v>10682</v>
      </c>
      <c r="E265" s="273" t="s">
        <v>10248</v>
      </c>
      <c r="F265" s="273" t="s">
        <v>5210</v>
      </c>
      <c r="G265" s="303">
        <v>2020</v>
      </c>
    </row>
    <row r="266" spans="1:7" s="33" customFormat="1" ht="18" customHeight="1" x14ac:dyDescent="0.2">
      <c r="A266" s="273" t="s">
        <v>10668</v>
      </c>
      <c r="B266" s="273" t="s">
        <v>5027</v>
      </c>
      <c r="C266" s="273" t="s">
        <v>10683</v>
      </c>
      <c r="D266" s="273" t="s">
        <v>10684</v>
      </c>
      <c r="E266" s="273" t="s">
        <v>10685</v>
      </c>
      <c r="F266" s="273" t="s">
        <v>6882</v>
      </c>
      <c r="G266" s="303">
        <v>110</v>
      </c>
    </row>
    <row r="267" spans="1:7" s="33" customFormat="1" ht="18" customHeight="1" x14ac:dyDescent="0.2">
      <c r="A267" s="273" t="s">
        <v>10668</v>
      </c>
      <c r="B267" s="273" t="s">
        <v>5027</v>
      </c>
      <c r="C267" s="273" t="s">
        <v>10686</v>
      </c>
      <c r="D267" s="273" t="s">
        <v>1797</v>
      </c>
      <c r="E267" s="273" t="s">
        <v>10687</v>
      </c>
      <c r="F267" s="273" t="s">
        <v>5210</v>
      </c>
      <c r="G267" s="303">
        <v>1733</v>
      </c>
    </row>
    <row r="268" spans="1:7" s="33" customFormat="1" ht="18" customHeight="1" x14ac:dyDescent="0.2">
      <c r="A268" s="273" t="s">
        <v>10668</v>
      </c>
      <c r="B268" s="273" t="s">
        <v>5027</v>
      </c>
      <c r="C268" s="273" t="s">
        <v>10688</v>
      </c>
      <c r="D268" s="273" t="s">
        <v>7344</v>
      </c>
      <c r="E268" s="273" t="s">
        <v>10422</v>
      </c>
      <c r="F268" s="273" t="s">
        <v>5031</v>
      </c>
      <c r="G268" s="303">
        <v>7380</v>
      </c>
    </row>
    <row r="269" spans="1:7" s="33" customFormat="1" ht="18" customHeight="1" x14ac:dyDescent="0.2">
      <c r="A269" s="273" t="s">
        <v>10668</v>
      </c>
      <c r="B269" s="273" t="s">
        <v>5027</v>
      </c>
      <c r="C269" s="273" t="s">
        <v>10689</v>
      </c>
      <c r="D269" s="273" t="s">
        <v>10690</v>
      </c>
      <c r="E269" s="273" t="s">
        <v>10691</v>
      </c>
      <c r="F269" s="273" t="s">
        <v>10692</v>
      </c>
      <c r="G269" s="303">
        <v>4115.04</v>
      </c>
    </row>
    <row r="270" spans="1:7" s="33" customFormat="1" ht="18" customHeight="1" x14ac:dyDescent="0.2">
      <c r="A270" s="273" t="s">
        <v>10668</v>
      </c>
      <c r="B270" s="273" t="s">
        <v>5027</v>
      </c>
      <c r="C270" s="273" t="s">
        <v>10693</v>
      </c>
      <c r="D270" s="273" t="s">
        <v>10694</v>
      </c>
      <c r="E270" s="273" t="s">
        <v>10695</v>
      </c>
      <c r="F270" s="273" t="s">
        <v>5210</v>
      </c>
      <c r="G270" s="303">
        <v>712</v>
      </c>
    </row>
    <row r="271" spans="1:7" s="33" customFormat="1" ht="18" customHeight="1" x14ac:dyDescent="0.2">
      <c r="A271" s="273" t="s">
        <v>10668</v>
      </c>
      <c r="B271" s="273" t="s">
        <v>5027</v>
      </c>
      <c r="C271" s="273" t="s">
        <v>10696</v>
      </c>
      <c r="D271" s="273" t="s">
        <v>9197</v>
      </c>
      <c r="E271" s="273" t="s">
        <v>10489</v>
      </c>
      <c r="F271" s="273" t="s">
        <v>5119</v>
      </c>
      <c r="G271" s="303">
        <v>940</v>
      </c>
    </row>
    <row r="272" spans="1:7" s="33" customFormat="1" ht="18" customHeight="1" x14ac:dyDescent="0.2">
      <c r="A272" s="273" t="s">
        <v>10668</v>
      </c>
      <c r="B272" s="273" t="s">
        <v>5027</v>
      </c>
      <c r="C272" s="273" t="s">
        <v>10697</v>
      </c>
      <c r="D272" s="273" t="s">
        <v>10698</v>
      </c>
      <c r="E272" s="273" t="s">
        <v>10699</v>
      </c>
      <c r="F272" s="273" t="s">
        <v>5210</v>
      </c>
      <c r="G272" s="303">
        <v>5760</v>
      </c>
    </row>
    <row r="273" spans="1:7" s="33" customFormat="1" ht="18" customHeight="1" x14ac:dyDescent="0.2">
      <c r="A273" s="273" t="s">
        <v>10668</v>
      </c>
      <c r="B273" s="273" t="s">
        <v>5027</v>
      </c>
      <c r="C273" s="273" t="s">
        <v>10700</v>
      </c>
      <c r="D273" s="273" t="s">
        <v>9411</v>
      </c>
      <c r="E273" s="273" t="s">
        <v>10701</v>
      </c>
      <c r="F273" s="273" t="s">
        <v>5210</v>
      </c>
      <c r="G273" s="303">
        <v>1373</v>
      </c>
    </row>
    <row r="274" spans="1:7" s="33" customFormat="1" ht="18" customHeight="1" x14ac:dyDescent="0.2">
      <c r="A274" s="273" t="s">
        <v>10668</v>
      </c>
      <c r="B274" s="273" t="s">
        <v>5027</v>
      </c>
      <c r="C274" s="273" t="s">
        <v>10702</v>
      </c>
      <c r="D274" s="273" t="s">
        <v>9411</v>
      </c>
      <c r="E274" s="273" t="s">
        <v>10703</v>
      </c>
      <c r="F274" s="273" t="s">
        <v>5210</v>
      </c>
      <c r="G274" s="303">
        <v>6840</v>
      </c>
    </row>
    <row r="275" spans="1:7" s="33" customFormat="1" ht="18" customHeight="1" x14ac:dyDescent="0.2">
      <c r="A275" s="273" t="s">
        <v>10668</v>
      </c>
      <c r="B275" s="273" t="s">
        <v>6494</v>
      </c>
      <c r="C275" s="273" t="s">
        <v>10704</v>
      </c>
      <c r="D275" s="273" t="s">
        <v>1718</v>
      </c>
      <c r="E275" s="273" t="s">
        <v>10705</v>
      </c>
      <c r="F275" s="273" t="s">
        <v>6808</v>
      </c>
      <c r="G275" s="303">
        <v>1157.5</v>
      </c>
    </row>
    <row r="276" spans="1:7" s="33" customFormat="1" ht="18" customHeight="1" x14ac:dyDescent="0.2">
      <c r="A276" s="273" t="s">
        <v>10668</v>
      </c>
      <c r="B276" s="273" t="s">
        <v>6494</v>
      </c>
      <c r="C276" s="273" t="s">
        <v>10706</v>
      </c>
      <c r="D276" s="273" t="s">
        <v>10707</v>
      </c>
      <c r="E276" s="273" t="s">
        <v>10708</v>
      </c>
      <c r="F276" s="273" t="s">
        <v>9215</v>
      </c>
      <c r="G276" s="303">
        <v>4485.01</v>
      </c>
    </row>
    <row r="277" spans="1:7" s="33" customFormat="1" ht="18" customHeight="1" x14ac:dyDescent="0.2">
      <c r="A277" s="273" t="s">
        <v>10668</v>
      </c>
      <c r="B277" s="273" t="s">
        <v>6494</v>
      </c>
      <c r="C277" s="273" t="s">
        <v>10709</v>
      </c>
      <c r="D277" s="273" t="s">
        <v>1924</v>
      </c>
      <c r="E277" s="273" t="s">
        <v>10710</v>
      </c>
      <c r="F277" s="273" t="s">
        <v>6501</v>
      </c>
      <c r="G277" s="303">
        <v>1037.5</v>
      </c>
    </row>
    <row r="278" spans="1:7" s="33" customFormat="1" ht="18" customHeight="1" x14ac:dyDescent="0.2">
      <c r="A278" s="273" t="s">
        <v>10668</v>
      </c>
      <c r="B278" s="273" t="s">
        <v>6494</v>
      </c>
      <c r="C278" s="273" t="s">
        <v>10711</v>
      </c>
      <c r="D278" s="273" t="s">
        <v>10712</v>
      </c>
      <c r="E278" s="273" t="s">
        <v>10713</v>
      </c>
      <c r="F278" s="273" t="s">
        <v>6808</v>
      </c>
      <c r="G278" s="303">
        <v>3806.1</v>
      </c>
    </row>
    <row r="279" spans="1:7" s="33" customFormat="1" ht="18" customHeight="1" x14ac:dyDescent="0.2">
      <c r="A279" s="273" t="s">
        <v>10668</v>
      </c>
      <c r="B279" s="273" t="s">
        <v>6494</v>
      </c>
      <c r="C279" s="273" t="s">
        <v>10714</v>
      </c>
      <c r="D279" s="273" t="s">
        <v>9411</v>
      </c>
      <c r="E279" s="273" t="s">
        <v>9214</v>
      </c>
      <c r="F279" s="273" t="s">
        <v>9215</v>
      </c>
      <c r="G279" s="303">
        <v>2325</v>
      </c>
    </row>
    <row r="280" spans="1:7" s="33" customFormat="1" ht="18" customHeight="1" x14ac:dyDescent="0.2">
      <c r="A280" s="273" t="s">
        <v>10668</v>
      </c>
      <c r="B280" s="273" t="s">
        <v>6494</v>
      </c>
      <c r="C280" s="273" t="s">
        <v>10715</v>
      </c>
      <c r="D280" s="273" t="s">
        <v>9411</v>
      </c>
      <c r="E280" s="273" t="s">
        <v>10716</v>
      </c>
      <c r="F280" s="273" t="s">
        <v>9215</v>
      </c>
      <c r="G280" s="303">
        <v>1014</v>
      </c>
    </row>
    <row r="281" spans="1:7" s="33" customFormat="1" ht="18" customHeight="1" x14ac:dyDescent="0.2">
      <c r="A281" s="273" t="s">
        <v>10668</v>
      </c>
      <c r="B281" s="273" t="s">
        <v>4974</v>
      </c>
      <c r="C281" s="273" t="s">
        <v>10717</v>
      </c>
      <c r="D281" s="273" t="s">
        <v>10718</v>
      </c>
      <c r="E281" s="273" t="s">
        <v>10719</v>
      </c>
      <c r="F281" s="273" t="s">
        <v>4978</v>
      </c>
      <c r="G281" s="303">
        <v>37282.160000000003</v>
      </c>
    </row>
    <row r="282" spans="1:7" s="33" customFormat="1" ht="18" customHeight="1" x14ac:dyDescent="0.2">
      <c r="A282" s="273" t="s">
        <v>10668</v>
      </c>
      <c r="B282" s="273" t="s">
        <v>4974</v>
      </c>
      <c r="C282" s="273" t="s">
        <v>10720</v>
      </c>
      <c r="D282" s="273" t="s">
        <v>1718</v>
      </c>
      <c r="E282" s="273" t="s">
        <v>10721</v>
      </c>
      <c r="F282" s="273" t="s">
        <v>6683</v>
      </c>
      <c r="G282" s="303">
        <v>2099.5</v>
      </c>
    </row>
    <row r="283" spans="1:7" s="33" customFormat="1" ht="18" customHeight="1" x14ac:dyDescent="0.2">
      <c r="A283" s="273" t="s">
        <v>10668</v>
      </c>
      <c r="B283" s="273" t="s">
        <v>4974</v>
      </c>
      <c r="C283" s="273" t="s">
        <v>10722</v>
      </c>
      <c r="D283" s="273" t="s">
        <v>9697</v>
      </c>
      <c r="E283" s="273" t="s">
        <v>10723</v>
      </c>
      <c r="F283" s="273" t="s">
        <v>5214</v>
      </c>
      <c r="G283" s="303">
        <v>669454.43999999994</v>
      </c>
    </row>
    <row r="284" spans="1:7" s="33" customFormat="1" ht="18" customHeight="1" x14ac:dyDescent="0.2">
      <c r="A284" s="273" t="s">
        <v>10668</v>
      </c>
      <c r="B284" s="273" t="s">
        <v>4974</v>
      </c>
      <c r="C284" s="273" t="s">
        <v>10724</v>
      </c>
      <c r="D284" s="273" t="s">
        <v>9411</v>
      </c>
      <c r="E284" s="273" t="s">
        <v>10725</v>
      </c>
      <c r="F284" s="273" t="s">
        <v>5214</v>
      </c>
      <c r="G284" s="303">
        <v>124024.81</v>
      </c>
    </row>
    <row r="285" spans="1:7" s="33" customFormat="1" ht="18" customHeight="1" x14ac:dyDescent="0.2">
      <c r="A285" s="273" t="s">
        <v>10668</v>
      </c>
      <c r="B285" s="273" t="s">
        <v>4974</v>
      </c>
      <c r="C285" s="273" t="s">
        <v>10726</v>
      </c>
      <c r="D285" s="273" t="s">
        <v>9411</v>
      </c>
      <c r="E285" s="273" t="s">
        <v>10725</v>
      </c>
      <c r="F285" s="273" t="s">
        <v>5214</v>
      </c>
      <c r="G285" s="303">
        <v>41104.61</v>
      </c>
    </row>
    <row r="286" spans="1:7" s="33" customFormat="1" ht="18" customHeight="1" x14ac:dyDescent="0.2">
      <c r="A286" s="273" t="s">
        <v>10668</v>
      </c>
      <c r="B286" s="273" t="s">
        <v>4974</v>
      </c>
      <c r="C286" s="273" t="s">
        <v>10727</v>
      </c>
      <c r="D286" s="273" t="s">
        <v>9411</v>
      </c>
      <c r="E286" s="273" t="s">
        <v>10728</v>
      </c>
      <c r="F286" s="273" t="s">
        <v>5214</v>
      </c>
      <c r="G286" s="303">
        <v>3764.06</v>
      </c>
    </row>
    <row r="287" spans="1:7" s="33" customFormat="1" ht="18" customHeight="1" x14ac:dyDescent="0.2">
      <c r="A287" s="273" t="s">
        <v>10668</v>
      </c>
      <c r="B287" s="273" t="s">
        <v>4974</v>
      </c>
      <c r="C287" s="273" t="s">
        <v>10729</v>
      </c>
      <c r="D287" s="273" t="s">
        <v>9411</v>
      </c>
      <c r="E287" s="273" t="s">
        <v>10730</v>
      </c>
      <c r="F287" s="273" t="s">
        <v>5214</v>
      </c>
      <c r="G287" s="303">
        <v>4461.58</v>
      </c>
    </row>
    <row r="288" spans="1:7" s="33" customFormat="1" ht="18" customHeight="1" x14ac:dyDescent="0.2">
      <c r="A288" s="273" t="s">
        <v>10668</v>
      </c>
      <c r="B288" s="273" t="s">
        <v>6121</v>
      </c>
      <c r="C288" s="273" t="s">
        <v>10731</v>
      </c>
      <c r="D288" s="273" t="s">
        <v>10067</v>
      </c>
      <c r="E288" s="273" t="s">
        <v>10732</v>
      </c>
      <c r="F288" s="273" t="s">
        <v>6242</v>
      </c>
      <c r="G288" s="303">
        <v>6512.5</v>
      </c>
    </row>
    <row r="289" spans="1:7" s="33" customFormat="1" ht="18" customHeight="1" x14ac:dyDescent="0.2">
      <c r="A289" s="273" t="s">
        <v>10668</v>
      </c>
      <c r="B289" s="273" t="s">
        <v>6121</v>
      </c>
      <c r="C289" s="273" t="s">
        <v>10733</v>
      </c>
      <c r="D289" s="273" t="s">
        <v>7386</v>
      </c>
      <c r="E289" s="273" t="s">
        <v>10734</v>
      </c>
      <c r="F289" s="273" t="s">
        <v>7075</v>
      </c>
      <c r="G289" s="303">
        <v>5082</v>
      </c>
    </row>
    <row r="290" spans="1:7" s="33" customFormat="1" ht="18" customHeight="1" x14ac:dyDescent="0.2">
      <c r="A290" s="273" t="s">
        <v>10668</v>
      </c>
      <c r="B290" s="273" t="s">
        <v>6121</v>
      </c>
      <c r="C290" s="273" t="s">
        <v>10735</v>
      </c>
      <c r="D290" s="273" t="s">
        <v>9786</v>
      </c>
      <c r="E290" s="273" t="s">
        <v>10736</v>
      </c>
      <c r="F290" s="273" t="s">
        <v>6308</v>
      </c>
      <c r="G290" s="303">
        <v>12442.82</v>
      </c>
    </row>
    <row r="291" spans="1:7" s="33" customFormat="1" ht="18" customHeight="1" x14ac:dyDescent="0.2">
      <c r="A291" s="273" t="s">
        <v>10668</v>
      </c>
      <c r="B291" s="273" t="s">
        <v>6121</v>
      </c>
      <c r="C291" s="273" t="s">
        <v>10737</v>
      </c>
      <c r="D291" s="273" t="s">
        <v>9411</v>
      </c>
      <c r="E291" s="273" t="s">
        <v>9442</v>
      </c>
      <c r="F291" s="273" t="s">
        <v>6371</v>
      </c>
      <c r="G291" s="303">
        <v>2026.25</v>
      </c>
    </row>
    <row r="292" spans="1:7" s="33" customFormat="1" ht="18" customHeight="1" x14ac:dyDescent="0.2">
      <c r="A292" s="273" t="s">
        <v>10668</v>
      </c>
      <c r="B292" s="273" t="s">
        <v>6121</v>
      </c>
      <c r="C292" s="273" t="s">
        <v>10738</v>
      </c>
      <c r="D292" s="273" t="s">
        <v>9411</v>
      </c>
      <c r="E292" s="273" t="s">
        <v>9246</v>
      </c>
      <c r="F292" s="273" t="s">
        <v>6371</v>
      </c>
      <c r="G292" s="303">
        <v>9806.5</v>
      </c>
    </row>
    <row r="293" spans="1:7" s="33" customFormat="1" ht="18" customHeight="1" x14ac:dyDescent="0.2">
      <c r="A293" s="273" t="s">
        <v>10668</v>
      </c>
      <c r="B293" s="273" t="s">
        <v>6121</v>
      </c>
      <c r="C293" s="273" t="s">
        <v>10739</v>
      </c>
      <c r="D293" s="273" t="s">
        <v>9411</v>
      </c>
      <c r="E293" s="273" t="s">
        <v>10611</v>
      </c>
      <c r="F293" s="273" t="s">
        <v>6447</v>
      </c>
      <c r="G293" s="303">
        <v>89127.21</v>
      </c>
    </row>
    <row r="294" spans="1:7" s="33" customFormat="1" ht="18" customHeight="1" x14ac:dyDescent="0.2">
      <c r="A294" s="273" t="s">
        <v>10668</v>
      </c>
      <c r="B294" s="273" t="s">
        <v>5079</v>
      </c>
      <c r="C294" s="273" t="s">
        <v>10740</v>
      </c>
      <c r="D294" s="273" t="s">
        <v>10741</v>
      </c>
      <c r="E294" s="273" t="s">
        <v>10742</v>
      </c>
      <c r="F294" s="273" t="s">
        <v>10065</v>
      </c>
      <c r="G294" s="303">
        <v>5995</v>
      </c>
    </row>
    <row r="295" spans="1:7" s="33" customFormat="1" ht="18" customHeight="1" x14ac:dyDescent="0.2">
      <c r="A295" s="273" t="s">
        <v>10668</v>
      </c>
      <c r="B295" s="273" t="s">
        <v>5062</v>
      </c>
      <c r="C295" s="273" t="s">
        <v>10743</v>
      </c>
      <c r="D295" s="273" t="s">
        <v>10744</v>
      </c>
      <c r="E295" s="273" t="s">
        <v>10745</v>
      </c>
      <c r="F295" s="273" t="s">
        <v>5275</v>
      </c>
      <c r="G295" s="303">
        <v>610</v>
      </c>
    </row>
    <row r="296" spans="1:7" s="33" customFormat="1" ht="18" customHeight="1" x14ac:dyDescent="0.2">
      <c r="A296" s="273" t="s">
        <v>10668</v>
      </c>
      <c r="B296" s="273" t="s">
        <v>5062</v>
      </c>
      <c r="C296" s="273" t="s">
        <v>10746</v>
      </c>
      <c r="D296" s="273" t="s">
        <v>9266</v>
      </c>
      <c r="E296" s="273" t="s">
        <v>10006</v>
      </c>
      <c r="F296" s="273" t="s">
        <v>5066</v>
      </c>
      <c r="G296" s="303">
        <v>6579.25</v>
      </c>
    </row>
    <row r="297" spans="1:7" s="33" customFormat="1" ht="18" customHeight="1" x14ac:dyDescent="0.2">
      <c r="A297" s="273" t="s">
        <v>10668</v>
      </c>
      <c r="B297" s="273" t="s">
        <v>5062</v>
      </c>
      <c r="C297" s="273" t="s">
        <v>10747</v>
      </c>
      <c r="D297" s="273" t="s">
        <v>8151</v>
      </c>
      <c r="E297" s="273" t="s">
        <v>10748</v>
      </c>
      <c r="F297" s="273" t="s">
        <v>5275</v>
      </c>
      <c r="G297" s="303">
        <v>25495</v>
      </c>
    </row>
    <row r="298" spans="1:7" s="33" customFormat="1" ht="18" customHeight="1" x14ac:dyDescent="0.2">
      <c r="A298" s="273" t="s">
        <v>10668</v>
      </c>
      <c r="B298" s="273" t="s">
        <v>5062</v>
      </c>
      <c r="C298" s="273" t="s">
        <v>10749</v>
      </c>
      <c r="D298" s="273" t="s">
        <v>8304</v>
      </c>
      <c r="E298" s="273" t="s">
        <v>10750</v>
      </c>
      <c r="F298" s="273" t="s">
        <v>5245</v>
      </c>
      <c r="G298" s="303">
        <v>540</v>
      </c>
    </row>
    <row r="299" spans="1:7" s="33" customFormat="1" ht="18" customHeight="1" x14ac:dyDescent="0.2">
      <c r="A299" s="273" t="s">
        <v>10668</v>
      </c>
      <c r="B299" s="273" t="s">
        <v>5062</v>
      </c>
      <c r="C299" s="273" t="s">
        <v>10751</v>
      </c>
      <c r="D299" s="273" t="s">
        <v>8304</v>
      </c>
      <c r="E299" s="273" t="s">
        <v>9044</v>
      </c>
      <c r="F299" s="273" t="s">
        <v>5245</v>
      </c>
      <c r="G299" s="303">
        <v>801209.42</v>
      </c>
    </row>
    <row r="300" spans="1:7" s="33" customFormat="1" ht="18" customHeight="1" x14ac:dyDescent="0.2">
      <c r="A300" s="273" t="s">
        <v>10668</v>
      </c>
      <c r="B300" s="273" t="s">
        <v>5062</v>
      </c>
      <c r="C300" s="273" t="s">
        <v>10752</v>
      </c>
      <c r="D300" s="273" t="s">
        <v>8994</v>
      </c>
      <c r="E300" s="273" t="s">
        <v>10012</v>
      </c>
      <c r="F300" s="273" t="s">
        <v>5066</v>
      </c>
      <c r="G300" s="303">
        <v>16795.439999999999</v>
      </c>
    </row>
    <row r="301" spans="1:7" s="33" customFormat="1" ht="18" customHeight="1" x14ac:dyDescent="0.2">
      <c r="A301" s="273" t="s">
        <v>10668</v>
      </c>
      <c r="B301" s="273" t="s">
        <v>5062</v>
      </c>
      <c r="C301" s="273" t="s">
        <v>10753</v>
      </c>
      <c r="D301" s="273" t="s">
        <v>10754</v>
      </c>
      <c r="E301" s="273" t="s">
        <v>10755</v>
      </c>
      <c r="F301" s="273" t="s">
        <v>5245</v>
      </c>
      <c r="G301" s="303">
        <v>1701</v>
      </c>
    </row>
    <row r="302" spans="1:7" s="33" customFormat="1" ht="18" customHeight="1" x14ac:dyDescent="0.2">
      <c r="A302" s="273" t="s">
        <v>10668</v>
      </c>
      <c r="B302" s="273" t="s">
        <v>5062</v>
      </c>
      <c r="C302" s="273" t="s">
        <v>10756</v>
      </c>
      <c r="D302" s="273" t="s">
        <v>10757</v>
      </c>
      <c r="E302" s="273" t="s">
        <v>10758</v>
      </c>
      <c r="F302" s="273" t="s">
        <v>5275</v>
      </c>
      <c r="G302" s="303">
        <v>2100</v>
      </c>
    </row>
    <row r="303" spans="1:7" s="33" customFormat="1" ht="18" customHeight="1" x14ac:dyDescent="0.2">
      <c r="A303" s="273" t="s">
        <v>10668</v>
      </c>
      <c r="B303" s="273" t="s">
        <v>5062</v>
      </c>
      <c r="C303" s="273" t="s">
        <v>10759</v>
      </c>
      <c r="D303" s="273" t="s">
        <v>9411</v>
      </c>
      <c r="E303" s="273" t="s">
        <v>9714</v>
      </c>
      <c r="F303" s="273" t="s">
        <v>5275</v>
      </c>
      <c r="G303" s="303">
        <v>450</v>
      </c>
    </row>
    <row r="304" spans="1:7" s="33" customFormat="1" ht="18" customHeight="1" x14ac:dyDescent="0.2">
      <c r="A304" s="273" t="s">
        <v>10668</v>
      </c>
      <c r="B304" s="273" t="s">
        <v>5062</v>
      </c>
      <c r="C304" s="273" t="s">
        <v>10760</v>
      </c>
      <c r="D304" s="273" t="s">
        <v>9411</v>
      </c>
      <c r="E304" s="273" t="s">
        <v>10761</v>
      </c>
      <c r="F304" s="273" t="s">
        <v>5088</v>
      </c>
      <c r="G304" s="303">
        <v>2001</v>
      </c>
    </row>
    <row r="305" spans="1:7" s="33" customFormat="1" ht="18" customHeight="1" x14ac:dyDescent="0.2">
      <c r="A305" s="273" t="s">
        <v>10668</v>
      </c>
      <c r="B305" s="273" t="s">
        <v>5062</v>
      </c>
      <c r="C305" s="273" t="s">
        <v>10762</v>
      </c>
      <c r="D305" s="273" t="s">
        <v>9411</v>
      </c>
      <c r="E305" s="273" t="s">
        <v>10763</v>
      </c>
      <c r="F305" s="273" t="s">
        <v>5275</v>
      </c>
      <c r="G305" s="303">
        <v>35624.6</v>
      </c>
    </row>
    <row r="306" spans="1:7" s="33" customFormat="1" ht="18" customHeight="1" x14ac:dyDescent="0.2">
      <c r="A306" s="273" t="s">
        <v>10668</v>
      </c>
      <c r="B306" s="273" t="s">
        <v>5062</v>
      </c>
      <c r="C306" s="273" t="s">
        <v>10764</v>
      </c>
      <c r="D306" s="273" t="s">
        <v>9411</v>
      </c>
      <c r="E306" s="273" t="s">
        <v>10765</v>
      </c>
      <c r="F306" s="273" t="s">
        <v>5915</v>
      </c>
      <c r="G306" s="303">
        <v>1821</v>
      </c>
    </row>
    <row r="307" spans="1:7" s="33" customFormat="1" ht="18" customHeight="1" x14ac:dyDescent="0.2">
      <c r="A307" s="273" t="s">
        <v>10668</v>
      </c>
      <c r="B307" s="273" t="s">
        <v>4994</v>
      </c>
      <c r="C307" s="273" t="s">
        <v>10766</v>
      </c>
      <c r="D307" s="273" t="s">
        <v>10447</v>
      </c>
      <c r="E307" s="273" t="s">
        <v>10767</v>
      </c>
      <c r="F307" s="273" t="s">
        <v>5172</v>
      </c>
      <c r="G307" s="303">
        <v>2140</v>
      </c>
    </row>
    <row r="308" spans="1:7" s="33" customFormat="1" ht="18" customHeight="1" x14ac:dyDescent="0.2">
      <c r="A308" s="273" t="s">
        <v>10668</v>
      </c>
      <c r="B308" s="273" t="s">
        <v>4994</v>
      </c>
      <c r="C308" s="273" t="s">
        <v>10768</v>
      </c>
      <c r="D308" s="273" t="s">
        <v>10769</v>
      </c>
      <c r="E308" s="273" t="s">
        <v>10770</v>
      </c>
      <c r="F308" s="273" t="s">
        <v>5099</v>
      </c>
      <c r="G308" s="303">
        <v>220</v>
      </c>
    </row>
    <row r="309" spans="1:7" s="33" customFormat="1" ht="18" customHeight="1" x14ac:dyDescent="0.2">
      <c r="A309" s="273" t="s">
        <v>10668</v>
      </c>
      <c r="B309" s="273" t="s">
        <v>4994</v>
      </c>
      <c r="C309" s="273" t="s">
        <v>10771</v>
      </c>
      <c r="D309" s="273" t="s">
        <v>8608</v>
      </c>
      <c r="E309" s="273" t="s">
        <v>10772</v>
      </c>
      <c r="F309" s="273" t="s">
        <v>5095</v>
      </c>
      <c r="G309" s="303">
        <v>1500</v>
      </c>
    </row>
    <row r="310" spans="1:7" s="33" customFormat="1" ht="18" customHeight="1" x14ac:dyDescent="0.2">
      <c r="A310" s="273" t="s">
        <v>10668</v>
      </c>
      <c r="B310" s="273" t="s">
        <v>4994</v>
      </c>
      <c r="C310" s="273" t="s">
        <v>10773</v>
      </c>
      <c r="D310" s="273" t="s">
        <v>10774</v>
      </c>
      <c r="E310" s="273" t="s">
        <v>10775</v>
      </c>
      <c r="F310" s="273" t="s">
        <v>5099</v>
      </c>
      <c r="G310" s="303">
        <v>3746</v>
      </c>
    </row>
    <row r="311" spans="1:7" s="33" customFormat="1" ht="18" customHeight="1" x14ac:dyDescent="0.2">
      <c r="A311" s="273" t="s">
        <v>10668</v>
      </c>
      <c r="B311" s="273" t="s">
        <v>4994</v>
      </c>
      <c r="C311" s="273" t="s">
        <v>10776</v>
      </c>
      <c r="D311" s="273" t="s">
        <v>10774</v>
      </c>
      <c r="E311" s="273" t="s">
        <v>10777</v>
      </c>
      <c r="F311" s="273" t="s">
        <v>5099</v>
      </c>
      <c r="G311" s="303">
        <v>1287.5</v>
      </c>
    </row>
    <row r="312" spans="1:7" s="33" customFormat="1" ht="18" customHeight="1" x14ac:dyDescent="0.2">
      <c r="A312" s="273" t="s">
        <v>10668</v>
      </c>
      <c r="B312" s="273" t="s">
        <v>4994</v>
      </c>
      <c r="C312" s="273" t="s">
        <v>10778</v>
      </c>
      <c r="D312" s="273" t="s">
        <v>10779</v>
      </c>
      <c r="E312" s="273" t="s">
        <v>10780</v>
      </c>
      <c r="F312" s="273" t="s">
        <v>5095</v>
      </c>
      <c r="G312" s="303">
        <v>220</v>
      </c>
    </row>
    <row r="313" spans="1:7" s="33" customFormat="1" ht="18" customHeight="1" x14ac:dyDescent="0.2">
      <c r="A313" s="273" t="s">
        <v>10668</v>
      </c>
      <c r="B313" s="273" t="s">
        <v>4994</v>
      </c>
      <c r="C313" s="273" t="s">
        <v>10781</v>
      </c>
      <c r="D313" s="273" t="s">
        <v>9411</v>
      </c>
      <c r="E313" s="273" t="s">
        <v>10782</v>
      </c>
      <c r="F313" s="273" t="s">
        <v>5004</v>
      </c>
      <c r="G313" s="303">
        <v>4733.25</v>
      </c>
    </row>
    <row r="314" spans="1:7" s="33" customFormat="1" ht="18" customHeight="1" x14ac:dyDescent="0.2">
      <c r="A314" s="273" t="s">
        <v>10668</v>
      </c>
      <c r="B314" s="273" t="s">
        <v>4994</v>
      </c>
      <c r="C314" s="273" t="s">
        <v>10783</v>
      </c>
      <c r="D314" s="273" t="s">
        <v>9411</v>
      </c>
      <c r="E314" s="273" t="s">
        <v>10782</v>
      </c>
      <c r="F314" s="273" t="s">
        <v>5004</v>
      </c>
      <c r="G314" s="303">
        <v>47861.87</v>
      </c>
    </row>
    <row r="315" spans="1:7" s="33" customFormat="1" ht="18" customHeight="1" x14ac:dyDescent="0.2">
      <c r="A315" s="273" t="s">
        <v>10668</v>
      </c>
      <c r="B315" s="273" t="s">
        <v>4994</v>
      </c>
      <c r="C315" s="273" t="s">
        <v>10784</v>
      </c>
      <c r="D315" s="273" t="s">
        <v>9411</v>
      </c>
      <c r="E315" s="273" t="s">
        <v>10785</v>
      </c>
      <c r="F315" s="273" t="s">
        <v>5989</v>
      </c>
      <c r="G315" s="303">
        <v>1727.75</v>
      </c>
    </row>
    <row r="316" spans="1:7" s="33" customFormat="1" ht="18" customHeight="1" x14ac:dyDescent="0.2">
      <c r="A316" s="273" t="s">
        <v>10668</v>
      </c>
      <c r="B316" s="273" t="s">
        <v>4994</v>
      </c>
      <c r="C316" s="273" t="s">
        <v>10786</v>
      </c>
      <c r="D316" s="273" t="s">
        <v>9401</v>
      </c>
      <c r="E316" s="273" t="s">
        <v>10401</v>
      </c>
      <c r="F316" s="273" t="s">
        <v>4998</v>
      </c>
      <c r="G316" s="303">
        <v>6182</v>
      </c>
    </row>
    <row r="317" spans="1:7" s="33" customFormat="1" ht="18" customHeight="1" x14ac:dyDescent="0.2">
      <c r="A317" s="273" t="s">
        <v>10668</v>
      </c>
      <c r="B317" s="273" t="s">
        <v>5010</v>
      </c>
      <c r="C317" s="273" t="s">
        <v>10787</v>
      </c>
      <c r="D317" s="273" t="s">
        <v>10280</v>
      </c>
      <c r="E317" s="273" t="s">
        <v>10788</v>
      </c>
      <c r="F317" s="273" t="s">
        <v>5042</v>
      </c>
      <c r="G317" s="303">
        <v>7934</v>
      </c>
    </row>
    <row r="318" spans="1:7" s="33" customFormat="1" ht="18" customHeight="1" x14ac:dyDescent="0.2">
      <c r="A318" s="273" t="s">
        <v>10668</v>
      </c>
      <c r="B318" s="273" t="s">
        <v>5010</v>
      </c>
      <c r="C318" s="273" t="s">
        <v>10789</v>
      </c>
      <c r="D318" s="273" t="s">
        <v>10790</v>
      </c>
      <c r="E318" s="273" t="s">
        <v>10791</v>
      </c>
      <c r="F318" s="273" t="s">
        <v>5042</v>
      </c>
      <c r="G318" s="303">
        <v>5313</v>
      </c>
    </row>
    <row r="319" spans="1:7" s="33" customFormat="1" ht="18" customHeight="1" x14ac:dyDescent="0.2">
      <c r="A319" s="273" t="s">
        <v>10668</v>
      </c>
      <c r="B319" s="273" t="s">
        <v>5010</v>
      </c>
      <c r="C319" s="273" t="s">
        <v>10792</v>
      </c>
      <c r="D319" s="273" t="s">
        <v>9411</v>
      </c>
      <c r="E319" s="273" t="s">
        <v>9058</v>
      </c>
      <c r="F319" s="273" t="s">
        <v>4671</v>
      </c>
      <c r="G319" s="303">
        <v>733</v>
      </c>
    </row>
    <row r="320" spans="1:7" s="33" customFormat="1" ht="18" customHeight="1" x14ac:dyDescent="0.2">
      <c r="A320" s="273" t="s">
        <v>10668</v>
      </c>
      <c r="B320" s="273" t="s">
        <v>5010</v>
      </c>
      <c r="C320" s="273" t="s">
        <v>10793</v>
      </c>
      <c r="D320" s="273" t="s">
        <v>10630</v>
      </c>
      <c r="E320" s="273" t="s">
        <v>10794</v>
      </c>
      <c r="F320" s="273" t="s">
        <v>2546</v>
      </c>
      <c r="G320" s="303">
        <v>6225</v>
      </c>
    </row>
    <row r="321" spans="1:7" s="33" customFormat="1" ht="18" customHeight="1" x14ac:dyDescent="0.2">
      <c r="A321" s="273" t="s">
        <v>10668</v>
      </c>
      <c r="B321" s="273" t="s">
        <v>5010</v>
      </c>
      <c r="C321" s="273" t="s">
        <v>10795</v>
      </c>
      <c r="D321" s="273" t="s">
        <v>9780</v>
      </c>
      <c r="E321" s="273" t="s">
        <v>10796</v>
      </c>
      <c r="F321" s="273" t="s">
        <v>2637</v>
      </c>
      <c r="G321" s="303">
        <v>11522.52</v>
      </c>
    </row>
    <row r="322" spans="1:7" s="33" customFormat="1" ht="18" customHeight="1" x14ac:dyDescent="0.2">
      <c r="A322" s="273" t="s">
        <v>10668</v>
      </c>
      <c r="B322" s="273" t="s">
        <v>4980</v>
      </c>
      <c r="C322" s="273" t="s">
        <v>10797</v>
      </c>
      <c r="D322" s="273" t="s">
        <v>10541</v>
      </c>
      <c r="E322" s="273" t="s">
        <v>10542</v>
      </c>
      <c r="F322" s="273" t="s">
        <v>5135</v>
      </c>
      <c r="G322" s="303">
        <v>553456.5</v>
      </c>
    </row>
    <row r="323" spans="1:7" s="33" customFormat="1" ht="18" customHeight="1" x14ac:dyDescent="0.2">
      <c r="A323" s="273" t="s">
        <v>10668</v>
      </c>
      <c r="B323" s="273" t="s">
        <v>4980</v>
      </c>
      <c r="C323" s="273" t="s">
        <v>10798</v>
      </c>
      <c r="D323" s="273" t="s">
        <v>296</v>
      </c>
      <c r="E323" s="273" t="s">
        <v>10799</v>
      </c>
      <c r="F323" s="273" t="s">
        <v>4984</v>
      </c>
      <c r="G323" s="303">
        <v>16319.5</v>
      </c>
    </row>
    <row r="324" spans="1:7" s="33" customFormat="1" ht="18" customHeight="1" x14ac:dyDescent="0.2">
      <c r="A324" s="273" t="s">
        <v>10668</v>
      </c>
      <c r="B324" s="273" t="s">
        <v>4980</v>
      </c>
      <c r="C324" s="273" t="s">
        <v>10800</v>
      </c>
      <c r="D324" s="273" t="s">
        <v>9411</v>
      </c>
      <c r="E324" s="273" t="s">
        <v>10801</v>
      </c>
      <c r="F324" s="273" t="s">
        <v>5008</v>
      </c>
      <c r="G324" s="303">
        <v>39777.949999999997</v>
      </c>
    </row>
    <row r="325" spans="1:7" s="33" customFormat="1" ht="18" customHeight="1" x14ac:dyDescent="0.2">
      <c r="A325" s="273" t="s">
        <v>10668</v>
      </c>
      <c r="B325" s="273" t="s">
        <v>4980</v>
      </c>
      <c r="C325" s="273" t="s">
        <v>10802</v>
      </c>
      <c r="D325" s="273" t="s">
        <v>9411</v>
      </c>
      <c r="E325" s="273" t="s">
        <v>10803</v>
      </c>
      <c r="F325" s="273" t="s">
        <v>5008</v>
      </c>
      <c r="G325" s="303">
        <v>11813.58</v>
      </c>
    </row>
    <row r="326" spans="1:7" s="33" customFormat="1" ht="18" customHeight="1" x14ac:dyDescent="0.2">
      <c r="A326" s="273" t="s">
        <v>10668</v>
      </c>
      <c r="B326" s="273" t="s">
        <v>4980</v>
      </c>
      <c r="C326" s="273" t="s">
        <v>10804</v>
      </c>
      <c r="D326" s="273" t="s">
        <v>9411</v>
      </c>
      <c r="E326" s="273" t="s">
        <v>9501</v>
      </c>
      <c r="F326" s="273" t="s">
        <v>5008</v>
      </c>
      <c r="G326" s="303">
        <v>10296.75</v>
      </c>
    </row>
    <row r="327" spans="1:7" s="33" customFormat="1" ht="18" customHeight="1" x14ac:dyDescent="0.2">
      <c r="A327" s="273" t="s">
        <v>10668</v>
      </c>
      <c r="B327" s="273" t="s">
        <v>5048</v>
      </c>
      <c r="C327" s="273" t="s">
        <v>10805</v>
      </c>
      <c r="D327" s="273" t="s">
        <v>10462</v>
      </c>
      <c r="E327" s="273" t="s">
        <v>10806</v>
      </c>
      <c r="F327" s="273" t="s">
        <v>5103</v>
      </c>
      <c r="G327" s="303">
        <v>640</v>
      </c>
    </row>
    <row r="328" spans="1:7" s="33" customFormat="1" ht="18" customHeight="1" x14ac:dyDescent="0.2">
      <c r="A328" s="273" t="s">
        <v>10668</v>
      </c>
      <c r="B328" s="273" t="s">
        <v>5048</v>
      </c>
      <c r="C328" s="273" t="s">
        <v>10807</v>
      </c>
      <c r="D328" s="273" t="s">
        <v>10462</v>
      </c>
      <c r="E328" s="273" t="s">
        <v>10808</v>
      </c>
      <c r="F328" s="273" t="s">
        <v>5103</v>
      </c>
      <c r="G328" s="303">
        <v>3270.5</v>
      </c>
    </row>
    <row r="329" spans="1:7" s="33" customFormat="1" ht="18" customHeight="1" x14ac:dyDescent="0.2">
      <c r="A329" s="273" t="s">
        <v>10668</v>
      </c>
      <c r="B329" s="273" t="s">
        <v>5048</v>
      </c>
      <c r="C329" s="273" t="s">
        <v>10809</v>
      </c>
      <c r="D329" s="273" t="s">
        <v>10810</v>
      </c>
      <c r="E329" s="273" t="s">
        <v>10811</v>
      </c>
      <c r="F329" s="273" t="s">
        <v>5052</v>
      </c>
      <c r="G329" s="303">
        <v>12256.62</v>
      </c>
    </row>
    <row r="330" spans="1:7" s="33" customFormat="1" ht="18" customHeight="1" x14ac:dyDescent="0.2">
      <c r="A330" s="273" t="s">
        <v>10668</v>
      </c>
      <c r="B330" s="273" t="s">
        <v>5048</v>
      </c>
      <c r="C330" s="273" t="s">
        <v>10812</v>
      </c>
      <c r="D330" s="273" t="s">
        <v>10285</v>
      </c>
      <c r="E330" s="273" t="s">
        <v>10813</v>
      </c>
      <c r="F330" s="273" t="s">
        <v>5163</v>
      </c>
      <c r="G330" s="303">
        <v>943</v>
      </c>
    </row>
    <row r="331" spans="1:7" s="33" customFormat="1" ht="18" customHeight="1" x14ac:dyDescent="0.2">
      <c r="A331" s="273" t="s">
        <v>10668</v>
      </c>
      <c r="B331" s="273" t="s">
        <v>5048</v>
      </c>
      <c r="C331" s="273" t="s">
        <v>10814</v>
      </c>
      <c r="D331" s="273" t="s">
        <v>10285</v>
      </c>
      <c r="E331" s="273" t="s">
        <v>10815</v>
      </c>
      <c r="F331" s="273" t="s">
        <v>5163</v>
      </c>
      <c r="G331" s="303">
        <v>380</v>
      </c>
    </row>
    <row r="332" spans="1:7" s="33" customFormat="1" ht="18" customHeight="1" x14ac:dyDescent="0.2">
      <c r="A332" s="273" t="s">
        <v>10668</v>
      </c>
      <c r="B332" s="273" t="s">
        <v>5048</v>
      </c>
      <c r="C332" s="273" t="s">
        <v>10816</v>
      </c>
      <c r="D332" s="273" t="s">
        <v>10285</v>
      </c>
      <c r="E332" s="273" t="s">
        <v>10817</v>
      </c>
      <c r="F332" s="273" t="s">
        <v>5163</v>
      </c>
      <c r="G332" s="303">
        <v>1925.5</v>
      </c>
    </row>
    <row r="333" spans="1:7" s="33" customFormat="1" ht="18" customHeight="1" x14ac:dyDescent="0.2">
      <c r="A333" s="273" t="s">
        <v>10668</v>
      </c>
      <c r="B333" s="273" t="s">
        <v>5048</v>
      </c>
      <c r="C333" s="273" t="s">
        <v>10818</v>
      </c>
      <c r="D333" s="273" t="s">
        <v>10285</v>
      </c>
      <c r="E333" s="273" t="s">
        <v>10819</v>
      </c>
      <c r="F333" s="273" t="s">
        <v>5103</v>
      </c>
      <c r="G333" s="303">
        <v>2585.8000000000002</v>
      </c>
    </row>
    <row r="334" spans="1:7" s="33" customFormat="1" ht="18" customHeight="1" x14ac:dyDescent="0.2">
      <c r="A334" s="273" t="s">
        <v>10668</v>
      </c>
      <c r="B334" s="273" t="s">
        <v>5069</v>
      </c>
      <c r="C334" s="273" t="s">
        <v>10820</v>
      </c>
      <c r="D334" s="273" t="s">
        <v>7386</v>
      </c>
      <c r="E334" s="273" t="s">
        <v>10821</v>
      </c>
      <c r="F334" s="273" t="s">
        <v>5111</v>
      </c>
      <c r="G334" s="303">
        <v>1110</v>
      </c>
    </row>
    <row r="335" spans="1:7" s="33" customFormat="1" ht="18" customHeight="1" x14ac:dyDescent="0.2">
      <c r="A335" s="273" t="s">
        <v>10668</v>
      </c>
      <c r="B335" s="273" t="s">
        <v>5069</v>
      </c>
      <c r="C335" s="273" t="s">
        <v>10822</v>
      </c>
      <c r="D335" s="273" t="s">
        <v>7386</v>
      </c>
      <c r="E335" s="273" t="s">
        <v>10823</v>
      </c>
      <c r="F335" s="273" t="s">
        <v>5111</v>
      </c>
      <c r="G335" s="303">
        <v>2585</v>
      </c>
    </row>
    <row r="336" spans="1:7" s="33" customFormat="1" ht="18" customHeight="1" x14ac:dyDescent="0.2">
      <c r="A336" s="273" t="s">
        <v>10668</v>
      </c>
      <c r="B336" s="273" t="s">
        <v>5069</v>
      </c>
      <c r="C336" s="273" t="s">
        <v>10824</v>
      </c>
      <c r="D336" s="273" t="s">
        <v>10663</v>
      </c>
      <c r="E336" s="273" t="s">
        <v>10664</v>
      </c>
      <c r="F336" s="273" t="s">
        <v>5111</v>
      </c>
      <c r="G336" s="303">
        <v>830</v>
      </c>
    </row>
    <row r="337" spans="1:7" s="33" customFormat="1" ht="18" customHeight="1" x14ac:dyDescent="0.2">
      <c r="A337" s="273" t="s">
        <v>10668</v>
      </c>
      <c r="B337" s="273" t="s">
        <v>5069</v>
      </c>
      <c r="C337" s="273" t="s">
        <v>10825</v>
      </c>
      <c r="D337" s="273" t="s">
        <v>10663</v>
      </c>
      <c r="E337" s="273" t="s">
        <v>10666</v>
      </c>
      <c r="F337" s="273" t="s">
        <v>5111</v>
      </c>
      <c r="G337" s="303">
        <v>785</v>
      </c>
    </row>
    <row r="338" spans="1:7" s="33" customFormat="1" ht="18" customHeight="1" x14ac:dyDescent="0.2">
      <c r="A338" s="273" t="s">
        <v>10668</v>
      </c>
      <c r="B338" s="273" t="s">
        <v>5069</v>
      </c>
      <c r="C338" s="273" t="s">
        <v>10826</v>
      </c>
      <c r="D338" s="273" t="s">
        <v>9411</v>
      </c>
      <c r="E338" s="273" t="s">
        <v>10827</v>
      </c>
      <c r="F338" s="273" t="s">
        <v>4684</v>
      </c>
      <c r="G338" s="303">
        <v>1565</v>
      </c>
    </row>
    <row r="339" spans="1:7" s="33" customFormat="1" ht="18" customHeight="1" thickBot="1" x14ac:dyDescent="0.25">
      <c r="A339" s="312"/>
      <c r="B339" s="313"/>
      <c r="C339" s="313"/>
      <c r="D339" s="314" t="s">
        <v>10828</v>
      </c>
      <c r="E339" s="238"/>
      <c r="F339" s="279"/>
      <c r="G339" s="240">
        <f>SUM(G260:G338)</f>
        <v>2733401.8900000006</v>
      </c>
    </row>
    <row r="340" spans="1:7" ht="17.25" customHeight="1" x14ac:dyDescent="0.2">
      <c r="A340" s="315" t="s">
        <v>10829</v>
      </c>
      <c r="B340" s="316"/>
      <c r="C340" s="317"/>
      <c r="D340" s="318"/>
      <c r="E340" s="156"/>
      <c r="F340" s="319"/>
      <c r="G340" s="320"/>
    </row>
    <row r="341" spans="1:7" ht="17.25" customHeight="1" x14ac:dyDescent="0.2">
      <c r="A341" s="321" t="s">
        <v>10288</v>
      </c>
      <c r="B341" s="322" t="s">
        <v>4980</v>
      </c>
      <c r="C341" s="321">
        <v>53743</v>
      </c>
      <c r="D341" s="323" t="s">
        <v>10830</v>
      </c>
      <c r="E341" s="323" t="s">
        <v>10831</v>
      </c>
      <c r="F341" s="324" t="s">
        <v>9017</v>
      </c>
      <c r="G341" s="325"/>
    </row>
    <row r="342" spans="1:7" ht="17.25" customHeight="1" x14ac:dyDescent="0.2">
      <c r="A342" s="321" t="s">
        <v>10209</v>
      </c>
      <c r="B342" s="322" t="s">
        <v>5062</v>
      </c>
      <c r="C342" s="321">
        <v>54131</v>
      </c>
      <c r="D342" s="323" t="s">
        <v>9411</v>
      </c>
      <c r="E342" s="323" t="s">
        <v>10832</v>
      </c>
      <c r="F342" s="324" t="s">
        <v>5275</v>
      </c>
      <c r="G342" s="325"/>
    </row>
    <row r="343" spans="1:7" ht="17.25" customHeight="1" x14ac:dyDescent="0.2">
      <c r="A343" s="321" t="s">
        <v>10288</v>
      </c>
      <c r="B343" s="322" t="s">
        <v>4980</v>
      </c>
      <c r="C343" s="321">
        <v>53744</v>
      </c>
      <c r="D343" s="323" t="s">
        <v>10830</v>
      </c>
      <c r="E343" s="323" t="s">
        <v>10537</v>
      </c>
      <c r="F343" s="324" t="s">
        <v>9017</v>
      </c>
      <c r="G343" s="325"/>
    </row>
    <row r="344" spans="1:7" ht="17.25" customHeight="1" x14ac:dyDescent="0.2">
      <c r="A344" s="321" t="s">
        <v>10288</v>
      </c>
      <c r="B344" s="322" t="s">
        <v>6121</v>
      </c>
      <c r="C344" s="321">
        <v>54086</v>
      </c>
      <c r="D344" s="323" t="s">
        <v>10833</v>
      </c>
      <c r="E344" s="323" t="s">
        <v>10834</v>
      </c>
      <c r="F344" s="324" t="s">
        <v>6242</v>
      </c>
      <c r="G344" s="325"/>
    </row>
    <row r="345" spans="1:7" ht="17.25" customHeight="1" x14ac:dyDescent="0.2">
      <c r="A345" s="321" t="s">
        <v>10668</v>
      </c>
      <c r="B345" s="322" t="s">
        <v>5048</v>
      </c>
      <c r="C345" s="321">
        <v>54316</v>
      </c>
      <c r="D345" s="323" t="s">
        <v>10835</v>
      </c>
      <c r="E345" s="323" t="s">
        <v>10836</v>
      </c>
      <c r="F345" s="324" t="s">
        <v>5198</v>
      </c>
      <c r="G345" s="325"/>
    </row>
    <row r="346" spans="1:7" ht="17.25" customHeight="1" x14ac:dyDescent="0.2">
      <c r="A346" s="321" t="s">
        <v>10591</v>
      </c>
      <c r="B346" s="322" t="s">
        <v>4994</v>
      </c>
      <c r="C346" s="321">
        <v>53911</v>
      </c>
      <c r="D346" s="323" t="s">
        <v>10837</v>
      </c>
      <c r="E346" s="323" t="s">
        <v>10838</v>
      </c>
      <c r="F346" s="324" t="s">
        <v>9017</v>
      </c>
      <c r="G346" s="325"/>
    </row>
    <row r="347" spans="1:7" ht="17.25" customHeight="1" x14ac:dyDescent="0.2">
      <c r="A347" s="321" t="s">
        <v>10365</v>
      </c>
      <c r="B347" s="322" t="s">
        <v>5010</v>
      </c>
      <c r="C347" s="321">
        <v>54110</v>
      </c>
      <c r="D347" s="323" t="s">
        <v>10839</v>
      </c>
      <c r="E347" s="323" t="s">
        <v>10840</v>
      </c>
      <c r="F347" s="324" t="s">
        <v>5042</v>
      </c>
      <c r="G347" s="325"/>
    </row>
    <row r="348" spans="1:7" x14ac:dyDescent="0.15">
      <c r="A348" s="37"/>
      <c r="B348" s="44"/>
      <c r="C348" s="37"/>
      <c r="D348" s="38"/>
      <c r="E348" s="38"/>
      <c r="F348" s="39"/>
      <c r="G348" s="45"/>
    </row>
    <row r="349" spans="1:7" ht="26.25" customHeight="1" x14ac:dyDescent="0.15">
      <c r="A349" s="37"/>
      <c r="B349" s="44"/>
      <c r="C349" s="37"/>
      <c r="D349" s="38"/>
      <c r="E349" s="38"/>
      <c r="F349" s="39"/>
      <c r="G349" s="45"/>
    </row>
    <row r="350" spans="1:7" x14ac:dyDescent="0.15">
      <c r="A350" s="29"/>
      <c r="B350" s="36"/>
      <c r="C350" s="37"/>
      <c r="D350" s="38"/>
      <c r="E350" s="38"/>
      <c r="F350" s="39"/>
      <c r="G350" s="45"/>
    </row>
    <row r="351" spans="1:7" x14ac:dyDescent="0.15">
      <c r="A351" s="29"/>
      <c r="B351" s="36"/>
      <c r="C351" s="37"/>
      <c r="D351" s="38"/>
      <c r="E351" s="38"/>
      <c r="F351" s="39"/>
      <c r="G351" s="45"/>
    </row>
    <row r="352" spans="1:7" x14ac:dyDescent="0.15">
      <c r="A352" s="29"/>
      <c r="B352" s="36"/>
      <c r="C352" s="37"/>
      <c r="D352" s="38"/>
      <c r="E352" s="38"/>
      <c r="F352" s="39"/>
      <c r="G352" s="45"/>
    </row>
    <row r="353" spans="1:7" x14ac:dyDescent="0.15">
      <c r="A353" s="29"/>
      <c r="B353" s="36"/>
      <c r="C353" s="37"/>
      <c r="D353" s="38"/>
      <c r="E353" s="38"/>
      <c r="F353" s="39"/>
      <c r="G353" s="45"/>
    </row>
    <row r="354" spans="1:7" x14ac:dyDescent="0.15">
      <c r="A354" s="29"/>
      <c r="B354" s="36"/>
      <c r="C354" s="37"/>
      <c r="D354" s="38"/>
      <c r="E354" s="38"/>
      <c r="F354" s="39"/>
      <c r="G354" s="45"/>
    </row>
    <row r="355" spans="1:7" x14ac:dyDescent="0.15">
      <c r="A355" s="29"/>
      <c r="B355" s="36"/>
      <c r="C355" s="37"/>
      <c r="D355" s="38"/>
      <c r="E355" s="38"/>
      <c r="F355" s="39"/>
      <c r="G355" s="45"/>
    </row>
    <row r="356" spans="1:7" x14ac:dyDescent="0.15">
      <c r="A356" s="29"/>
      <c r="B356" s="36"/>
      <c r="C356" s="37"/>
      <c r="D356" s="38"/>
      <c r="E356" s="38"/>
      <c r="F356" s="39"/>
      <c r="G356" s="45"/>
    </row>
    <row r="357" spans="1:7" x14ac:dyDescent="0.15">
      <c r="A357" s="29"/>
      <c r="B357" s="36"/>
      <c r="C357" s="37"/>
      <c r="D357" s="38"/>
      <c r="E357" s="38"/>
      <c r="F357" s="39"/>
      <c r="G357" s="45"/>
    </row>
    <row r="358" spans="1:7" x14ac:dyDescent="0.15">
      <c r="A358" s="29"/>
      <c r="B358" s="36"/>
      <c r="C358" s="37"/>
      <c r="D358" s="38"/>
      <c r="E358" s="38"/>
      <c r="F358" s="39"/>
      <c r="G358" s="45"/>
    </row>
    <row r="359" spans="1:7" x14ac:dyDescent="0.15">
      <c r="A359" s="29"/>
      <c r="B359" s="36"/>
      <c r="C359" s="37"/>
      <c r="D359" s="38"/>
      <c r="E359" s="38"/>
      <c r="F359" s="39"/>
      <c r="G359" s="45"/>
    </row>
    <row r="360" spans="1:7" x14ac:dyDescent="0.15">
      <c r="A360" s="29"/>
      <c r="B360" s="36"/>
      <c r="C360" s="37"/>
      <c r="D360" s="38"/>
      <c r="E360" s="38"/>
      <c r="F360" s="39"/>
      <c r="G360" s="45"/>
    </row>
    <row r="361" spans="1:7" x14ac:dyDescent="0.15">
      <c r="A361" s="29"/>
      <c r="B361" s="36"/>
      <c r="C361" s="37"/>
      <c r="D361" s="38"/>
      <c r="E361" s="38"/>
      <c r="F361" s="39"/>
      <c r="G361" s="45"/>
    </row>
    <row r="362" spans="1:7" x14ac:dyDescent="0.15">
      <c r="A362" s="29"/>
      <c r="B362" s="36"/>
      <c r="C362" s="37"/>
      <c r="D362" s="38"/>
      <c r="E362" s="38"/>
      <c r="F362" s="39"/>
      <c r="G362" s="45"/>
    </row>
    <row r="363" spans="1:7" x14ac:dyDescent="0.15">
      <c r="A363" s="29"/>
      <c r="B363" s="36"/>
      <c r="C363" s="37"/>
      <c r="D363" s="38"/>
      <c r="E363" s="38"/>
      <c r="F363" s="39"/>
      <c r="G363" s="45"/>
    </row>
    <row r="364" spans="1:7" x14ac:dyDescent="0.15">
      <c r="A364" s="29"/>
      <c r="B364" s="36"/>
      <c r="C364" s="37"/>
      <c r="D364" s="38"/>
      <c r="E364" s="38"/>
      <c r="F364" s="39"/>
      <c r="G364" s="45"/>
    </row>
    <row r="365" spans="1:7" x14ac:dyDescent="0.15">
      <c r="A365" s="29"/>
      <c r="B365" s="36"/>
      <c r="C365" s="37"/>
      <c r="D365" s="38"/>
      <c r="E365" s="38"/>
      <c r="F365" s="39"/>
      <c r="G365" s="45"/>
    </row>
    <row r="366" spans="1:7" x14ac:dyDescent="0.15">
      <c r="A366" s="29"/>
      <c r="B366" s="36"/>
      <c r="C366" s="37"/>
      <c r="D366" s="38"/>
      <c r="E366" s="38"/>
      <c r="F366" s="39"/>
      <c r="G366" s="45"/>
    </row>
    <row r="367" spans="1:7" x14ac:dyDescent="0.15">
      <c r="A367" s="29"/>
      <c r="B367" s="36"/>
      <c r="C367" s="37"/>
      <c r="D367" s="38"/>
      <c r="E367" s="38"/>
      <c r="F367" s="39"/>
      <c r="G367" s="45"/>
    </row>
    <row r="368" spans="1:7" x14ac:dyDescent="0.15">
      <c r="A368" s="29"/>
      <c r="B368" s="36"/>
      <c r="C368" s="37"/>
      <c r="D368" s="38"/>
      <c r="E368" s="38"/>
      <c r="F368" s="39"/>
      <c r="G368" s="45"/>
    </row>
    <row r="369" spans="1:7" x14ac:dyDescent="0.15">
      <c r="A369" s="29"/>
      <c r="B369" s="36"/>
      <c r="C369" s="37"/>
      <c r="D369" s="38"/>
      <c r="E369" s="38"/>
      <c r="F369" s="39"/>
      <c r="G369" s="45"/>
    </row>
    <row r="370" spans="1:7" x14ac:dyDescent="0.15">
      <c r="A370" s="29"/>
      <c r="B370" s="36"/>
      <c r="C370" s="37"/>
      <c r="D370" s="38"/>
      <c r="E370" s="38"/>
      <c r="F370" s="39"/>
      <c r="G370" s="45"/>
    </row>
    <row r="371" spans="1:7" x14ac:dyDescent="0.15">
      <c r="A371" s="29"/>
      <c r="B371" s="36"/>
      <c r="C371" s="37"/>
      <c r="D371" s="38"/>
      <c r="E371" s="38"/>
      <c r="F371" s="39"/>
      <c r="G371" s="45"/>
    </row>
    <row r="372" spans="1:7" x14ac:dyDescent="0.15">
      <c r="A372" s="29"/>
      <c r="B372" s="36"/>
      <c r="C372" s="37"/>
      <c r="D372" s="38"/>
      <c r="E372" s="38"/>
      <c r="F372" s="39"/>
      <c r="G372" s="45"/>
    </row>
    <row r="373" spans="1:7" x14ac:dyDescent="0.15">
      <c r="A373" s="29"/>
      <c r="B373" s="36"/>
      <c r="C373" s="37"/>
      <c r="D373" s="38"/>
      <c r="E373" s="38"/>
      <c r="F373" s="39"/>
      <c r="G373" s="45"/>
    </row>
    <row r="374" spans="1:7" x14ac:dyDescent="0.15">
      <c r="A374" s="29"/>
      <c r="B374" s="36"/>
      <c r="C374" s="37"/>
      <c r="D374" s="38"/>
      <c r="E374" s="38"/>
      <c r="F374" s="39"/>
      <c r="G374" s="45"/>
    </row>
    <row r="375" spans="1:7" x14ac:dyDescent="0.15">
      <c r="A375" s="29"/>
      <c r="B375" s="36"/>
      <c r="C375" s="37"/>
      <c r="D375" s="38"/>
      <c r="E375" s="38"/>
      <c r="F375" s="39"/>
      <c r="G375" s="45"/>
    </row>
    <row r="376" spans="1:7" x14ac:dyDescent="0.15">
      <c r="A376" s="29"/>
      <c r="B376" s="36"/>
      <c r="C376" s="37"/>
      <c r="D376" s="38"/>
      <c r="E376" s="38"/>
      <c r="F376" s="39"/>
      <c r="G376" s="45"/>
    </row>
    <row r="377" spans="1:7" x14ac:dyDescent="0.15">
      <c r="A377" s="29"/>
      <c r="B377" s="36"/>
      <c r="C377" s="37"/>
      <c r="D377" s="38"/>
      <c r="E377" s="38"/>
      <c r="F377" s="39"/>
      <c r="G377" s="45"/>
    </row>
    <row r="378" spans="1:7" x14ac:dyDescent="0.15">
      <c r="A378" s="29"/>
      <c r="B378" s="36"/>
      <c r="C378" s="37"/>
      <c r="D378" s="38"/>
      <c r="E378" s="38"/>
      <c r="F378" s="39"/>
      <c r="G378" s="45"/>
    </row>
    <row r="379" spans="1:7" x14ac:dyDescent="0.15">
      <c r="A379" s="29"/>
      <c r="B379" s="36"/>
      <c r="C379" s="37"/>
      <c r="D379" s="38"/>
      <c r="E379" s="38"/>
      <c r="F379" s="39"/>
      <c r="G379" s="45"/>
    </row>
    <row r="380" spans="1:7" x14ac:dyDescent="0.15">
      <c r="A380" s="29"/>
      <c r="B380" s="36"/>
      <c r="C380" s="37"/>
      <c r="D380" s="38"/>
      <c r="E380" s="38"/>
      <c r="F380" s="39"/>
      <c r="G380" s="45"/>
    </row>
    <row r="381" spans="1:7" x14ac:dyDescent="0.15">
      <c r="A381" s="29"/>
      <c r="B381" s="36"/>
      <c r="C381" s="37"/>
      <c r="D381" s="38"/>
      <c r="E381" s="38"/>
      <c r="F381" s="39"/>
      <c r="G381" s="45"/>
    </row>
    <row r="382" spans="1:7" x14ac:dyDescent="0.15">
      <c r="A382" s="29"/>
      <c r="B382" s="36"/>
      <c r="C382" s="37"/>
      <c r="D382" s="38"/>
      <c r="E382" s="38"/>
      <c r="F382" s="39"/>
      <c r="G382" s="45"/>
    </row>
    <row r="383" spans="1:7" x14ac:dyDescent="0.15">
      <c r="A383" s="29"/>
      <c r="B383" s="36"/>
      <c r="C383" s="37"/>
      <c r="D383" s="38"/>
      <c r="E383" s="38"/>
      <c r="F383" s="39"/>
      <c r="G383" s="45"/>
    </row>
    <row r="384" spans="1:7" x14ac:dyDescent="0.15">
      <c r="A384" s="29"/>
      <c r="B384" s="36"/>
      <c r="C384" s="37"/>
      <c r="D384" s="38"/>
      <c r="E384" s="38"/>
      <c r="F384" s="39"/>
      <c r="G384" s="45"/>
    </row>
    <row r="385" spans="1:7" x14ac:dyDescent="0.15">
      <c r="A385" s="29"/>
      <c r="B385" s="36"/>
      <c r="C385" s="37"/>
      <c r="D385" s="38"/>
      <c r="E385" s="38"/>
      <c r="F385" s="39"/>
      <c r="G385" s="45"/>
    </row>
    <row r="386" spans="1:7" x14ac:dyDescent="0.15">
      <c r="A386" s="29"/>
      <c r="B386" s="36"/>
      <c r="C386" s="37"/>
      <c r="D386" s="38"/>
      <c r="E386" s="38"/>
      <c r="F386" s="39"/>
      <c r="G386" s="45"/>
    </row>
    <row r="387" spans="1:7" x14ac:dyDescent="0.15">
      <c r="A387" s="29"/>
      <c r="B387" s="36"/>
      <c r="C387" s="37"/>
      <c r="D387" s="38"/>
      <c r="E387" s="38"/>
      <c r="F387" s="39"/>
      <c r="G387" s="45"/>
    </row>
    <row r="388" spans="1:7" x14ac:dyDescent="0.15">
      <c r="A388" s="29"/>
      <c r="B388" s="36"/>
      <c r="C388" s="37"/>
      <c r="D388" s="38"/>
      <c r="E388" s="38"/>
      <c r="F388" s="39"/>
      <c r="G388" s="45"/>
    </row>
    <row r="389" spans="1:7" x14ac:dyDescent="0.15">
      <c r="A389" s="29"/>
      <c r="B389" s="36"/>
      <c r="C389" s="37"/>
      <c r="D389" s="38"/>
      <c r="E389" s="38"/>
      <c r="F389" s="39"/>
      <c r="G389" s="45"/>
    </row>
    <row r="390" spans="1:7" x14ac:dyDescent="0.15">
      <c r="A390" s="29"/>
      <c r="B390" s="36"/>
      <c r="C390" s="37"/>
      <c r="D390" s="38"/>
      <c r="E390" s="38"/>
      <c r="F390" s="39"/>
      <c r="G390" s="45"/>
    </row>
    <row r="391" spans="1:7" x14ac:dyDescent="0.15">
      <c r="A391" s="29"/>
      <c r="B391" s="36"/>
      <c r="C391" s="37"/>
      <c r="D391" s="38"/>
      <c r="E391" s="38"/>
      <c r="F391" s="39"/>
      <c r="G391" s="45"/>
    </row>
    <row r="392" spans="1:7" x14ac:dyDescent="0.15">
      <c r="A392" s="29"/>
      <c r="B392" s="36"/>
      <c r="C392" s="37"/>
      <c r="D392" s="38"/>
      <c r="E392" s="38"/>
      <c r="F392" s="39"/>
      <c r="G392" s="45"/>
    </row>
    <row r="393" spans="1:7" x14ac:dyDescent="0.15">
      <c r="A393" s="29"/>
      <c r="B393" s="36"/>
      <c r="C393" s="37"/>
      <c r="D393" s="38"/>
      <c r="E393" s="38"/>
      <c r="F393" s="39"/>
      <c r="G393" s="45"/>
    </row>
    <row r="394" spans="1:7" x14ac:dyDescent="0.15">
      <c r="A394" s="29"/>
      <c r="B394" s="36"/>
      <c r="C394" s="37"/>
      <c r="D394" s="38"/>
      <c r="E394" s="38"/>
      <c r="F394" s="39"/>
      <c r="G394" s="45"/>
    </row>
    <row r="395" spans="1:7" x14ac:dyDescent="0.15">
      <c r="A395" s="29"/>
      <c r="B395" s="36"/>
      <c r="C395" s="37"/>
      <c r="D395" s="38"/>
      <c r="E395" s="38"/>
      <c r="F395" s="39"/>
      <c r="G395" s="45"/>
    </row>
    <row r="396" spans="1:7" x14ac:dyDescent="0.15">
      <c r="A396" s="29"/>
      <c r="B396" s="36"/>
      <c r="C396" s="37"/>
      <c r="D396" s="38"/>
      <c r="E396" s="38"/>
      <c r="F396" s="39"/>
      <c r="G396" s="45"/>
    </row>
    <row r="397" spans="1:7" x14ac:dyDescent="0.15">
      <c r="A397" s="29"/>
      <c r="B397" s="36"/>
      <c r="C397" s="37"/>
      <c r="D397" s="38"/>
      <c r="E397" s="38"/>
      <c r="F397" s="39"/>
      <c r="G397" s="45"/>
    </row>
    <row r="398" spans="1:7" x14ac:dyDescent="0.15">
      <c r="A398" s="29"/>
      <c r="B398" s="36"/>
      <c r="C398" s="37"/>
      <c r="D398" s="38"/>
      <c r="E398" s="38"/>
      <c r="F398" s="39"/>
      <c r="G398" s="45"/>
    </row>
    <row r="399" spans="1:7" x14ac:dyDescent="0.15">
      <c r="A399" s="29"/>
      <c r="B399" s="36"/>
      <c r="C399" s="37"/>
      <c r="D399" s="38"/>
      <c r="E399" s="38"/>
      <c r="F399" s="39"/>
      <c r="G399" s="45"/>
    </row>
    <row r="400" spans="1:7" x14ac:dyDescent="0.15">
      <c r="A400" s="29"/>
      <c r="B400" s="36"/>
      <c r="C400" s="37"/>
      <c r="D400" s="38"/>
      <c r="E400" s="38"/>
      <c r="F400" s="39"/>
      <c r="G400" s="45"/>
    </row>
    <row r="401" spans="1:7" x14ac:dyDescent="0.15">
      <c r="A401" s="29"/>
      <c r="B401" s="36"/>
      <c r="C401" s="37"/>
      <c r="D401" s="38"/>
      <c r="E401" s="38"/>
      <c r="F401" s="39"/>
      <c r="G401" s="45"/>
    </row>
    <row r="402" spans="1:7" x14ac:dyDescent="0.15">
      <c r="A402" s="29"/>
      <c r="B402" s="36"/>
      <c r="C402" s="37"/>
      <c r="D402" s="38"/>
      <c r="E402" s="38"/>
      <c r="F402" s="39"/>
      <c r="G402" s="45"/>
    </row>
    <row r="403" spans="1:7" x14ac:dyDescent="0.15">
      <c r="A403" s="29"/>
      <c r="B403" s="36"/>
      <c r="C403" s="37"/>
      <c r="D403" s="38"/>
      <c r="E403" s="38"/>
      <c r="F403" s="39"/>
      <c r="G403" s="45"/>
    </row>
    <row r="404" spans="1:7" x14ac:dyDescent="0.15">
      <c r="A404" s="29"/>
      <c r="B404" s="36"/>
      <c r="C404" s="37"/>
      <c r="D404" s="38"/>
      <c r="E404" s="38"/>
      <c r="F404" s="39"/>
      <c r="G404" s="45"/>
    </row>
    <row r="405" spans="1:7" x14ac:dyDescent="0.15">
      <c r="A405" s="29"/>
      <c r="B405" s="36"/>
      <c r="C405" s="37"/>
      <c r="D405" s="38"/>
      <c r="E405" s="38"/>
      <c r="F405" s="39"/>
      <c r="G405" s="45"/>
    </row>
    <row r="406" spans="1:7" x14ac:dyDescent="0.15">
      <c r="A406" s="29"/>
      <c r="B406" s="36"/>
      <c r="C406" s="37"/>
      <c r="D406" s="38"/>
      <c r="E406" s="38"/>
      <c r="F406" s="39"/>
      <c r="G406" s="45"/>
    </row>
    <row r="407" spans="1:7" x14ac:dyDescent="0.15">
      <c r="A407" s="29"/>
      <c r="B407" s="36"/>
      <c r="C407" s="37"/>
      <c r="D407" s="38"/>
      <c r="E407" s="38"/>
      <c r="F407" s="39"/>
      <c r="G407" s="45"/>
    </row>
    <row r="408" spans="1:7" x14ac:dyDescent="0.15">
      <c r="A408" s="29"/>
      <c r="B408" s="36"/>
      <c r="C408" s="37"/>
      <c r="D408" s="38"/>
      <c r="E408" s="38"/>
      <c r="F408" s="39"/>
      <c r="G408" s="45"/>
    </row>
    <row r="409" spans="1:7" x14ac:dyDescent="0.15">
      <c r="A409" s="29"/>
      <c r="B409" s="36"/>
      <c r="C409" s="37"/>
      <c r="D409" s="38"/>
      <c r="E409" s="38"/>
      <c r="F409" s="39"/>
      <c r="G409" s="45"/>
    </row>
    <row r="410" spans="1:7" x14ac:dyDescent="0.15">
      <c r="A410" s="29"/>
      <c r="B410" s="36"/>
      <c r="C410" s="37"/>
      <c r="D410" s="38"/>
      <c r="E410" s="38"/>
      <c r="F410" s="39"/>
      <c r="G410" s="45"/>
    </row>
    <row r="411" spans="1:7" x14ac:dyDescent="0.15">
      <c r="A411" s="29"/>
      <c r="B411" s="36"/>
      <c r="C411" s="37"/>
      <c r="D411" s="38"/>
      <c r="E411" s="38"/>
      <c r="F411" s="39"/>
      <c r="G411" s="45"/>
    </row>
    <row r="412" spans="1:7" x14ac:dyDescent="0.15">
      <c r="A412" s="29"/>
      <c r="B412" s="36"/>
      <c r="C412" s="37"/>
      <c r="D412" s="38"/>
      <c r="E412" s="38"/>
      <c r="F412" s="39"/>
      <c r="G412" s="45"/>
    </row>
    <row r="413" spans="1:7" x14ac:dyDescent="0.15">
      <c r="A413" s="29"/>
      <c r="B413" s="36"/>
      <c r="C413" s="37"/>
      <c r="D413" s="38"/>
      <c r="E413" s="38"/>
      <c r="F413" s="39"/>
      <c r="G413" s="45"/>
    </row>
    <row r="414" spans="1:7" x14ac:dyDescent="0.15">
      <c r="A414" s="29"/>
      <c r="B414" s="36"/>
      <c r="C414" s="37"/>
      <c r="D414" s="38"/>
      <c r="E414" s="38"/>
      <c r="F414" s="39"/>
      <c r="G414" s="45"/>
    </row>
    <row r="415" spans="1:7" x14ac:dyDescent="0.15">
      <c r="A415" s="29"/>
      <c r="B415" s="36"/>
      <c r="C415" s="37"/>
      <c r="D415" s="38"/>
      <c r="E415" s="38"/>
      <c r="F415" s="39"/>
      <c r="G415" s="45"/>
    </row>
    <row r="416" spans="1:7" x14ac:dyDescent="0.15">
      <c r="A416" s="29"/>
      <c r="B416" s="36"/>
      <c r="C416" s="37"/>
      <c r="D416" s="38"/>
      <c r="E416" s="38"/>
      <c r="F416" s="39"/>
      <c r="G416" s="45"/>
    </row>
    <row r="417" spans="1:7" x14ac:dyDescent="0.15">
      <c r="A417" s="29"/>
      <c r="B417" s="36"/>
      <c r="C417" s="37"/>
      <c r="D417" s="38"/>
      <c r="E417" s="38"/>
      <c r="F417" s="39"/>
      <c r="G417" s="45"/>
    </row>
    <row r="418" spans="1:7" x14ac:dyDescent="0.15">
      <c r="A418" s="29"/>
      <c r="B418" s="36"/>
      <c r="C418" s="37"/>
      <c r="D418" s="38"/>
      <c r="E418" s="38"/>
      <c r="F418" s="39"/>
      <c r="G418" s="45"/>
    </row>
    <row r="419" spans="1:7" x14ac:dyDescent="0.15">
      <c r="A419" s="29"/>
      <c r="B419" s="36"/>
      <c r="C419" s="37"/>
      <c r="D419" s="38"/>
      <c r="E419" s="38"/>
      <c r="F419" s="39"/>
      <c r="G419" s="45"/>
    </row>
    <row r="420" spans="1:7" x14ac:dyDescent="0.15">
      <c r="A420" s="29"/>
      <c r="B420" s="36"/>
      <c r="C420" s="37"/>
      <c r="D420" s="38"/>
      <c r="E420" s="38"/>
      <c r="F420" s="39"/>
      <c r="G420" s="45"/>
    </row>
    <row r="421" spans="1:7" x14ac:dyDescent="0.15">
      <c r="A421" s="29"/>
      <c r="B421" s="36"/>
      <c r="C421" s="37"/>
      <c r="D421" s="38"/>
      <c r="E421" s="38"/>
      <c r="F421" s="39"/>
      <c r="G421" s="45"/>
    </row>
    <row r="422" spans="1:7" x14ac:dyDescent="0.15">
      <c r="A422" s="29"/>
      <c r="B422" s="36"/>
      <c r="C422" s="37"/>
      <c r="D422" s="38"/>
      <c r="E422" s="38"/>
      <c r="F422" s="39"/>
      <c r="G422" s="45"/>
    </row>
    <row r="423" spans="1:7" x14ac:dyDescent="0.15">
      <c r="A423" s="29"/>
      <c r="B423" s="36"/>
      <c r="C423" s="37"/>
      <c r="D423" s="38"/>
      <c r="E423" s="38"/>
      <c r="F423" s="39"/>
      <c r="G423" s="45"/>
    </row>
    <row r="424" spans="1:7" x14ac:dyDescent="0.15">
      <c r="A424" s="29"/>
      <c r="B424" s="36"/>
      <c r="C424" s="37"/>
      <c r="D424" s="38"/>
      <c r="E424" s="38"/>
      <c r="F424" s="39"/>
      <c r="G424" s="45"/>
    </row>
    <row r="425" spans="1:7" x14ac:dyDescent="0.15">
      <c r="A425" s="29"/>
      <c r="B425" s="36"/>
      <c r="C425" s="37"/>
      <c r="D425" s="38"/>
      <c r="E425" s="38"/>
      <c r="F425" s="39"/>
      <c r="G425" s="45"/>
    </row>
    <row r="426" spans="1:7" x14ac:dyDescent="0.15">
      <c r="A426" s="29"/>
      <c r="B426" s="36"/>
      <c r="C426" s="37"/>
      <c r="D426" s="38"/>
      <c r="E426" s="38"/>
      <c r="F426" s="39"/>
      <c r="G426" s="45"/>
    </row>
    <row r="427" spans="1:7" x14ac:dyDescent="0.15">
      <c r="A427" s="29"/>
      <c r="B427" s="36"/>
      <c r="C427" s="37"/>
      <c r="D427" s="38"/>
      <c r="E427" s="38"/>
      <c r="F427" s="39"/>
      <c r="G427" s="45"/>
    </row>
    <row r="428" spans="1:7" x14ac:dyDescent="0.15">
      <c r="A428" s="29"/>
      <c r="B428" s="36"/>
      <c r="C428" s="37"/>
      <c r="D428" s="38"/>
      <c r="E428" s="38"/>
      <c r="F428" s="39"/>
      <c r="G428" s="45"/>
    </row>
    <row r="429" spans="1:7" x14ac:dyDescent="0.15">
      <c r="A429" s="29"/>
      <c r="B429" s="36"/>
      <c r="C429" s="37"/>
      <c r="D429" s="38"/>
      <c r="E429" s="38"/>
      <c r="F429" s="39"/>
      <c r="G429" s="45"/>
    </row>
    <row r="430" spans="1:7" x14ac:dyDescent="0.15">
      <c r="A430" s="29"/>
      <c r="B430" s="36"/>
      <c r="C430" s="37"/>
      <c r="D430" s="38"/>
      <c r="E430" s="38"/>
      <c r="F430" s="39"/>
      <c r="G430" s="45"/>
    </row>
    <row r="431" spans="1:7" x14ac:dyDescent="0.15">
      <c r="A431" s="29"/>
      <c r="B431" s="36"/>
      <c r="C431" s="37"/>
      <c r="D431" s="38"/>
      <c r="E431" s="38"/>
      <c r="F431" s="39"/>
      <c r="G431" s="45"/>
    </row>
    <row r="432" spans="1:7" x14ac:dyDescent="0.15">
      <c r="A432" s="29"/>
      <c r="B432" s="36"/>
      <c r="C432" s="37"/>
      <c r="D432" s="38"/>
      <c r="E432" s="38"/>
      <c r="F432" s="39"/>
      <c r="G432" s="45"/>
    </row>
    <row r="433" spans="1:7" x14ac:dyDescent="0.15">
      <c r="A433" s="29"/>
      <c r="B433" s="36"/>
      <c r="C433" s="37"/>
      <c r="D433" s="38"/>
      <c r="E433" s="38"/>
      <c r="F433" s="39"/>
      <c r="G433" s="45"/>
    </row>
    <row r="434" spans="1:7" x14ac:dyDescent="0.15">
      <c r="A434" s="29"/>
      <c r="B434" s="36"/>
      <c r="C434" s="37"/>
      <c r="D434" s="38"/>
      <c r="E434" s="38"/>
      <c r="F434" s="39"/>
      <c r="G434" s="45"/>
    </row>
    <row r="435" spans="1:7" x14ac:dyDescent="0.15">
      <c r="A435" s="29"/>
      <c r="B435" s="36"/>
      <c r="C435" s="37"/>
      <c r="D435" s="38"/>
      <c r="E435" s="38"/>
      <c r="F435" s="39"/>
      <c r="G435" s="45"/>
    </row>
    <row r="436" spans="1:7" x14ac:dyDescent="0.15">
      <c r="A436" s="29"/>
      <c r="B436" s="36"/>
      <c r="C436" s="37"/>
      <c r="D436" s="38"/>
      <c r="E436" s="38"/>
      <c r="F436" s="39"/>
      <c r="G436" s="45"/>
    </row>
    <row r="437" spans="1:7" x14ac:dyDescent="0.15">
      <c r="A437" s="29"/>
      <c r="B437" s="36"/>
      <c r="C437" s="37"/>
      <c r="D437" s="38"/>
      <c r="E437" s="38"/>
      <c r="F437" s="39"/>
      <c r="G437" s="45"/>
    </row>
    <row r="438" spans="1:7" x14ac:dyDescent="0.15">
      <c r="A438" s="29"/>
      <c r="B438" s="36"/>
      <c r="C438" s="37"/>
      <c r="D438" s="38"/>
      <c r="E438" s="38"/>
      <c r="F438" s="39"/>
      <c r="G438" s="45"/>
    </row>
    <row r="439" spans="1:7" x14ac:dyDescent="0.15">
      <c r="A439" s="29"/>
      <c r="B439" s="36"/>
      <c r="C439" s="37"/>
      <c r="D439" s="38"/>
      <c r="E439" s="38"/>
      <c r="F439" s="39"/>
      <c r="G439" s="45"/>
    </row>
    <row r="440" spans="1:7" x14ac:dyDescent="0.15">
      <c r="A440" s="29"/>
      <c r="B440" s="36"/>
      <c r="C440" s="37"/>
      <c r="D440" s="38"/>
      <c r="E440" s="38"/>
      <c r="F440" s="39"/>
      <c r="G440" s="45"/>
    </row>
    <row r="441" spans="1:7" x14ac:dyDescent="0.15">
      <c r="A441" s="29"/>
      <c r="B441" s="36"/>
      <c r="C441" s="37"/>
      <c r="D441" s="38"/>
      <c r="E441" s="38"/>
      <c r="F441" s="39"/>
      <c r="G441" s="45"/>
    </row>
    <row r="442" spans="1:7" x14ac:dyDescent="0.15">
      <c r="A442" s="29"/>
      <c r="B442" s="36"/>
      <c r="C442" s="37"/>
      <c r="D442" s="38"/>
      <c r="E442" s="38"/>
      <c r="F442" s="39"/>
      <c r="G442" s="45"/>
    </row>
    <row r="443" spans="1:7" x14ac:dyDescent="0.15">
      <c r="A443" s="29"/>
      <c r="B443" s="36"/>
      <c r="C443" s="37"/>
      <c r="D443" s="38"/>
      <c r="E443" s="38"/>
      <c r="F443" s="39"/>
      <c r="G443" s="45"/>
    </row>
    <row r="444" spans="1:7" x14ac:dyDescent="0.15">
      <c r="A444" s="29"/>
      <c r="B444" s="36"/>
      <c r="C444" s="37"/>
      <c r="D444" s="38"/>
      <c r="E444" s="38"/>
      <c r="F444" s="39"/>
      <c r="G444" s="45"/>
    </row>
    <row r="445" spans="1:7" x14ac:dyDescent="0.15">
      <c r="A445" s="29"/>
      <c r="B445" s="36"/>
      <c r="C445" s="37"/>
      <c r="D445" s="38"/>
      <c r="E445" s="38"/>
      <c r="F445" s="39"/>
      <c r="G445" s="45"/>
    </row>
    <row r="446" spans="1:7" x14ac:dyDescent="0.15">
      <c r="A446" s="29"/>
      <c r="B446" s="36"/>
      <c r="C446" s="37"/>
      <c r="D446" s="38"/>
      <c r="E446" s="38"/>
      <c r="F446" s="39"/>
      <c r="G446" s="45"/>
    </row>
    <row r="447" spans="1:7" x14ac:dyDescent="0.15">
      <c r="A447" s="29"/>
      <c r="B447" s="36"/>
      <c r="C447" s="37"/>
      <c r="D447" s="38"/>
      <c r="E447" s="38"/>
      <c r="F447" s="39"/>
      <c r="G447" s="45"/>
    </row>
    <row r="448" spans="1:7" x14ac:dyDescent="0.15">
      <c r="A448" s="29"/>
      <c r="B448" s="36"/>
      <c r="C448" s="37"/>
      <c r="D448" s="38"/>
      <c r="E448" s="38"/>
      <c r="F448" s="39"/>
      <c r="G448" s="45"/>
    </row>
    <row r="449" spans="1:7" x14ac:dyDescent="0.15">
      <c r="A449" s="29"/>
      <c r="B449" s="36"/>
      <c r="C449" s="37"/>
      <c r="D449" s="38"/>
      <c r="E449" s="38"/>
      <c r="F449" s="39"/>
      <c r="G449" s="45"/>
    </row>
    <row r="450" spans="1:7" x14ac:dyDescent="0.15">
      <c r="A450" s="29"/>
      <c r="B450" s="36"/>
      <c r="C450" s="37"/>
      <c r="D450" s="38"/>
      <c r="E450" s="38"/>
      <c r="F450" s="39"/>
      <c r="G450" s="45"/>
    </row>
    <row r="451" spans="1:7" x14ac:dyDescent="0.15">
      <c r="A451" s="29"/>
      <c r="B451" s="36"/>
      <c r="C451" s="37"/>
      <c r="D451" s="38"/>
      <c r="E451" s="38"/>
      <c r="F451" s="39"/>
      <c r="G451" s="45"/>
    </row>
    <row r="452" spans="1:7" x14ac:dyDescent="0.15">
      <c r="A452" s="29"/>
      <c r="B452" s="36"/>
      <c r="C452" s="37"/>
      <c r="D452" s="38"/>
      <c r="E452" s="38"/>
      <c r="F452" s="39"/>
      <c r="G452" s="45"/>
    </row>
    <row r="453" spans="1:7" x14ac:dyDescent="0.15">
      <c r="A453" s="29"/>
      <c r="B453" s="36"/>
      <c r="C453" s="37"/>
      <c r="D453" s="38"/>
      <c r="E453" s="38"/>
      <c r="F453" s="39"/>
      <c r="G453" s="45"/>
    </row>
    <row r="454" spans="1:7" x14ac:dyDescent="0.15">
      <c r="A454" s="29"/>
      <c r="B454" s="36"/>
      <c r="C454" s="37"/>
      <c r="D454" s="38"/>
      <c r="E454" s="38"/>
      <c r="F454" s="39"/>
      <c r="G454" s="45"/>
    </row>
    <row r="455" spans="1:7" x14ac:dyDescent="0.15">
      <c r="A455" s="29"/>
      <c r="B455" s="36"/>
      <c r="C455" s="37"/>
      <c r="D455" s="38"/>
      <c r="E455" s="38"/>
      <c r="F455" s="39"/>
      <c r="G455" s="45"/>
    </row>
    <row r="456" spans="1:7" x14ac:dyDescent="0.15">
      <c r="A456" s="29"/>
      <c r="B456" s="36"/>
      <c r="C456" s="37"/>
      <c r="D456" s="38"/>
      <c r="E456" s="38"/>
      <c r="F456" s="39"/>
      <c r="G456" s="45"/>
    </row>
    <row r="457" spans="1:7" x14ac:dyDescent="0.15">
      <c r="A457" s="29"/>
      <c r="B457" s="36"/>
      <c r="C457" s="37"/>
      <c r="D457" s="38"/>
      <c r="E457" s="38"/>
      <c r="F457" s="39"/>
      <c r="G457" s="45"/>
    </row>
    <row r="458" spans="1:7" x14ac:dyDescent="0.15">
      <c r="A458" s="29"/>
      <c r="B458" s="36"/>
      <c r="C458" s="37"/>
      <c r="D458" s="38"/>
      <c r="E458" s="38"/>
      <c r="F458" s="39"/>
      <c r="G458" s="45"/>
    </row>
    <row r="459" spans="1:7" x14ac:dyDescent="0.15">
      <c r="A459" s="29"/>
      <c r="B459" s="36"/>
      <c r="C459" s="37"/>
      <c r="D459" s="38"/>
      <c r="E459" s="38"/>
      <c r="F459" s="39"/>
      <c r="G459" s="45"/>
    </row>
    <row r="460" spans="1:7" x14ac:dyDescent="0.15">
      <c r="A460" s="29"/>
      <c r="B460" s="36"/>
      <c r="C460" s="37"/>
      <c r="D460" s="38"/>
      <c r="E460" s="38"/>
      <c r="F460" s="39"/>
      <c r="G460" s="45"/>
    </row>
    <row r="461" spans="1:7" x14ac:dyDescent="0.15">
      <c r="A461" s="29"/>
      <c r="B461" s="36"/>
      <c r="C461" s="37"/>
      <c r="D461" s="38"/>
      <c r="E461" s="38"/>
      <c r="F461" s="39"/>
      <c r="G461" s="45"/>
    </row>
    <row r="462" spans="1:7" x14ac:dyDescent="0.15">
      <c r="A462" s="29"/>
      <c r="B462" s="36"/>
      <c r="C462" s="37"/>
      <c r="D462" s="38"/>
      <c r="E462" s="38"/>
      <c r="F462" s="39"/>
      <c r="G462" s="45"/>
    </row>
    <row r="463" spans="1:7" x14ac:dyDescent="0.15">
      <c r="A463" s="29"/>
      <c r="B463" s="36"/>
      <c r="C463" s="37"/>
      <c r="D463" s="38"/>
      <c r="E463" s="38"/>
      <c r="F463" s="39"/>
      <c r="G463" s="45"/>
    </row>
    <row r="464" spans="1:7" x14ac:dyDescent="0.15">
      <c r="A464" s="29"/>
      <c r="B464" s="36"/>
      <c r="C464" s="37"/>
      <c r="D464" s="38"/>
      <c r="E464" s="38"/>
      <c r="F464" s="39"/>
      <c r="G464" s="45"/>
    </row>
    <row r="465" spans="1:7" x14ac:dyDescent="0.15">
      <c r="A465" s="29"/>
      <c r="B465" s="36"/>
      <c r="C465" s="37"/>
      <c r="D465" s="38"/>
      <c r="E465" s="38"/>
      <c r="F465" s="39"/>
      <c r="G465" s="45"/>
    </row>
    <row r="466" spans="1:7" x14ac:dyDescent="0.15">
      <c r="A466" s="29"/>
      <c r="B466" s="36"/>
      <c r="C466" s="37"/>
      <c r="D466" s="38"/>
      <c r="E466" s="38"/>
      <c r="F466" s="39"/>
      <c r="G466" s="45"/>
    </row>
    <row r="467" spans="1:7" x14ac:dyDescent="0.15">
      <c r="A467" s="29"/>
      <c r="B467" s="36"/>
      <c r="C467" s="37"/>
      <c r="D467" s="38"/>
      <c r="E467" s="38"/>
      <c r="F467" s="39"/>
      <c r="G467" s="45"/>
    </row>
    <row r="468" spans="1:7" x14ac:dyDescent="0.15">
      <c r="A468" s="29"/>
      <c r="B468" s="36"/>
      <c r="C468" s="37"/>
      <c r="D468" s="38"/>
      <c r="E468" s="38"/>
      <c r="F468" s="39"/>
      <c r="G468" s="45"/>
    </row>
    <row r="469" spans="1:7" x14ac:dyDescent="0.15">
      <c r="A469" s="29"/>
      <c r="B469" s="36"/>
      <c r="C469" s="37"/>
      <c r="D469" s="38"/>
      <c r="E469" s="38"/>
      <c r="F469" s="39"/>
      <c r="G469" s="45"/>
    </row>
    <row r="470" spans="1:7" x14ac:dyDescent="0.15">
      <c r="A470" s="29"/>
      <c r="B470" s="36"/>
      <c r="C470" s="37"/>
      <c r="D470" s="38"/>
      <c r="E470" s="38"/>
      <c r="F470" s="39"/>
      <c r="G470" s="45"/>
    </row>
    <row r="471" spans="1:7" x14ac:dyDescent="0.15">
      <c r="A471" s="29"/>
      <c r="B471" s="36"/>
      <c r="C471" s="37"/>
      <c r="D471" s="38"/>
      <c r="E471" s="38"/>
      <c r="F471" s="39"/>
      <c r="G471" s="45"/>
    </row>
    <row r="472" spans="1:7" x14ac:dyDescent="0.15">
      <c r="A472" s="29"/>
      <c r="B472" s="36"/>
      <c r="C472" s="37"/>
      <c r="D472" s="38"/>
      <c r="E472" s="38"/>
      <c r="F472" s="39"/>
      <c r="G472" s="45"/>
    </row>
    <row r="473" spans="1:7" x14ac:dyDescent="0.15">
      <c r="A473" s="29"/>
      <c r="B473" s="36"/>
      <c r="C473" s="37"/>
      <c r="D473" s="38"/>
      <c r="E473" s="38"/>
      <c r="F473" s="39"/>
      <c r="G473" s="45"/>
    </row>
    <row r="474" spans="1:7" x14ac:dyDescent="0.15">
      <c r="A474" s="29"/>
      <c r="B474" s="36"/>
      <c r="C474" s="37"/>
      <c r="D474" s="38"/>
      <c r="E474" s="38"/>
      <c r="F474" s="39"/>
      <c r="G474" s="45"/>
    </row>
    <row r="475" spans="1:7" x14ac:dyDescent="0.15">
      <c r="A475" s="29"/>
      <c r="B475" s="36"/>
      <c r="C475" s="37"/>
      <c r="D475" s="38"/>
      <c r="E475" s="38"/>
      <c r="F475" s="39"/>
      <c r="G475" s="45"/>
    </row>
    <row r="476" spans="1:7" x14ac:dyDescent="0.15">
      <c r="A476" s="29"/>
      <c r="B476" s="36"/>
      <c r="C476" s="37"/>
      <c r="D476" s="38"/>
      <c r="E476" s="38"/>
      <c r="F476" s="39"/>
      <c r="G476" s="45"/>
    </row>
    <row r="477" spans="1:7" x14ac:dyDescent="0.15">
      <c r="A477" s="29"/>
      <c r="B477" s="36"/>
      <c r="C477" s="37"/>
      <c r="D477" s="38"/>
      <c r="E477" s="38"/>
      <c r="F477" s="39"/>
      <c r="G477" s="45"/>
    </row>
    <row r="478" spans="1:7" x14ac:dyDescent="0.15">
      <c r="A478" s="29"/>
      <c r="B478" s="36"/>
      <c r="C478" s="37"/>
      <c r="D478" s="38"/>
      <c r="E478" s="38"/>
      <c r="F478" s="39"/>
      <c r="G478" s="45"/>
    </row>
    <row r="479" spans="1:7" x14ac:dyDescent="0.15">
      <c r="A479" s="29"/>
      <c r="B479" s="36"/>
      <c r="C479" s="37"/>
      <c r="D479" s="38"/>
      <c r="E479" s="38"/>
      <c r="F479" s="39"/>
      <c r="G479" s="45"/>
    </row>
    <row r="480" spans="1:7" x14ac:dyDescent="0.15">
      <c r="A480" s="29"/>
      <c r="B480" s="36"/>
      <c r="C480" s="37"/>
      <c r="D480" s="38"/>
      <c r="E480" s="38"/>
      <c r="F480" s="39"/>
      <c r="G480" s="45"/>
    </row>
    <row r="481" spans="1:7" x14ac:dyDescent="0.15">
      <c r="A481" s="29"/>
      <c r="B481" s="36"/>
      <c r="C481" s="37"/>
      <c r="D481" s="38"/>
      <c r="E481" s="38"/>
      <c r="F481" s="39"/>
      <c r="G481" s="45"/>
    </row>
    <row r="482" spans="1:7" x14ac:dyDescent="0.15">
      <c r="A482" s="29"/>
      <c r="B482" s="36"/>
      <c r="C482" s="37"/>
      <c r="D482" s="38"/>
      <c r="E482" s="38"/>
      <c r="F482" s="39"/>
      <c r="G482" s="45"/>
    </row>
    <row r="483" spans="1:7" x14ac:dyDescent="0.15">
      <c r="A483" s="29"/>
      <c r="B483" s="36"/>
      <c r="C483" s="37"/>
      <c r="D483" s="38"/>
      <c r="E483" s="38"/>
      <c r="F483" s="39"/>
      <c r="G483" s="45"/>
    </row>
    <row r="484" spans="1:7" x14ac:dyDescent="0.15">
      <c r="A484" s="29"/>
      <c r="B484" s="36"/>
      <c r="C484" s="37"/>
      <c r="D484" s="38"/>
      <c r="E484" s="38"/>
      <c r="F484" s="39"/>
      <c r="G484" s="45"/>
    </row>
    <row r="485" spans="1:7" x14ac:dyDescent="0.15">
      <c r="A485" s="29"/>
      <c r="B485" s="36"/>
      <c r="C485" s="37"/>
      <c r="D485" s="38"/>
      <c r="E485" s="38"/>
      <c r="F485" s="39"/>
      <c r="G485" s="45"/>
    </row>
    <row r="486" spans="1:7" x14ac:dyDescent="0.15">
      <c r="A486" s="29"/>
      <c r="B486" s="36"/>
      <c r="C486" s="37"/>
      <c r="D486" s="38"/>
      <c r="E486" s="38"/>
      <c r="F486" s="39"/>
      <c r="G486" s="45"/>
    </row>
    <row r="487" spans="1:7" x14ac:dyDescent="0.15">
      <c r="A487" s="29"/>
      <c r="B487" s="36"/>
      <c r="C487" s="37"/>
      <c r="D487" s="38"/>
      <c r="E487" s="38"/>
      <c r="F487" s="39"/>
      <c r="G487" s="45"/>
    </row>
    <row r="488" spans="1:7" x14ac:dyDescent="0.15">
      <c r="A488" s="29"/>
      <c r="B488" s="36"/>
      <c r="C488" s="37"/>
      <c r="D488" s="38"/>
      <c r="E488" s="38"/>
      <c r="F488" s="39"/>
      <c r="G488" s="45"/>
    </row>
    <row r="489" spans="1:7" x14ac:dyDescent="0.15">
      <c r="A489" s="29"/>
      <c r="B489" s="36"/>
      <c r="C489" s="37"/>
      <c r="D489" s="38"/>
      <c r="E489" s="38"/>
      <c r="F489" s="39"/>
      <c r="G489" s="45"/>
    </row>
    <row r="490" spans="1:7" x14ac:dyDescent="0.15">
      <c r="A490" s="29"/>
      <c r="B490" s="36"/>
      <c r="C490" s="37"/>
      <c r="D490" s="38"/>
      <c r="E490" s="38"/>
      <c r="F490" s="39"/>
      <c r="G490" s="45"/>
    </row>
    <row r="491" spans="1:7" x14ac:dyDescent="0.15">
      <c r="A491" s="29"/>
      <c r="B491" s="36"/>
      <c r="C491" s="37"/>
      <c r="D491" s="38"/>
      <c r="E491" s="38"/>
      <c r="F491" s="39"/>
      <c r="G491" s="45"/>
    </row>
    <row r="492" spans="1:7" x14ac:dyDescent="0.15">
      <c r="A492" s="29"/>
      <c r="B492" s="36"/>
      <c r="C492" s="37"/>
      <c r="D492" s="38"/>
      <c r="E492" s="38"/>
      <c r="F492" s="39"/>
      <c r="G492" s="45"/>
    </row>
    <row r="493" spans="1:7" x14ac:dyDescent="0.15">
      <c r="A493" s="29"/>
      <c r="B493" s="36"/>
      <c r="C493" s="37"/>
      <c r="D493" s="38"/>
      <c r="E493" s="38"/>
      <c r="F493" s="39"/>
      <c r="G493" s="45"/>
    </row>
    <row r="494" spans="1:7" x14ac:dyDescent="0.15">
      <c r="A494" s="29"/>
      <c r="B494" s="36"/>
      <c r="C494" s="37"/>
      <c r="D494" s="38"/>
      <c r="E494" s="38"/>
      <c r="F494" s="39"/>
      <c r="G494" s="45"/>
    </row>
    <row r="495" spans="1:7" x14ac:dyDescent="0.15">
      <c r="A495" s="29"/>
      <c r="B495" s="36"/>
      <c r="C495" s="37"/>
      <c r="D495" s="38"/>
      <c r="E495" s="38"/>
      <c r="F495" s="39"/>
      <c r="G495" s="45"/>
    </row>
    <row r="496" spans="1:7" x14ac:dyDescent="0.15">
      <c r="A496" s="29"/>
      <c r="B496" s="36"/>
      <c r="C496" s="37"/>
      <c r="D496" s="38"/>
      <c r="E496" s="38"/>
      <c r="F496" s="39"/>
      <c r="G496" s="45"/>
    </row>
    <row r="497" spans="1:7" x14ac:dyDescent="0.15">
      <c r="A497" s="29"/>
      <c r="B497" s="36"/>
      <c r="C497" s="37"/>
      <c r="D497" s="38"/>
      <c r="E497" s="38"/>
      <c r="F497" s="39"/>
      <c r="G497" s="45"/>
    </row>
    <row r="498" spans="1:7" x14ac:dyDescent="0.15">
      <c r="A498" s="29"/>
      <c r="B498" s="36"/>
      <c r="C498" s="37"/>
      <c r="D498" s="38"/>
      <c r="E498" s="38"/>
      <c r="F498" s="39"/>
      <c r="G498" s="45"/>
    </row>
    <row r="499" spans="1:7" x14ac:dyDescent="0.15">
      <c r="A499" s="29"/>
      <c r="B499" s="36"/>
      <c r="C499" s="37"/>
      <c r="D499" s="38"/>
      <c r="E499" s="38"/>
      <c r="F499" s="39"/>
      <c r="G499" s="45"/>
    </row>
    <row r="500" spans="1:7" x14ac:dyDescent="0.15">
      <c r="A500" s="29"/>
      <c r="B500" s="36"/>
      <c r="C500" s="37"/>
      <c r="D500" s="38"/>
      <c r="E500" s="38"/>
      <c r="F500" s="39"/>
      <c r="G500" s="45"/>
    </row>
    <row r="501" spans="1:7" x14ac:dyDescent="0.15">
      <c r="A501" s="29"/>
      <c r="B501" s="36"/>
      <c r="C501" s="37"/>
      <c r="D501" s="38"/>
      <c r="E501" s="38"/>
      <c r="F501" s="39"/>
      <c r="G501" s="45"/>
    </row>
    <row r="502" spans="1:7" x14ac:dyDescent="0.15">
      <c r="A502" s="29"/>
      <c r="B502" s="36"/>
      <c r="C502" s="37"/>
      <c r="D502" s="38"/>
      <c r="E502" s="38"/>
      <c r="F502" s="39"/>
      <c r="G502" s="45"/>
    </row>
    <row r="503" spans="1:7" x14ac:dyDescent="0.15">
      <c r="A503" s="29"/>
      <c r="B503" s="36"/>
      <c r="C503" s="37"/>
      <c r="D503" s="38"/>
      <c r="E503" s="38"/>
      <c r="F503" s="39"/>
      <c r="G503" s="45"/>
    </row>
    <row r="504" spans="1:7" x14ac:dyDescent="0.15">
      <c r="A504" s="29"/>
      <c r="B504" s="36"/>
      <c r="C504" s="37"/>
      <c r="D504" s="38"/>
      <c r="E504" s="38"/>
      <c r="F504" s="39"/>
      <c r="G504" s="45"/>
    </row>
    <row r="505" spans="1:7" x14ac:dyDescent="0.15">
      <c r="A505" s="29"/>
      <c r="B505" s="36"/>
      <c r="C505" s="37"/>
      <c r="D505" s="38"/>
      <c r="E505" s="38"/>
      <c r="F505" s="39"/>
      <c r="G505" s="45"/>
    </row>
    <row r="506" spans="1:7" x14ac:dyDescent="0.15">
      <c r="A506" s="29"/>
      <c r="B506" s="36"/>
      <c r="C506" s="37"/>
      <c r="D506" s="38"/>
      <c r="E506" s="38"/>
      <c r="F506" s="39"/>
      <c r="G506" s="45"/>
    </row>
    <row r="507" spans="1:7" x14ac:dyDescent="0.15">
      <c r="A507" s="29"/>
      <c r="B507" s="36"/>
      <c r="C507" s="37"/>
      <c r="D507" s="38"/>
      <c r="E507" s="38"/>
      <c r="F507" s="39"/>
      <c r="G507" s="45"/>
    </row>
    <row r="508" spans="1:7" x14ac:dyDescent="0.15">
      <c r="A508" s="29"/>
      <c r="B508" s="36"/>
      <c r="C508" s="37"/>
      <c r="D508" s="38"/>
      <c r="E508" s="38"/>
      <c r="F508" s="39"/>
      <c r="G508" s="45"/>
    </row>
    <row r="509" spans="1:7" x14ac:dyDescent="0.15">
      <c r="A509" s="29"/>
      <c r="B509" s="36"/>
      <c r="C509" s="37"/>
      <c r="D509" s="38"/>
      <c r="E509" s="38"/>
      <c r="F509" s="39"/>
      <c r="G509" s="45"/>
    </row>
    <row r="510" spans="1:7" x14ac:dyDescent="0.15">
      <c r="A510" s="29"/>
      <c r="B510" s="36"/>
      <c r="C510" s="37"/>
      <c r="D510" s="38"/>
      <c r="E510" s="38"/>
      <c r="F510" s="39"/>
      <c r="G510" s="45"/>
    </row>
    <row r="511" spans="1:7" x14ac:dyDescent="0.15">
      <c r="A511" s="29"/>
      <c r="B511" s="36"/>
      <c r="C511" s="37"/>
      <c r="D511" s="38"/>
      <c r="E511" s="38"/>
      <c r="F511" s="39"/>
      <c r="G511" s="45"/>
    </row>
    <row r="512" spans="1:7" x14ac:dyDescent="0.15">
      <c r="A512" s="29"/>
      <c r="B512" s="36"/>
      <c r="C512" s="37"/>
      <c r="D512" s="38"/>
      <c r="E512" s="38"/>
      <c r="F512" s="39"/>
      <c r="G512" s="45"/>
    </row>
    <row r="513" spans="1:7" x14ac:dyDescent="0.15">
      <c r="A513" s="29"/>
      <c r="B513" s="36"/>
      <c r="C513" s="37"/>
      <c r="D513" s="38"/>
      <c r="E513" s="38"/>
      <c r="F513" s="39"/>
      <c r="G513" s="45"/>
    </row>
    <row r="514" spans="1:7" x14ac:dyDescent="0.15">
      <c r="A514" s="29"/>
      <c r="B514" s="36"/>
      <c r="C514" s="37"/>
      <c r="D514" s="38"/>
      <c r="E514" s="38"/>
      <c r="F514" s="39"/>
      <c r="G514" s="45"/>
    </row>
    <row r="515" spans="1:7" x14ac:dyDescent="0.15">
      <c r="A515" s="29"/>
      <c r="B515" s="36"/>
      <c r="C515" s="37"/>
      <c r="D515" s="38"/>
      <c r="E515" s="38"/>
      <c r="F515" s="39"/>
      <c r="G515" s="45"/>
    </row>
    <row r="516" spans="1:7" x14ac:dyDescent="0.15">
      <c r="A516" s="29"/>
      <c r="B516" s="36"/>
      <c r="C516" s="37"/>
      <c r="D516" s="38"/>
      <c r="E516" s="38"/>
      <c r="F516" s="39"/>
      <c r="G516" s="45"/>
    </row>
    <row r="517" spans="1:7" x14ac:dyDescent="0.15">
      <c r="A517" s="29"/>
      <c r="B517" s="36"/>
      <c r="C517" s="37"/>
      <c r="D517" s="38"/>
      <c r="E517" s="38"/>
      <c r="F517" s="39"/>
      <c r="G517" s="45"/>
    </row>
    <row r="518" spans="1:7" x14ac:dyDescent="0.15">
      <c r="A518" s="29"/>
      <c r="B518" s="36"/>
      <c r="C518" s="37"/>
      <c r="D518" s="38"/>
      <c r="E518" s="38"/>
      <c r="F518" s="39"/>
      <c r="G518" s="45"/>
    </row>
    <row r="519" spans="1:7" x14ac:dyDescent="0.15">
      <c r="A519" s="29"/>
      <c r="B519" s="36"/>
      <c r="C519" s="37"/>
      <c r="D519" s="38"/>
      <c r="E519" s="38"/>
      <c r="F519" s="39"/>
      <c r="G519" s="45"/>
    </row>
    <row r="520" spans="1:7" x14ac:dyDescent="0.15">
      <c r="A520" s="29"/>
      <c r="B520" s="36"/>
      <c r="C520" s="37"/>
      <c r="D520" s="38"/>
      <c r="E520" s="38"/>
      <c r="F520" s="39"/>
      <c r="G520" s="45"/>
    </row>
    <row r="521" spans="1:7" x14ac:dyDescent="0.15">
      <c r="A521" s="29"/>
      <c r="B521" s="36"/>
      <c r="C521" s="37"/>
      <c r="D521" s="38"/>
      <c r="E521" s="38"/>
      <c r="F521" s="39"/>
      <c r="G521" s="45"/>
    </row>
    <row r="522" spans="1:7" x14ac:dyDescent="0.15">
      <c r="A522" s="29"/>
      <c r="B522" s="36"/>
      <c r="C522" s="37"/>
      <c r="D522" s="38"/>
      <c r="E522" s="38"/>
      <c r="F522" s="39"/>
      <c r="G522" s="45"/>
    </row>
    <row r="523" spans="1:7" x14ac:dyDescent="0.15">
      <c r="A523" s="29"/>
      <c r="B523" s="36"/>
      <c r="C523" s="37"/>
      <c r="D523" s="38"/>
      <c r="E523" s="38"/>
      <c r="F523" s="39"/>
      <c r="G523" s="45"/>
    </row>
    <row r="524" spans="1:7" x14ac:dyDescent="0.15">
      <c r="A524" s="29"/>
      <c r="B524" s="36"/>
      <c r="C524" s="37"/>
      <c r="D524" s="38"/>
      <c r="E524" s="38"/>
      <c r="F524" s="39"/>
      <c r="G524" s="45"/>
    </row>
    <row r="525" spans="1:7" x14ac:dyDescent="0.15">
      <c r="A525" s="29"/>
      <c r="B525" s="36"/>
      <c r="C525" s="37"/>
      <c r="D525" s="38"/>
      <c r="E525" s="38"/>
      <c r="F525" s="39"/>
      <c r="G525" s="45"/>
    </row>
    <row r="526" spans="1:7" x14ac:dyDescent="0.15">
      <c r="A526" s="29"/>
      <c r="B526" s="36"/>
      <c r="C526" s="37"/>
      <c r="D526" s="38"/>
      <c r="E526" s="38"/>
      <c r="F526" s="39"/>
      <c r="G526" s="45"/>
    </row>
    <row r="527" spans="1:7" x14ac:dyDescent="0.15">
      <c r="A527" s="29"/>
      <c r="B527" s="36"/>
      <c r="C527" s="37"/>
      <c r="D527" s="38"/>
      <c r="E527" s="38"/>
      <c r="F527" s="39"/>
      <c r="G527" s="45"/>
    </row>
    <row r="528" spans="1:7" x14ac:dyDescent="0.15">
      <c r="A528" s="29"/>
      <c r="B528" s="36"/>
      <c r="C528" s="37"/>
      <c r="D528" s="38"/>
      <c r="E528" s="38"/>
      <c r="F528" s="39"/>
      <c r="G528" s="45"/>
    </row>
    <row r="529" spans="1:7" x14ac:dyDescent="0.15">
      <c r="A529" s="29"/>
      <c r="B529" s="36"/>
      <c r="C529" s="37"/>
      <c r="D529" s="38"/>
      <c r="E529" s="38"/>
      <c r="F529" s="39"/>
      <c r="G529" s="45"/>
    </row>
    <row r="530" spans="1:7" x14ac:dyDescent="0.15">
      <c r="A530" s="29"/>
      <c r="B530" s="36"/>
      <c r="C530" s="37"/>
      <c r="D530" s="38"/>
      <c r="E530" s="38"/>
      <c r="F530" s="39"/>
      <c r="G530" s="45"/>
    </row>
    <row r="531" spans="1:7" x14ac:dyDescent="0.15">
      <c r="A531" s="29"/>
      <c r="B531" s="36"/>
      <c r="C531" s="37"/>
      <c r="D531" s="38"/>
      <c r="E531" s="38"/>
      <c r="F531" s="39"/>
      <c r="G531" s="45"/>
    </row>
    <row r="532" spans="1:7" x14ac:dyDescent="0.15">
      <c r="A532" s="29"/>
      <c r="B532" s="36"/>
      <c r="C532" s="37"/>
      <c r="D532" s="38"/>
      <c r="E532" s="38"/>
      <c r="F532" s="39"/>
      <c r="G532" s="45"/>
    </row>
    <row r="533" spans="1:7" x14ac:dyDescent="0.15">
      <c r="A533" s="29"/>
      <c r="B533" s="36"/>
      <c r="C533" s="37"/>
      <c r="D533" s="38"/>
      <c r="E533" s="38"/>
      <c r="F533" s="39"/>
      <c r="G533" s="45"/>
    </row>
    <row r="534" spans="1:7" x14ac:dyDescent="0.15">
      <c r="A534" s="29"/>
      <c r="B534" s="36"/>
      <c r="C534" s="37"/>
      <c r="D534" s="38"/>
      <c r="E534" s="38"/>
      <c r="F534" s="39"/>
      <c r="G534" s="45"/>
    </row>
    <row r="535" spans="1:7" x14ac:dyDescent="0.15">
      <c r="A535" s="29"/>
      <c r="B535" s="36"/>
      <c r="C535" s="37"/>
      <c r="D535" s="38"/>
      <c r="E535" s="38"/>
      <c r="F535" s="39"/>
      <c r="G535" s="45"/>
    </row>
    <row r="536" spans="1:7" x14ac:dyDescent="0.15">
      <c r="A536" s="29"/>
      <c r="B536" s="36"/>
      <c r="C536" s="37"/>
      <c r="D536" s="38"/>
      <c r="E536" s="38"/>
      <c r="F536" s="39"/>
      <c r="G536" s="45"/>
    </row>
    <row r="537" spans="1:7" x14ac:dyDescent="0.15">
      <c r="A537" s="29"/>
      <c r="B537" s="36"/>
      <c r="C537" s="37"/>
      <c r="D537" s="38"/>
      <c r="E537" s="38"/>
      <c r="F537" s="39"/>
      <c r="G537" s="45"/>
    </row>
    <row r="538" spans="1:7" x14ac:dyDescent="0.15">
      <c r="A538" s="29"/>
      <c r="B538" s="36"/>
      <c r="C538" s="37"/>
      <c r="D538" s="38"/>
      <c r="E538" s="38"/>
      <c r="F538" s="39"/>
      <c r="G538" s="45"/>
    </row>
    <row r="539" spans="1:7" x14ac:dyDescent="0.15">
      <c r="A539" s="29"/>
      <c r="B539" s="36"/>
      <c r="C539" s="37"/>
      <c r="D539" s="38"/>
      <c r="E539" s="38"/>
      <c r="F539" s="39"/>
      <c r="G539" s="45"/>
    </row>
    <row r="540" spans="1:7" x14ac:dyDescent="0.15">
      <c r="A540" s="29"/>
      <c r="B540" s="36"/>
      <c r="C540" s="37"/>
      <c r="D540" s="38"/>
      <c r="E540" s="38"/>
      <c r="F540" s="39"/>
      <c r="G540" s="45"/>
    </row>
    <row r="541" spans="1:7" x14ac:dyDescent="0.15">
      <c r="A541" s="29"/>
      <c r="B541" s="36"/>
      <c r="C541" s="37"/>
      <c r="D541" s="38"/>
      <c r="E541" s="38"/>
      <c r="F541" s="39"/>
      <c r="G541" s="45"/>
    </row>
    <row r="542" spans="1:7" x14ac:dyDescent="0.15">
      <c r="A542" s="29"/>
      <c r="B542" s="36"/>
      <c r="C542" s="37"/>
      <c r="D542" s="38"/>
      <c r="E542" s="38"/>
      <c r="F542" s="39"/>
      <c r="G542" s="45"/>
    </row>
    <row r="543" spans="1:7" x14ac:dyDescent="0.15">
      <c r="A543" s="29"/>
      <c r="B543" s="36"/>
      <c r="C543" s="37"/>
      <c r="D543" s="38"/>
      <c r="E543" s="38"/>
      <c r="F543" s="39"/>
      <c r="G543" s="45"/>
    </row>
    <row r="544" spans="1:7" x14ac:dyDescent="0.15">
      <c r="A544" s="29"/>
      <c r="B544" s="36"/>
      <c r="C544" s="37"/>
      <c r="D544" s="38"/>
      <c r="E544" s="38"/>
      <c r="F544" s="39"/>
      <c r="G544" s="45"/>
    </row>
    <row r="545" spans="1:7" x14ac:dyDescent="0.15">
      <c r="A545" s="29"/>
      <c r="B545" s="36"/>
      <c r="C545" s="37"/>
      <c r="D545" s="38"/>
      <c r="E545" s="38"/>
      <c r="F545" s="39"/>
      <c r="G545" s="45"/>
    </row>
    <row r="546" spans="1:7" x14ac:dyDescent="0.15">
      <c r="A546" s="29"/>
      <c r="B546" s="36"/>
      <c r="C546" s="37"/>
      <c r="D546" s="38"/>
      <c r="E546" s="38"/>
      <c r="F546" s="39"/>
      <c r="G546" s="45"/>
    </row>
    <row r="547" spans="1:7" x14ac:dyDescent="0.15">
      <c r="A547" s="29"/>
      <c r="B547" s="36"/>
      <c r="C547" s="37"/>
      <c r="D547" s="38"/>
      <c r="E547" s="38"/>
      <c r="F547" s="39"/>
      <c r="G547" s="45"/>
    </row>
    <row r="548" spans="1:7" x14ac:dyDescent="0.15">
      <c r="A548" s="29"/>
      <c r="B548" s="36"/>
      <c r="C548" s="37"/>
      <c r="D548" s="38"/>
      <c r="E548" s="38"/>
      <c r="F548" s="39"/>
      <c r="G548" s="45"/>
    </row>
    <row r="549" spans="1:7" x14ac:dyDescent="0.15">
      <c r="A549" s="29"/>
      <c r="B549" s="36"/>
      <c r="C549" s="37"/>
      <c r="D549" s="38"/>
      <c r="E549" s="38"/>
      <c r="F549" s="39"/>
      <c r="G549" s="45"/>
    </row>
    <row r="550" spans="1:7" x14ac:dyDescent="0.15">
      <c r="A550" s="29"/>
      <c r="B550" s="36"/>
      <c r="C550" s="37"/>
      <c r="D550" s="38"/>
      <c r="E550" s="38"/>
      <c r="F550" s="39"/>
      <c r="G550" s="45"/>
    </row>
    <row r="551" spans="1:7" x14ac:dyDescent="0.15">
      <c r="A551" s="29"/>
      <c r="B551" s="36"/>
      <c r="C551" s="37"/>
      <c r="D551" s="38"/>
      <c r="E551" s="38"/>
      <c r="F551" s="39"/>
      <c r="G551" s="45"/>
    </row>
    <row r="552" spans="1:7" x14ac:dyDescent="0.15">
      <c r="A552" s="29"/>
      <c r="B552" s="36"/>
      <c r="C552" s="37"/>
      <c r="D552" s="38"/>
      <c r="E552" s="38"/>
      <c r="F552" s="39"/>
      <c r="G552" s="45"/>
    </row>
    <row r="553" spans="1:7" x14ac:dyDescent="0.15">
      <c r="A553" s="29"/>
      <c r="B553" s="36"/>
      <c r="C553" s="37"/>
      <c r="D553" s="38"/>
      <c r="E553" s="38"/>
      <c r="F553" s="39"/>
      <c r="G553" s="45"/>
    </row>
    <row r="554" spans="1:7" x14ac:dyDescent="0.15">
      <c r="A554" s="29"/>
      <c r="B554" s="36"/>
      <c r="C554" s="37"/>
      <c r="D554" s="38"/>
      <c r="E554" s="38"/>
      <c r="F554" s="39"/>
      <c r="G554" s="45"/>
    </row>
    <row r="555" spans="1:7" x14ac:dyDescent="0.15">
      <c r="A555" s="29"/>
      <c r="B555" s="36"/>
      <c r="C555" s="37"/>
      <c r="D555" s="38"/>
      <c r="E555" s="38"/>
      <c r="F555" s="39"/>
      <c r="G555" s="45"/>
    </row>
    <row r="556" spans="1:7" x14ac:dyDescent="0.15">
      <c r="A556" s="29"/>
      <c r="B556" s="36"/>
      <c r="C556" s="37"/>
      <c r="D556" s="38"/>
      <c r="E556" s="38"/>
      <c r="F556" s="39"/>
      <c r="G556" s="45"/>
    </row>
    <row r="557" spans="1:7" x14ac:dyDescent="0.15">
      <c r="A557" s="29"/>
      <c r="B557" s="36"/>
      <c r="C557" s="37"/>
      <c r="D557" s="38"/>
      <c r="E557" s="38"/>
      <c r="F557" s="39"/>
      <c r="G557" s="45"/>
    </row>
    <row r="558" spans="1:7" x14ac:dyDescent="0.15">
      <c r="A558" s="29"/>
      <c r="B558" s="36"/>
      <c r="C558" s="37"/>
      <c r="D558" s="38"/>
      <c r="E558" s="38"/>
      <c r="F558" s="39"/>
      <c r="G558" s="45"/>
    </row>
    <row r="559" spans="1:7" x14ac:dyDescent="0.15">
      <c r="A559" s="29"/>
      <c r="B559" s="36"/>
      <c r="C559" s="37"/>
      <c r="D559" s="38"/>
      <c r="E559" s="38"/>
      <c r="F559" s="39"/>
      <c r="G559" s="45"/>
    </row>
    <row r="560" spans="1:7" x14ac:dyDescent="0.15">
      <c r="A560" s="29"/>
      <c r="B560" s="36"/>
      <c r="C560" s="37"/>
      <c r="D560" s="38"/>
      <c r="E560" s="38"/>
      <c r="F560" s="39"/>
      <c r="G560" s="45"/>
    </row>
    <row r="561" spans="1:7" x14ac:dyDescent="0.15">
      <c r="A561" s="29"/>
      <c r="B561" s="36"/>
      <c r="C561" s="37"/>
      <c r="D561" s="38"/>
      <c r="E561" s="38"/>
      <c r="F561" s="39"/>
      <c r="G561" s="45"/>
    </row>
    <row r="562" spans="1:7" x14ac:dyDescent="0.15">
      <c r="A562" s="29"/>
      <c r="B562" s="36"/>
      <c r="C562" s="37"/>
      <c r="D562" s="38"/>
      <c r="E562" s="38"/>
      <c r="F562" s="39"/>
      <c r="G562" s="45"/>
    </row>
    <row r="563" spans="1:7" x14ac:dyDescent="0.15">
      <c r="A563" s="29"/>
      <c r="B563" s="36"/>
      <c r="C563" s="37"/>
      <c r="D563" s="38"/>
      <c r="E563" s="38"/>
      <c r="F563" s="39"/>
      <c r="G563" s="45"/>
    </row>
    <row r="564" spans="1:7" x14ac:dyDescent="0.15">
      <c r="A564" s="29"/>
      <c r="B564" s="36"/>
      <c r="C564" s="37"/>
      <c r="D564" s="38"/>
      <c r="E564" s="38"/>
      <c r="F564" s="39"/>
      <c r="G564" s="45"/>
    </row>
    <row r="565" spans="1:7" x14ac:dyDescent="0.15">
      <c r="A565" s="29"/>
      <c r="B565" s="36"/>
      <c r="C565" s="37"/>
      <c r="D565" s="38"/>
      <c r="E565" s="38"/>
      <c r="F565" s="39"/>
      <c r="G565" s="45"/>
    </row>
    <row r="566" spans="1:7" x14ac:dyDescent="0.15">
      <c r="A566" s="29"/>
      <c r="B566" s="36"/>
      <c r="C566" s="37"/>
      <c r="D566" s="38"/>
      <c r="E566" s="38"/>
      <c r="F566" s="39"/>
      <c r="G566" s="45"/>
    </row>
    <row r="567" spans="1:7" x14ac:dyDescent="0.15">
      <c r="A567" s="29"/>
      <c r="B567" s="36"/>
      <c r="C567" s="37"/>
      <c r="D567" s="38"/>
      <c r="E567" s="38"/>
      <c r="F567" s="39"/>
      <c r="G567" s="45"/>
    </row>
    <row r="568" spans="1:7" x14ac:dyDescent="0.15">
      <c r="A568" s="29"/>
      <c r="B568" s="36"/>
      <c r="C568" s="37"/>
      <c r="D568" s="38"/>
      <c r="E568" s="38"/>
      <c r="F568" s="39"/>
      <c r="G568" s="45"/>
    </row>
    <row r="569" spans="1:7" x14ac:dyDescent="0.15">
      <c r="A569" s="29"/>
      <c r="B569" s="36"/>
      <c r="C569" s="37"/>
      <c r="D569" s="38"/>
      <c r="E569" s="38"/>
      <c r="F569" s="39"/>
      <c r="G569" s="45"/>
    </row>
    <row r="570" spans="1:7" x14ac:dyDescent="0.15">
      <c r="A570" s="29"/>
      <c r="B570" s="36"/>
      <c r="C570" s="37"/>
      <c r="D570" s="38"/>
      <c r="E570" s="38"/>
      <c r="F570" s="39"/>
      <c r="G570" s="45"/>
    </row>
    <row r="571" spans="1:7" x14ac:dyDescent="0.15">
      <c r="A571" s="29"/>
      <c r="B571" s="36"/>
      <c r="C571" s="37"/>
      <c r="D571" s="38"/>
      <c r="E571" s="38"/>
      <c r="F571" s="39"/>
      <c r="G571" s="45"/>
    </row>
    <row r="572" spans="1:7" x14ac:dyDescent="0.15">
      <c r="A572" s="29"/>
      <c r="B572" s="36"/>
      <c r="C572" s="37"/>
      <c r="D572" s="38"/>
      <c r="E572" s="38"/>
      <c r="F572" s="39"/>
      <c r="G572" s="45"/>
    </row>
    <row r="573" spans="1:7" x14ac:dyDescent="0.15">
      <c r="A573" s="29"/>
      <c r="B573" s="36"/>
      <c r="C573" s="37"/>
      <c r="D573" s="38"/>
      <c r="E573" s="38"/>
      <c r="F573" s="39"/>
      <c r="G573" s="45"/>
    </row>
    <row r="574" spans="1:7" x14ac:dyDescent="0.15">
      <c r="A574" s="29"/>
      <c r="B574" s="36"/>
      <c r="C574" s="37"/>
      <c r="D574" s="38"/>
      <c r="E574" s="38"/>
      <c r="F574" s="39"/>
      <c r="G574" s="45"/>
    </row>
    <row r="575" spans="1:7" x14ac:dyDescent="0.15">
      <c r="A575" s="29"/>
      <c r="B575" s="36"/>
      <c r="C575" s="37"/>
      <c r="D575" s="38"/>
      <c r="E575" s="38"/>
      <c r="F575" s="39"/>
      <c r="G575" s="45"/>
    </row>
    <row r="576" spans="1:7" x14ac:dyDescent="0.15">
      <c r="A576" s="29"/>
      <c r="B576" s="36"/>
      <c r="C576" s="37"/>
      <c r="D576" s="38"/>
      <c r="E576" s="38"/>
      <c r="F576" s="39"/>
      <c r="G576" s="45"/>
    </row>
    <row r="577" spans="1:7" x14ac:dyDescent="0.15">
      <c r="A577" s="29"/>
      <c r="B577" s="36"/>
      <c r="C577" s="37"/>
      <c r="D577" s="38"/>
      <c r="E577" s="38"/>
      <c r="F577" s="39"/>
      <c r="G577" s="45"/>
    </row>
    <row r="578" spans="1:7" x14ac:dyDescent="0.15">
      <c r="A578" s="29"/>
      <c r="B578" s="36"/>
      <c r="C578" s="37"/>
      <c r="D578" s="38"/>
      <c r="E578" s="38"/>
      <c r="F578" s="39"/>
      <c r="G578" s="45"/>
    </row>
    <row r="579" spans="1:7" x14ac:dyDescent="0.15">
      <c r="A579" s="29"/>
      <c r="B579" s="36"/>
      <c r="C579" s="37"/>
      <c r="D579" s="38"/>
      <c r="E579" s="38"/>
      <c r="F579" s="39"/>
      <c r="G579" s="45"/>
    </row>
    <row r="580" spans="1:7" x14ac:dyDescent="0.15">
      <c r="A580" s="29"/>
      <c r="B580" s="36"/>
      <c r="C580" s="37"/>
      <c r="D580" s="38"/>
      <c r="E580" s="38"/>
      <c r="F580" s="39"/>
      <c r="G580" s="45"/>
    </row>
    <row r="581" spans="1:7" x14ac:dyDescent="0.15">
      <c r="A581" s="29"/>
      <c r="B581" s="36"/>
      <c r="C581" s="37"/>
      <c r="D581" s="38"/>
      <c r="E581" s="38"/>
      <c r="F581" s="39"/>
      <c r="G581" s="45"/>
    </row>
    <row r="582" spans="1:7" x14ac:dyDescent="0.15">
      <c r="A582" s="29"/>
      <c r="B582" s="36"/>
      <c r="C582" s="37"/>
      <c r="D582" s="38"/>
      <c r="E582" s="38"/>
      <c r="F582" s="39"/>
      <c r="G582" s="45"/>
    </row>
    <row r="583" spans="1:7" x14ac:dyDescent="0.15">
      <c r="A583" s="29"/>
      <c r="B583" s="36"/>
      <c r="C583" s="37"/>
      <c r="D583" s="38"/>
      <c r="E583" s="38"/>
      <c r="F583" s="39"/>
      <c r="G583" s="45"/>
    </row>
    <row r="584" spans="1:7" x14ac:dyDescent="0.15">
      <c r="A584" s="29"/>
      <c r="B584" s="36"/>
      <c r="C584" s="37"/>
      <c r="D584" s="38"/>
      <c r="E584" s="38"/>
      <c r="F584" s="39"/>
      <c r="G584" s="45"/>
    </row>
    <row r="585" spans="1:7" x14ac:dyDescent="0.15">
      <c r="A585" s="29"/>
      <c r="B585" s="36"/>
      <c r="C585" s="37"/>
      <c r="D585" s="38"/>
      <c r="E585" s="38"/>
      <c r="F585" s="39"/>
      <c r="G585" s="45"/>
    </row>
    <row r="586" spans="1:7" x14ac:dyDescent="0.15">
      <c r="A586" s="29"/>
      <c r="B586" s="36"/>
      <c r="C586" s="37"/>
      <c r="D586" s="38"/>
      <c r="E586" s="38"/>
      <c r="F586" s="39"/>
      <c r="G586" s="45"/>
    </row>
    <row r="587" spans="1:7" x14ac:dyDescent="0.15">
      <c r="A587" s="29"/>
      <c r="B587" s="36"/>
      <c r="C587" s="37"/>
      <c r="D587" s="38"/>
      <c r="E587" s="38"/>
      <c r="F587" s="39"/>
      <c r="G587" s="45"/>
    </row>
    <row r="588" spans="1:7" x14ac:dyDescent="0.15">
      <c r="A588" s="29"/>
      <c r="B588" s="36"/>
      <c r="C588" s="37"/>
      <c r="D588" s="38"/>
      <c r="E588" s="38"/>
      <c r="F588" s="39"/>
      <c r="G588" s="45"/>
    </row>
    <row r="589" spans="1:7" x14ac:dyDescent="0.15">
      <c r="A589" s="29"/>
      <c r="B589" s="36"/>
      <c r="C589" s="37"/>
      <c r="D589" s="38"/>
      <c r="E589" s="38"/>
      <c r="F589" s="39"/>
      <c r="G589" s="45"/>
    </row>
    <row r="590" spans="1:7" x14ac:dyDescent="0.15">
      <c r="A590" s="29"/>
      <c r="B590" s="36"/>
      <c r="C590" s="37"/>
      <c r="D590" s="38"/>
      <c r="E590" s="38"/>
      <c r="F590" s="39"/>
      <c r="G590" s="45"/>
    </row>
    <row r="591" spans="1:7" x14ac:dyDescent="0.15">
      <c r="A591" s="29"/>
      <c r="B591" s="36"/>
      <c r="C591" s="37"/>
      <c r="D591" s="38"/>
      <c r="E591" s="38"/>
      <c r="F591" s="39"/>
      <c r="G591" s="45"/>
    </row>
    <row r="592" spans="1:7" x14ac:dyDescent="0.15">
      <c r="A592" s="29"/>
      <c r="B592" s="36"/>
      <c r="C592" s="37"/>
      <c r="D592" s="38"/>
      <c r="E592" s="38"/>
      <c r="F592" s="39"/>
      <c r="G592" s="45"/>
    </row>
    <row r="593" spans="1:7" x14ac:dyDescent="0.15">
      <c r="A593" s="29"/>
      <c r="B593" s="36"/>
      <c r="C593" s="37"/>
      <c r="D593" s="38"/>
      <c r="E593" s="38"/>
      <c r="F593" s="39"/>
      <c r="G593" s="45"/>
    </row>
    <row r="594" spans="1:7" x14ac:dyDescent="0.15">
      <c r="A594" s="29"/>
      <c r="B594" s="36"/>
      <c r="C594" s="37"/>
      <c r="D594" s="38"/>
      <c r="E594" s="38"/>
      <c r="F594" s="39"/>
      <c r="G594" s="45"/>
    </row>
    <row r="595" spans="1:7" x14ac:dyDescent="0.15">
      <c r="A595" s="29"/>
      <c r="B595" s="36"/>
      <c r="C595" s="37"/>
      <c r="D595" s="38"/>
      <c r="E595" s="38"/>
      <c r="F595" s="39"/>
      <c r="G595" s="45"/>
    </row>
    <row r="596" spans="1:7" x14ac:dyDescent="0.15">
      <c r="A596" s="29"/>
      <c r="B596" s="36"/>
      <c r="C596" s="37"/>
      <c r="D596" s="38"/>
      <c r="E596" s="38"/>
      <c r="F596" s="39"/>
      <c r="G596" s="45"/>
    </row>
    <row r="597" spans="1:7" x14ac:dyDescent="0.15">
      <c r="A597" s="29"/>
      <c r="B597" s="36"/>
      <c r="C597" s="37"/>
      <c r="D597" s="38"/>
      <c r="E597" s="38"/>
      <c r="F597" s="39"/>
      <c r="G597" s="45"/>
    </row>
    <row r="598" spans="1:7" x14ac:dyDescent="0.15">
      <c r="A598" s="29"/>
      <c r="B598" s="36"/>
      <c r="C598" s="37"/>
      <c r="D598" s="38"/>
      <c r="E598" s="38"/>
      <c r="F598" s="39"/>
      <c r="G598" s="45"/>
    </row>
    <row r="599" spans="1:7" x14ac:dyDescent="0.15">
      <c r="A599" s="29"/>
      <c r="B599" s="36"/>
      <c r="C599" s="37"/>
      <c r="D599" s="38"/>
      <c r="E599" s="38"/>
      <c r="F599" s="39"/>
      <c r="G599" s="45"/>
    </row>
    <row r="600" spans="1:7" x14ac:dyDescent="0.15">
      <c r="A600" s="29"/>
      <c r="B600" s="36"/>
      <c r="C600" s="37"/>
      <c r="D600" s="38"/>
      <c r="E600" s="38"/>
      <c r="F600" s="39"/>
      <c r="G600" s="45"/>
    </row>
    <row r="601" spans="1:7" x14ac:dyDescent="0.15">
      <c r="A601" s="29"/>
      <c r="B601" s="36"/>
      <c r="C601" s="37"/>
      <c r="D601" s="38"/>
      <c r="E601" s="38"/>
      <c r="F601" s="39"/>
      <c r="G601" s="45"/>
    </row>
    <row r="602" spans="1:7" x14ac:dyDescent="0.15">
      <c r="A602" s="29"/>
      <c r="B602" s="36"/>
      <c r="C602" s="37"/>
      <c r="D602" s="38"/>
      <c r="E602" s="38"/>
      <c r="F602" s="39"/>
      <c r="G602" s="45"/>
    </row>
    <row r="603" spans="1:7" x14ac:dyDescent="0.15">
      <c r="A603" s="29"/>
      <c r="B603" s="36"/>
      <c r="C603" s="37"/>
      <c r="D603" s="38"/>
      <c r="E603" s="38"/>
      <c r="F603" s="39"/>
      <c r="G603" s="45"/>
    </row>
    <row r="604" spans="1:7" x14ac:dyDescent="0.15">
      <c r="A604" s="29"/>
      <c r="B604" s="36"/>
      <c r="C604" s="37"/>
      <c r="D604" s="38"/>
      <c r="E604" s="38"/>
      <c r="F604" s="39"/>
      <c r="G604" s="45"/>
    </row>
    <row r="605" spans="1:7" x14ac:dyDescent="0.15">
      <c r="A605" s="29"/>
      <c r="B605" s="36"/>
      <c r="C605" s="37"/>
      <c r="D605" s="38"/>
      <c r="E605" s="38"/>
      <c r="F605" s="39"/>
      <c r="G605" s="45"/>
    </row>
    <row r="606" spans="1:7" x14ac:dyDescent="0.15">
      <c r="A606" s="29"/>
      <c r="B606" s="36"/>
      <c r="C606" s="37"/>
      <c r="D606" s="38"/>
      <c r="E606" s="38"/>
      <c r="F606" s="39"/>
      <c r="G606" s="45"/>
    </row>
    <row r="607" spans="1:7" x14ac:dyDescent="0.15">
      <c r="A607" s="29"/>
      <c r="B607" s="36"/>
      <c r="C607" s="37"/>
      <c r="D607" s="38"/>
      <c r="E607" s="38"/>
      <c r="F607" s="39"/>
      <c r="G607" s="45"/>
    </row>
    <row r="608" spans="1:7" x14ac:dyDescent="0.15">
      <c r="A608" s="29"/>
      <c r="B608" s="36"/>
      <c r="C608" s="37"/>
      <c r="D608" s="38"/>
      <c r="E608" s="38"/>
      <c r="F608" s="39"/>
      <c r="G608" s="45"/>
    </row>
    <row r="609" spans="1:7" x14ac:dyDescent="0.15">
      <c r="A609" s="29"/>
      <c r="B609" s="36"/>
      <c r="C609" s="37"/>
      <c r="D609" s="38"/>
      <c r="E609" s="38"/>
      <c r="F609" s="39"/>
      <c r="G609" s="45"/>
    </row>
    <row r="610" spans="1:7" x14ac:dyDescent="0.15">
      <c r="A610" s="29"/>
      <c r="B610" s="36"/>
      <c r="C610" s="37"/>
      <c r="D610" s="38"/>
      <c r="E610" s="38"/>
      <c r="F610" s="39"/>
      <c r="G610" s="45"/>
    </row>
    <row r="611" spans="1:7" x14ac:dyDescent="0.15">
      <c r="A611" s="29"/>
      <c r="B611" s="36"/>
      <c r="C611" s="37"/>
      <c r="D611" s="38"/>
      <c r="E611" s="38"/>
      <c r="F611" s="39"/>
      <c r="G611" s="45"/>
    </row>
    <row r="612" spans="1:7" x14ac:dyDescent="0.15">
      <c r="A612" s="29"/>
      <c r="B612" s="36"/>
      <c r="C612" s="37"/>
      <c r="D612" s="38"/>
      <c r="E612" s="38"/>
      <c r="F612" s="39"/>
      <c r="G612" s="45"/>
    </row>
    <row r="613" spans="1:7" x14ac:dyDescent="0.15">
      <c r="A613" s="29"/>
      <c r="B613" s="36"/>
      <c r="C613" s="37"/>
      <c r="D613" s="38"/>
      <c r="E613" s="38"/>
      <c r="F613" s="39"/>
      <c r="G613" s="45"/>
    </row>
    <row r="614" spans="1:7" x14ac:dyDescent="0.15">
      <c r="A614" s="29"/>
      <c r="B614" s="36"/>
      <c r="C614" s="37"/>
      <c r="D614" s="38"/>
      <c r="E614" s="38"/>
      <c r="F614" s="39"/>
      <c r="G614" s="45"/>
    </row>
    <row r="615" spans="1:7" x14ac:dyDescent="0.15">
      <c r="A615" s="29"/>
      <c r="B615" s="36"/>
      <c r="C615" s="37"/>
      <c r="D615" s="38"/>
      <c r="E615" s="38"/>
      <c r="F615" s="39"/>
      <c r="G615" s="45"/>
    </row>
    <row r="616" spans="1:7" x14ac:dyDescent="0.15">
      <c r="A616" s="29"/>
      <c r="B616" s="36"/>
      <c r="C616" s="37"/>
      <c r="D616" s="38"/>
      <c r="E616" s="38"/>
      <c r="F616" s="39"/>
      <c r="G616" s="45"/>
    </row>
    <row r="617" spans="1:7" x14ac:dyDescent="0.15">
      <c r="A617" s="29"/>
      <c r="B617" s="36"/>
      <c r="C617" s="37"/>
      <c r="D617" s="38"/>
      <c r="E617" s="38"/>
      <c r="F617" s="39"/>
      <c r="G617" s="45"/>
    </row>
    <row r="618" spans="1:7" x14ac:dyDescent="0.15">
      <c r="A618" s="29"/>
      <c r="B618" s="36"/>
      <c r="C618" s="37"/>
      <c r="D618" s="38"/>
      <c r="E618" s="38"/>
      <c r="F618" s="39"/>
      <c r="G618" s="45"/>
    </row>
    <row r="619" spans="1:7" x14ac:dyDescent="0.15">
      <c r="A619" s="29"/>
      <c r="B619" s="36"/>
      <c r="C619" s="37"/>
      <c r="D619" s="38"/>
      <c r="E619" s="38"/>
      <c r="F619" s="39"/>
      <c r="G619" s="45"/>
    </row>
    <row r="620" spans="1:7" x14ac:dyDescent="0.15">
      <c r="A620" s="29"/>
      <c r="B620" s="36"/>
      <c r="C620" s="37"/>
      <c r="D620" s="38"/>
      <c r="E620" s="38"/>
      <c r="F620" s="39"/>
      <c r="G620" s="45"/>
    </row>
    <row r="621" spans="1:7" x14ac:dyDescent="0.15">
      <c r="A621" s="29"/>
      <c r="B621" s="36"/>
      <c r="C621" s="37"/>
      <c r="D621" s="38"/>
      <c r="E621" s="38"/>
      <c r="F621" s="39"/>
      <c r="G621" s="45"/>
    </row>
    <row r="622" spans="1:7" x14ac:dyDescent="0.15">
      <c r="A622" s="29"/>
      <c r="B622" s="36"/>
      <c r="C622" s="37"/>
      <c r="D622" s="38"/>
      <c r="E622" s="38"/>
      <c r="F622" s="39"/>
      <c r="G622" s="45"/>
    </row>
    <row r="623" spans="1:7" x14ac:dyDescent="0.15">
      <c r="A623" s="29"/>
      <c r="B623" s="36"/>
      <c r="C623" s="37"/>
      <c r="D623" s="38"/>
      <c r="E623" s="38"/>
      <c r="F623" s="39"/>
      <c r="G623" s="45"/>
    </row>
    <row r="624" spans="1:7" x14ac:dyDescent="0.15">
      <c r="A624" s="29"/>
      <c r="B624" s="36"/>
      <c r="C624" s="37"/>
      <c r="D624" s="38"/>
      <c r="E624" s="38"/>
      <c r="F624" s="39"/>
      <c r="G624" s="45"/>
    </row>
    <row r="625" spans="1:7" x14ac:dyDescent="0.15">
      <c r="A625" s="29"/>
      <c r="B625" s="36"/>
      <c r="C625" s="37"/>
      <c r="D625" s="38"/>
      <c r="E625" s="38"/>
      <c r="F625" s="39"/>
      <c r="G625" s="45"/>
    </row>
    <row r="626" spans="1:7" x14ac:dyDescent="0.15">
      <c r="A626" s="29"/>
      <c r="B626" s="36"/>
      <c r="C626" s="37"/>
      <c r="D626" s="38"/>
      <c r="E626" s="38"/>
      <c r="F626" s="39"/>
      <c r="G626" s="45"/>
    </row>
    <row r="627" spans="1:7" x14ac:dyDescent="0.15">
      <c r="A627" s="29"/>
      <c r="B627" s="36"/>
      <c r="C627" s="37"/>
      <c r="D627" s="38"/>
      <c r="E627" s="38"/>
      <c r="F627" s="39"/>
      <c r="G627" s="45"/>
    </row>
    <row r="628" spans="1:7" x14ac:dyDescent="0.15">
      <c r="A628" s="29"/>
      <c r="B628" s="36"/>
      <c r="C628" s="37"/>
      <c r="D628" s="38"/>
      <c r="E628" s="38"/>
      <c r="F628" s="39"/>
      <c r="G628" s="45"/>
    </row>
    <row r="629" spans="1:7" x14ac:dyDescent="0.15">
      <c r="A629" s="29"/>
      <c r="B629" s="36"/>
      <c r="C629" s="37"/>
      <c r="D629" s="38"/>
      <c r="E629" s="38"/>
      <c r="F629" s="39"/>
      <c r="G629" s="45"/>
    </row>
    <row r="630" spans="1:7" x14ac:dyDescent="0.15">
      <c r="A630" s="29"/>
      <c r="B630" s="36"/>
      <c r="C630" s="37"/>
      <c r="D630" s="38"/>
      <c r="E630" s="38"/>
      <c r="F630" s="39"/>
      <c r="G630" s="45"/>
    </row>
    <row r="631" spans="1:7" x14ac:dyDescent="0.15">
      <c r="A631" s="29"/>
      <c r="B631" s="36"/>
      <c r="C631" s="37"/>
      <c r="D631" s="38"/>
      <c r="E631" s="38"/>
      <c r="F631" s="39"/>
      <c r="G631" s="45"/>
    </row>
    <row r="632" spans="1:7" x14ac:dyDescent="0.15">
      <c r="A632" s="29"/>
      <c r="B632" s="36"/>
      <c r="C632" s="37"/>
      <c r="D632" s="38"/>
      <c r="E632" s="38"/>
      <c r="F632" s="39"/>
      <c r="G632" s="45"/>
    </row>
    <row r="633" spans="1:7" x14ac:dyDescent="0.15">
      <c r="A633" s="29"/>
      <c r="B633" s="36"/>
      <c r="C633" s="37"/>
      <c r="D633" s="38"/>
      <c r="E633" s="38"/>
      <c r="F633" s="39"/>
      <c r="G633" s="45"/>
    </row>
    <row r="634" spans="1:7" x14ac:dyDescent="0.15">
      <c r="A634" s="29"/>
      <c r="B634" s="36"/>
      <c r="C634" s="37"/>
      <c r="D634" s="38"/>
      <c r="E634" s="38"/>
      <c r="F634" s="39"/>
      <c r="G634" s="45"/>
    </row>
    <row r="635" spans="1:7" x14ac:dyDescent="0.15">
      <c r="A635" s="29"/>
      <c r="B635" s="36"/>
      <c r="C635" s="37"/>
      <c r="D635" s="38"/>
      <c r="E635" s="38"/>
      <c r="F635" s="39"/>
      <c r="G635" s="45"/>
    </row>
    <row r="636" spans="1:7" x14ac:dyDescent="0.15">
      <c r="A636" s="29"/>
      <c r="B636" s="36"/>
      <c r="C636" s="37"/>
      <c r="D636" s="38"/>
      <c r="E636" s="38"/>
      <c r="F636" s="39"/>
      <c r="G636" s="45"/>
    </row>
    <row r="637" spans="1:7" x14ac:dyDescent="0.15">
      <c r="A637" s="29"/>
      <c r="B637" s="36"/>
      <c r="C637" s="37"/>
      <c r="D637" s="38"/>
      <c r="E637" s="38"/>
      <c r="F637" s="39"/>
      <c r="G637" s="45"/>
    </row>
    <row r="638" spans="1:7" x14ac:dyDescent="0.15">
      <c r="A638" s="29"/>
      <c r="B638" s="36"/>
      <c r="C638" s="37"/>
      <c r="D638" s="38"/>
      <c r="E638" s="38"/>
      <c r="F638" s="39"/>
      <c r="G638" s="45"/>
    </row>
    <row r="639" spans="1:7" x14ac:dyDescent="0.15">
      <c r="A639" s="29"/>
      <c r="B639" s="36"/>
      <c r="C639" s="37"/>
      <c r="D639" s="38"/>
      <c r="E639" s="38"/>
      <c r="F639" s="39"/>
      <c r="G639" s="45"/>
    </row>
    <row r="640" spans="1:7" x14ac:dyDescent="0.15">
      <c r="A640" s="29"/>
      <c r="B640" s="36"/>
      <c r="C640" s="37"/>
      <c r="D640" s="38"/>
      <c r="E640" s="38"/>
      <c r="F640" s="39"/>
      <c r="G640" s="45"/>
    </row>
    <row r="641" spans="1:7" x14ac:dyDescent="0.15">
      <c r="A641" s="29"/>
      <c r="B641" s="36"/>
      <c r="C641" s="37"/>
      <c r="D641" s="38"/>
      <c r="E641" s="38"/>
      <c r="F641" s="39"/>
      <c r="G641" s="45"/>
    </row>
    <row r="642" spans="1:7" x14ac:dyDescent="0.15">
      <c r="A642" s="29"/>
      <c r="B642" s="36"/>
      <c r="C642" s="37"/>
      <c r="D642" s="38"/>
      <c r="E642" s="38"/>
      <c r="F642" s="39"/>
      <c r="G642" s="45"/>
    </row>
    <row r="643" spans="1:7" x14ac:dyDescent="0.15">
      <c r="A643" s="29"/>
      <c r="B643" s="36"/>
      <c r="C643" s="37"/>
      <c r="D643" s="38"/>
      <c r="E643" s="38"/>
      <c r="F643" s="39"/>
      <c r="G643" s="45"/>
    </row>
    <row r="644" spans="1:7" x14ac:dyDescent="0.15">
      <c r="A644" s="29"/>
      <c r="B644" s="36"/>
      <c r="C644" s="37"/>
      <c r="D644" s="38"/>
      <c r="E644" s="38"/>
      <c r="F644" s="39"/>
      <c r="G644" s="45"/>
    </row>
    <row r="645" spans="1:7" x14ac:dyDescent="0.15">
      <c r="A645" s="29"/>
      <c r="B645" s="36"/>
      <c r="C645" s="37"/>
      <c r="D645" s="38"/>
      <c r="E645" s="38"/>
      <c r="F645" s="39"/>
      <c r="G645" s="45"/>
    </row>
    <row r="646" spans="1:7" x14ac:dyDescent="0.15">
      <c r="A646" s="29"/>
      <c r="B646" s="36"/>
      <c r="C646" s="37"/>
      <c r="D646" s="38"/>
      <c r="E646" s="38"/>
      <c r="F646" s="39"/>
      <c r="G646" s="45"/>
    </row>
    <row r="647" spans="1:7" x14ac:dyDescent="0.15">
      <c r="A647" s="29"/>
      <c r="B647" s="36"/>
      <c r="C647" s="37"/>
      <c r="D647" s="38"/>
      <c r="E647" s="38"/>
      <c r="F647" s="39"/>
      <c r="G647" s="45"/>
    </row>
    <row r="648" spans="1:7" x14ac:dyDescent="0.15">
      <c r="A648" s="29"/>
      <c r="B648" s="36"/>
      <c r="C648" s="37"/>
      <c r="D648" s="38"/>
      <c r="E648" s="38"/>
      <c r="F648" s="39"/>
      <c r="G648" s="45"/>
    </row>
    <row r="649" spans="1:7" x14ac:dyDescent="0.15">
      <c r="A649" s="29"/>
      <c r="B649" s="36"/>
      <c r="C649" s="37"/>
      <c r="D649" s="38"/>
      <c r="E649" s="38"/>
      <c r="F649" s="39"/>
      <c r="G649" s="45"/>
    </row>
    <row r="650" spans="1:7" x14ac:dyDescent="0.15">
      <c r="A650" s="29"/>
      <c r="B650" s="36"/>
      <c r="C650" s="37"/>
      <c r="D650" s="38"/>
      <c r="E650" s="38"/>
      <c r="F650" s="39"/>
      <c r="G650" s="45"/>
    </row>
    <row r="651" spans="1:7" x14ac:dyDescent="0.15">
      <c r="A651" s="29"/>
      <c r="B651" s="36"/>
      <c r="C651" s="37"/>
      <c r="D651" s="38"/>
      <c r="E651" s="38"/>
      <c r="F651" s="39"/>
      <c r="G651" s="45"/>
    </row>
    <row r="652" spans="1:7" x14ac:dyDescent="0.15">
      <c r="A652" s="29"/>
      <c r="B652" s="36"/>
      <c r="C652" s="37"/>
      <c r="D652" s="38"/>
      <c r="E652" s="38"/>
      <c r="F652" s="39"/>
      <c r="G652" s="45"/>
    </row>
    <row r="653" spans="1:7" x14ac:dyDescent="0.15">
      <c r="A653" s="29"/>
      <c r="B653" s="36"/>
      <c r="C653" s="37"/>
      <c r="D653" s="38"/>
      <c r="E653" s="38"/>
      <c r="F653" s="39"/>
      <c r="G653" s="45"/>
    </row>
    <row r="654" spans="1:7" x14ac:dyDescent="0.15">
      <c r="A654" s="29"/>
      <c r="B654" s="36"/>
      <c r="C654" s="37"/>
      <c r="D654" s="38"/>
      <c r="E654" s="38"/>
      <c r="F654" s="39"/>
      <c r="G654" s="45"/>
    </row>
    <row r="655" spans="1:7" x14ac:dyDescent="0.15">
      <c r="A655" s="29"/>
      <c r="B655" s="36"/>
      <c r="C655" s="37"/>
      <c r="D655" s="38"/>
      <c r="E655" s="38"/>
      <c r="F655" s="39"/>
      <c r="G655" s="45"/>
    </row>
    <row r="656" spans="1:7" x14ac:dyDescent="0.15">
      <c r="A656" s="29"/>
      <c r="B656" s="36"/>
      <c r="C656" s="37"/>
      <c r="D656" s="38"/>
      <c r="E656" s="38"/>
      <c r="F656" s="39"/>
      <c r="G656" s="45"/>
    </row>
    <row r="657" spans="1:7" x14ac:dyDescent="0.15">
      <c r="A657" s="29"/>
      <c r="B657" s="36"/>
      <c r="C657" s="37"/>
      <c r="D657" s="38"/>
      <c r="E657" s="38"/>
      <c r="F657" s="39"/>
      <c r="G657" s="45"/>
    </row>
    <row r="658" spans="1:7" x14ac:dyDescent="0.15">
      <c r="A658" s="29"/>
      <c r="B658" s="36"/>
      <c r="C658" s="37"/>
      <c r="D658" s="38"/>
      <c r="E658" s="38"/>
      <c r="F658" s="39"/>
      <c r="G658" s="45"/>
    </row>
    <row r="659" spans="1:7" x14ac:dyDescent="0.15">
      <c r="A659" s="29"/>
      <c r="B659" s="36"/>
      <c r="C659" s="37"/>
      <c r="D659" s="38"/>
      <c r="E659" s="38"/>
      <c r="F659" s="39"/>
      <c r="G659" s="45"/>
    </row>
    <row r="660" spans="1:7" x14ac:dyDescent="0.15">
      <c r="A660" s="29"/>
      <c r="B660" s="36"/>
      <c r="C660" s="37"/>
      <c r="D660" s="38"/>
      <c r="E660" s="38"/>
      <c r="F660" s="39"/>
      <c r="G660" s="45"/>
    </row>
    <row r="661" spans="1:7" x14ac:dyDescent="0.15">
      <c r="A661" s="29"/>
      <c r="B661" s="36"/>
      <c r="C661" s="37"/>
      <c r="D661" s="38"/>
      <c r="E661" s="38"/>
      <c r="F661" s="39"/>
      <c r="G661" s="45"/>
    </row>
    <row r="662" spans="1:7" x14ac:dyDescent="0.15">
      <c r="A662" s="29"/>
      <c r="B662" s="36"/>
      <c r="C662" s="37"/>
      <c r="D662" s="38"/>
      <c r="E662" s="38"/>
      <c r="F662" s="39"/>
      <c r="G662" s="45"/>
    </row>
    <row r="663" spans="1:7" x14ac:dyDescent="0.15">
      <c r="A663" s="29"/>
      <c r="B663" s="36"/>
      <c r="C663" s="37"/>
      <c r="D663" s="38"/>
      <c r="E663" s="38"/>
      <c r="F663" s="39"/>
      <c r="G663" s="45"/>
    </row>
    <row r="664" spans="1:7" x14ac:dyDescent="0.15">
      <c r="A664" s="29"/>
      <c r="B664" s="36"/>
      <c r="C664" s="37"/>
      <c r="D664" s="38"/>
      <c r="E664" s="38"/>
      <c r="F664" s="39"/>
      <c r="G664" s="45"/>
    </row>
    <row r="665" spans="1:7" x14ac:dyDescent="0.15">
      <c r="A665" s="29"/>
      <c r="B665" s="36"/>
      <c r="C665" s="37"/>
      <c r="D665" s="38"/>
      <c r="E665" s="38"/>
      <c r="F665" s="39"/>
      <c r="G665" s="45"/>
    </row>
    <row r="666" spans="1:7" x14ac:dyDescent="0.15">
      <c r="A666" s="29"/>
      <c r="B666" s="36"/>
      <c r="C666" s="37"/>
      <c r="D666" s="38"/>
      <c r="E666" s="38"/>
      <c r="F666" s="39"/>
      <c r="G666" s="45"/>
    </row>
    <row r="667" spans="1:7" x14ac:dyDescent="0.15">
      <c r="A667" s="29"/>
      <c r="B667" s="36"/>
      <c r="C667" s="37"/>
      <c r="D667" s="38"/>
      <c r="E667" s="38"/>
      <c r="F667" s="39"/>
      <c r="G667" s="45"/>
    </row>
    <row r="668" spans="1:7" x14ac:dyDescent="0.15">
      <c r="A668" s="29"/>
      <c r="B668" s="36"/>
      <c r="C668" s="37"/>
      <c r="D668" s="38"/>
      <c r="E668" s="38"/>
      <c r="F668" s="39"/>
      <c r="G668" s="45"/>
    </row>
    <row r="669" spans="1:7" x14ac:dyDescent="0.15">
      <c r="A669" s="29"/>
      <c r="B669" s="36"/>
      <c r="C669" s="37"/>
      <c r="D669" s="38"/>
      <c r="E669" s="38"/>
      <c r="F669" s="39"/>
      <c r="G669" s="45"/>
    </row>
    <row r="670" spans="1:7" x14ac:dyDescent="0.15">
      <c r="A670" s="29"/>
      <c r="B670" s="36"/>
      <c r="C670" s="37"/>
      <c r="D670" s="38"/>
      <c r="E670" s="38"/>
      <c r="F670" s="39"/>
      <c r="G670" s="45"/>
    </row>
    <row r="671" spans="1:7" x14ac:dyDescent="0.15">
      <c r="A671" s="29"/>
      <c r="B671" s="36"/>
      <c r="C671" s="37"/>
      <c r="D671" s="38"/>
      <c r="E671" s="38"/>
      <c r="F671" s="39"/>
      <c r="G671" s="45"/>
    </row>
    <row r="672" spans="1:7" x14ac:dyDescent="0.15">
      <c r="A672" s="29"/>
      <c r="B672" s="36"/>
      <c r="C672" s="37"/>
      <c r="D672" s="38"/>
      <c r="E672" s="38"/>
      <c r="F672" s="39"/>
      <c r="G672" s="45"/>
    </row>
    <row r="673" spans="1:7" x14ac:dyDescent="0.15">
      <c r="A673" s="29"/>
      <c r="B673" s="36"/>
      <c r="C673" s="37"/>
      <c r="D673" s="38"/>
      <c r="E673" s="38"/>
      <c r="F673" s="39"/>
      <c r="G673" s="45"/>
    </row>
    <row r="674" spans="1:7" x14ac:dyDescent="0.15">
      <c r="A674" s="29"/>
      <c r="B674" s="36"/>
      <c r="C674" s="37"/>
      <c r="D674" s="38"/>
      <c r="E674" s="38"/>
      <c r="F674" s="39"/>
      <c r="G674" s="45"/>
    </row>
    <row r="675" spans="1:7" x14ac:dyDescent="0.15">
      <c r="A675" s="29"/>
      <c r="B675" s="36"/>
      <c r="C675" s="37"/>
      <c r="D675" s="38"/>
      <c r="E675" s="38"/>
      <c r="F675" s="39"/>
      <c r="G675" s="45"/>
    </row>
    <row r="676" spans="1:7" x14ac:dyDescent="0.15">
      <c r="A676" s="29"/>
      <c r="B676" s="36"/>
      <c r="C676" s="37"/>
      <c r="D676" s="38"/>
      <c r="E676" s="38"/>
      <c r="F676" s="39"/>
      <c r="G676" s="45"/>
    </row>
    <row r="677" spans="1:7" x14ac:dyDescent="0.15">
      <c r="A677" s="29"/>
      <c r="B677" s="36"/>
      <c r="C677" s="37"/>
      <c r="D677" s="38"/>
      <c r="E677" s="38"/>
      <c r="F677" s="39"/>
      <c r="G677" s="45"/>
    </row>
    <row r="678" spans="1:7" x14ac:dyDescent="0.15">
      <c r="A678" s="29"/>
      <c r="B678" s="36"/>
      <c r="C678" s="37"/>
      <c r="D678" s="38"/>
      <c r="E678" s="38"/>
      <c r="F678" s="39"/>
      <c r="G678" s="45"/>
    </row>
    <row r="679" spans="1:7" x14ac:dyDescent="0.15">
      <c r="A679" s="29"/>
      <c r="B679" s="36"/>
      <c r="C679" s="37"/>
      <c r="D679" s="38"/>
      <c r="E679" s="38"/>
      <c r="F679" s="39"/>
      <c r="G679" s="45"/>
    </row>
    <row r="680" spans="1:7" x14ac:dyDescent="0.15">
      <c r="A680" s="29"/>
      <c r="B680" s="36"/>
      <c r="C680" s="37"/>
      <c r="D680" s="38"/>
      <c r="E680" s="38"/>
      <c r="F680" s="39"/>
      <c r="G680" s="45"/>
    </row>
    <row r="681" spans="1:7" x14ac:dyDescent="0.15">
      <c r="A681" s="29"/>
      <c r="B681" s="36"/>
      <c r="C681" s="37"/>
      <c r="D681" s="38"/>
      <c r="E681" s="38"/>
      <c r="F681" s="39"/>
      <c r="G681" s="45"/>
    </row>
    <row r="682" spans="1:7" x14ac:dyDescent="0.15">
      <c r="A682" s="29"/>
      <c r="B682" s="36"/>
      <c r="C682" s="37"/>
      <c r="D682" s="38"/>
      <c r="E682" s="38"/>
      <c r="F682" s="39"/>
      <c r="G682" s="45"/>
    </row>
    <row r="683" spans="1:7" x14ac:dyDescent="0.15">
      <c r="A683" s="29"/>
      <c r="B683" s="36"/>
      <c r="C683" s="37"/>
      <c r="D683" s="38"/>
      <c r="E683" s="38"/>
      <c r="F683" s="39"/>
      <c r="G683" s="45"/>
    </row>
    <row r="684" spans="1:7" x14ac:dyDescent="0.15">
      <c r="A684" s="29"/>
      <c r="B684" s="36"/>
      <c r="C684" s="37"/>
      <c r="D684" s="38"/>
      <c r="E684" s="38"/>
      <c r="F684" s="39"/>
      <c r="G684" s="45"/>
    </row>
    <row r="685" spans="1:7" x14ac:dyDescent="0.15">
      <c r="A685" s="29"/>
      <c r="B685" s="36"/>
      <c r="C685" s="37"/>
      <c r="D685" s="38"/>
      <c r="E685" s="38"/>
      <c r="F685" s="39"/>
      <c r="G685" s="45"/>
    </row>
    <row r="686" spans="1:7" x14ac:dyDescent="0.15">
      <c r="A686" s="29"/>
      <c r="B686" s="36"/>
      <c r="C686" s="37"/>
      <c r="D686" s="38"/>
      <c r="E686" s="38"/>
      <c r="F686" s="39"/>
      <c r="G686" s="45"/>
    </row>
    <row r="687" spans="1:7" x14ac:dyDescent="0.15">
      <c r="A687" s="29"/>
      <c r="B687" s="36"/>
      <c r="C687" s="37"/>
      <c r="D687" s="38"/>
      <c r="E687" s="38"/>
      <c r="F687" s="39"/>
      <c r="G687" s="45"/>
    </row>
    <row r="688" spans="1:7" x14ac:dyDescent="0.15">
      <c r="A688" s="29"/>
      <c r="B688" s="36"/>
      <c r="C688" s="37"/>
      <c r="D688" s="38"/>
      <c r="E688" s="38"/>
      <c r="F688" s="39"/>
      <c r="G688" s="45"/>
    </row>
    <row r="689" spans="1:7" x14ac:dyDescent="0.15">
      <c r="A689" s="29"/>
      <c r="B689" s="36"/>
      <c r="C689" s="37"/>
      <c r="D689" s="38"/>
      <c r="E689" s="38"/>
      <c r="F689" s="39"/>
      <c r="G689" s="45"/>
    </row>
    <row r="690" spans="1:7" x14ac:dyDescent="0.15">
      <c r="A690" s="29"/>
      <c r="B690" s="36"/>
      <c r="C690" s="37"/>
      <c r="D690" s="38"/>
      <c r="E690" s="38"/>
      <c r="F690" s="39"/>
      <c r="G690" s="45"/>
    </row>
    <row r="691" spans="1:7" x14ac:dyDescent="0.15">
      <c r="A691" s="29"/>
      <c r="B691" s="36"/>
      <c r="C691" s="37"/>
      <c r="D691" s="38"/>
      <c r="E691" s="38"/>
      <c r="F691" s="39"/>
      <c r="G691" s="45"/>
    </row>
    <row r="692" spans="1:7" x14ac:dyDescent="0.15">
      <c r="A692" s="29"/>
      <c r="B692" s="36"/>
      <c r="C692" s="37"/>
      <c r="D692" s="38"/>
      <c r="E692" s="38"/>
      <c r="F692" s="39"/>
      <c r="G692" s="45"/>
    </row>
    <row r="693" spans="1:7" x14ac:dyDescent="0.15">
      <c r="A693" s="29"/>
      <c r="B693" s="36"/>
      <c r="C693" s="37"/>
      <c r="D693" s="38"/>
      <c r="E693" s="38"/>
      <c r="F693" s="39"/>
      <c r="G693" s="45"/>
    </row>
    <row r="694" spans="1:7" x14ac:dyDescent="0.15">
      <c r="A694" s="29"/>
      <c r="B694" s="36"/>
      <c r="C694" s="37"/>
      <c r="D694" s="38"/>
      <c r="E694" s="38"/>
      <c r="F694" s="39"/>
      <c r="G694" s="45"/>
    </row>
    <row r="695" spans="1:7" x14ac:dyDescent="0.15">
      <c r="A695" s="29"/>
      <c r="B695" s="36"/>
      <c r="C695" s="37"/>
      <c r="D695" s="38"/>
      <c r="E695" s="38"/>
      <c r="F695" s="39"/>
      <c r="G695" s="45"/>
    </row>
    <row r="696" spans="1:7" x14ac:dyDescent="0.15">
      <c r="A696" s="29"/>
      <c r="B696" s="36"/>
      <c r="C696" s="37"/>
      <c r="D696" s="38"/>
      <c r="E696" s="38"/>
      <c r="F696" s="39"/>
      <c r="G696" s="45"/>
    </row>
    <row r="697" spans="1:7" x14ac:dyDescent="0.15">
      <c r="A697" s="29"/>
      <c r="B697" s="36"/>
      <c r="C697" s="37"/>
      <c r="D697" s="38"/>
      <c r="E697" s="38"/>
      <c r="F697" s="39"/>
      <c r="G697" s="45"/>
    </row>
    <row r="698" spans="1:7" x14ac:dyDescent="0.15">
      <c r="A698" s="29"/>
      <c r="B698" s="36"/>
      <c r="C698" s="37"/>
      <c r="D698" s="38"/>
      <c r="E698" s="38"/>
      <c r="F698" s="39"/>
      <c r="G698" s="45"/>
    </row>
    <row r="699" spans="1:7" x14ac:dyDescent="0.15">
      <c r="A699" s="29"/>
      <c r="B699" s="36"/>
      <c r="C699" s="37"/>
      <c r="D699" s="38"/>
      <c r="E699" s="38"/>
      <c r="F699" s="39"/>
      <c r="G699" s="45"/>
    </row>
    <row r="700" spans="1:7" x14ac:dyDescent="0.15">
      <c r="A700" s="29"/>
      <c r="B700" s="36"/>
      <c r="C700" s="37"/>
      <c r="D700" s="38"/>
      <c r="E700" s="38"/>
      <c r="F700" s="39"/>
      <c r="G700" s="45"/>
    </row>
    <row r="701" spans="1:7" x14ac:dyDescent="0.15">
      <c r="A701" s="29"/>
      <c r="B701" s="36"/>
      <c r="C701" s="37"/>
      <c r="D701" s="38"/>
      <c r="E701" s="38"/>
      <c r="F701" s="39"/>
      <c r="G701" s="45"/>
    </row>
    <row r="702" spans="1:7" x14ac:dyDescent="0.15">
      <c r="A702" s="29"/>
      <c r="B702" s="36"/>
      <c r="C702" s="37"/>
      <c r="D702" s="38"/>
      <c r="E702" s="38"/>
      <c r="F702" s="39"/>
      <c r="G702" s="45"/>
    </row>
    <row r="703" spans="1:7" x14ac:dyDescent="0.15">
      <c r="A703" s="29"/>
      <c r="B703" s="36"/>
      <c r="C703" s="37"/>
      <c r="D703" s="38"/>
      <c r="E703" s="38"/>
      <c r="F703" s="39"/>
      <c r="G703" s="45"/>
    </row>
    <row r="704" spans="1:7" x14ac:dyDescent="0.15">
      <c r="A704" s="29"/>
      <c r="B704" s="36"/>
      <c r="C704" s="37"/>
      <c r="D704" s="38"/>
      <c r="E704" s="38"/>
      <c r="F704" s="39"/>
      <c r="G704" s="45"/>
    </row>
    <row r="705" spans="1:7" x14ac:dyDescent="0.15">
      <c r="A705" s="29"/>
      <c r="B705" s="36"/>
      <c r="C705" s="37"/>
      <c r="D705" s="38"/>
      <c r="E705" s="38"/>
      <c r="F705" s="39"/>
      <c r="G705" s="45"/>
    </row>
    <row r="706" spans="1:7" x14ac:dyDescent="0.15">
      <c r="A706" s="29"/>
      <c r="B706" s="36"/>
      <c r="C706" s="37"/>
      <c r="D706" s="38"/>
      <c r="E706" s="38"/>
      <c r="F706" s="39"/>
      <c r="G706" s="45"/>
    </row>
    <row r="707" spans="1:7" x14ac:dyDescent="0.15">
      <c r="A707" s="29"/>
      <c r="B707" s="36"/>
      <c r="C707" s="37"/>
      <c r="D707" s="38"/>
      <c r="E707" s="38"/>
      <c r="F707" s="39"/>
      <c r="G707" s="45"/>
    </row>
    <row r="708" spans="1:7" x14ac:dyDescent="0.15">
      <c r="A708" s="29"/>
      <c r="B708" s="36"/>
      <c r="C708" s="37"/>
      <c r="D708" s="38"/>
      <c r="E708" s="38"/>
      <c r="F708" s="39"/>
      <c r="G708" s="45"/>
    </row>
    <row r="709" spans="1:7" x14ac:dyDescent="0.15">
      <c r="A709" s="29"/>
      <c r="B709" s="36"/>
      <c r="C709" s="37"/>
      <c r="D709" s="38"/>
      <c r="E709" s="38"/>
      <c r="F709" s="39"/>
      <c r="G709" s="45"/>
    </row>
    <row r="710" spans="1:7" x14ac:dyDescent="0.15">
      <c r="A710" s="29"/>
      <c r="B710" s="36"/>
      <c r="C710" s="37"/>
      <c r="D710" s="38"/>
      <c r="E710" s="38"/>
      <c r="F710" s="39"/>
      <c r="G710" s="45"/>
    </row>
    <row r="711" spans="1:7" x14ac:dyDescent="0.15">
      <c r="A711" s="29"/>
      <c r="B711" s="36"/>
      <c r="C711" s="37"/>
      <c r="D711" s="38"/>
      <c r="E711" s="38"/>
      <c r="F711" s="39"/>
      <c r="G711" s="45"/>
    </row>
    <row r="712" spans="1:7" x14ac:dyDescent="0.15">
      <c r="A712" s="29"/>
      <c r="B712" s="36"/>
      <c r="C712" s="37"/>
      <c r="D712" s="38"/>
      <c r="E712" s="38"/>
      <c r="F712" s="39"/>
      <c r="G712" s="45"/>
    </row>
    <row r="713" spans="1:7" x14ac:dyDescent="0.15">
      <c r="A713" s="29"/>
      <c r="B713" s="36"/>
      <c r="C713" s="37"/>
      <c r="D713" s="38"/>
      <c r="E713" s="38"/>
      <c r="F713" s="39"/>
      <c r="G713" s="45"/>
    </row>
    <row r="714" spans="1:7" x14ac:dyDescent="0.15">
      <c r="A714" s="29"/>
      <c r="B714" s="36"/>
      <c r="C714" s="37"/>
      <c r="D714" s="38"/>
      <c r="E714" s="38"/>
      <c r="F714" s="39"/>
      <c r="G714" s="45"/>
    </row>
    <row r="715" spans="1:7" x14ac:dyDescent="0.15">
      <c r="A715" s="29"/>
      <c r="B715" s="36"/>
      <c r="C715" s="37"/>
      <c r="D715" s="38"/>
      <c r="E715" s="38"/>
      <c r="F715" s="39"/>
      <c r="G715" s="45"/>
    </row>
    <row r="716" spans="1:7" x14ac:dyDescent="0.15">
      <c r="A716" s="29"/>
      <c r="B716" s="36"/>
      <c r="C716" s="37"/>
      <c r="D716" s="38"/>
      <c r="E716" s="38"/>
      <c r="F716" s="39"/>
      <c r="G716" s="45"/>
    </row>
    <row r="717" spans="1:7" x14ac:dyDescent="0.15">
      <c r="A717" s="29"/>
      <c r="B717" s="36"/>
      <c r="C717" s="37"/>
      <c r="D717" s="38"/>
      <c r="E717" s="38"/>
      <c r="F717" s="39"/>
      <c r="G717" s="45"/>
    </row>
    <row r="718" spans="1:7" x14ac:dyDescent="0.15">
      <c r="A718" s="29"/>
      <c r="B718" s="36"/>
      <c r="C718" s="37"/>
      <c r="D718" s="38"/>
      <c r="E718" s="38"/>
      <c r="F718" s="39"/>
      <c r="G718" s="45"/>
    </row>
    <row r="719" spans="1:7" x14ac:dyDescent="0.15">
      <c r="A719" s="29"/>
      <c r="B719" s="36"/>
      <c r="C719" s="37"/>
      <c r="D719" s="38"/>
      <c r="E719" s="38"/>
      <c r="F719" s="39"/>
      <c r="G719" s="45"/>
    </row>
    <row r="720" spans="1:7" x14ac:dyDescent="0.15">
      <c r="A720" s="29"/>
      <c r="B720" s="36"/>
      <c r="C720" s="37"/>
      <c r="D720" s="38"/>
      <c r="E720" s="38"/>
      <c r="F720" s="39"/>
      <c r="G720" s="45"/>
    </row>
    <row r="721" spans="1:7" x14ac:dyDescent="0.15">
      <c r="A721" s="29"/>
      <c r="B721" s="36"/>
      <c r="C721" s="37"/>
      <c r="D721" s="38"/>
      <c r="E721" s="38"/>
      <c r="F721" s="39"/>
      <c r="G721" s="45"/>
    </row>
    <row r="722" spans="1:7" x14ac:dyDescent="0.15">
      <c r="A722" s="29"/>
      <c r="B722" s="36"/>
      <c r="C722" s="37"/>
      <c r="D722" s="38"/>
      <c r="E722" s="38"/>
      <c r="F722" s="39"/>
      <c r="G722" s="45"/>
    </row>
    <row r="723" spans="1:7" x14ac:dyDescent="0.15">
      <c r="A723" s="29"/>
      <c r="B723" s="36"/>
      <c r="C723" s="37"/>
      <c r="D723" s="38"/>
      <c r="E723" s="38"/>
      <c r="F723" s="39"/>
      <c r="G723" s="45"/>
    </row>
    <row r="724" spans="1:7" x14ac:dyDescent="0.15">
      <c r="A724" s="29"/>
      <c r="B724" s="36"/>
      <c r="C724" s="37"/>
      <c r="D724" s="38"/>
      <c r="E724" s="38"/>
      <c r="F724" s="39"/>
      <c r="G724" s="45"/>
    </row>
    <row r="725" spans="1:7" x14ac:dyDescent="0.15">
      <c r="A725" s="29"/>
      <c r="B725" s="36"/>
      <c r="C725" s="37"/>
      <c r="D725" s="38"/>
      <c r="E725" s="38"/>
      <c r="F725" s="39"/>
      <c r="G725" s="45"/>
    </row>
    <row r="726" spans="1:7" x14ac:dyDescent="0.15">
      <c r="A726" s="29"/>
      <c r="B726" s="36"/>
      <c r="C726" s="37"/>
      <c r="D726" s="38"/>
      <c r="E726" s="38"/>
      <c r="F726" s="39"/>
      <c r="G726" s="45"/>
    </row>
    <row r="727" spans="1:7" x14ac:dyDescent="0.15">
      <c r="A727" s="29"/>
      <c r="B727" s="36"/>
      <c r="C727" s="37"/>
      <c r="D727" s="38"/>
      <c r="E727" s="38"/>
      <c r="F727" s="39"/>
      <c r="G727" s="45"/>
    </row>
    <row r="728" spans="1:7" x14ac:dyDescent="0.15">
      <c r="A728" s="29"/>
      <c r="B728" s="36"/>
      <c r="C728" s="37"/>
      <c r="D728" s="38"/>
      <c r="E728" s="38"/>
      <c r="F728" s="39"/>
      <c r="G728" s="45"/>
    </row>
    <row r="729" spans="1:7" x14ac:dyDescent="0.15">
      <c r="A729" s="29"/>
      <c r="B729" s="36"/>
      <c r="C729" s="37"/>
      <c r="D729" s="38"/>
      <c r="E729" s="38"/>
      <c r="F729" s="39"/>
      <c r="G729" s="45"/>
    </row>
    <row r="730" spans="1:7" x14ac:dyDescent="0.15">
      <c r="A730" s="29"/>
      <c r="B730" s="36"/>
      <c r="C730" s="37"/>
      <c r="D730" s="38"/>
      <c r="E730" s="38"/>
      <c r="F730" s="39"/>
      <c r="G730" s="45"/>
    </row>
    <row r="731" spans="1:7" x14ac:dyDescent="0.15">
      <c r="A731" s="29"/>
      <c r="B731" s="36"/>
      <c r="C731" s="37"/>
      <c r="D731" s="38"/>
      <c r="E731" s="38"/>
      <c r="F731" s="39"/>
      <c r="G731" s="45"/>
    </row>
    <row r="732" spans="1:7" x14ac:dyDescent="0.15">
      <c r="A732" s="29"/>
      <c r="B732" s="36"/>
      <c r="C732" s="37"/>
      <c r="D732" s="38"/>
      <c r="E732" s="38"/>
      <c r="F732" s="39"/>
      <c r="G732" s="45"/>
    </row>
    <row r="733" spans="1:7" x14ac:dyDescent="0.15">
      <c r="A733" s="29"/>
      <c r="B733" s="36"/>
      <c r="C733" s="37"/>
      <c r="D733" s="38"/>
      <c r="E733" s="38"/>
      <c r="F733" s="39"/>
      <c r="G733" s="45"/>
    </row>
    <row r="734" spans="1:7" x14ac:dyDescent="0.15">
      <c r="A734" s="29"/>
      <c r="B734" s="36"/>
      <c r="C734" s="37"/>
      <c r="D734" s="38"/>
      <c r="E734" s="38"/>
      <c r="F734" s="39"/>
      <c r="G734" s="45"/>
    </row>
    <row r="735" spans="1:7" x14ac:dyDescent="0.15">
      <c r="A735" s="29"/>
      <c r="B735" s="36"/>
      <c r="C735" s="37"/>
      <c r="D735" s="38"/>
      <c r="E735" s="38"/>
      <c r="F735" s="39"/>
      <c r="G735" s="45"/>
    </row>
    <row r="736" spans="1:7" x14ac:dyDescent="0.15">
      <c r="A736" s="29"/>
      <c r="B736" s="36"/>
      <c r="C736" s="37"/>
      <c r="D736" s="38"/>
      <c r="E736" s="38"/>
      <c r="F736" s="39"/>
      <c r="G736" s="45"/>
    </row>
    <row r="737" spans="1:7" x14ac:dyDescent="0.15">
      <c r="A737" s="29"/>
      <c r="B737" s="36"/>
      <c r="C737" s="37"/>
      <c r="D737" s="38"/>
      <c r="E737" s="38"/>
      <c r="F737" s="39"/>
      <c r="G737" s="45"/>
    </row>
    <row r="738" spans="1:7" x14ac:dyDescent="0.15">
      <c r="A738" s="29"/>
      <c r="B738" s="36"/>
      <c r="C738" s="37"/>
      <c r="D738" s="38"/>
      <c r="E738" s="38"/>
      <c r="F738" s="39"/>
      <c r="G738" s="45"/>
    </row>
    <row r="739" spans="1:7" x14ac:dyDescent="0.15">
      <c r="A739" s="29"/>
      <c r="B739" s="36"/>
      <c r="C739" s="37"/>
      <c r="D739" s="38"/>
      <c r="E739" s="38"/>
      <c r="F739" s="39"/>
      <c r="G739" s="45"/>
    </row>
    <row r="740" spans="1:7" x14ac:dyDescent="0.15">
      <c r="A740" s="29"/>
      <c r="B740" s="36"/>
      <c r="C740" s="37"/>
      <c r="D740" s="38"/>
      <c r="E740" s="38"/>
      <c r="F740" s="39"/>
      <c r="G740" s="45"/>
    </row>
    <row r="741" spans="1:7" x14ac:dyDescent="0.15">
      <c r="A741" s="29"/>
      <c r="B741" s="36"/>
      <c r="C741" s="37"/>
      <c r="D741" s="38"/>
      <c r="E741" s="38"/>
      <c r="F741" s="39"/>
      <c r="G741" s="45"/>
    </row>
    <row r="742" spans="1:7" x14ac:dyDescent="0.15">
      <c r="A742" s="29"/>
      <c r="B742" s="36"/>
      <c r="C742" s="37"/>
      <c r="D742" s="38"/>
      <c r="E742" s="38"/>
      <c r="F742" s="39"/>
      <c r="G742" s="45"/>
    </row>
    <row r="743" spans="1:7" x14ac:dyDescent="0.15">
      <c r="A743" s="29"/>
      <c r="B743" s="36"/>
      <c r="C743" s="37"/>
      <c r="D743" s="38"/>
      <c r="E743" s="38"/>
      <c r="F743" s="39"/>
      <c r="G743" s="45"/>
    </row>
    <row r="744" spans="1:7" x14ac:dyDescent="0.15">
      <c r="A744" s="29"/>
      <c r="B744" s="36"/>
      <c r="C744" s="37"/>
      <c r="D744" s="38"/>
      <c r="E744" s="38"/>
      <c r="F744" s="39"/>
      <c r="G744" s="45"/>
    </row>
    <row r="745" spans="1:7" x14ac:dyDescent="0.15">
      <c r="A745" s="29"/>
      <c r="B745" s="36"/>
      <c r="C745" s="37"/>
      <c r="D745" s="38"/>
      <c r="E745" s="38"/>
      <c r="F745" s="39"/>
      <c r="G745" s="45"/>
    </row>
    <row r="746" spans="1:7" x14ac:dyDescent="0.15">
      <c r="A746" s="29"/>
      <c r="B746" s="36"/>
      <c r="C746" s="37"/>
      <c r="D746" s="38"/>
      <c r="E746" s="38"/>
      <c r="F746" s="39"/>
      <c r="G746" s="45"/>
    </row>
    <row r="747" spans="1:7" x14ac:dyDescent="0.15">
      <c r="A747" s="29"/>
      <c r="B747" s="36"/>
      <c r="C747" s="37"/>
      <c r="D747" s="38"/>
      <c r="E747" s="38"/>
      <c r="F747" s="39"/>
      <c r="G747" s="45"/>
    </row>
    <row r="748" spans="1:7" x14ac:dyDescent="0.15">
      <c r="A748" s="29"/>
      <c r="B748" s="36"/>
      <c r="C748" s="37"/>
      <c r="D748" s="38"/>
      <c r="E748" s="38"/>
      <c r="F748" s="39"/>
      <c r="G748" s="45"/>
    </row>
    <row r="749" spans="1:7" x14ac:dyDescent="0.15">
      <c r="A749" s="29"/>
      <c r="B749" s="36"/>
      <c r="C749" s="37"/>
      <c r="D749" s="38"/>
      <c r="E749" s="38"/>
      <c r="F749" s="39"/>
      <c r="G749" s="45"/>
    </row>
    <row r="750" spans="1:7" x14ac:dyDescent="0.15">
      <c r="A750" s="29"/>
      <c r="B750" s="36"/>
      <c r="C750" s="37"/>
      <c r="D750" s="38"/>
      <c r="E750" s="38"/>
      <c r="F750" s="39"/>
      <c r="G750" s="45"/>
    </row>
    <row r="751" spans="1:7" x14ac:dyDescent="0.15">
      <c r="A751" s="29"/>
      <c r="B751" s="36"/>
      <c r="C751" s="37"/>
      <c r="D751" s="38"/>
      <c r="E751" s="38"/>
      <c r="F751" s="39"/>
      <c r="G751" s="45"/>
    </row>
    <row r="752" spans="1:7" x14ac:dyDescent="0.15">
      <c r="A752" s="29"/>
      <c r="B752" s="36"/>
      <c r="C752" s="37"/>
      <c r="D752" s="38"/>
      <c r="E752" s="38"/>
      <c r="F752" s="39"/>
      <c r="G752" s="45"/>
    </row>
    <row r="753" spans="1:7" x14ac:dyDescent="0.15">
      <c r="A753" s="29"/>
      <c r="B753" s="36"/>
      <c r="C753" s="37"/>
      <c r="D753" s="38"/>
      <c r="E753" s="38"/>
      <c r="F753" s="39"/>
      <c r="G753" s="45"/>
    </row>
    <row r="754" spans="1:7" x14ac:dyDescent="0.15">
      <c r="A754" s="29"/>
      <c r="B754" s="36"/>
      <c r="C754" s="37"/>
      <c r="D754" s="38"/>
      <c r="E754" s="38"/>
      <c r="F754" s="39"/>
      <c r="G754" s="45"/>
    </row>
    <row r="755" spans="1:7" x14ac:dyDescent="0.15">
      <c r="A755" s="29"/>
      <c r="B755" s="36"/>
      <c r="C755" s="37"/>
      <c r="D755" s="38"/>
      <c r="E755" s="38"/>
      <c r="F755" s="39"/>
      <c r="G755" s="45"/>
    </row>
    <row r="756" spans="1:7" x14ac:dyDescent="0.15">
      <c r="A756" s="29"/>
      <c r="B756" s="36"/>
      <c r="C756" s="37"/>
      <c r="D756" s="38"/>
      <c r="E756" s="38"/>
      <c r="F756" s="39"/>
      <c r="G756" s="45"/>
    </row>
    <row r="757" spans="1:7" x14ac:dyDescent="0.15">
      <c r="A757" s="29"/>
      <c r="B757" s="36"/>
      <c r="C757" s="37"/>
      <c r="D757" s="38"/>
      <c r="E757" s="38"/>
      <c r="F757" s="39"/>
      <c r="G757" s="45"/>
    </row>
    <row r="758" spans="1:7" x14ac:dyDescent="0.15">
      <c r="A758" s="29"/>
      <c r="B758" s="36"/>
      <c r="C758" s="37"/>
      <c r="D758" s="38"/>
      <c r="E758" s="38"/>
      <c r="F758" s="39"/>
      <c r="G758" s="45"/>
    </row>
    <row r="759" spans="1:7" x14ac:dyDescent="0.15">
      <c r="A759" s="29"/>
      <c r="B759" s="36"/>
      <c r="C759" s="37"/>
      <c r="D759" s="38"/>
      <c r="E759" s="38"/>
      <c r="F759" s="39"/>
      <c r="G759" s="45"/>
    </row>
    <row r="760" spans="1:7" x14ac:dyDescent="0.15">
      <c r="A760" s="29"/>
      <c r="B760" s="36"/>
      <c r="C760" s="37"/>
      <c r="D760" s="38"/>
      <c r="E760" s="38"/>
      <c r="F760" s="39"/>
      <c r="G760" s="45"/>
    </row>
    <row r="761" spans="1:7" x14ac:dyDescent="0.15">
      <c r="A761" s="29"/>
      <c r="B761" s="36"/>
      <c r="C761" s="37"/>
      <c r="D761" s="38"/>
      <c r="E761" s="38"/>
      <c r="F761" s="39"/>
      <c r="G761" s="45"/>
    </row>
    <row r="762" spans="1:7" x14ac:dyDescent="0.15">
      <c r="A762" s="29"/>
      <c r="B762" s="36"/>
      <c r="C762" s="37"/>
      <c r="D762" s="38"/>
      <c r="E762" s="38"/>
      <c r="F762" s="39"/>
      <c r="G762" s="45"/>
    </row>
    <row r="763" spans="1:7" x14ac:dyDescent="0.15">
      <c r="A763" s="29"/>
      <c r="B763" s="36"/>
      <c r="C763" s="37"/>
      <c r="D763" s="38"/>
      <c r="E763" s="38"/>
      <c r="F763" s="39"/>
      <c r="G763" s="45"/>
    </row>
    <row r="764" spans="1:7" x14ac:dyDescent="0.15">
      <c r="A764" s="29"/>
      <c r="B764" s="36"/>
      <c r="C764" s="37"/>
      <c r="D764" s="38"/>
      <c r="E764" s="38"/>
      <c r="F764" s="39"/>
      <c r="G764" s="45"/>
    </row>
    <row r="765" spans="1:7" x14ac:dyDescent="0.15">
      <c r="A765" s="29"/>
      <c r="B765" s="36"/>
      <c r="C765" s="37"/>
      <c r="D765" s="38"/>
      <c r="E765" s="38"/>
      <c r="F765" s="39"/>
      <c r="G765" s="45"/>
    </row>
    <row r="766" spans="1:7" x14ac:dyDescent="0.15">
      <c r="A766" s="29"/>
      <c r="B766" s="36"/>
      <c r="C766" s="37"/>
      <c r="D766" s="38"/>
      <c r="E766" s="38"/>
      <c r="F766" s="39"/>
      <c r="G766" s="45"/>
    </row>
    <row r="767" spans="1:7" x14ac:dyDescent="0.15">
      <c r="A767" s="29"/>
      <c r="B767" s="36"/>
      <c r="C767" s="37"/>
      <c r="D767" s="38"/>
      <c r="E767" s="38"/>
      <c r="F767" s="39"/>
      <c r="G767" s="45"/>
    </row>
    <row r="768" spans="1:7" x14ac:dyDescent="0.15">
      <c r="A768" s="29"/>
      <c r="B768" s="36"/>
      <c r="C768" s="37"/>
      <c r="D768" s="38"/>
      <c r="E768" s="38"/>
      <c r="F768" s="39"/>
      <c r="G768" s="45"/>
    </row>
    <row r="769" spans="1:7" x14ac:dyDescent="0.15">
      <c r="A769" s="29"/>
      <c r="B769" s="36"/>
      <c r="C769" s="37"/>
      <c r="D769" s="38"/>
      <c r="E769" s="38"/>
      <c r="F769" s="39"/>
      <c r="G769" s="45"/>
    </row>
    <row r="770" spans="1:7" x14ac:dyDescent="0.15">
      <c r="A770" s="29"/>
      <c r="B770" s="36"/>
      <c r="C770" s="37"/>
      <c r="D770" s="38"/>
      <c r="E770" s="38"/>
      <c r="F770" s="39"/>
      <c r="G770" s="45"/>
    </row>
    <row r="771" spans="1:7" x14ac:dyDescent="0.15">
      <c r="A771" s="29"/>
      <c r="B771" s="36"/>
      <c r="C771" s="37"/>
      <c r="D771" s="38"/>
      <c r="E771" s="38"/>
      <c r="F771" s="39"/>
      <c r="G771" s="45"/>
    </row>
    <row r="772" spans="1:7" x14ac:dyDescent="0.15">
      <c r="A772" s="29"/>
      <c r="B772" s="36"/>
      <c r="C772" s="37"/>
      <c r="D772" s="38"/>
      <c r="E772" s="38"/>
      <c r="F772" s="39"/>
      <c r="G772" s="45"/>
    </row>
    <row r="773" spans="1:7" x14ac:dyDescent="0.15">
      <c r="A773" s="29"/>
      <c r="B773" s="36"/>
      <c r="C773" s="37"/>
      <c r="D773" s="38"/>
      <c r="E773" s="38"/>
      <c r="F773" s="39"/>
      <c r="G773" s="45"/>
    </row>
    <row r="774" spans="1:7" x14ac:dyDescent="0.15">
      <c r="A774" s="29"/>
      <c r="B774" s="36"/>
      <c r="C774" s="37"/>
      <c r="D774" s="38"/>
      <c r="E774" s="38"/>
      <c r="F774" s="39"/>
      <c r="G774" s="45"/>
    </row>
    <row r="775" spans="1:7" x14ac:dyDescent="0.15">
      <c r="A775" s="29"/>
      <c r="B775" s="36"/>
      <c r="C775" s="37"/>
      <c r="D775" s="38"/>
      <c r="E775" s="38"/>
      <c r="F775" s="39"/>
      <c r="G775" s="45"/>
    </row>
    <row r="776" spans="1:7" x14ac:dyDescent="0.15">
      <c r="A776" s="29"/>
      <c r="B776" s="36"/>
      <c r="C776" s="37"/>
      <c r="D776" s="38"/>
      <c r="E776" s="38"/>
      <c r="F776" s="39"/>
      <c r="G776" s="45"/>
    </row>
    <row r="777" spans="1:7" x14ac:dyDescent="0.15">
      <c r="A777" s="29"/>
      <c r="B777" s="36"/>
      <c r="C777" s="37"/>
      <c r="D777" s="38"/>
      <c r="E777" s="38"/>
      <c r="F777" s="39"/>
      <c r="G777" s="45"/>
    </row>
    <row r="778" spans="1:7" x14ac:dyDescent="0.15">
      <c r="A778" s="29"/>
      <c r="B778" s="36"/>
      <c r="C778" s="37"/>
      <c r="D778" s="38"/>
      <c r="E778" s="38"/>
      <c r="F778" s="39"/>
      <c r="G778" s="45"/>
    </row>
    <row r="779" spans="1:7" x14ac:dyDescent="0.15">
      <c r="A779" s="29"/>
      <c r="B779" s="36"/>
      <c r="C779" s="37"/>
      <c r="D779" s="38"/>
      <c r="E779" s="38"/>
      <c r="F779" s="39"/>
      <c r="G779" s="45"/>
    </row>
    <row r="780" spans="1:7" x14ac:dyDescent="0.15">
      <c r="A780" s="29"/>
      <c r="B780" s="36"/>
      <c r="C780" s="37"/>
      <c r="D780" s="38"/>
      <c r="E780" s="38"/>
      <c r="F780" s="39"/>
      <c r="G780" s="45"/>
    </row>
    <row r="781" spans="1:7" x14ac:dyDescent="0.15">
      <c r="A781" s="29"/>
      <c r="B781" s="36"/>
      <c r="C781" s="37"/>
      <c r="D781" s="38"/>
      <c r="E781" s="38"/>
      <c r="F781" s="39"/>
      <c r="G781" s="45"/>
    </row>
    <row r="782" spans="1:7" x14ac:dyDescent="0.15">
      <c r="A782" s="29"/>
      <c r="B782" s="36"/>
      <c r="C782" s="37"/>
      <c r="D782" s="38"/>
      <c r="E782" s="38"/>
      <c r="F782" s="39"/>
      <c r="G782" s="45"/>
    </row>
    <row r="783" spans="1:7" x14ac:dyDescent="0.15">
      <c r="A783" s="29"/>
      <c r="B783" s="36"/>
      <c r="C783" s="37"/>
      <c r="D783" s="38"/>
      <c r="E783" s="38"/>
      <c r="F783" s="39"/>
      <c r="G783" s="45"/>
    </row>
    <row r="784" spans="1:7" x14ac:dyDescent="0.15">
      <c r="A784" s="29"/>
      <c r="B784" s="36"/>
      <c r="C784" s="37"/>
      <c r="D784" s="38"/>
      <c r="E784" s="38"/>
      <c r="F784" s="39"/>
      <c r="G784" s="45"/>
    </row>
    <row r="785" spans="1:7" x14ac:dyDescent="0.15">
      <c r="A785" s="29"/>
      <c r="B785" s="36"/>
      <c r="C785" s="37"/>
      <c r="D785" s="38"/>
      <c r="E785" s="38"/>
      <c r="F785" s="39"/>
      <c r="G785" s="45"/>
    </row>
    <row r="786" spans="1:7" x14ac:dyDescent="0.15">
      <c r="A786" s="29"/>
      <c r="B786" s="36"/>
      <c r="C786" s="37"/>
      <c r="D786" s="38"/>
      <c r="E786" s="38"/>
      <c r="F786" s="39"/>
      <c r="G786" s="45"/>
    </row>
    <row r="787" spans="1:7" x14ac:dyDescent="0.15">
      <c r="A787" s="29"/>
      <c r="B787" s="36"/>
      <c r="C787" s="37"/>
      <c r="D787" s="38"/>
      <c r="E787" s="38"/>
      <c r="F787" s="39"/>
      <c r="G787" s="45"/>
    </row>
    <row r="788" spans="1:7" x14ac:dyDescent="0.15">
      <c r="A788" s="29"/>
      <c r="B788" s="36"/>
      <c r="C788" s="37"/>
      <c r="D788" s="38"/>
      <c r="E788" s="38"/>
      <c r="F788" s="39"/>
      <c r="G788" s="45"/>
    </row>
    <row r="789" spans="1:7" x14ac:dyDescent="0.15">
      <c r="A789" s="29"/>
      <c r="B789" s="36"/>
      <c r="C789" s="37"/>
      <c r="D789" s="38"/>
      <c r="E789" s="38"/>
      <c r="F789" s="39"/>
      <c r="G789" s="45"/>
    </row>
    <row r="790" spans="1:7" x14ac:dyDescent="0.15">
      <c r="A790" s="29"/>
      <c r="B790" s="36"/>
      <c r="C790" s="37"/>
      <c r="D790" s="38"/>
      <c r="E790" s="38"/>
      <c r="F790" s="39"/>
      <c r="G790" s="45"/>
    </row>
    <row r="791" spans="1:7" x14ac:dyDescent="0.15">
      <c r="A791" s="29"/>
      <c r="B791" s="36"/>
      <c r="C791" s="37"/>
      <c r="D791" s="38"/>
      <c r="E791" s="38"/>
      <c r="F791" s="39"/>
      <c r="G791" s="45"/>
    </row>
    <row r="792" spans="1:7" x14ac:dyDescent="0.15">
      <c r="A792" s="29"/>
      <c r="B792" s="36"/>
      <c r="C792" s="37"/>
      <c r="D792" s="38"/>
      <c r="E792" s="38"/>
      <c r="F792" s="39"/>
      <c r="G792" s="45"/>
    </row>
    <row r="793" spans="1:7" x14ac:dyDescent="0.15">
      <c r="A793" s="29"/>
      <c r="B793" s="36"/>
      <c r="C793" s="37"/>
      <c r="D793" s="38"/>
      <c r="E793" s="38"/>
      <c r="F793" s="39"/>
      <c r="G793" s="45"/>
    </row>
    <row r="794" spans="1:7" x14ac:dyDescent="0.15">
      <c r="A794" s="29"/>
      <c r="B794" s="36"/>
      <c r="C794" s="37"/>
      <c r="D794" s="38"/>
      <c r="E794" s="38"/>
      <c r="F794" s="39"/>
      <c r="G794" s="45"/>
    </row>
    <row r="795" spans="1:7" x14ac:dyDescent="0.15">
      <c r="A795" s="29"/>
      <c r="B795" s="36"/>
      <c r="C795" s="37"/>
      <c r="D795" s="38"/>
      <c r="E795" s="38"/>
      <c r="F795" s="39"/>
      <c r="G795" s="45"/>
    </row>
    <row r="796" spans="1:7" x14ac:dyDescent="0.15">
      <c r="A796" s="29"/>
      <c r="B796" s="36"/>
      <c r="C796" s="37"/>
      <c r="D796" s="38"/>
      <c r="E796" s="38"/>
      <c r="F796" s="39"/>
      <c r="G796" s="45"/>
    </row>
    <row r="797" spans="1:7" x14ac:dyDescent="0.15">
      <c r="A797" s="29"/>
      <c r="B797" s="36"/>
      <c r="C797" s="37"/>
      <c r="D797" s="38"/>
      <c r="E797" s="38"/>
      <c r="F797" s="39"/>
      <c r="G797" s="45"/>
    </row>
    <row r="798" spans="1:7" x14ac:dyDescent="0.15">
      <c r="A798" s="29"/>
      <c r="B798" s="36"/>
      <c r="C798" s="37"/>
      <c r="D798" s="38"/>
      <c r="E798" s="38"/>
      <c r="F798" s="39"/>
      <c r="G798" s="45"/>
    </row>
    <row r="799" spans="1:7" x14ac:dyDescent="0.15">
      <c r="A799" s="29"/>
      <c r="B799" s="36"/>
      <c r="C799" s="37"/>
      <c r="D799" s="38"/>
      <c r="E799" s="38"/>
      <c r="F799" s="39"/>
      <c r="G799" s="45"/>
    </row>
    <row r="800" spans="1:7" x14ac:dyDescent="0.15">
      <c r="A800" s="29"/>
      <c r="B800" s="36"/>
      <c r="C800" s="37"/>
      <c r="D800" s="38"/>
      <c r="E800" s="38"/>
      <c r="F800" s="39"/>
      <c r="G800" s="45"/>
    </row>
    <row r="801" spans="1:7" x14ac:dyDescent="0.15">
      <c r="A801" s="29"/>
      <c r="B801" s="36"/>
      <c r="C801" s="37"/>
      <c r="D801" s="38"/>
      <c r="E801" s="38"/>
      <c r="F801" s="39"/>
      <c r="G801" s="45"/>
    </row>
    <row r="802" spans="1:7" x14ac:dyDescent="0.15">
      <c r="A802" s="29"/>
      <c r="B802" s="36"/>
      <c r="C802" s="37"/>
      <c r="D802" s="38"/>
      <c r="E802" s="38"/>
      <c r="F802" s="39"/>
      <c r="G802" s="45"/>
    </row>
    <row r="803" spans="1:7" x14ac:dyDescent="0.15">
      <c r="A803" s="29"/>
      <c r="B803" s="36"/>
      <c r="C803" s="37"/>
      <c r="D803" s="38"/>
      <c r="E803" s="38"/>
      <c r="F803" s="39"/>
      <c r="G803" s="45"/>
    </row>
    <row r="804" spans="1:7" x14ac:dyDescent="0.15">
      <c r="A804" s="29"/>
      <c r="B804" s="36"/>
      <c r="C804" s="37"/>
      <c r="D804" s="38"/>
      <c r="E804" s="38"/>
      <c r="F804" s="39"/>
      <c r="G804" s="45"/>
    </row>
    <row r="805" spans="1:7" x14ac:dyDescent="0.15">
      <c r="A805" s="29"/>
      <c r="B805" s="36"/>
      <c r="C805" s="37"/>
      <c r="D805" s="38"/>
      <c r="E805" s="38"/>
      <c r="F805" s="39"/>
      <c r="G805" s="45"/>
    </row>
    <row r="806" spans="1:7" x14ac:dyDescent="0.15">
      <c r="A806" s="29"/>
      <c r="B806" s="36"/>
      <c r="C806" s="37"/>
      <c r="D806" s="38"/>
      <c r="E806" s="38"/>
      <c r="F806" s="39"/>
      <c r="G806" s="45"/>
    </row>
    <row r="807" spans="1:7" x14ac:dyDescent="0.15">
      <c r="A807" s="29"/>
      <c r="B807" s="36"/>
      <c r="C807" s="37"/>
      <c r="D807" s="38"/>
      <c r="E807" s="38"/>
      <c r="F807" s="39"/>
      <c r="G807" s="45"/>
    </row>
    <row r="808" spans="1:7" x14ac:dyDescent="0.15">
      <c r="A808" s="29"/>
      <c r="B808" s="36"/>
      <c r="C808" s="37"/>
      <c r="D808" s="38"/>
      <c r="E808" s="38"/>
      <c r="F808" s="39"/>
      <c r="G808" s="45"/>
    </row>
    <row r="809" spans="1:7" x14ac:dyDescent="0.15">
      <c r="A809" s="29"/>
      <c r="B809" s="36"/>
      <c r="C809" s="37"/>
      <c r="D809" s="38"/>
      <c r="E809" s="38"/>
      <c r="F809" s="39"/>
      <c r="G809" s="45"/>
    </row>
    <row r="810" spans="1:7" x14ac:dyDescent="0.15">
      <c r="A810" s="29"/>
      <c r="B810" s="36"/>
      <c r="C810" s="37"/>
      <c r="D810" s="38"/>
      <c r="E810" s="38"/>
      <c r="F810" s="39"/>
      <c r="G810" s="45"/>
    </row>
    <row r="811" spans="1:7" x14ac:dyDescent="0.15">
      <c r="A811" s="29"/>
      <c r="B811" s="36"/>
      <c r="C811" s="37"/>
      <c r="D811" s="38"/>
      <c r="E811" s="38"/>
      <c r="F811" s="39"/>
      <c r="G811" s="45"/>
    </row>
    <row r="812" spans="1:7" x14ac:dyDescent="0.15">
      <c r="A812" s="29"/>
      <c r="B812" s="36"/>
      <c r="C812" s="37"/>
      <c r="D812" s="38"/>
      <c r="E812" s="38"/>
      <c r="F812" s="39"/>
      <c r="G812" s="45"/>
    </row>
    <row r="813" spans="1:7" x14ac:dyDescent="0.15">
      <c r="A813" s="29"/>
      <c r="B813" s="36"/>
      <c r="C813" s="37"/>
      <c r="D813" s="38"/>
      <c r="E813" s="38"/>
      <c r="F813" s="39"/>
      <c r="G813" s="45"/>
    </row>
    <row r="814" spans="1:7" x14ac:dyDescent="0.15">
      <c r="A814" s="29"/>
      <c r="B814" s="36"/>
      <c r="C814" s="37"/>
      <c r="D814" s="38"/>
      <c r="E814" s="38"/>
      <c r="F814" s="39"/>
      <c r="G814" s="45"/>
    </row>
    <row r="815" spans="1:7" x14ac:dyDescent="0.15">
      <c r="A815" s="29"/>
      <c r="B815" s="36"/>
      <c r="C815" s="37"/>
      <c r="D815" s="38"/>
      <c r="E815" s="38"/>
      <c r="F815" s="39"/>
      <c r="G815" s="45"/>
    </row>
    <row r="816" spans="1:7" x14ac:dyDescent="0.15">
      <c r="A816" s="29"/>
      <c r="B816" s="36"/>
      <c r="C816" s="37"/>
      <c r="D816" s="38"/>
      <c r="E816" s="38"/>
      <c r="F816" s="39"/>
      <c r="G816" s="45"/>
    </row>
    <row r="817" spans="1:7" x14ac:dyDescent="0.15">
      <c r="A817" s="29"/>
      <c r="B817" s="36"/>
      <c r="C817" s="37"/>
      <c r="D817" s="38"/>
      <c r="E817" s="38"/>
      <c r="F817" s="39"/>
      <c r="G817" s="45"/>
    </row>
    <row r="818" spans="1:7" x14ac:dyDescent="0.15">
      <c r="A818" s="29"/>
      <c r="B818" s="36"/>
      <c r="C818" s="37"/>
      <c r="D818" s="38"/>
      <c r="E818" s="38"/>
      <c r="F818" s="39"/>
      <c r="G818" s="45"/>
    </row>
    <row r="819" spans="1:7" x14ac:dyDescent="0.15">
      <c r="A819" s="29"/>
      <c r="B819" s="36"/>
      <c r="C819" s="37"/>
      <c r="D819" s="38"/>
      <c r="E819" s="38"/>
      <c r="F819" s="39"/>
      <c r="G819" s="45"/>
    </row>
    <row r="820" spans="1:7" x14ac:dyDescent="0.15">
      <c r="A820" s="29"/>
      <c r="B820" s="36"/>
      <c r="C820" s="37"/>
      <c r="D820" s="38"/>
      <c r="E820" s="38"/>
      <c r="F820" s="39"/>
      <c r="G820" s="45"/>
    </row>
    <row r="821" spans="1:7" x14ac:dyDescent="0.15">
      <c r="A821" s="29"/>
      <c r="B821" s="36"/>
      <c r="C821" s="37"/>
      <c r="D821" s="38"/>
      <c r="E821" s="38"/>
      <c r="F821" s="39"/>
      <c r="G821" s="45"/>
    </row>
    <row r="822" spans="1:7" x14ac:dyDescent="0.15">
      <c r="A822" s="29"/>
      <c r="B822" s="36"/>
      <c r="C822" s="37"/>
      <c r="D822" s="38"/>
      <c r="E822" s="38"/>
      <c r="F822" s="39"/>
      <c r="G822" s="45"/>
    </row>
    <row r="823" spans="1:7" x14ac:dyDescent="0.15">
      <c r="A823" s="29"/>
      <c r="B823" s="36"/>
      <c r="C823" s="37"/>
      <c r="D823" s="38"/>
      <c r="E823" s="38"/>
      <c r="F823" s="39"/>
      <c r="G823" s="45"/>
    </row>
    <row r="824" spans="1:7" x14ac:dyDescent="0.15">
      <c r="A824" s="29"/>
      <c r="B824" s="36"/>
      <c r="C824" s="37"/>
      <c r="D824" s="38"/>
      <c r="E824" s="38"/>
      <c r="F824" s="39"/>
      <c r="G824" s="45"/>
    </row>
    <row r="825" spans="1:7" x14ac:dyDescent="0.15">
      <c r="A825" s="29"/>
      <c r="B825" s="36"/>
      <c r="C825" s="37"/>
      <c r="D825" s="38"/>
      <c r="E825" s="38"/>
      <c r="F825" s="39"/>
      <c r="G825" s="45"/>
    </row>
    <row r="826" spans="1:7" x14ac:dyDescent="0.15">
      <c r="A826" s="29"/>
      <c r="B826" s="36"/>
      <c r="C826" s="37"/>
      <c r="D826" s="38"/>
      <c r="E826" s="38"/>
      <c r="F826" s="39"/>
      <c r="G826" s="45"/>
    </row>
    <row r="827" spans="1:7" x14ac:dyDescent="0.15">
      <c r="A827" s="29"/>
      <c r="B827" s="36"/>
      <c r="C827" s="37"/>
      <c r="D827" s="38"/>
      <c r="E827" s="38"/>
      <c r="F827" s="39"/>
      <c r="G827" s="45"/>
    </row>
    <row r="828" spans="1:7" x14ac:dyDescent="0.15">
      <c r="A828" s="29"/>
      <c r="B828" s="36"/>
      <c r="C828" s="37"/>
      <c r="D828" s="38"/>
      <c r="E828" s="38"/>
      <c r="F828" s="39"/>
      <c r="G828" s="45"/>
    </row>
    <row r="829" spans="1:7" x14ac:dyDescent="0.15">
      <c r="A829" s="29"/>
      <c r="B829" s="36"/>
      <c r="C829" s="37"/>
      <c r="D829" s="38"/>
      <c r="E829" s="38"/>
      <c r="F829" s="39"/>
      <c r="G829" s="45"/>
    </row>
    <row r="830" spans="1:7" x14ac:dyDescent="0.15">
      <c r="A830" s="29"/>
      <c r="B830" s="36"/>
      <c r="C830" s="37"/>
      <c r="D830" s="38"/>
      <c r="E830" s="38"/>
      <c r="F830" s="39"/>
      <c r="G830" s="45"/>
    </row>
    <row r="831" spans="1:7" x14ac:dyDescent="0.15">
      <c r="A831" s="29"/>
      <c r="B831" s="36"/>
      <c r="C831" s="37"/>
      <c r="D831" s="38"/>
      <c r="E831" s="38"/>
      <c r="F831" s="39"/>
      <c r="G831" s="45"/>
    </row>
    <row r="832" spans="1:7" x14ac:dyDescent="0.15">
      <c r="A832" s="29"/>
      <c r="B832" s="36"/>
      <c r="C832" s="37"/>
      <c r="D832" s="38"/>
      <c r="E832" s="38"/>
      <c r="F832" s="39"/>
      <c r="G832" s="45"/>
    </row>
    <row r="833" spans="1:7" x14ac:dyDescent="0.15">
      <c r="A833" s="29"/>
      <c r="B833" s="36"/>
      <c r="C833" s="37"/>
      <c r="D833" s="38"/>
      <c r="E833" s="38"/>
      <c r="F833" s="39"/>
      <c r="G833" s="45"/>
    </row>
    <row r="834" spans="1:7" x14ac:dyDescent="0.15">
      <c r="A834" s="29"/>
      <c r="B834" s="36"/>
      <c r="C834" s="37"/>
      <c r="D834" s="38"/>
      <c r="E834" s="38"/>
      <c r="F834" s="39"/>
      <c r="G834" s="45"/>
    </row>
    <row r="835" spans="1:7" x14ac:dyDescent="0.15">
      <c r="A835" s="29"/>
      <c r="B835" s="36"/>
      <c r="C835" s="37"/>
      <c r="D835" s="38"/>
      <c r="E835" s="38"/>
      <c r="F835" s="39"/>
      <c r="G835" s="45"/>
    </row>
    <row r="836" spans="1:7" x14ac:dyDescent="0.15">
      <c r="A836" s="29"/>
      <c r="B836" s="36"/>
      <c r="C836" s="37"/>
      <c r="D836" s="38"/>
      <c r="E836" s="38"/>
      <c r="F836" s="39"/>
      <c r="G836" s="45"/>
    </row>
    <row r="837" spans="1:7" x14ac:dyDescent="0.15">
      <c r="A837" s="29"/>
      <c r="B837" s="36"/>
      <c r="C837" s="37"/>
      <c r="D837" s="38"/>
      <c r="E837" s="38"/>
      <c r="F837" s="39"/>
      <c r="G837" s="45"/>
    </row>
    <row r="838" spans="1:7" x14ac:dyDescent="0.15">
      <c r="A838" s="29"/>
      <c r="B838" s="36"/>
      <c r="C838" s="37"/>
      <c r="D838" s="38"/>
      <c r="E838" s="38"/>
      <c r="F838" s="39"/>
      <c r="G838" s="45"/>
    </row>
    <row r="839" spans="1:7" x14ac:dyDescent="0.15">
      <c r="A839" s="29"/>
      <c r="B839" s="36"/>
      <c r="C839" s="37"/>
      <c r="D839" s="38"/>
      <c r="E839" s="38"/>
      <c r="F839" s="39"/>
      <c r="G839" s="45"/>
    </row>
    <row r="840" spans="1:7" x14ac:dyDescent="0.15">
      <c r="A840" s="29"/>
      <c r="B840" s="36"/>
      <c r="C840" s="37"/>
      <c r="D840" s="38"/>
      <c r="E840" s="38"/>
      <c r="F840" s="39"/>
      <c r="G840" s="45"/>
    </row>
    <row r="841" spans="1:7" x14ac:dyDescent="0.15">
      <c r="A841" s="29"/>
      <c r="B841" s="36"/>
      <c r="C841" s="37"/>
      <c r="D841" s="38"/>
      <c r="E841" s="38"/>
      <c r="F841" s="39"/>
      <c r="G841" s="45"/>
    </row>
    <row r="842" spans="1:7" x14ac:dyDescent="0.15">
      <c r="A842" s="29"/>
      <c r="B842" s="36"/>
      <c r="C842" s="37"/>
      <c r="D842" s="38"/>
      <c r="E842" s="38"/>
      <c r="F842" s="39"/>
      <c r="G842" s="45"/>
    </row>
    <row r="843" spans="1:7" x14ac:dyDescent="0.15">
      <c r="A843" s="29"/>
      <c r="B843" s="36"/>
      <c r="C843" s="37"/>
      <c r="D843" s="38"/>
      <c r="E843" s="38"/>
      <c r="F843" s="39"/>
      <c r="G843" s="45"/>
    </row>
    <row r="844" spans="1:7" x14ac:dyDescent="0.15">
      <c r="A844" s="29"/>
      <c r="B844" s="36"/>
      <c r="C844" s="37"/>
      <c r="D844" s="38"/>
      <c r="E844" s="38"/>
      <c r="F844" s="39"/>
      <c r="G844" s="45"/>
    </row>
    <row r="845" spans="1:7" x14ac:dyDescent="0.15">
      <c r="A845" s="29"/>
      <c r="B845" s="36"/>
      <c r="C845" s="37"/>
      <c r="D845" s="38"/>
      <c r="E845" s="38"/>
      <c r="F845" s="39"/>
      <c r="G845" s="45"/>
    </row>
    <row r="846" spans="1:7" x14ac:dyDescent="0.15">
      <c r="A846" s="29"/>
      <c r="B846" s="36"/>
      <c r="C846" s="37"/>
      <c r="D846" s="38"/>
      <c r="E846" s="38"/>
      <c r="F846" s="39"/>
      <c r="G846" s="45"/>
    </row>
    <row r="847" spans="1:7" x14ac:dyDescent="0.15">
      <c r="A847" s="29"/>
      <c r="B847" s="36"/>
      <c r="C847" s="37"/>
      <c r="D847" s="38"/>
      <c r="E847" s="38"/>
      <c r="F847" s="39"/>
      <c r="G847" s="45"/>
    </row>
    <row r="848" spans="1:7" x14ac:dyDescent="0.15">
      <c r="A848" s="29"/>
      <c r="B848" s="36"/>
      <c r="C848" s="37"/>
      <c r="D848" s="38"/>
      <c r="E848" s="38"/>
      <c r="F848" s="39"/>
      <c r="G848" s="45"/>
    </row>
    <row r="849" spans="1:7" x14ac:dyDescent="0.15">
      <c r="A849" s="29"/>
      <c r="B849" s="36"/>
      <c r="C849" s="37"/>
      <c r="D849" s="38"/>
      <c r="E849" s="38"/>
      <c r="F849" s="39"/>
      <c r="G849" s="45"/>
    </row>
    <row r="850" spans="1:7" x14ac:dyDescent="0.15">
      <c r="A850" s="29"/>
      <c r="B850" s="36"/>
      <c r="C850" s="37"/>
      <c r="D850" s="38"/>
      <c r="E850" s="38"/>
      <c r="F850" s="39"/>
      <c r="G850" s="45"/>
    </row>
    <row r="851" spans="1:7" x14ac:dyDescent="0.15">
      <c r="A851" s="29"/>
      <c r="B851" s="36"/>
      <c r="C851" s="37"/>
      <c r="D851" s="38"/>
      <c r="E851" s="38"/>
      <c r="F851" s="39"/>
      <c r="G851" s="45"/>
    </row>
    <row r="852" spans="1:7" x14ac:dyDescent="0.15">
      <c r="A852" s="29"/>
      <c r="B852" s="36"/>
      <c r="C852" s="37"/>
      <c r="D852" s="38"/>
      <c r="E852" s="38"/>
      <c r="F852" s="39"/>
      <c r="G852" s="45"/>
    </row>
    <row r="853" spans="1:7" x14ac:dyDescent="0.15">
      <c r="A853" s="29"/>
      <c r="B853" s="36"/>
      <c r="C853" s="37"/>
      <c r="D853" s="38"/>
      <c r="E853" s="38"/>
      <c r="F853" s="39"/>
      <c r="G853" s="45"/>
    </row>
    <row r="854" spans="1:7" x14ac:dyDescent="0.15">
      <c r="A854" s="29"/>
      <c r="B854" s="36"/>
      <c r="C854" s="37"/>
      <c r="D854" s="38"/>
      <c r="E854" s="38"/>
      <c r="F854" s="39"/>
      <c r="G854" s="45"/>
    </row>
    <row r="855" spans="1:7" x14ac:dyDescent="0.15">
      <c r="A855" s="29"/>
      <c r="B855" s="36"/>
      <c r="C855" s="37"/>
      <c r="D855" s="38"/>
      <c r="E855" s="38"/>
      <c r="F855" s="39"/>
      <c r="G855" s="45"/>
    </row>
    <row r="856" spans="1:7" x14ac:dyDescent="0.15">
      <c r="A856" s="29"/>
      <c r="B856" s="36"/>
      <c r="C856" s="37"/>
      <c r="D856" s="38"/>
      <c r="E856" s="38"/>
      <c r="F856" s="39"/>
      <c r="G856" s="45"/>
    </row>
    <row r="857" spans="1:7" x14ac:dyDescent="0.15">
      <c r="A857" s="29"/>
      <c r="B857" s="36"/>
      <c r="C857" s="37"/>
      <c r="D857" s="38"/>
      <c r="E857" s="38"/>
      <c r="F857" s="39"/>
      <c r="G857" s="45"/>
    </row>
    <row r="858" spans="1:7" x14ac:dyDescent="0.15">
      <c r="A858" s="29"/>
      <c r="B858" s="36"/>
      <c r="C858" s="37"/>
      <c r="D858" s="38"/>
      <c r="E858" s="38"/>
      <c r="F858" s="39"/>
      <c r="G858" s="45"/>
    </row>
    <row r="859" spans="1:7" x14ac:dyDescent="0.15">
      <c r="A859" s="29"/>
      <c r="B859" s="36"/>
      <c r="C859" s="37"/>
      <c r="D859" s="38"/>
      <c r="E859" s="38"/>
      <c r="F859" s="39"/>
      <c r="G859" s="45"/>
    </row>
    <row r="860" spans="1:7" x14ac:dyDescent="0.15">
      <c r="A860" s="29"/>
      <c r="B860" s="36"/>
      <c r="C860" s="37"/>
      <c r="D860" s="38"/>
      <c r="E860" s="38"/>
      <c r="F860" s="39"/>
      <c r="G860" s="45"/>
    </row>
    <row r="861" spans="1:7" x14ac:dyDescent="0.15">
      <c r="A861" s="29"/>
      <c r="B861" s="36"/>
      <c r="C861" s="37"/>
      <c r="D861" s="38"/>
      <c r="E861" s="38"/>
      <c r="F861" s="39"/>
      <c r="G861" s="45"/>
    </row>
    <row r="862" spans="1:7" x14ac:dyDescent="0.15">
      <c r="A862" s="29"/>
      <c r="B862" s="36"/>
      <c r="C862" s="37"/>
      <c r="D862" s="38"/>
      <c r="E862" s="38"/>
      <c r="F862" s="39"/>
      <c r="G862" s="45"/>
    </row>
    <row r="863" spans="1:7" x14ac:dyDescent="0.15">
      <c r="A863" s="29"/>
      <c r="B863" s="36"/>
      <c r="C863" s="37"/>
      <c r="D863" s="38"/>
      <c r="E863" s="38"/>
      <c r="F863" s="39"/>
      <c r="G863" s="45"/>
    </row>
    <row r="864" spans="1:7" x14ac:dyDescent="0.15">
      <c r="A864" s="29"/>
      <c r="B864" s="36"/>
      <c r="C864" s="37"/>
      <c r="D864" s="38"/>
      <c r="E864" s="38"/>
      <c r="F864" s="39"/>
      <c r="G864" s="45"/>
    </row>
    <row r="865" spans="1:7" x14ac:dyDescent="0.15">
      <c r="A865" s="29"/>
      <c r="B865" s="36"/>
      <c r="C865" s="37"/>
      <c r="D865" s="38"/>
      <c r="E865" s="38"/>
      <c r="F865" s="39"/>
      <c r="G865" s="45"/>
    </row>
    <row r="866" spans="1:7" x14ac:dyDescent="0.15">
      <c r="A866" s="29"/>
      <c r="B866" s="36"/>
      <c r="C866" s="37"/>
      <c r="D866" s="38"/>
      <c r="E866" s="38"/>
      <c r="F866" s="39"/>
      <c r="G866" s="45"/>
    </row>
    <row r="867" spans="1:7" x14ac:dyDescent="0.15">
      <c r="A867" s="29"/>
      <c r="B867" s="36"/>
      <c r="C867" s="37"/>
      <c r="D867" s="38"/>
      <c r="E867" s="38"/>
      <c r="F867" s="39"/>
      <c r="G867" s="45"/>
    </row>
    <row r="868" spans="1:7" x14ac:dyDescent="0.15">
      <c r="A868" s="29"/>
      <c r="B868" s="36"/>
      <c r="C868" s="37"/>
      <c r="D868" s="38"/>
      <c r="E868" s="38"/>
      <c r="F868" s="39"/>
      <c r="G868" s="45"/>
    </row>
    <row r="869" spans="1:7" x14ac:dyDescent="0.15">
      <c r="A869" s="29"/>
      <c r="B869" s="36"/>
      <c r="C869" s="37"/>
      <c r="D869" s="38"/>
      <c r="E869" s="38"/>
      <c r="F869" s="39"/>
      <c r="G869" s="45"/>
    </row>
    <row r="870" spans="1:7" x14ac:dyDescent="0.15">
      <c r="A870" s="29"/>
      <c r="B870" s="36"/>
      <c r="C870" s="37"/>
      <c r="D870" s="38"/>
      <c r="E870" s="38"/>
      <c r="F870" s="39"/>
      <c r="G870" s="45"/>
    </row>
    <row r="871" spans="1:7" x14ac:dyDescent="0.15">
      <c r="A871" s="29"/>
      <c r="B871" s="36"/>
      <c r="C871" s="37"/>
      <c r="D871" s="38"/>
      <c r="E871" s="38"/>
      <c r="F871" s="39"/>
      <c r="G871" s="45"/>
    </row>
    <row r="872" spans="1:7" x14ac:dyDescent="0.15">
      <c r="A872" s="29"/>
      <c r="B872" s="36"/>
      <c r="C872" s="37"/>
      <c r="D872" s="38"/>
      <c r="E872" s="38"/>
      <c r="F872" s="39"/>
      <c r="G872" s="45"/>
    </row>
    <row r="873" spans="1:7" x14ac:dyDescent="0.15">
      <c r="A873" s="29"/>
      <c r="B873" s="36"/>
      <c r="C873" s="37"/>
      <c r="D873" s="38"/>
      <c r="E873" s="38"/>
      <c r="F873" s="39"/>
      <c r="G873" s="45"/>
    </row>
    <row r="874" spans="1:7" x14ac:dyDescent="0.15">
      <c r="A874" s="29"/>
      <c r="B874" s="36"/>
      <c r="C874" s="37"/>
      <c r="D874" s="38"/>
      <c r="E874" s="38"/>
      <c r="F874" s="39"/>
      <c r="G874" s="45"/>
    </row>
    <row r="875" spans="1:7" x14ac:dyDescent="0.15">
      <c r="A875" s="29"/>
      <c r="B875" s="36"/>
      <c r="C875" s="37"/>
      <c r="D875" s="38"/>
      <c r="E875" s="38"/>
      <c r="F875" s="39"/>
      <c r="G875" s="45"/>
    </row>
    <row r="876" spans="1:7" x14ac:dyDescent="0.15">
      <c r="A876" s="29"/>
      <c r="B876" s="36"/>
      <c r="C876" s="37"/>
      <c r="D876" s="38"/>
      <c r="E876" s="38"/>
      <c r="F876" s="39"/>
      <c r="G876" s="45"/>
    </row>
    <row r="877" spans="1:7" x14ac:dyDescent="0.15">
      <c r="A877" s="29"/>
      <c r="B877" s="36"/>
      <c r="C877" s="37"/>
      <c r="D877" s="38"/>
      <c r="E877" s="38"/>
      <c r="F877" s="39"/>
      <c r="G877" s="45"/>
    </row>
    <row r="878" spans="1:7" x14ac:dyDescent="0.15">
      <c r="A878" s="29"/>
      <c r="B878" s="36"/>
      <c r="C878" s="37"/>
      <c r="D878" s="38"/>
      <c r="E878" s="38"/>
      <c r="F878" s="39"/>
      <c r="G878" s="45"/>
    </row>
    <row r="879" spans="1:7" x14ac:dyDescent="0.15">
      <c r="A879" s="29"/>
      <c r="B879" s="36"/>
      <c r="C879" s="37"/>
      <c r="D879" s="38"/>
      <c r="E879" s="38"/>
      <c r="F879" s="39"/>
      <c r="G879" s="45"/>
    </row>
    <row r="880" spans="1:7" x14ac:dyDescent="0.15">
      <c r="A880" s="29"/>
      <c r="B880" s="36"/>
      <c r="C880" s="37"/>
      <c r="D880" s="38"/>
      <c r="E880" s="38"/>
      <c r="F880" s="39"/>
      <c r="G880" s="45"/>
    </row>
    <row r="881" spans="1:7" x14ac:dyDescent="0.15">
      <c r="A881" s="29"/>
      <c r="B881" s="36"/>
      <c r="C881" s="37"/>
      <c r="D881" s="38"/>
      <c r="E881" s="38"/>
      <c r="F881" s="39"/>
      <c r="G881" s="45"/>
    </row>
    <row r="882" spans="1:7" x14ac:dyDescent="0.15">
      <c r="A882" s="29"/>
      <c r="B882" s="36"/>
      <c r="C882" s="37"/>
      <c r="D882" s="38"/>
      <c r="E882" s="38"/>
      <c r="F882" s="39"/>
      <c r="G882" s="45"/>
    </row>
    <row r="883" spans="1:7" x14ac:dyDescent="0.15">
      <c r="A883" s="29"/>
      <c r="B883" s="36"/>
      <c r="C883" s="37"/>
      <c r="D883" s="38"/>
      <c r="E883" s="38"/>
      <c r="F883" s="39"/>
      <c r="G883" s="45"/>
    </row>
    <row r="884" spans="1:7" x14ac:dyDescent="0.15">
      <c r="A884" s="29"/>
      <c r="B884" s="36"/>
      <c r="C884" s="37"/>
      <c r="D884" s="38"/>
      <c r="E884" s="38"/>
      <c r="F884" s="39"/>
      <c r="G884" s="45"/>
    </row>
    <row r="885" spans="1:7" x14ac:dyDescent="0.15">
      <c r="A885" s="29"/>
      <c r="B885" s="36"/>
      <c r="C885" s="37"/>
      <c r="D885" s="38"/>
      <c r="E885" s="38"/>
      <c r="F885" s="39"/>
      <c r="G885" s="45"/>
    </row>
    <row r="886" spans="1:7" x14ac:dyDescent="0.15">
      <c r="A886" s="29"/>
      <c r="B886" s="36"/>
      <c r="C886" s="37"/>
      <c r="D886" s="38"/>
      <c r="E886" s="38"/>
      <c r="F886" s="39"/>
      <c r="G886" s="45"/>
    </row>
    <row r="887" spans="1:7" x14ac:dyDescent="0.15">
      <c r="A887" s="29"/>
      <c r="B887" s="36"/>
      <c r="C887" s="37"/>
      <c r="D887" s="38"/>
      <c r="E887" s="38"/>
      <c r="F887" s="39"/>
      <c r="G887" s="45"/>
    </row>
    <row r="888" spans="1:7" x14ac:dyDescent="0.15">
      <c r="A888" s="29"/>
      <c r="B888" s="36"/>
      <c r="C888" s="37"/>
      <c r="D888" s="38"/>
      <c r="E888" s="38"/>
      <c r="F888" s="39"/>
      <c r="G888" s="45"/>
    </row>
    <row r="889" spans="1:7" x14ac:dyDescent="0.15">
      <c r="A889" s="29"/>
      <c r="B889" s="36"/>
      <c r="C889" s="37"/>
      <c r="D889" s="38"/>
      <c r="E889" s="38"/>
      <c r="F889" s="39"/>
      <c r="G889" s="45"/>
    </row>
    <row r="890" spans="1:7" x14ac:dyDescent="0.15">
      <c r="A890" s="29"/>
      <c r="B890" s="36"/>
      <c r="C890" s="37"/>
      <c r="D890" s="38"/>
      <c r="E890" s="38"/>
      <c r="F890" s="39"/>
      <c r="G890" s="45"/>
    </row>
    <row r="891" spans="1:7" x14ac:dyDescent="0.15">
      <c r="A891" s="29"/>
      <c r="B891" s="36"/>
      <c r="C891" s="37"/>
      <c r="D891" s="38"/>
      <c r="E891" s="38"/>
      <c r="F891" s="39"/>
      <c r="G891" s="45"/>
    </row>
    <row r="892" spans="1:7" x14ac:dyDescent="0.15">
      <c r="A892" s="29"/>
      <c r="B892" s="36"/>
      <c r="C892" s="37"/>
      <c r="D892" s="38"/>
      <c r="E892" s="38"/>
      <c r="F892" s="39"/>
      <c r="G892" s="45"/>
    </row>
    <row r="893" spans="1:7" x14ac:dyDescent="0.15">
      <c r="A893" s="29"/>
      <c r="B893" s="36"/>
      <c r="C893" s="37"/>
      <c r="D893" s="38"/>
      <c r="E893" s="38"/>
      <c r="F893" s="39"/>
      <c r="G893" s="45"/>
    </row>
    <row r="894" spans="1:7" x14ac:dyDescent="0.15">
      <c r="A894" s="29"/>
      <c r="B894" s="36"/>
      <c r="C894" s="37"/>
      <c r="D894" s="38"/>
      <c r="E894" s="38"/>
      <c r="F894" s="39"/>
      <c r="G894" s="45"/>
    </row>
    <row r="895" spans="1:7" x14ac:dyDescent="0.15">
      <c r="A895" s="29"/>
      <c r="B895" s="36"/>
      <c r="C895" s="37"/>
      <c r="D895" s="38"/>
      <c r="E895" s="38"/>
      <c r="F895" s="39"/>
      <c r="G895" s="45"/>
    </row>
    <row r="896" spans="1:7" x14ac:dyDescent="0.15">
      <c r="A896" s="29"/>
      <c r="B896" s="36"/>
      <c r="C896" s="37"/>
      <c r="D896" s="38"/>
      <c r="E896" s="38"/>
      <c r="F896" s="39"/>
      <c r="G896" s="45"/>
    </row>
    <row r="897" spans="1:7" x14ac:dyDescent="0.15">
      <c r="A897" s="29"/>
      <c r="B897" s="36"/>
      <c r="C897" s="37"/>
      <c r="D897" s="38"/>
      <c r="E897" s="38"/>
      <c r="F897" s="39"/>
      <c r="G897" s="45"/>
    </row>
    <row r="898" spans="1:7" x14ac:dyDescent="0.15">
      <c r="A898" s="29"/>
      <c r="B898" s="36"/>
      <c r="C898" s="37"/>
      <c r="D898" s="38"/>
      <c r="E898" s="38"/>
      <c r="F898" s="39"/>
      <c r="G898" s="45"/>
    </row>
    <row r="899" spans="1:7" x14ac:dyDescent="0.15">
      <c r="A899" s="29"/>
      <c r="B899" s="36"/>
      <c r="C899" s="37"/>
      <c r="D899" s="38"/>
      <c r="E899" s="38"/>
      <c r="F899" s="39"/>
      <c r="G899" s="45"/>
    </row>
    <row r="900" spans="1:7" x14ac:dyDescent="0.15">
      <c r="A900" s="29"/>
      <c r="B900" s="36"/>
      <c r="C900" s="37"/>
      <c r="D900" s="38"/>
      <c r="E900" s="38"/>
      <c r="F900" s="39"/>
      <c r="G900" s="45"/>
    </row>
    <row r="901" spans="1:7" x14ac:dyDescent="0.15">
      <c r="A901" s="29"/>
      <c r="B901" s="36"/>
      <c r="C901" s="37"/>
      <c r="D901" s="38"/>
      <c r="E901" s="38"/>
      <c r="F901" s="39"/>
      <c r="G901" s="45"/>
    </row>
    <row r="902" spans="1:7" x14ac:dyDescent="0.15">
      <c r="A902" s="29"/>
      <c r="B902" s="36"/>
      <c r="C902" s="37"/>
      <c r="D902" s="38"/>
      <c r="E902" s="38"/>
      <c r="F902" s="39"/>
      <c r="G902" s="45"/>
    </row>
    <row r="903" spans="1:7" x14ac:dyDescent="0.15">
      <c r="A903" s="29"/>
      <c r="B903" s="36"/>
      <c r="C903" s="37"/>
      <c r="D903" s="38"/>
      <c r="E903" s="38"/>
      <c r="F903" s="39"/>
      <c r="G903" s="45"/>
    </row>
    <row r="904" spans="1:7" x14ac:dyDescent="0.15">
      <c r="A904" s="29"/>
      <c r="B904" s="36"/>
      <c r="C904" s="37"/>
      <c r="D904" s="38"/>
      <c r="E904" s="38"/>
      <c r="F904" s="39"/>
      <c r="G904" s="45"/>
    </row>
    <row r="905" spans="1:7" x14ac:dyDescent="0.15">
      <c r="A905" s="29"/>
      <c r="B905" s="36"/>
      <c r="C905" s="37"/>
      <c r="D905" s="38"/>
      <c r="E905" s="38"/>
      <c r="F905" s="39"/>
      <c r="G905" s="45"/>
    </row>
    <row r="906" spans="1:7" x14ac:dyDescent="0.15">
      <c r="A906" s="29"/>
      <c r="B906" s="36"/>
      <c r="C906" s="37"/>
      <c r="D906" s="38"/>
      <c r="E906" s="38"/>
      <c r="F906" s="39"/>
      <c r="G906" s="45"/>
    </row>
    <row r="907" spans="1:7" x14ac:dyDescent="0.15">
      <c r="A907" s="29"/>
      <c r="B907" s="36"/>
      <c r="C907" s="37"/>
      <c r="D907" s="38"/>
      <c r="E907" s="38"/>
      <c r="F907" s="39"/>
      <c r="G907" s="45"/>
    </row>
    <row r="908" spans="1:7" x14ac:dyDescent="0.15">
      <c r="A908" s="29"/>
      <c r="B908" s="36"/>
      <c r="C908" s="37"/>
      <c r="D908" s="38"/>
      <c r="E908" s="38"/>
      <c r="F908" s="39"/>
      <c r="G908" s="45"/>
    </row>
    <row r="909" spans="1:7" x14ac:dyDescent="0.15">
      <c r="A909" s="29"/>
      <c r="B909" s="36"/>
      <c r="C909" s="37"/>
      <c r="D909" s="38"/>
      <c r="E909" s="38"/>
      <c r="F909" s="39"/>
      <c r="G909" s="45"/>
    </row>
    <row r="910" spans="1:7" x14ac:dyDescent="0.15">
      <c r="A910" s="29"/>
      <c r="B910" s="36"/>
      <c r="C910" s="37"/>
      <c r="D910" s="38"/>
      <c r="E910" s="38"/>
      <c r="F910" s="39"/>
      <c r="G910" s="45"/>
    </row>
    <row r="911" spans="1:7" x14ac:dyDescent="0.15">
      <c r="A911" s="29"/>
      <c r="B911" s="36"/>
      <c r="C911" s="37"/>
      <c r="D911" s="38"/>
      <c r="E911" s="38"/>
      <c r="F911" s="39"/>
      <c r="G911" s="45"/>
    </row>
    <row r="912" spans="1:7" x14ac:dyDescent="0.15">
      <c r="A912" s="29"/>
      <c r="B912" s="36"/>
      <c r="C912" s="37"/>
      <c r="D912" s="38"/>
      <c r="E912" s="38"/>
      <c r="F912" s="39"/>
      <c r="G912" s="45"/>
    </row>
    <row r="913" spans="1:7" x14ac:dyDescent="0.15">
      <c r="A913" s="29"/>
      <c r="B913" s="36"/>
      <c r="C913" s="37"/>
      <c r="D913" s="38"/>
      <c r="E913" s="38"/>
      <c r="F913" s="39"/>
      <c r="G913" s="45"/>
    </row>
    <row r="914" spans="1:7" x14ac:dyDescent="0.15">
      <c r="A914" s="29"/>
      <c r="B914" s="36"/>
      <c r="C914" s="37"/>
      <c r="D914" s="38"/>
      <c r="E914" s="38"/>
      <c r="F914" s="39"/>
      <c r="G914" s="45"/>
    </row>
    <row r="915" spans="1:7" x14ac:dyDescent="0.15">
      <c r="A915" s="29"/>
      <c r="B915" s="36"/>
      <c r="C915" s="37"/>
      <c r="D915" s="38"/>
      <c r="E915" s="38"/>
      <c r="F915" s="39"/>
      <c r="G915" s="45"/>
    </row>
    <row r="916" spans="1:7" x14ac:dyDescent="0.15">
      <c r="A916" s="29"/>
      <c r="B916" s="36"/>
      <c r="C916" s="37"/>
      <c r="D916" s="38"/>
      <c r="E916" s="38"/>
      <c r="F916" s="39"/>
      <c r="G916" s="45"/>
    </row>
    <row r="917" spans="1:7" x14ac:dyDescent="0.15">
      <c r="A917" s="29"/>
      <c r="B917" s="36"/>
      <c r="C917" s="37"/>
      <c r="D917" s="38"/>
      <c r="E917" s="38"/>
      <c r="F917" s="39"/>
      <c r="G917" s="45"/>
    </row>
    <row r="918" spans="1:7" x14ac:dyDescent="0.15">
      <c r="A918" s="29"/>
      <c r="B918" s="36"/>
      <c r="C918" s="37"/>
      <c r="D918" s="38"/>
      <c r="E918" s="38"/>
      <c r="F918" s="39"/>
      <c r="G918" s="45"/>
    </row>
    <row r="919" spans="1:7" x14ac:dyDescent="0.15">
      <c r="A919" s="29"/>
      <c r="B919" s="36"/>
      <c r="C919" s="37"/>
      <c r="D919" s="38"/>
      <c r="E919" s="38"/>
      <c r="F919" s="39"/>
      <c r="G919" s="45"/>
    </row>
    <row r="920" spans="1:7" x14ac:dyDescent="0.15">
      <c r="A920" s="29"/>
      <c r="B920" s="36"/>
      <c r="C920" s="37"/>
      <c r="D920" s="38"/>
      <c r="E920" s="38"/>
      <c r="F920" s="39"/>
      <c r="G920" s="45"/>
    </row>
    <row r="921" spans="1:7" x14ac:dyDescent="0.15">
      <c r="A921" s="29"/>
      <c r="B921" s="36"/>
      <c r="C921" s="37"/>
      <c r="D921" s="38"/>
      <c r="E921" s="38"/>
      <c r="F921" s="39"/>
      <c r="G921" s="45"/>
    </row>
    <row r="922" spans="1:7" x14ac:dyDescent="0.15">
      <c r="A922" s="29"/>
      <c r="B922" s="36"/>
      <c r="C922" s="37"/>
      <c r="D922" s="38"/>
      <c r="E922" s="38"/>
      <c r="F922" s="39"/>
      <c r="G922" s="45"/>
    </row>
    <row r="923" spans="1:7" x14ac:dyDescent="0.15">
      <c r="A923" s="29"/>
      <c r="B923" s="36"/>
      <c r="C923" s="37"/>
      <c r="D923" s="38"/>
      <c r="E923" s="38"/>
      <c r="F923" s="39"/>
      <c r="G923" s="45"/>
    </row>
    <row r="924" spans="1:7" x14ac:dyDescent="0.15">
      <c r="A924" s="29"/>
      <c r="B924" s="36"/>
      <c r="C924" s="37"/>
      <c r="D924" s="38"/>
      <c r="E924" s="38"/>
      <c r="F924" s="39"/>
      <c r="G924" s="45"/>
    </row>
    <row r="925" spans="1:7" x14ac:dyDescent="0.15">
      <c r="A925" s="29"/>
      <c r="B925" s="36"/>
      <c r="C925" s="37"/>
      <c r="D925" s="38"/>
      <c r="E925" s="38"/>
      <c r="F925" s="39"/>
      <c r="G925" s="45"/>
    </row>
    <row r="926" spans="1:7" x14ac:dyDescent="0.15">
      <c r="A926" s="29"/>
      <c r="B926" s="36"/>
      <c r="C926" s="37"/>
      <c r="D926" s="38"/>
      <c r="E926" s="38"/>
      <c r="F926" s="39"/>
      <c r="G926" s="45"/>
    </row>
    <row r="927" spans="1:7" x14ac:dyDescent="0.15">
      <c r="A927" s="29"/>
      <c r="B927" s="36"/>
      <c r="C927" s="37"/>
      <c r="D927" s="38"/>
      <c r="E927" s="38"/>
      <c r="F927" s="39"/>
      <c r="G927" s="45"/>
    </row>
    <row r="928" spans="1:7" x14ac:dyDescent="0.15">
      <c r="A928" s="29"/>
      <c r="B928" s="36"/>
      <c r="C928" s="37"/>
      <c r="D928" s="38"/>
      <c r="E928" s="38"/>
      <c r="F928" s="39"/>
      <c r="G928" s="45"/>
    </row>
    <row r="929" spans="1:7" x14ac:dyDescent="0.15">
      <c r="A929" s="29"/>
      <c r="B929" s="36"/>
      <c r="C929" s="37"/>
      <c r="D929" s="38"/>
      <c r="E929" s="38"/>
      <c r="F929" s="39"/>
      <c r="G929" s="45"/>
    </row>
    <row r="930" spans="1:7" x14ac:dyDescent="0.15">
      <c r="A930" s="29"/>
      <c r="B930" s="36"/>
      <c r="C930" s="37"/>
      <c r="D930" s="38"/>
      <c r="E930" s="38"/>
      <c r="F930" s="39"/>
      <c r="G930" s="45"/>
    </row>
    <row r="931" spans="1:7" x14ac:dyDescent="0.15">
      <c r="A931" s="29"/>
      <c r="B931" s="36"/>
      <c r="C931" s="37"/>
      <c r="D931" s="38"/>
      <c r="E931" s="38"/>
      <c r="F931" s="39"/>
      <c r="G931" s="45"/>
    </row>
    <row r="932" spans="1:7" x14ac:dyDescent="0.15">
      <c r="A932" s="29"/>
      <c r="B932" s="36"/>
      <c r="C932" s="37"/>
      <c r="D932" s="38"/>
      <c r="E932" s="38"/>
      <c r="F932" s="39"/>
      <c r="G932" s="45"/>
    </row>
    <row r="933" spans="1:7" x14ac:dyDescent="0.15">
      <c r="A933" s="29"/>
      <c r="B933" s="36"/>
      <c r="C933" s="37"/>
      <c r="D933" s="38"/>
      <c r="E933" s="38"/>
      <c r="F933" s="39"/>
      <c r="G933" s="45"/>
    </row>
    <row r="934" spans="1:7" x14ac:dyDescent="0.15">
      <c r="A934" s="29"/>
      <c r="B934" s="36"/>
      <c r="C934" s="37"/>
      <c r="D934" s="38"/>
      <c r="E934" s="38"/>
      <c r="F934" s="39"/>
      <c r="G934" s="45"/>
    </row>
    <row r="935" spans="1:7" x14ac:dyDescent="0.15">
      <c r="A935" s="29"/>
      <c r="B935" s="36"/>
      <c r="C935" s="37"/>
      <c r="D935" s="38"/>
      <c r="E935" s="38"/>
      <c r="F935" s="39"/>
      <c r="G935" s="45"/>
    </row>
    <row r="936" spans="1:7" x14ac:dyDescent="0.15">
      <c r="A936" s="29"/>
      <c r="B936" s="36"/>
      <c r="C936" s="37"/>
      <c r="D936" s="38"/>
      <c r="E936" s="38"/>
      <c r="F936" s="39"/>
      <c r="G936" s="45"/>
    </row>
    <row r="937" spans="1:7" x14ac:dyDescent="0.15">
      <c r="A937" s="29"/>
      <c r="B937" s="36"/>
      <c r="C937" s="37"/>
      <c r="D937" s="38"/>
      <c r="E937" s="38"/>
      <c r="F937" s="39"/>
      <c r="G937" s="45"/>
    </row>
    <row r="938" spans="1:7" x14ac:dyDescent="0.15">
      <c r="A938" s="29"/>
      <c r="B938" s="36"/>
      <c r="C938" s="37"/>
      <c r="D938" s="38"/>
      <c r="E938" s="38"/>
      <c r="F938" s="39"/>
      <c r="G938" s="45"/>
    </row>
    <row r="939" spans="1:7" x14ac:dyDescent="0.15">
      <c r="A939" s="29"/>
      <c r="B939" s="36"/>
      <c r="C939" s="37"/>
      <c r="D939" s="38"/>
      <c r="E939" s="38"/>
      <c r="F939" s="39"/>
      <c r="G939" s="45"/>
    </row>
    <row r="940" spans="1:7" x14ac:dyDescent="0.15">
      <c r="A940" s="29"/>
      <c r="B940" s="36"/>
      <c r="C940" s="37"/>
      <c r="D940" s="38"/>
      <c r="E940" s="38"/>
      <c r="F940" s="39"/>
      <c r="G940" s="45"/>
    </row>
    <row r="941" spans="1:7" x14ac:dyDescent="0.15">
      <c r="A941" s="29"/>
      <c r="B941" s="36"/>
      <c r="C941" s="37"/>
      <c r="D941" s="38"/>
      <c r="E941" s="38"/>
      <c r="F941" s="39"/>
      <c r="G941" s="45"/>
    </row>
    <row r="942" spans="1:7" x14ac:dyDescent="0.15">
      <c r="A942" s="29"/>
      <c r="B942" s="36"/>
      <c r="C942" s="37"/>
      <c r="D942" s="38"/>
      <c r="E942" s="38"/>
      <c r="F942" s="39"/>
      <c r="G942" s="45"/>
    </row>
    <row r="943" spans="1:7" x14ac:dyDescent="0.15">
      <c r="A943" s="29"/>
      <c r="B943" s="36"/>
      <c r="C943" s="37"/>
      <c r="D943" s="38"/>
      <c r="E943" s="38"/>
      <c r="F943" s="39"/>
      <c r="G943" s="45"/>
    </row>
    <row r="944" spans="1:7" x14ac:dyDescent="0.15">
      <c r="A944" s="29"/>
      <c r="B944" s="36"/>
      <c r="C944" s="37"/>
      <c r="D944" s="38"/>
      <c r="E944" s="38"/>
      <c r="F944" s="39"/>
      <c r="G944" s="45"/>
    </row>
    <row r="945" spans="1:7" x14ac:dyDescent="0.15">
      <c r="A945" s="29"/>
      <c r="B945" s="36"/>
      <c r="C945" s="37"/>
      <c r="D945" s="38"/>
      <c r="E945" s="38"/>
      <c r="F945" s="39"/>
      <c r="G945" s="45"/>
    </row>
    <row r="946" spans="1:7" x14ac:dyDescent="0.15">
      <c r="A946" s="29"/>
      <c r="B946" s="36"/>
      <c r="C946" s="37"/>
      <c r="D946" s="38"/>
      <c r="E946" s="38"/>
      <c r="F946" s="39"/>
      <c r="G946" s="45"/>
    </row>
    <row r="947" spans="1:7" x14ac:dyDescent="0.15">
      <c r="A947" s="29"/>
      <c r="B947" s="36"/>
      <c r="C947" s="37"/>
      <c r="D947" s="38"/>
      <c r="E947" s="38"/>
      <c r="F947" s="39"/>
      <c r="G947" s="45"/>
    </row>
    <row r="948" spans="1:7" x14ac:dyDescent="0.15">
      <c r="A948" s="29"/>
      <c r="B948" s="36"/>
      <c r="C948" s="37"/>
      <c r="D948" s="38"/>
      <c r="E948" s="38"/>
      <c r="F948" s="39"/>
      <c r="G948" s="45"/>
    </row>
    <row r="949" spans="1:7" x14ac:dyDescent="0.15">
      <c r="A949" s="29"/>
      <c r="B949" s="36"/>
      <c r="C949" s="37"/>
      <c r="D949" s="38"/>
      <c r="E949" s="38"/>
      <c r="F949" s="39"/>
      <c r="G949" s="45"/>
    </row>
    <row r="950" spans="1:7" x14ac:dyDescent="0.15">
      <c r="A950" s="29"/>
      <c r="B950" s="36"/>
      <c r="C950" s="37"/>
      <c r="D950" s="38"/>
      <c r="E950" s="38"/>
      <c r="F950" s="39"/>
      <c r="G950" s="45"/>
    </row>
    <row r="951" spans="1:7" x14ac:dyDescent="0.15">
      <c r="A951" s="29"/>
      <c r="B951" s="36"/>
      <c r="C951" s="37"/>
      <c r="D951" s="38"/>
      <c r="E951" s="38"/>
      <c r="F951" s="39"/>
      <c r="G951" s="45"/>
    </row>
    <row r="952" spans="1:7" x14ac:dyDescent="0.15">
      <c r="A952" s="29"/>
      <c r="B952" s="36"/>
      <c r="C952" s="37"/>
      <c r="D952" s="38"/>
      <c r="E952" s="38"/>
      <c r="F952" s="39"/>
      <c r="G952" s="45"/>
    </row>
    <row r="953" spans="1:7" x14ac:dyDescent="0.15">
      <c r="A953" s="29"/>
      <c r="B953" s="36"/>
      <c r="C953" s="37"/>
      <c r="D953" s="38"/>
      <c r="E953" s="38"/>
      <c r="F953" s="39"/>
      <c r="G953" s="45"/>
    </row>
    <row r="954" spans="1:7" x14ac:dyDescent="0.15">
      <c r="A954" s="29"/>
      <c r="B954" s="36"/>
      <c r="C954" s="37"/>
      <c r="D954" s="38"/>
      <c r="E954" s="38"/>
      <c r="F954" s="39"/>
      <c r="G954" s="45"/>
    </row>
    <row r="955" spans="1:7" x14ac:dyDescent="0.15">
      <c r="A955" s="29"/>
      <c r="B955" s="36"/>
      <c r="C955" s="37"/>
      <c r="D955" s="38"/>
      <c r="E955" s="38"/>
      <c r="F955" s="39"/>
      <c r="G955" s="45"/>
    </row>
    <row r="956" spans="1:7" x14ac:dyDescent="0.15">
      <c r="A956" s="29"/>
      <c r="B956" s="36"/>
      <c r="C956" s="37"/>
      <c r="D956" s="38"/>
      <c r="E956" s="38"/>
      <c r="F956" s="39"/>
      <c r="G956" s="45"/>
    </row>
    <row r="957" spans="1:7" x14ac:dyDescent="0.15">
      <c r="A957" s="29"/>
      <c r="B957" s="36"/>
      <c r="C957" s="37"/>
      <c r="D957" s="38"/>
      <c r="E957" s="38"/>
      <c r="F957" s="39"/>
      <c r="G957" s="45"/>
    </row>
    <row r="958" spans="1:7" x14ac:dyDescent="0.15">
      <c r="A958" s="29"/>
      <c r="B958" s="36"/>
      <c r="C958" s="37"/>
      <c r="D958" s="38"/>
      <c r="E958" s="38"/>
      <c r="F958" s="39"/>
      <c r="G958" s="45"/>
    </row>
    <row r="959" spans="1:7" x14ac:dyDescent="0.15">
      <c r="A959" s="29"/>
      <c r="B959" s="36"/>
      <c r="C959" s="37"/>
      <c r="D959" s="38"/>
      <c r="E959" s="38"/>
      <c r="F959" s="39"/>
      <c r="G959" s="45"/>
    </row>
    <row r="960" spans="1:7" x14ac:dyDescent="0.15">
      <c r="A960" s="29"/>
      <c r="B960" s="36"/>
      <c r="C960" s="37"/>
      <c r="D960" s="38"/>
      <c r="E960" s="38"/>
      <c r="F960" s="39"/>
      <c r="G960" s="45"/>
    </row>
    <row r="961" spans="1:7" x14ac:dyDescent="0.15">
      <c r="A961" s="29"/>
      <c r="B961" s="36"/>
      <c r="C961" s="37"/>
      <c r="D961" s="38"/>
      <c r="E961" s="38"/>
      <c r="F961" s="39"/>
      <c r="G961" s="45"/>
    </row>
    <row r="962" spans="1:7" x14ac:dyDescent="0.15">
      <c r="A962" s="29"/>
      <c r="B962" s="36"/>
      <c r="C962" s="37"/>
      <c r="D962" s="38"/>
      <c r="E962" s="38"/>
      <c r="F962" s="39"/>
      <c r="G962" s="45"/>
    </row>
    <row r="963" spans="1:7" x14ac:dyDescent="0.15">
      <c r="A963" s="29"/>
      <c r="B963" s="36"/>
      <c r="C963" s="37"/>
      <c r="D963" s="38"/>
      <c r="E963" s="38"/>
      <c r="F963" s="39"/>
      <c r="G963" s="45"/>
    </row>
    <row r="964" spans="1:7" x14ac:dyDescent="0.15">
      <c r="A964" s="29"/>
      <c r="B964" s="36"/>
      <c r="C964" s="37"/>
      <c r="D964" s="38"/>
      <c r="E964" s="38"/>
      <c r="F964" s="39"/>
      <c r="G964" s="45"/>
    </row>
    <row r="965" spans="1:7" x14ac:dyDescent="0.15">
      <c r="A965" s="29"/>
      <c r="B965" s="36"/>
      <c r="C965" s="37"/>
      <c r="D965" s="38"/>
      <c r="E965" s="38"/>
      <c r="F965" s="39"/>
      <c r="G965" s="45"/>
    </row>
    <row r="966" spans="1:7" x14ac:dyDescent="0.15">
      <c r="A966" s="29"/>
      <c r="B966" s="36"/>
      <c r="C966" s="37"/>
      <c r="D966" s="38"/>
      <c r="E966" s="38"/>
      <c r="F966" s="39"/>
      <c r="G966" s="45"/>
    </row>
    <row r="967" spans="1:7" x14ac:dyDescent="0.15">
      <c r="A967" s="29"/>
      <c r="B967" s="36"/>
      <c r="C967" s="37"/>
      <c r="D967" s="38"/>
      <c r="E967" s="38"/>
      <c r="F967" s="39"/>
      <c r="G967" s="45"/>
    </row>
    <row r="968" spans="1:7" x14ac:dyDescent="0.15">
      <c r="A968" s="29"/>
      <c r="B968" s="36"/>
      <c r="C968" s="37"/>
      <c r="D968" s="38"/>
      <c r="E968" s="38"/>
      <c r="F968" s="39"/>
      <c r="G968" s="45"/>
    </row>
    <row r="969" spans="1:7" x14ac:dyDescent="0.15">
      <c r="A969" s="29"/>
      <c r="B969" s="36"/>
      <c r="C969" s="37"/>
      <c r="D969" s="38"/>
      <c r="E969" s="38"/>
      <c r="F969" s="39"/>
      <c r="G969" s="45"/>
    </row>
    <row r="970" spans="1:7" x14ac:dyDescent="0.15">
      <c r="A970" s="29"/>
      <c r="B970" s="36"/>
      <c r="C970" s="37"/>
      <c r="D970" s="38"/>
      <c r="E970" s="38"/>
      <c r="F970" s="39"/>
      <c r="G970" s="45"/>
    </row>
    <row r="971" spans="1:7" x14ac:dyDescent="0.15">
      <c r="A971" s="29"/>
      <c r="B971" s="36"/>
      <c r="C971" s="37"/>
      <c r="D971" s="38"/>
      <c r="E971" s="38"/>
      <c r="F971" s="39"/>
      <c r="G971" s="45"/>
    </row>
    <row r="972" spans="1:7" x14ac:dyDescent="0.15">
      <c r="A972" s="29"/>
      <c r="B972" s="36"/>
      <c r="C972" s="37"/>
      <c r="D972" s="38"/>
      <c r="E972" s="38"/>
      <c r="F972" s="39"/>
      <c r="G972" s="45"/>
    </row>
    <row r="973" spans="1:7" x14ac:dyDescent="0.15">
      <c r="A973" s="29"/>
      <c r="B973" s="36"/>
      <c r="C973" s="37"/>
      <c r="D973" s="38"/>
      <c r="E973" s="38"/>
      <c r="F973" s="39"/>
      <c r="G973" s="45"/>
    </row>
    <row r="974" spans="1:7" x14ac:dyDescent="0.15">
      <c r="A974" s="29"/>
      <c r="B974" s="36"/>
      <c r="C974" s="37"/>
      <c r="D974" s="38"/>
      <c r="E974" s="38"/>
      <c r="F974" s="39"/>
      <c r="G974" s="45"/>
    </row>
    <row r="975" spans="1:7" x14ac:dyDescent="0.15">
      <c r="A975" s="29"/>
      <c r="B975" s="36"/>
      <c r="C975" s="37"/>
      <c r="D975" s="38"/>
      <c r="E975" s="38"/>
      <c r="F975" s="39"/>
      <c r="G975" s="45"/>
    </row>
    <row r="976" spans="1:7" x14ac:dyDescent="0.15">
      <c r="A976" s="29"/>
      <c r="B976" s="36"/>
      <c r="C976" s="37"/>
      <c r="D976" s="38"/>
      <c r="E976" s="38"/>
      <c r="F976" s="39"/>
      <c r="G976" s="45"/>
    </row>
    <row r="977" spans="1:7" x14ac:dyDescent="0.15">
      <c r="A977" s="29"/>
      <c r="B977" s="36"/>
      <c r="C977" s="37"/>
      <c r="D977" s="38"/>
      <c r="E977" s="38"/>
      <c r="F977" s="39"/>
      <c r="G977" s="45"/>
    </row>
    <row r="978" spans="1:7" x14ac:dyDescent="0.15">
      <c r="A978" s="29"/>
      <c r="B978" s="36"/>
      <c r="C978" s="37"/>
      <c r="D978" s="38"/>
      <c r="E978" s="38"/>
      <c r="F978" s="39"/>
      <c r="G978" s="45"/>
    </row>
    <row r="979" spans="1:7" x14ac:dyDescent="0.15">
      <c r="A979" s="29"/>
      <c r="B979" s="36"/>
      <c r="C979" s="37"/>
      <c r="D979" s="38"/>
      <c r="E979" s="38"/>
      <c r="F979" s="39"/>
      <c r="G979" s="45"/>
    </row>
    <row r="980" spans="1:7" x14ac:dyDescent="0.15">
      <c r="A980" s="29"/>
      <c r="B980" s="36"/>
      <c r="C980" s="37"/>
      <c r="D980" s="38"/>
      <c r="E980" s="38"/>
      <c r="F980" s="39"/>
      <c r="G980" s="45"/>
    </row>
    <row r="981" spans="1:7" x14ac:dyDescent="0.15">
      <c r="A981" s="29"/>
      <c r="B981" s="36"/>
      <c r="C981" s="37"/>
      <c r="D981" s="38"/>
      <c r="E981" s="38"/>
      <c r="F981" s="39"/>
      <c r="G981" s="45"/>
    </row>
    <row r="982" spans="1:7" x14ac:dyDescent="0.15">
      <c r="A982" s="29"/>
      <c r="B982" s="36"/>
      <c r="C982" s="37"/>
      <c r="D982" s="38"/>
      <c r="E982" s="38"/>
      <c r="F982" s="39"/>
      <c r="G982" s="45"/>
    </row>
    <row r="983" spans="1:7" x14ac:dyDescent="0.15">
      <c r="A983" s="29"/>
      <c r="B983" s="36"/>
      <c r="C983" s="37"/>
      <c r="D983" s="38"/>
      <c r="E983" s="38"/>
      <c r="F983" s="39"/>
      <c r="G983" s="45"/>
    </row>
    <row r="984" spans="1:7" x14ac:dyDescent="0.15">
      <c r="A984" s="29"/>
      <c r="B984" s="36"/>
      <c r="C984" s="37"/>
      <c r="D984" s="38"/>
      <c r="E984" s="38"/>
      <c r="F984" s="39"/>
      <c r="G984" s="45"/>
    </row>
    <row r="985" spans="1:7" x14ac:dyDescent="0.15">
      <c r="A985" s="29"/>
      <c r="B985" s="36"/>
      <c r="C985" s="37"/>
      <c r="D985" s="38"/>
      <c r="E985" s="38"/>
      <c r="F985" s="39"/>
      <c r="G985" s="45"/>
    </row>
    <row r="986" spans="1:7" x14ac:dyDescent="0.15">
      <c r="A986" s="29"/>
      <c r="B986" s="36"/>
      <c r="C986" s="37"/>
      <c r="D986" s="38"/>
      <c r="E986" s="38"/>
      <c r="F986" s="39"/>
      <c r="G986" s="45"/>
    </row>
    <row r="987" spans="1:7" x14ac:dyDescent="0.15">
      <c r="A987" s="29"/>
      <c r="B987" s="36"/>
      <c r="C987" s="37"/>
      <c r="D987" s="38"/>
      <c r="E987" s="38"/>
      <c r="F987" s="39"/>
      <c r="G987" s="45"/>
    </row>
    <row r="988" spans="1:7" x14ac:dyDescent="0.15">
      <c r="A988" s="29"/>
      <c r="B988" s="36"/>
      <c r="C988" s="37"/>
      <c r="D988" s="38"/>
      <c r="E988" s="38"/>
      <c r="F988" s="39"/>
      <c r="G988" s="45"/>
    </row>
    <row r="989" spans="1:7" x14ac:dyDescent="0.15">
      <c r="A989" s="29"/>
      <c r="B989" s="36"/>
      <c r="C989" s="37"/>
      <c r="D989" s="38"/>
      <c r="E989" s="38"/>
      <c r="F989" s="39"/>
      <c r="G989" s="45"/>
    </row>
    <row r="990" spans="1:7" x14ac:dyDescent="0.15">
      <c r="A990" s="29"/>
      <c r="B990" s="36"/>
      <c r="C990" s="37"/>
      <c r="D990" s="38"/>
      <c r="E990" s="38"/>
      <c r="F990" s="39"/>
      <c r="G990" s="45"/>
    </row>
    <row r="991" spans="1:7" x14ac:dyDescent="0.15">
      <c r="A991" s="29"/>
      <c r="B991" s="36"/>
      <c r="C991" s="37"/>
      <c r="D991" s="38"/>
      <c r="E991" s="38"/>
      <c r="F991" s="39"/>
      <c r="G991" s="45"/>
    </row>
    <row r="992" spans="1:7" x14ac:dyDescent="0.15">
      <c r="A992" s="29"/>
      <c r="B992" s="36"/>
      <c r="C992" s="37"/>
      <c r="D992" s="38"/>
      <c r="E992" s="38"/>
      <c r="F992" s="39"/>
      <c r="G992" s="45"/>
    </row>
    <row r="993" spans="1:7" x14ac:dyDescent="0.15">
      <c r="A993" s="29"/>
      <c r="B993" s="36"/>
      <c r="C993" s="37"/>
      <c r="D993" s="38"/>
      <c r="E993" s="38"/>
      <c r="F993" s="39"/>
      <c r="G993" s="45"/>
    </row>
    <row r="994" spans="1:7" x14ac:dyDescent="0.15">
      <c r="A994" s="29"/>
      <c r="B994" s="36"/>
      <c r="C994" s="37"/>
      <c r="D994" s="38"/>
      <c r="E994" s="38"/>
      <c r="F994" s="39"/>
      <c r="G994" s="45"/>
    </row>
    <row r="995" spans="1:7" x14ac:dyDescent="0.15">
      <c r="A995" s="29"/>
      <c r="B995" s="36"/>
      <c r="C995" s="37"/>
      <c r="D995" s="38"/>
      <c r="E995" s="38"/>
      <c r="F995" s="39"/>
      <c r="G995" s="45"/>
    </row>
    <row r="996" spans="1:7" x14ac:dyDescent="0.15">
      <c r="A996" s="29"/>
      <c r="B996" s="36"/>
      <c r="C996" s="37"/>
      <c r="D996" s="38"/>
      <c r="E996" s="38"/>
      <c r="F996" s="39"/>
      <c r="G996" s="45"/>
    </row>
    <row r="997" spans="1:7" x14ac:dyDescent="0.15">
      <c r="A997" s="29"/>
      <c r="B997" s="36"/>
      <c r="C997" s="37"/>
      <c r="D997" s="38"/>
      <c r="E997" s="38"/>
      <c r="F997" s="39"/>
      <c r="G997" s="45"/>
    </row>
    <row r="998" spans="1:7" x14ac:dyDescent="0.15">
      <c r="A998" s="29"/>
      <c r="B998" s="36"/>
      <c r="C998" s="37"/>
      <c r="D998" s="38"/>
      <c r="E998" s="38"/>
      <c r="F998" s="39"/>
      <c r="G998" s="45"/>
    </row>
    <row r="999" spans="1:7" x14ac:dyDescent="0.15">
      <c r="A999" s="29"/>
      <c r="B999" s="36"/>
      <c r="C999" s="37"/>
      <c r="D999" s="38"/>
      <c r="E999" s="38"/>
      <c r="F999" s="39"/>
      <c r="G999" s="45"/>
    </row>
    <row r="1000" spans="1:7" x14ac:dyDescent="0.15">
      <c r="A1000" s="29"/>
      <c r="B1000" s="36"/>
      <c r="C1000" s="37"/>
      <c r="D1000" s="38"/>
      <c r="E1000" s="38"/>
      <c r="F1000" s="39"/>
      <c r="G1000" s="45"/>
    </row>
    <row r="1001" spans="1:7" x14ac:dyDescent="0.15">
      <c r="A1001" s="29"/>
      <c r="B1001" s="36"/>
      <c r="C1001" s="37"/>
      <c r="D1001" s="38"/>
      <c r="E1001" s="38"/>
      <c r="F1001" s="39"/>
      <c r="G1001" s="45"/>
    </row>
    <row r="1002" spans="1:7" x14ac:dyDescent="0.15">
      <c r="A1002" s="29"/>
      <c r="B1002" s="36"/>
      <c r="C1002" s="37"/>
      <c r="D1002" s="38"/>
      <c r="E1002" s="38"/>
      <c r="F1002" s="39"/>
      <c r="G1002" s="45"/>
    </row>
    <row r="1003" spans="1:7" x14ac:dyDescent="0.15">
      <c r="A1003" s="29"/>
      <c r="B1003" s="36"/>
      <c r="C1003" s="37"/>
      <c r="D1003" s="38"/>
      <c r="E1003" s="38"/>
      <c r="F1003" s="39"/>
      <c r="G1003" s="45"/>
    </row>
    <row r="1004" spans="1:7" x14ac:dyDescent="0.15">
      <c r="A1004" s="29"/>
      <c r="B1004" s="36"/>
      <c r="C1004" s="37"/>
      <c r="D1004" s="38"/>
      <c r="E1004" s="38"/>
      <c r="F1004" s="39"/>
      <c r="G1004" s="45"/>
    </row>
    <row r="1005" spans="1:7" x14ac:dyDescent="0.15">
      <c r="A1005" s="29"/>
      <c r="B1005" s="36"/>
      <c r="C1005" s="37"/>
      <c r="D1005" s="38"/>
      <c r="E1005" s="38"/>
      <c r="F1005" s="39"/>
      <c r="G1005" s="45"/>
    </row>
    <row r="1006" spans="1:7" x14ac:dyDescent="0.15">
      <c r="A1006" s="29"/>
      <c r="B1006" s="36"/>
      <c r="C1006" s="37"/>
      <c r="D1006" s="38"/>
      <c r="E1006" s="38"/>
      <c r="F1006" s="39"/>
      <c r="G1006" s="45"/>
    </row>
    <row r="1007" spans="1:7" x14ac:dyDescent="0.15">
      <c r="A1007" s="29"/>
      <c r="B1007" s="36"/>
      <c r="C1007" s="37"/>
      <c r="D1007" s="38"/>
      <c r="E1007" s="38"/>
      <c r="F1007" s="39"/>
      <c r="G1007" s="45"/>
    </row>
    <row r="1008" spans="1:7" x14ac:dyDescent="0.15">
      <c r="A1008" s="29"/>
      <c r="B1008" s="36"/>
      <c r="C1008" s="37"/>
      <c r="D1008" s="38"/>
      <c r="E1008" s="38"/>
      <c r="F1008" s="39"/>
      <c r="G1008" s="45"/>
    </row>
    <row r="1009" spans="1:7" x14ac:dyDescent="0.15">
      <c r="A1009" s="29"/>
      <c r="B1009" s="36"/>
      <c r="C1009" s="37"/>
      <c r="D1009" s="38"/>
      <c r="E1009" s="38"/>
      <c r="F1009" s="39"/>
      <c r="G1009" s="45"/>
    </row>
    <row r="1010" spans="1:7" x14ac:dyDescent="0.15">
      <c r="A1010" s="29"/>
      <c r="B1010" s="36"/>
      <c r="C1010" s="37"/>
      <c r="D1010" s="38"/>
      <c r="E1010" s="38"/>
      <c r="F1010" s="39"/>
      <c r="G1010" s="45"/>
    </row>
    <row r="1011" spans="1:7" x14ac:dyDescent="0.15">
      <c r="A1011" s="29"/>
      <c r="B1011" s="36"/>
      <c r="C1011" s="37"/>
      <c r="D1011" s="38"/>
      <c r="E1011" s="38"/>
      <c r="F1011" s="39"/>
      <c r="G1011" s="45"/>
    </row>
    <row r="1012" spans="1:7" x14ac:dyDescent="0.15">
      <c r="A1012" s="29"/>
      <c r="B1012" s="36"/>
      <c r="C1012" s="37"/>
      <c r="D1012" s="38"/>
      <c r="E1012" s="38"/>
      <c r="F1012" s="39"/>
      <c r="G1012" s="45"/>
    </row>
    <row r="1013" spans="1:7" x14ac:dyDescent="0.15">
      <c r="A1013" s="29"/>
      <c r="B1013" s="36"/>
      <c r="C1013" s="37"/>
      <c r="D1013" s="38"/>
      <c r="E1013" s="38"/>
      <c r="F1013" s="39"/>
      <c r="G1013" s="45"/>
    </row>
    <row r="1014" spans="1:7" x14ac:dyDescent="0.15">
      <c r="A1014" s="29"/>
      <c r="B1014" s="36"/>
      <c r="C1014" s="37"/>
      <c r="D1014" s="38"/>
      <c r="E1014" s="38"/>
      <c r="F1014" s="39"/>
      <c r="G1014" s="45"/>
    </row>
    <row r="1015" spans="1:7" x14ac:dyDescent="0.15">
      <c r="A1015" s="29"/>
      <c r="B1015" s="36"/>
      <c r="C1015" s="37"/>
      <c r="D1015" s="38"/>
      <c r="E1015" s="38"/>
      <c r="F1015" s="39"/>
      <c r="G1015" s="45"/>
    </row>
    <row r="1016" spans="1:7" x14ac:dyDescent="0.15">
      <c r="A1016" s="29"/>
      <c r="B1016" s="36"/>
      <c r="C1016" s="37"/>
      <c r="D1016" s="38"/>
      <c r="E1016" s="38"/>
      <c r="F1016" s="39"/>
      <c r="G1016" s="45"/>
    </row>
    <row r="1017" spans="1:7" x14ac:dyDescent="0.15">
      <c r="A1017" s="29"/>
      <c r="B1017" s="36"/>
      <c r="C1017" s="37"/>
      <c r="D1017" s="38"/>
      <c r="E1017" s="38"/>
      <c r="F1017" s="39"/>
      <c r="G1017" s="45"/>
    </row>
    <row r="1018" spans="1:7" x14ac:dyDescent="0.15">
      <c r="A1018" s="29"/>
      <c r="B1018" s="36"/>
      <c r="C1018" s="37"/>
      <c r="D1018" s="38"/>
      <c r="E1018" s="38"/>
      <c r="F1018" s="39"/>
      <c r="G1018" s="45"/>
    </row>
    <row r="1019" spans="1:7" x14ac:dyDescent="0.15">
      <c r="A1019" s="29"/>
      <c r="B1019" s="36"/>
      <c r="C1019" s="37"/>
      <c r="D1019" s="38"/>
      <c r="E1019" s="38"/>
      <c r="F1019" s="39"/>
      <c r="G1019" s="45"/>
    </row>
    <row r="1020" spans="1:7" x14ac:dyDescent="0.15">
      <c r="A1020" s="29"/>
      <c r="B1020" s="36"/>
      <c r="C1020" s="37"/>
      <c r="D1020" s="38"/>
      <c r="E1020" s="38"/>
      <c r="F1020" s="39"/>
      <c r="G1020" s="45"/>
    </row>
    <row r="1021" spans="1:7" x14ac:dyDescent="0.15">
      <c r="A1021" s="29"/>
      <c r="B1021" s="36"/>
      <c r="C1021" s="37"/>
      <c r="D1021" s="38"/>
      <c r="E1021" s="38"/>
      <c r="F1021" s="39"/>
      <c r="G1021" s="45"/>
    </row>
    <row r="1022" spans="1:7" x14ac:dyDescent="0.15">
      <c r="A1022" s="29"/>
      <c r="B1022" s="36"/>
      <c r="C1022" s="37"/>
      <c r="D1022" s="38"/>
      <c r="E1022" s="38"/>
      <c r="F1022" s="39"/>
      <c r="G1022" s="45"/>
    </row>
    <row r="1023" spans="1:7" x14ac:dyDescent="0.15">
      <c r="A1023" s="29"/>
      <c r="B1023" s="36"/>
      <c r="C1023" s="37"/>
      <c r="D1023" s="38"/>
      <c r="E1023" s="38"/>
      <c r="F1023" s="39"/>
      <c r="G1023" s="45"/>
    </row>
    <row r="1024" spans="1:7" x14ac:dyDescent="0.15">
      <c r="A1024" s="29"/>
      <c r="B1024" s="36"/>
      <c r="C1024" s="37"/>
      <c r="D1024" s="38"/>
      <c r="E1024" s="38"/>
      <c r="F1024" s="39"/>
      <c r="G1024" s="45"/>
    </row>
    <row r="1025" spans="1:7" x14ac:dyDescent="0.15">
      <c r="A1025" s="29"/>
      <c r="B1025" s="36"/>
      <c r="C1025" s="37"/>
      <c r="D1025" s="38"/>
      <c r="E1025" s="38"/>
      <c r="F1025" s="39"/>
      <c r="G1025" s="45"/>
    </row>
    <row r="1026" spans="1:7" x14ac:dyDescent="0.15">
      <c r="A1026" s="29"/>
      <c r="B1026" s="36"/>
      <c r="C1026" s="37"/>
      <c r="D1026" s="38"/>
      <c r="E1026" s="38"/>
      <c r="F1026" s="39"/>
      <c r="G1026" s="45"/>
    </row>
    <row r="1027" spans="1:7" x14ac:dyDescent="0.15">
      <c r="A1027" s="29"/>
      <c r="B1027" s="36"/>
      <c r="C1027" s="37"/>
      <c r="D1027" s="38"/>
      <c r="E1027" s="38"/>
      <c r="F1027" s="39"/>
      <c r="G1027" s="45"/>
    </row>
    <row r="1028" spans="1:7" x14ac:dyDescent="0.15">
      <c r="A1028" s="29"/>
      <c r="B1028" s="36"/>
      <c r="C1028" s="37"/>
      <c r="D1028" s="38"/>
      <c r="E1028" s="38"/>
      <c r="F1028" s="39"/>
      <c r="G1028" s="45"/>
    </row>
    <row r="1029" spans="1:7" x14ac:dyDescent="0.15">
      <c r="A1029" s="29"/>
      <c r="B1029" s="36"/>
      <c r="C1029" s="37"/>
      <c r="D1029" s="38"/>
      <c r="E1029" s="38"/>
      <c r="F1029" s="39"/>
      <c r="G1029" s="45"/>
    </row>
    <row r="1030" spans="1:7" x14ac:dyDescent="0.15">
      <c r="A1030" s="29"/>
      <c r="B1030" s="36"/>
      <c r="C1030" s="37"/>
      <c r="D1030" s="38"/>
      <c r="E1030" s="38"/>
      <c r="F1030" s="39"/>
      <c r="G1030" s="45"/>
    </row>
    <row r="1031" spans="1:7" x14ac:dyDescent="0.15">
      <c r="A1031" s="29"/>
      <c r="B1031" s="36"/>
      <c r="C1031" s="37"/>
      <c r="D1031" s="38"/>
      <c r="E1031" s="38"/>
      <c r="F1031" s="39"/>
      <c r="G1031" s="45"/>
    </row>
    <row r="1032" spans="1:7" x14ac:dyDescent="0.15">
      <c r="A1032" s="29"/>
      <c r="B1032" s="36"/>
      <c r="C1032" s="37"/>
      <c r="D1032" s="38"/>
      <c r="E1032" s="38"/>
      <c r="F1032" s="39"/>
      <c r="G1032" s="45"/>
    </row>
    <row r="1033" spans="1:7" x14ac:dyDescent="0.15">
      <c r="A1033" s="29"/>
      <c r="B1033" s="36"/>
      <c r="C1033" s="37"/>
      <c r="D1033" s="38"/>
      <c r="E1033" s="38"/>
      <c r="F1033" s="39"/>
      <c r="G1033" s="45"/>
    </row>
    <row r="1034" spans="1:7" x14ac:dyDescent="0.15">
      <c r="A1034" s="29"/>
      <c r="B1034" s="36"/>
      <c r="C1034" s="37"/>
      <c r="D1034" s="38"/>
      <c r="E1034" s="38"/>
      <c r="F1034" s="39"/>
      <c r="G1034" s="45"/>
    </row>
    <row r="1035" spans="1:7" x14ac:dyDescent="0.15">
      <c r="A1035" s="29"/>
      <c r="B1035" s="36"/>
      <c r="C1035" s="37"/>
      <c r="D1035" s="38"/>
      <c r="E1035" s="38"/>
      <c r="F1035" s="39"/>
      <c r="G1035" s="45"/>
    </row>
    <row r="1036" spans="1:7" x14ac:dyDescent="0.15">
      <c r="A1036" s="29"/>
      <c r="B1036" s="36"/>
      <c r="C1036" s="37"/>
      <c r="D1036" s="38"/>
      <c r="E1036" s="38"/>
      <c r="F1036" s="39"/>
      <c r="G1036" s="45"/>
    </row>
    <row r="1037" spans="1:7" x14ac:dyDescent="0.15">
      <c r="A1037" s="29"/>
      <c r="B1037" s="36"/>
      <c r="C1037" s="37"/>
      <c r="D1037" s="38"/>
      <c r="E1037" s="38"/>
      <c r="F1037" s="39"/>
      <c r="G1037" s="45"/>
    </row>
    <row r="1038" spans="1:7" x14ac:dyDescent="0.15">
      <c r="A1038" s="29"/>
      <c r="B1038" s="36"/>
      <c r="C1038" s="37"/>
      <c r="D1038" s="38"/>
      <c r="E1038" s="38"/>
      <c r="F1038" s="39"/>
      <c r="G1038" s="45"/>
    </row>
    <row r="1039" spans="1:7" x14ac:dyDescent="0.15">
      <c r="A1039" s="29"/>
      <c r="B1039" s="36"/>
      <c r="C1039" s="37"/>
      <c r="D1039" s="38"/>
      <c r="E1039" s="38"/>
      <c r="F1039" s="39"/>
      <c r="G1039" s="45"/>
    </row>
    <row r="1040" spans="1:7" x14ac:dyDescent="0.15">
      <c r="A1040" s="29"/>
      <c r="B1040" s="36"/>
      <c r="C1040" s="37"/>
      <c r="D1040" s="38"/>
      <c r="E1040" s="38"/>
      <c r="F1040" s="39"/>
      <c r="G1040" s="45"/>
    </row>
    <row r="1041" spans="1:7" x14ac:dyDescent="0.15">
      <c r="A1041" s="29"/>
      <c r="B1041" s="36"/>
      <c r="C1041" s="37"/>
      <c r="D1041" s="38"/>
      <c r="E1041" s="38"/>
      <c r="F1041" s="39"/>
      <c r="G1041" s="45"/>
    </row>
    <row r="1042" spans="1:7" x14ac:dyDescent="0.15">
      <c r="A1042" s="29"/>
      <c r="B1042" s="36"/>
      <c r="C1042" s="37"/>
      <c r="D1042" s="38"/>
      <c r="E1042" s="38"/>
      <c r="F1042" s="39"/>
      <c r="G1042" s="45"/>
    </row>
    <row r="1043" spans="1:7" x14ac:dyDescent="0.15">
      <c r="A1043" s="29"/>
      <c r="B1043" s="36"/>
      <c r="C1043" s="37"/>
      <c r="D1043" s="38"/>
      <c r="E1043" s="38"/>
      <c r="F1043" s="39"/>
      <c r="G1043" s="45"/>
    </row>
    <row r="1044" spans="1:7" x14ac:dyDescent="0.15">
      <c r="A1044" s="29"/>
      <c r="B1044" s="36"/>
      <c r="C1044" s="37"/>
      <c r="D1044" s="38"/>
      <c r="E1044" s="38"/>
      <c r="F1044" s="39"/>
      <c r="G1044" s="45"/>
    </row>
    <row r="1045" spans="1:7" x14ac:dyDescent="0.15">
      <c r="A1045" s="29"/>
      <c r="B1045" s="36"/>
      <c r="C1045" s="37"/>
      <c r="D1045" s="38"/>
      <c r="E1045" s="38"/>
      <c r="F1045" s="39"/>
      <c r="G1045" s="45"/>
    </row>
    <row r="1046" spans="1:7" x14ac:dyDescent="0.15">
      <c r="A1046" s="29"/>
      <c r="B1046" s="36"/>
      <c r="C1046" s="37"/>
      <c r="D1046" s="38"/>
      <c r="E1046" s="38"/>
      <c r="F1046" s="39"/>
      <c r="G1046" s="45"/>
    </row>
    <row r="1047" spans="1:7" x14ac:dyDescent="0.15">
      <c r="A1047" s="29"/>
      <c r="B1047" s="36"/>
      <c r="C1047" s="37"/>
      <c r="D1047" s="38"/>
      <c r="E1047" s="38"/>
      <c r="F1047" s="39"/>
      <c r="G1047" s="45"/>
    </row>
    <row r="1048" spans="1:7" x14ac:dyDescent="0.15">
      <c r="A1048" s="29"/>
      <c r="B1048" s="36"/>
      <c r="C1048" s="37"/>
      <c r="D1048" s="38"/>
      <c r="E1048" s="38"/>
      <c r="F1048" s="39"/>
      <c r="G1048" s="45"/>
    </row>
    <row r="1049" spans="1:7" x14ac:dyDescent="0.15">
      <c r="A1049" s="29"/>
      <c r="B1049" s="36"/>
      <c r="C1049" s="37"/>
      <c r="D1049" s="38"/>
      <c r="E1049" s="38"/>
      <c r="F1049" s="39"/>
      <c r="G1049" s="45"/>
    </row>
    <row r="1050" spans="1:7" x14ac:dyDescent="0.15">
      <c r="A1050" s="29"/>
      <c r="B1050" s="36"/>
      <c r="C1050" s="37"/>
      <c r="D1050" s="38"/>
      <c r="E1050" s="38"/>
      <c r="F1050" s="39"/>
      <c r="G1050" s="45"/>
    </row>
    <row r="1051" spans="1:7" x14ac:dyDescent="0.15">
      <c r="A1051" s="29"/>
      <c r="B1051" s="36"/>
      <c r="C1051" s="37"/>
      <c r="D1051" s="38"/>
      <c r="E1051" s="38"/>
      <c r="F1051" s="39"/>
      <c r="G1051" s="45"/>
    </row>
    <row r="1052" spans="1:7" x14ac:dyDescent="0.15">
      <c r="A1052" s="29"/>
      <c r="B1052" s="36"/>
      <c r="C1052" s="37"/>
      <c r="D1052" s="38"/>
      <c r="E1052" s="38"/>
      <c r="F1052" s="39"/>
      <c r="G1052" s="45"/>
    </row>
    <row r="1053" spans="1:7" x14ac:dyDescent="0.15">
      <c r="A1053" s="29"/>
      <c r="B1053" s="36"/>
      <c r="C1053" s="37"/>
      <c r="D1053" s="38"/>
      <c r="E1053" s="38"/>
      <c r="F1053" s="39"/>
      <c r="G1053" s="45"/>
    </row>
    <row r="1054" spans="1:7" x14ac:dyDescent="0.15">
      <c r="A1054" s="29"/>
      <c r="B1054" s="36"/>
      <c r="C1054" s="37"/>
      <c r="D1054" s="38"/>
      <c r="E1054" s="38"/>
      <c r="F1054" s="39"/>
      <c r="G1054" s="45"/>
    </row>
    <row r="1055" spans="1:7" x14ac:dyDescent="0.15">
      <c r="A1055" s="29"/>
      <c r="B1055" s="36"/>
      <c r="C1055" s="37"/>
      <c r="D1055" s="38"/>
      <c r="E1055" s="38"/>
      <c r="F1055" s="39"/>
      <c r="G1055" s="45"/>
    </row>
    <row r="1056" spans="1:7" x14ac:dyDescent="0.15">
      <c r="A1056" s="29"/>
      <c r="B1056" s="36"/>
      <c r="C1056" s="37"/>
      <c r="D1056" s="38"/>
      <c r="E1056" s="38"/>
      <c r="F1056" s="39"/>
      <c r="G1056" s="45"/>
    </row>
    <row r="1057" spans="1:7" x14ac:dyDescent="0.15">
      <c r="A1057" s="29"/>
      <c r="B1057" s="36"/>
      <c r="C1057" s="37"/>
      <c r="D1057" s="38"/>
      <c r="E1057" s="38"/>
      <c r="F1057" s="39"/>
      <c r="G1057" s="45"/>
    </row>
    <row r="1058" spans="1:7" x14ac:dyDescent="0.15">
      <c r="A1058" s="29"/>
      <c r="B1058" s="36"/>
      <c r="C1058" s="37"/>
      <c r="D1058" s="38"/>
      <c r="E1058" s="38"/>
      <c r="F1058" s="39"/>
      <c r="G1058" s="45"/>
    </row>
    <row r="1059" spans="1:7" x14ac:dyDescent="0.15">
      <c r="A1059" s="29"/>
      <c r="B1059" s="36"/>
      <c r="C1059" s="37"/>
      <c r="D1059" s="38"/>
      <c r="E1059" s="38"/>
      <c r="F1059" s="39"/>
      <c r="G1059" s="45"/>
    </row>
    <row r="1060" spans="1:7" x14ac:dyDescent="0.15">
      <c r="A1060" s="29"/>
      <c r="B1060" s="36"/>
      <c r="C1060" s="37"/>
      <c r="D1060" s="38"/>
      <c r="E1060" s="38"/>
      <c r="F1060" s="39"/>
      <c r="G1060" s="45"/>
    </row>
    <row r="1061" spans="1:7" x14ac:dyDescent="0.15">
      <c r="A1061" s="29"/>
      <c r="B1061" s="36"/>
      <c r="C1061" s="37"/>
      <c r="D1061" s="38"/>
      <c r="E1061" s="38"/>
      <c r="F1061" s="39"/>
      <c r="G1061" s="45"/>
    </row>
    <row r="1062" spans="1:7" x14ac:dyDescent="0.15">
      <c r="A1062" s="29"/>
      <c r="B1062" s="36"/>
      <c r="C1062" s="37"/>
      <c r="D1062" s="38"/>
      <c r="E1062" s="38"/>
      <c r="F1062" s="39"/>
      <c r="G1062" s="45"/>
    </row>
    <row r="1063" spans="1:7" x14ac:dyDescent="0.15">
      <c r="A1063" s="29"/>
      <c r="B1063" s="36"/>
      <c r="C1063" s="37"/>
      <c r="D1063" s="38"/>
      <c r="E1063" s="38"/>
      <c r="F1063" s="39"/>
      <c r="G1063" s="45"/>
    </row>
    <row r="1064" spans="1:7" x14ac:dyDescent="0.15">
      <c r="A1064" s="29"/>
      <c r="B1064" s="36"/>
      <c r="C1064" s="37"/>
      <c r="D1064" s="38"/>
      <c r="E1064" s="38"/>
      <c r="F1064" s="39"/>
      <c r="G1064" s="45"/>
    </row>
    <row r="1065" spans="1:7" x14ac:dyDescent="0.15">
      <c r="A1065" s="29"/>
      <c r="B1065" s="36"/>
      <c r="C1065" s="37"/>
      <c r="D1065" s="38"/>
      <c r="E1065" s="38"/>
      <c r="F1065" s="39"/>
      <c r="G1065" s="45"/>
    </row>
    <row r="1066" spans="1:7" x14ac:dyDescent="0.15">
      <c r="A1066" s="29"/>
      <c r="B1066" s="36"/>
      <c r="C1066" s="37"/>
      <c r="D1066" s="38"/>
      <c r="E1066" s="38"/>
      <c r="F1066" s="39"/>
      <c r="G1066" s="45"/>
    </row>
    <row r="1067" spans="1:7" x14ac:dyDescent="0.15">
      <c r="A1067" s="29"/>
      <c r="B1067" s="36"/>
      <c r="C1067" s="37"/>
      <c r="D1067" s="38"/>
      <c r="E1067" s="38"/>
      <c r="F1067" s="39"/>
      <c r="G1067" s="45"/>
    </row>
    <row r="1068" spans="1:7" x14ac:dyDescent="0.15">
      <c r="A1068" s="29"/>
      <c r="B1068" s="36"/>
      <c r="C1068" s="37"/>
      <c r="D1068" s="38"/>
      <c r="E1068" s="38"/>
      <c r="F1068" s="39"/>
      <c r="G1068" s="45"/>
    </row>
    <row r="1069" spans="1:7" x14ac:dyDescent="0.15">
      <c r="A1069" s="29"/>
      <c r="B1069" s="36"/>
      <c r="C1069" s="37"/>
      <c r="D1069" s="38"/>
      <c r="E1069" s="38"/>
      <c r="F1069" s="39"/>
      <c r="G1069" s="45"/>
    </row>
    <row r="1070" spans="1:7" x14ac:dyDescent="0.15">
      <c r="A1070" s="29"/>
      <c r="B1070" s="36"/>
      <c r="C1070" s="37"/>
      <c r="D1070" s="38"/>
      <c r="E1070" s="38"/>
      <c r="F1070" s="39"/>
      <c r="G1070" s="45"/>
    </row>
    <row r="1071" spans="1:7" x14ac:dyDescent="0.15">
      <c r="A1071" s="29"/>
      <c r="B1071" s="36"/>
      <c r="C1071" s="37"/>
      <c r="D1071" s="38"/>
      <c r="E1071" s="38"/>
      <c r="F1071" s="39"/>
      <c r="G1071" s="45"/>
    </row>
    <row r="1072" spans="1:7" x14ac:dyDescent="0.15">
      <c r="A1072" s="29"/>
      <c r="B1072" s="36"/>
      <c r="C1072" s="37"/>
      <c r="D1072" s="38"/>
      <c r="E1072" s="38"/>
      <c r="F1072" s="39"/>
      <c r="G1072" s="45"/>
    </row>
    <row r="1073" spans="1:7" x14ac:dyDescent="0.15">
      <c r="A1073" s="29"/>
      <c r="B1073" s="36"/>
      <c r="C1073" s="37"/>
      <c r="D1073" s="38"/>
      <c r="E1073" s="38"/>
      <c r="F1073" s="39"/>
      <c r="G1073" s="45"/>
    </row>
    <row r="1074" spans="1:7" x14ac:dyDescent="0.15">
      <c r="A1074" s="29"/>
      <c r="B1074" s="36"/>
      <c r="C1074" s="37"/>
      <c r="D1074" s="38"/>
      <c r="E1074" s="38"/>
      <c r="F1074" s="39"/>
      <c r="G1074" s="45"/>
    </row>
    <row r="1075" spans="1:7" x14ac:dyDescent="0.15">
      <c r="A1075" s="29"/>
      <c r="B1075" s="36"/>
      <c r="C1075" s="37"/>
      <c r="D1075" s="38"/>
      <c r="E1075" s="38"/>
      <c r="F1075" s="39"/>
      <c r="G1075" s="45"/>
    </row>
    <row r="1076" spans="1:7" x14ac:dyDescent="0.15">
      <c r="A1076" s="29"/>
      <c r="B1076" s="36"/>
      <c r="C1076" s="37"/>
      <c r="D1076" s="38"/>
      <c r="E1076" s="38"/>
      <c r="F1076" s="39"/>
      <c r="G1076" s="45"/>
    </row>
    <row r="1077" spans="1:7" x14ac:dyDescent="0.15">
      <c r="A1077" s="29"/>
      <c r="B1077" s="36"/>
      <c r="C1077" s="37"/>
      <c r="D1077" s="38"/>
      <c r="E1077" s="38"/>
      <c r="F1077" s="39"/>
      <c r="G1077" s="45"/>
    </row>
    <row r="1078" spans="1:7" x14ac:dyDescent="0.15">
      <c r="A1078" s="29"/>
      <c r="B1078" s="36"/>
      <c r="C1078" s="37"/>
      <c r="D1078" s="38"/>
      <c r="E1078" s="38"/>
      <c r="F1078" s="39"/>
      <c r="G1078" s="45"/>
    </row>
    <row r="1079" spans="1:7" x14ac:dyDescent="0.15">
      <c r="A1079" s="29"/>
      <c r="B1079" s="36"/>
      <c r="C1079" s="37"/>
      <c r="D1079" s="38"/>
      <c r="E1079" s="38"/>
      <c r="F1079" s="39"/>
      <c r="G1079" s="45"/>
    </row>
    <row r="1080" spans="1:7" x14ac:dyDescent="0.15">
      <c r="A1080" s="29"/>
      <c r="B1080" s="36"/>
      <c r="C1080" s="37"/>
      <c r="D1080" s="38"/>
      <c r="E1080" s="38"/>
      <c r="F1080" s="39"/>
      <c r="G1080" s="45"/>
    </row>
    <row r="1081" spans="1:7" x14ac:dyDescent="0.15">
      <c r="A1081" s="29"/>
      <c r="B1081" s="36"/>
      <c r="C1081" s="37"/>
      <c r="D1081" s="38"/>
      <c r="E1081" s="38"/>
      <c r="F1081" s="39"/>
      <c r="G1081" s="45"/>
    </row>
    <row r="1082" spans="1:7" x14ac:dyDescent="0.15">
      <c r="A1082" s="29"/>
      <c r="B1082" s="36"/>
      <c r="C1082" s="37"/>
      <c r="D1082" s="38"/>
      <c r="E1082" s="38"/>
      <c r="F1082" s="39"/>
      <c r="G1082" s="45"/>
    </row>
    <row r="1083" spans="1:7" x14ac:dyDescent="0.15">
      <c r="A1083" s="29"/>
      <c r="B1083" s="36"/>
      <c r="C1083" s="37"/>
      <c r="D1083" s="38"/>
      <c r="E1083" s="38"/>
      <c r="F1083" s="39"/>
      <c r="G1083" s="45"/>
    </row>
    <row r="1084" spans="1:7" x14ac:dyDescent="0.15">
      <c r="A1084" s="29"/>
      <c r="B1084" s="36"/>
      <c r="C1084" s="37"/>
      <c r="D1084" s="38"/>
      <c r="E1084" s="38"/>
      <c r="F1084" s="39"/>
      <c r="G1084" s="45"/>
    </row>
    <row r="1085" spans="1:7" x14ac:dyDescent="0.15">
      <c r="A1085" s="29"/>
      <c r="B1085" s="36"/>
      <c r="C1085" s="37"/>
      <c r="D1085" s="38"/>
      <c r="E1085" s="38"/>
      <c r="F1085" s="39"/>
      <c r="G1085" s="45"/>
    </row>
    <row r="1086" spans="1:7" x14ac:dyDescent="0.15">
      <c r="A1086" s="29"/>
      <c r="B1086" s="36"/>
      <c r="C1086" s="37"/>
      <c r="D1086" s="38"/>
      <c r="E1086" s="38"/>
      <c r="F1086" s="39"/>
      <c r="G1086" s="45"/>
    </row>
    <row r="1087" spans="1:7" x14ac:dyDescent="0.15">
      <c r="A1087" s="29"/>
      <c r="B1087" s="36"/>
      <c r="C1087" s="37"/>
      <c r="D1087" s="38"/>
      <c r="E1087" s="38"/>
      <c r="F1087" s="39"/>
      <c r="G1087" s="45"/>
    </row>
    <row r="1088" spans="1:7" x14ac:dyDescent="0.15">
      <c r="A1088" s="29"/>
      <c r="B1088" s="36"/>
      <c r="C1088" s="37"/>
      <c r="D1088" s="38"/>
      <c r="E1088" s="38"/>
      <c r="F1088" s="39"/>
      <c r="G1088" s="45"/>
    </row>
    <row r="1089" spans="1:7" x14ac:dyDescent="0.15">
      <c r="A1089" s="29"/>
      <c r="B1089" s="36"/>
      <c r="C1089" s="37"/>
      <c r="D1089" s="38"/>
      <c r="E1089" s="38"/>
      <c r="F1089" s="39"/>
      <c r="G1089" s="45"/>
    </row>
    <row r="1090" spans="1:7" x14ac:dyDescent="0.15">
      <c r="A1090" s="29"/>
      <c r="B1090" s="36"/>
      <c r="C1090" s="37"/>
      <c r="D1090" s="38"/>
      <c r="E1090" s="38"/>
      <c r="F1090" s="39"/>
      <c r="G1090" s="45"/>
    </row>
    <row r="1091" spans="1:7" x14ac:dyDescent="0.15">
      <c r="A1091" s="29"/>
      <c r="B1091" s="36"/>
      <c r="C1091" s="37"/>
      <c r="D1091" s="38"/>
      <c r="E1091" s="38"/>
      <c r="F1091" s="39"/>
      <c r="G1091" s="45"/>
    </row>
    <row r="1092" spans="1:7" x14ac:dyDescent="0.15">
      <c r="A1092" s="29"/>
      <c r="B1092" s="36"/>
      <c r="C1092" s="37"/>
      <c r="D1092" s="38"/>
      <c r="E1092" s="38"/>
      <c r="F1092" s="39"/>
      <c r="G1092" s="45"/>
    </row>
    <row r="1093" spans="1:7" x14ac:dyDescent="0.15">
      <c r="A1093" s="29"/>
      <c r="B1093" s="36"/>
      <c r="C1093" s="37"/>
      <c r="D1093" s="38"/>
      <c r="E1093" s="38"/>
      <c r="F1093" s="39"/>
      <c r="G1093" s="45"/>
    </row>
    <row r="1094" spans="1:7" x14ac:dyDescent="0.15">
      <c r="A1094" s="29"/>
      <c r="B1094" s="36"/>
      <c r="C1094" s="37"/>
      <c r="D1094" s="38"/>
      <c r="E1094" s="38"/>
      <c r="F1094" s="39"/>
      <c r="G1094" s="45"/>
    </row>
    <row r="1095" spans="1:7" x14ac:dyDescent="0.15">
      <c r="A1095" s="29"/>
      <c r="B1095" s="36"/>
      <c r="C1095" s="37"/>
      <c r="D1095" s="38"/>
      <c r="E1095" s="38"/>
      <c r="F1095" s="39"/>
      <c r="G1095" s="45"/>
    </row>
    <row r="1096" spans="1:7" x14ac:dyDescent="0.15">
      <c r="A1096" s="29"/>
      <c r="B1096" s="36"/>
      <c r="C1096" s="37"/>
      <c r="D1096" s="38"/>
      <c r="E1096" s="38"/>
      <c r="F1096" s="39"/>
      <c r="G1096" s="45"/>
    </row>
    <row r="1097" spans="1:7" x14ac:dyDescent="0.15">
      <c r="A1097" s="29"/>
      <c r="B1097" s="36"/>
      <c r="C1097" s="37"/>
      <c r="D1097" s="38"/>
      <c r="E1097" s="38"/>
      <c r="F1097" s="39"/>
      <c r="G1097" s="45"/>
    </row>
    <row r="1098" spans="1:7" x14ac:dyDescent="0.15">
      <c r="A1098" s="29"/>
      <c r="B1098" s="36"/>
      <c r="C1098" s="37"/>
      <c r="D1098" s="38"/>
      <c r="E1098" s="38"/>
      <c r="F1098" s="39"/>
      <c r="G1098" s="45"/>
    </row>
    <row r="1099" spans="1:7" x14ac:dyDescent="0.15">
      <c r="A1099" s="29"/>
      <c r="B1099" s="36"/>
      <c r="C1099" s="37"/>
      <c r="D1099" s="38"/>
      <c r="E1099" s="38"/>
      <c r="F1099" s="39"/>
      <c r="G1099" s="45"/>
    </row>
    <row r="1100" spans="1:7" x14ac:dyDescent="0.15">
      <c r="A1100" s="29"/>
      <c r="B1100" s="36"/>
      <c r="C1100" s="37"/>
      <c r="D1100" s="38"/>
      <c r="E1100" s="38"/>
      <c r="F1100" s="39"/>
      <c r="G1100" s="45"/>
    </row>
    <row r="1101" spans="1:7" x14ac:dyDescent="0.15">
      <c r="A1101" s="29"/>
      <c r="B1101" s="36"/>
      <c r="C1101" s="37"/>
      <c r="D1101" s="38"/>
      <c r="E1101" s="38"/>
      <c r="F1101" s="39"/>
      <c r="G1101" s="45"/>
    </row>
    <row r="1102" spans="1:7" x14ac:dyDescent="0.15">
      <c r="A1102" s="29"/>
      <c r="B1102" s="36"/>
      <c r="C1102" s="37"/>
      <c r="D1102" s="38"/>
      <c r="E1102" s="38"/>
      <c r="F1102" s="39"/>
      <c r="G1102" s="45"/>
    </row>
    <row r="1103" spans="1:7" x14ac:dyDescent="0.15">
      <c r="A1103" s="29"/>
      <c r="B1103" s="36"/>
      <c r="C1103" s="37"/>
      <c r="D1103" s="38"/>
      <c r="E1103" s="38"/>
      <c r="F1103" s="39"/>
      <c r="G1103" s="45"/>
    </row>
    <row r="1104" spans="1:7" x14ac:dyDescent="0.15">
      <c r="A1104" s="29"/>
      <c r="B1104" s="36"/>
      <c r="C1104" s="37"/>
      <c r="D1104" s="38"/>
      <c r="E1104" s="38"/>
      <c r="F1104" s="39"/>
      <c r="G1104" s="45"/>
    </row>
    <row r="1105" spans="1:7" x14ac:dyDescent="0.15">
      <c r="A1105" s="29"/>
      <c r="B1105" s="36"/>
      <c r="C1105" s="37"/>
      <c r="D1105" s="38"/>
      <c r="E1105" s="38"/>
      <c r="F1105" s="39"/>
      <c r="G1105" s="45"/>
    </row>
    <row r="1106" spans="1:7" x14ac:dyDescent="0.15">
      <c r="A1106" s="29"/>
      <c r="B1106" s="36"/>
      <c r="C1106" s="37"/>
      <c r="D1106" s="38"/>
      <c r="E1106" s="38"/>
      <c r="F1106" s="39"/>
      <c r="G1106" s="45"/>
    </row>
    <row r="1107" spans="1:7" x14ac:dyDescent="0.15">
      <c r="A1107" s="29"/>
      <c r="B1107" s="36"/>
      <c r="C1107" s="37"/>
      <c r="D1107" s="38"/>
      <c r="E1107" s="38"/>
      <c r="F1107" s="39"/>
      <c r="G1107" s="45"/>
    </row>
    <row r="1108" spans="1:7" x14ac:dyDescent="0.15">
      <c r="A1108" s="29"/>
      <c r="B1108" s="36"/>
      <c r="C1108" s="37"/>
      <c r="D1108" s="38"/>
      <c r="E1108" s="38"/>
      <c r="F1108" s="39"/>
      <c r="G1108" s="45"/>
    </row>
    <row r="1109" spans="1:7" x14ac:dyDescent="0.15">
      <c r="A1109" s="29"/>
      <c r="B1109" s="36"/>
      <c r="C1109" s="37"/>
      <c r="D1109" s="38"/>
      <c r="E1109" s="38"/>
      <c r="F1109" s="39"/>
      <c r="G1109" s="45"/>
    </row>
    <row r="1110" spans="1:7" x14ac:dyDescent="0.15">
      <c r="A1110" s="29"/>
      <c r="B1110" s="36"/>
      <c r="C1110" s="37"/>
      <c r="D1110" s="38"/>
      <c r="E1110" s="38"/>
      <c r="F1110" s="39"/>
      <c r="G1110" s="45"/>
    </row>
    <row r="1111" spans="1:7" x14ac:dyDescent="0.15">
      <c r="A1111" s="29"/>
      <c r="B1111" s="36"/>
      <c r="C1111" s="37"/>
      <c r="D1111" s="38"/>
      <c r="E1111" s="38"/>
      <c r="F1111" s="39"/>
      <c r="G1111" s="45"/>
    </row>
    <row r="1112" spans="1:7" x14ac:dyDescent="0.15">
      <c r="A1112" s="29"/>
      <c r="B1112" s="36"/>
      <c r="C1112" s="37"/>
      <c r="D1112" s="38"/>
      <c r="E1112" s="38"/>
      <c r="F1112" s="39"/>
      <c r="G1112" s="45"/>
    </row>
    <row r="1113" spans="1:7" x14ac:dyDescent="0.15">
      <c r="A1113" s="29"/>
      <c r="B1113" s="36"/>
      <c r="C1113" s="37"/>
      <c r="D1113" s="38"/>
      <c r="E1113" s="38"/>
      <c r="F1113" s="39"/>
      <c r="G1113" s="45"/>
    </row>
    <row r="1114" spans="1:7" x14ac:dyDescent="0.15">
      <c r="A1114" s="29"/>
      <c r="B1114" s="36"/>
      <c r="C1114" s="37"/>
      <c r="D1114" s="38"/>
      <c r="E1114" s="38"/>
      <c r="F1114" s="39"/>
      <c r="G1114" s="45"/>
    </row>
    <row r="1115" spans="1:7" x14ac:dyDescent="0.15">
      <c r="A1115" s="29"/>
      <c r="B1115" s="36"/>
      <c r="C1115" s="37"/>
      <c r="D1115" s="38"/>
      <c r="E1115" s="38"/>
      <c r="F1115" s="39"/>
      <c r="G1115" s="45"/>
    </row>
    <row r="1116" spans="1:7" x14ac:dyDescent="0.15">
      <c r="A1116" s="29"/>
      <c r="B1116" s="36"/>
      <c r="C1116" s="37"/>
      <c r="D1116" s="38"/>
      <c r="E1116" s="38"/>
      <c r="F1116" s="39"/>
      <c r="G1116" s="45"/>
    </row>
    <row r="1117" spans="1:7" x14ac:dyDescent="0.15">
      <c r="A1117" s="29"/>
      <c r="B1117" s="36"/>
      <c r="C1117" s="37"/>
      <c r="D1117" s="38"/>
      <c r="E1117" s="38"/>
      <c r="F1117" s="39"/>
      <c r="G1117" s="45"/>
    </row>
    <row r="1118" spans="1:7" x14ac:dyDescent="0.15">
      <c r="A1118" s="29"/>
      <c r="B1118" s="36"/>
      <c r="C1118" s="37"/>
      <c r="D1118" s="38"/>
      <c r="E1118" s="38"/>
      <c r="F1118" s="39"/>
      <c r="G1118" s="45"/>
    </row>
    <row r="1119" spans="1:7" x14ac:dyDescent="0.15">
      <c r="A1119" s="29"/>
      <c r="B1119" s="36"/>
      <c r="C1119" s="37"/>
      <c r="D1119" s="38"/>
      <c r="E1119" s="38"/>
      <c r="F1119" s="39"/>
      <c r="G1119" s="45"/>
    </row>
    <row r="1120" spans="1:7" x14ac:dyDescent="0.15">
      <c r="A1120" s="29"/>
      <c r="B1120" s="36"/>
      <c r="C1120" s="37"/>
      <c r="D1120" s="38"/>
      <c r="E1120" s="38"/>
      <c r="F1120" s="39"/>
      <c r="G1120" s="45"/>
    </row>
    <row r="1121" spans="1:7" x14ac:dyDescent="0.15">
      <c r="A1121" s="29"/>
      <c r="B1121" s="36"/>
      <c r="C1121" s="37"/>
      <c r="D1121" s="38"/>
      <c r="E1121" s="38"/>
      <c r="F1121" s="39"/>
      <c r="G1121" s="45"/>
    </row>
    <row r="1122" spans="1:7" x14ac:dyDescent="0.15">
      <c r="A1122" s="29"/>
      <c r="B1122" s="36"/>
      <c r="C1122" s="37"/>
      <c r="D1122" s="38"/>
      <c r="E1122" s="38"/>
      <c r="F1122" s="39"/>
      <c r="G1122" s="45"/>
    </row>
    <row r="1123" spans="1:7" x14ac:dyDescent="0.15">
      <c r="A1123" s="29"/>
      <c r="B1123" s="36"/>
      <c r="C1123" s="37"/>
      <c r="D1123" s="38"/>
      <c r="E1123" s="38"/>
      <c r="F1123" s="39"/>
      <c r="G1123" s="45"/>
    </row>
    <row r="1124" spans="1:7" x14ac:dyDescent="0.15">
      <c r="A1124" s="29"/>
      <c r="B1124" s="36"/>
      <c r="C1124" s="37"/>
      <c r="D1124" s="38"/>
      <c r="E1124" s="38"/>
      <c r="F1124" s="39"/>
      <c r="G1124" s="45"/>
    </row>
    <row r="1125" spans="1:7" x14ac:dyDescent="0.15">
      <c r="A1125" s="29"/>
      <c r="B1125" s="36"/>
      <c r="C1125" s="37"/>
      <c r="D1125" s="38"/>
      <c r="E1125" s="38"/>
      <c r="F1125" s="39"/>
      <c r="G1125" s="45"/>
    </row>
    <row r="1126" spans="1:7" x14ac:dyDescent="0.15">
      <c r="A1126" s="29"/>
      <c r="B1126" s="36"/>
      <c r="C1126" s="37"/>
      <c r="D1126" s="38"/>
      <c r="E1126" s="38"/>
      <c r="F1126" s="39"/>
      <c r="G1126" s="45"/>
    </row>
    <row r="1127" spans="1:7" x14ac:dyDescent="0.15">
      <c r="A1127" s="29"/>
      <c r="B1127" s="36"/>
      <c r="C1127" s="37"/>
      <c r="D1127" s="38"/>
      <c r="E1127" s="38"/>
      <c r="F1127" s="39"/>
      <c r="G1127" s="45"/>
    </row>
    <row r="1128" spans="1:7" x14ac:dyDescent="0.15">
      <c r="A1128" s="29"/>
      <c r="B1128" s="36"/>
      <c r="C1128" s="37"/>
      <c r="D1128" s="38"/>
      <c r="E1128" s="38"/>
      <c r="F1128" s="39"/>
      <c r="G1128" s="45"/>
    </row>
    <row r="1129" spans="1:7" x14ac:dyDescent="0.15">
      <c r="A1129" s="29"/>
      <c r="B1129" s="36"/>
      <c r="C1129" s="37"/>
      <c r="D1129" s="38"/>
      <c r="E1129" s="38"/>
      <c r="F1129" s="39"/>
      <c r="G1129" s="45"/>
    </row>
    <row r="1130" spans="1:7" x14ac:dyDescent="0.15">
      <c r="A1130" s="29"/>
      <c r="B1130" s="36"/>
      <c r="C1130" s="37"/>
      <c r="D1130" s="38"/>
      <c r="E1130" s="38"/>
      <c r="F1130" s="39"/>
      <c r="G1130" s="45"/>
    </row>
    <row r="1131" spans="1:7" x14ac:dyDescent="0.15">
      <c r="A1131" s="29"/>
      <c r="B1131" s="36"/>
      <c r="C1131" s="37"/>
      <c r="D1131" s="38"/>
      <c r="E1131" s="38"/>
      <c r="F1131" s="39"/>
      <c r="G1131" s="45"/>
    </row>
    <row r="1132" spans="1:7" x14ac:dyDescent="0.15">
      <c r="A1132" s="29"/>
      <c r="B1132" s="36"/>
      <c r="C1132" s="37"/>
      <c r="D1132" s="38"/>
      <c r="E1132" s="38"/>
      <c r="F1132" s="39"/>
      <c r="G1132" s="45"/>
    </row>
    <row r="1133" spans="1:7" x14ac:dyDescent="0.15">
      <c r="A1133" s="29"/>
      <c r="B1133" s="36"/>
      <c r="C1133" s="37"/>
      <c r="D1133" s="38"/>
      <c r="E1133" s="38"/>
      <c r="F1133" s="39"/>
      <c r="G1133" s="45"/>
    </row>
    <row r="1134" spans="1:7" x14ac:dyDescent="0.15">
      <c r="A1134" s="29"/>
      <c r="B1134" s="36"/>
      <c r="C1134" s="37"/>
      <c r="D1134" s="38"/>
      <c r="E1134" s="38"/>
      <c r="F1134" s="39"/>
      <c r="G1134" s="45"/>
    </row>
    <row r="1135" spans="1:7" x14ac:dyDescent="0.15">
      <c r="A1135" s="29"/>
      <c r="B1135" s="36"/>
      <c r="C1135" s="37"/>
      <c r="D1135" s="38"/>
      <c r="E1135" s="38"/>
      <c r="F1135" s="39"/>
      <c r="G1135" s="45"/>
    </row>
    <row r="1136" spans="1:7" x14ac:dyDescent="0.15">
      <c r="A1136" s="29"/>
      <c r="B1136" s="36"/>
      <c r="C1136" s="37"/>
      <c r="D1136" s="38"/>
      <c r="E1136" s="38"/>
      <c r="F1136" s="39"/>
      <c r="G1136" s="45"/>
    </row>
    <row r="1137" spans="1:7" x14ac:dyDescent="0.15">
      <c r="A1137" s="29"/>
      <c r="B1137" s="36"/>
      <c r="C1137" s="37"/>
      <c r="D1137" s="38"/>
      <c r="E1137" s="38"/>
      <c r="F1137" s="39"/>
      <c r="G1137" s="45"/>
    </row>
    <row r="1138" spans="1:7" x14ac:dyDescent="0.15">
      <c r="A1138" s="29"/>
      <c r="B1138" s="36"/>
      <c r="C1138" s="37"/>
      <c r="D1138" s="38"/>
      <c r="E1138" s="38"/>
      <c r="F1138" s="39"/>
      <c r="G1138" s="45"/>
    </row>
    <row r="1139" spans="1:7" x14ac:dyDescent="0.15">
      <c r="A1139" s="29"/>
      <c r="B1139" s="36"/>
      <c r="C1139" s="37"/>
      <c r="D1139" s="38"/>
      <c r="E1139" s="38"/>
      <c r="F1139" s="39"/>
      <c r="G1139" s="45"/>
    </row>
    <row r="1140" spans="1:7" x14ac:dyDescent="0.15">
      <c r="A1140" s="29"/>
      <c r="B1140" s="36"/>
      <c r="C1140" s="37"/>
      <c r="D1140" s="38"/>
      <c r="E1140" s="38"/>
      <c r="F1140" s="39"/>
      <c r="G1140" s="45"/>
    </row>
    <row r="1141" spans="1:7" x14ac:dyDescent="0.15">
      <c r="A1141" s="29"/>
      <c r="B1141" s="36"/>
      <c r="C1141" s="37"/>
      <c r="D1141" s="38"/>
      <c r="E1141" s="38"/>
      <c r="F1141" s="39"/>
      <c r="G1141" s="45"/>
    </row>
    <row r="1142" spans="1:7" x14ac:dyDescent="0.15">
      <c r="A1142" s="29"/>
      <c r="B1142" s="36"/>
      <c r="C1142" s="37"/>
      <c r="D1142" s="38"/>
      <c r="E1142" s="38"/>
      <c r="F1142" s="39"/>
      <c r="G1142" s="45"/>
    </row>
    <row r="1143" spans="1:7" x14ac:dyDescent="0.15">
      <c r="A1143" s="29"/>
      <c r="B1143" s="36"/>
      <c r="C1143" s="37"/>
      <c r="D1143" s="38"/>
      <c r="E1143" s="38"/>
      <c r="F1143" s="39"/>
      <c r="G1143" s="45"/>
    </row>
    <row r="1144" spans="1:7" x14ac:dyDescent="0.15">
      <c r="A1144" s="29"/>
      <c r="B1144" s="36"/>
      <c r="C1144" s="37"/>
      <c r="D1144" s="38"/>
      <c r="E1144" s="38"/>
      <c r="F1144" s="39"/>
      <c r="G1144" s="45"/>
    </row>
    <row r="1145" spans="1:7" x14ac:dyDescent="0.15">
      <c r="A1145" s="29"/>
      <c r="B1145" s="36"/>
      <c r="C1145" s="37"/>
      <c r="D1145" s="38"/>
      <c r="E1145" s="38"/>
      <c r="F1145" s="39"/>
      <c r="G1145" s="45"/>
    </row>
    <row r="1146" spans="1:7" x14ac:dyDescent="0.15">
      <c r="A1146" s="29"/>
      <c r="B1146" s="36"/>
      <c r="C1146" s="37"/>
      <c r="D1146" s="38"/>
      <c r="E1146" s="38"/>
      <c r="F1146" s="39"/>
      <c r="G1146" s="45"/>
    </row>
    <row r="1147" spans="1:7" x14ac:dyDescent="0.15">
      <c r="A1147" s="29"/>
      <c r="B1147" s="36"/>
      <c r="C1147" s="37"/>
      <c r="D1147" s="38"/>
      <c r="E1147" s="38"/>
      <c r="F1147" s="39"/>
      <c r="G1147" s="45"/>
    </row>
    <row r="1148" spans="1:7" x14ac:dyDescent="0.15">
      <c r="A1148" s="29"/>
      <c r="B1148" s="36"/>
      <c r="C1148" s="37"/>
      <c r="D1148" s="38"/>
      <c r="E1148" s="38"/>
      <c r="F1148" s="39"/>
      <c r="G1148" s="45"/>
    </row>
    <row r="1149" spans="1:7" x14ac:dyDescent="0.15">
      <c r="A1149" s="29"/>
      <c r="B1149" s="36"/>
      <c r="C1149" s="37"/>
      <c r="D1149" s="38"/>
      <c r="E1149" s="38"/>
      <c r="F1149" s="39"/>
      <c r="G1149" s="45"/>
    </row>
    <row r="1150" spans="1:7" x14ac:dyDescent="0.15">
      <c r="A1150" s="29"/>
      <c r="B1150" s="36"/>
      <c r="C1150" s="37"/>
      <c r="D1150" s="38"/>
      <c r="E1150" s="38"/>
      <c r="F1150" s="39"/>
      <c r="G1150" s="45"/>
    </row>
    <row r="1151" spans="1:7" x14ac:dyDescent="0.15">
      <c r="A1151" s="29"/>
      <c r="B1151" s="36"/>
      <c r="C1151" s="37"/>
      <c r="D1151" s="38"/>
      <c r="E1151" s="38"/>
      <c r="F1151" s="39"/>
      <c r="G1151" s="45"/>
    </row>
    <row r="1152" spans="1:7" x14ac:dyDescent="0.15">
      <c r="A1152" s="29"/>
      <c r="B1152" s="36"/>
      <c r="C1152" s="37"/>
      <c r="D1152" s="38"/>
      <c r="E1152" s="38"/>
      <c r="F1152" s="39"/>
      <c r="G1152" s="45"/>
    </row>
    <row r="1153" spans="1:7" x14ac:dyDescent="0.15">
      <c r="A1153" s="29"/>
      <c r="B1153" s="36"/>
      <c r="C1153" s="37"/>
      <c r="D1153" s="38"/>
      <c r="E1153" s="38"/>
      <c r="F1153" s="39"/>
      <c r="G1153" s="45"/>
    </row>
    <row r="1154" spans="1:7" x14ac:dyDescent="0.15">
      <c r="A1154" s="29"/>
      <c r="B1154" s="36"/>
      <c r="C1154" s="37"/>
      <c r="D1154" s="38"/>
      <c r="E1154" s="38"/>
      <c r="F1154" s="39"/>
      <c r="G1154" s="45"/>
    </row>
    <row r="1155" spans="1:7" x14ac:dyDescent="0.15">
      <c r="A1155" s="29"/>
      <c r="B1155" s="36"/>
      <c r="C1155" s="37"/>
      <c r="D1155" s="38"/>
      <c r="E1155" s="38"/>
      <c r="F1155" s="39"/>
      <c r="G1155" s="45"/>
    </row>
    <row r="1156" spans="1:7" x14ac:dyDescent="0.15">
      <c r="A1156" s="29"/>
      <c r="B1156" s="36"/>
      <c r="C1156" s="37"/>
      <c r="D1156" s="38"/>
      <c r="E1156" s="38"/>
      <c r="F1156" s="39"/>
      <c r="G1156" s="45"/>
    </row>
    <row r="1157" spans="1:7" x14ac:dyDescent="0.15">
      <c r="A1157" s="29"/>
      <c r="B1157" s="36"/>
      <c r="C1157" s="37"/>
      <c r="D1157" s="38"/>
      <c r="E1157" s="38"/>
      <c r="F1157" s="39"/>
      <c r="G1157" s="45"/>
    </row>
    <row r="1158" spans="1:7" x14ac:dyDescent="0.15">
      <c r="A1158" s="29"/>
      <c r="B1158" s="36"/>
      <c r="C1158" s="37"/>
      <c r="D1158" s="38"/>
      <c r="E1158" s="38"/>
      <c r="F1158" s="39"/>
      <c r="G1158" s="45"/>
    </row>
    <row r="1159" spans="1:7" x14ac:dyDescent="0.15">
      <c r="A1159" s="29"/>
      <c r="B1159" s="36"/>
      <c r="C1159" s="37"/>
      <c r="D1159" s="38"/>
      <c r="E1159" s="38"/>
      <c r="F1159" s="39"/>
      <c r="G1159" s="45"/>
    </row>
    <row r="1160" spans="1:7" x14ac:dyDescent="0.15">
      <c r="A1160" s="29"/>
      <c r="B1160" s="36"/>
      <c r="C1160" s="37"/>
      <c r="D1160" s="38"/>
      <c r="E1160" s="38"/>
      <c r="F1160" s="39"/>
      <c r="G1160" s="45"/>
    </row>
    <row r="1161" spans="1:7" x14ac:dyDescent="0.15">
      <c r="A1161" s="29"/>
      <c r="B1161" s="36"/>
      <c r="C1161" s="37"/>
      <c r="D1161" s="38"/>
      <c r="E1161" s="38"/>
      <c r="F1161" s="39"/>
      <c r="G1161" s="45"/>
    </row>
    <row r="1162" spans="1:7" x14ac:dyDescent="0.15">
      <c r="A1162" s="29"/>
      <c r="B1162" s="36"/>
      <c r="C1162" s="37"/>
      <c r="D1162" s="38"/>
      <c r="E1162" s="38"/>
      <c r="F1162" s="39"/>
      <c r="G1162" s="45"/>
    </row>
    <row r="1163" spans="1:7" x14ac:dyDescent="0.15">
      <c r="A1163" s="29"/>
      <c r="B1163" s="36"/>
      <c r="C1163" s="37"/>
      <c r="D1163" s="38"/>
      <c r="E1163" s="38"/>
      <c r="F1163" s="39"/>
      <c r="G1163" s="45"/>
    </row>
    <row r="1164" spans="1:7" x14ac:dyDescent="0.15">
      <c r="A1164" s="29"/>
      <c r="B1164" s="36"/>
      <c r="C1164" s="37"/>
      <c r="D1164" s="38"/>
      <c r="E1164" s="38"/>
      <c r="F1164" s="39"/>
      <c r="G1164" s="45"/>
    </row>
    <row r="1165" spans="1:7" x14ac:dyDescent="0.15">
      <c r="A1165" s="29"/>
      <c r="B1165" s="36"/>
      <c r="C1165" s="37"/>
      <c r="D1165" s="38"/>
      <c r="E1165" s="38"/>
      <c r="F1165" s="39"/>
      <c r="G1165" s="45"/>
    </row>
    <row r="1166" spans="1:7" x14ac:dyDescent="0.15">
      <c r="A1166" s="29"/>
      <c r="B1166" s="36"/>
      <c r="C1166" s="37"/>
      <c r="D1166" s="38"/>
      <c r="E1166" s="38"/>
      <c r="F1166" s="39"/>
      <c r="G1166" s="45"/>
    </row>
    <row r="1167" spans="1:7" x14ac:dyDescent="0.15">
      <c r="A1167" s="29"/>
      <c r="B1167" s="36"/>
      <c r="C1167" s="37"/>
      <c r="D1167" s="38"/>
      <c r="E1167" s="38"/>
      <c r="F1167" s="39"/>
      <c r="G1167" s="45"/>
    </row>
    <row r="1168" spans="1:7" x14ac:dyDescent="0.15">
      <c r="A1168" s="29"/>
      <c r="B1168" s="36"/>
      <c r="C1168" s="37"/>
      <c r="D1168" s="38"/>
      <c r="E1168" s="38"/>
      <c r="F1168" s="39"/>
      <c r="G1168" s="45"/>
    </row>
    <row r="1169" spans="1:7" x14ac:dyDescent="0.15">
      <c r="A1169" s="29"/>
      <c r="B1169" s="36"/>
      <c r="C1169" s="37"/>
      <c r="D1169" s="38"/>
      <c r="E1169" s="38"/>
      <c r="F1169" s="39"/>
      <c r="G1169" s="45"/>
    </row>
    <row r="1170" spans="1:7" x14ac:dyDescent="0.15">
      <c r="A1170" s="29"/>
      <c r="B1170" s="36"/>
      <c r="C1170" s="37"/>
      <c r="D1170" s="38"/>
      <c r="E1170" s="38"/>
      <c r="F1170" s="39"/>
      <c r="G1170" s="45"/>
    </row>
    <row r="1171" spans="1:7" x14ac:dyDescent="0.15">
      <c r="A1171" s="29"/>
      <c r="B1171" s="36"/>
      <c r="C1171" s="37"/>
      <c r="D1171" s="38"/>
      <c r="E1171" s="38"/>
      <c r="F1171" s="39"/>
      <c r="G1171" s="45"/>
    </row>
    <row r="1172" spans="1:7" x14ac:dyDescent="0.15">
      <c r="A1172" s="29"/>
      <c r="B1172" s="36"/>
      <c r="C1172" s="37"/>
      <c r="D1172" s="38"/>
      <c r="E1172" s="38"/>
      <c r="F1172" s="39"/>
      <c r="G1172" s="45"/>
    </row>
    <row r="1173" spans="1:7" x14ac:dyDescent="0.15">
      <c r="A1173" s="29"/>
      <c r="B1173" s="36"/>
      <c r="C1173" s="37"/>
      <c r="D1173" s="38"/>
      <c r="E1173" s="38"/>
      <c r="F1173" s="39"/>
      <c r="G1173" s="45"/>
    </row>
    <row r="1174" spans="1:7" x14ac:dyDescent="0.15">
      <c r="A1174" s="29"/>
      <c r="B1174" s="36"/>
      <c r="C1174" s="37"/>
      <c r="D1174" s="38"/>
      <c r="E1174" s="38"/>
      <c r="F1174" s="39"/>
      <c r="G1174" s="45"/>
    </row>
    <row r="1175" spans="1:7" x14ac:dyDescent="0.15">
      <c r="A1175" s="29"/>
      <c r="B1175" s="36"/>
      <c r="C1175" s="37"/>
      <c r="D1175" s="38"/>
      <c r="E1175" s="38"/>
      <c r="F1175" s="39"/>
      <c r="G1175" s="45"/>
    </row>
    <row r="1176" spans="1:7" x14ac:dyDescent="0.15">
      <c r="A1176" s="29"/>
      <c r="B1176" s="36"/>
      <c r="C1176" s="37"/>
      <c r="D1176" s="38"/>
      <c r="E1176" s="38"/>
      <c r="F1176" s="39"/>
      <c r="G1176" s="45"/>
    </row>
    <row r="1177" spans="1:7" x14ac:dyDescent="0.15">
      <c r="A1177" s="29"/>
      <c r="B1177" s="36"/>
      <c r="C1177" s="37"/>
      <c r="D1177" s="38"/>
      <c r="E1177" s="38"/>
      <c r="F1177" s="39"/>
      <c r="G1177" s="45"/>
    </row>
    <row r="1178" spans="1:7" x14ac:dyDescent="0.15">
      <c r="A1178" s="29"/>
      <c r="B1178" s="36"/>
      <c r="C1178" s="37"/>
      <c r="D1178" s="38"/>
      <c r="E1178" s="38"/>
      <c r="F1178" s="39"/>
      <c r="G1178" s="45"/>
    </row>
    <row r="1179" spans="1:7" x14ac:dyDescent="0.15">
      <c r="A1179" s="29"/>
      <c r="B1179" s="36"/>
      <c r="C1179" s="37"/>
      <c r="D1179" s="38"/>
      <c r="E1179" s="38"/>
      <c r="F1179" s="39"/>
      <c r="G1179" s="45"/>
    </row>
    <row r="1180" spans="1:7" x14ac:dyDescent="0.15">
      <c r="A1180" s="29"/>
      <c r="B1180" s="36"/>
      <c r="C1180" s="37"/>
      <c r="D1180" s="38"/>
      <c r="E1180" s="38"/>
      <c r="F1180" s="39"/>
      <c r="G1180" s="45"/>
    </row>
    <row r="1181" spans="1:7" x14ac:dyDescent="0.15">
      <c r="A1181" s="29"/>
      <c r="B1181" s="36"/>
      <c r="C1181" s="37"/>
      <c r="D1181" s="38"/>
      <c r="E1181" s="38"/>
      <c r="F1181" s="39"/>
      <c r="G1181" s="45"/>
    </row>
    <row r="1182" spans="1:7" x14ac:dyDescent="0.15">
      <c r="A1182" s="29"/>
      <c r="B1182" s="36"/>
      <c r="C1182" s="37"/>
      <c r="D1182" s="38"/>
      <c r="E1182" s="38"/>
      <c r="F1182" s="39"/>
      <c r="G1182" s="45"/>
    </row>
    <row r="1183" spans="1:7" x14ac:dyDescent="0.15">
      <c r="A1183" s="29"/>
      <c r="B1183" s="36"/>
      <c r="C1183" s="37"/>
      <c r="D1183" s="38"/>
      <c r="E1183" s="38"/>
      <c r="F1183" s="39"/>
      <c r="G1183" s="45"/>
    </row>
    <row r="1184" spans="1:7" x14ac:dyDescent="0.15">
      <c r="A1184" s="29"/>
      <c r="B1184" s="36"/>
      <c r="C1184" s="37"/>
      <c r="D1184" s="38"/>
      <c r="E1184" s="38"/>
      <c r="F1184" s="39"/>
      <c r="G1184" s="45"/>
    </row>
    <row r="1185" spans="1:7" x14ac:dyDescent="0.15">
      <c r="A1185" s="29"/>
      <c r="B1185" s="36"/>
      <c r="C1185" s="37"/>
      <c r="D1185" s="38"/>
      <c r="E1185" s="38"/>
      <c r="F1185" s="39"/>
      <c r="G1185" s="45"/>
    </row>
    <row r="1186" spans="1:7" x14ac:dyDescent="0.15">
      <c r="A1186" s="29"/>
      <c r="B1186" s="36"/>
      <c r="C1186" s="37"/>
      <c r="D1186" s="38"/>
      <c r="E1186" s="38"/>
      <c r="F1186" s="39"/>
      <c r="G1186" s="45"/>
    </row>
    <row r="1187" spans="1:7" x14ac:dyDescent="0.15">
      <c r="A1187" s="29"/>
      <c r="B1187" s="36"/>
      <c r="C1187" s="37"/>
      <c r="D1187" s="38"/>
      <c r="E1187" s="38"/>
      <c r="F1187" s="39"/>
      <c r="G1187" s="45"/>
    </row>
    <row r="1188" spans="1:7" x14ac:dyDescent="0.15">
      <c r="A1188" s="29"/>
      <c r="B1188" s="36"/>
      <c r="C1188" s="37"/>
      <c r="D1188" s="38"/>
      <c r="E1188" s="38"/>
      <c r="F1188" s="39"/>
      <c r="G1188" s="45"/>
    </row>
    <row r="1189" spans="1:7" x14ac:dyDescent="0.15">
      <c r="A1189" s="29"/>
      <c r="B1189" s="36"/>
      <c r="C1189" s="37"/>
      <c r="D1189" s="38"/>
      <c r="E1189" s="38"/>
      <c r="F1189" s="39"/>
      <c r="G1189" s="45"/>
    </row>
    <row r="1190" spans="1:7" x14ac:dyDescent="0.15">
      <c r="A1190" s="29"/>
      <c r="B1190" s="36"/>
      <c r="C1190" s="37"/>
      <c r="D1190" s="38"/>
      <c r="E1190" s="38"/>
      <c r="F1190" s="39"/>
      <c r="G1190" s="45"/>
    </row>
    <row r="1191" spans="1:7" x14ac:dyDescent="0.15">
      <c r="A1191" s="29"/>
      <c r="B1191" s="36"/>
      <c r="C1191" s="37"/>
      <c r="D1191" s="38"/>
      <c r="E1191" s="38"/>
      <c r="F1191" s="39"/>
      <c r="G1191" s="45"/>
    </row>
    <row r="1192" spans="1:7" x14ac:dyDescent="0.15">
      <c r="A1192" s="29"/>
      <c r="B1192" s="36"/>
      <c r="C1192" s="37"/>
      <c r="D1192" s="38"/>
      <c r="E1192" s="38"/>
      <c r="F1192" s="39"/>
      <c r="G1192" s="45"/>
    </row>
    <row r="1193" spans="1:7" x14ac:dyDescent="0.15">
      <c r="A1193" s="29"/>
      <c r="B1193" s="36"/>
      <c r="C1193" s="37"/>
      <c r="D1193" s="38"/>
      <c r="E1193" s="38"/>
      <c r="F1193" s="39"/>
      <c r="G1193" s="45"/>
    </row>
    <row r="1194" spans="1:7" x14ac:dyDescent="0.15">
      <c r="A1194" s="29"/>
      <c r="B1194" s="36"/>
      <c r="C1194" s="37"/>
      <c r="D1194" s="38"/>
      <c r="E1194" s="38"/>
      <c r="F1194" s="39"/>
      <c r="G1194" s="45"/>
    </row>
    <row r="1195" spans="1:7" x14ac:dyDescent="0.15">
      <c r="A1195" s="29"/>
      <c r="B1195" s="36"/>
      <c r="C1195" s="37"/>
      <c r="D1195" s="38"/>
      <c r="E1195" s="38"/>
      <c r="F1195" s="39"/>
      <c r="G1195" s="45"/>
    </row>
    <row r="1196" spans="1:7" x14ac:dyDescent="0.15">
      <c r="A1196" s="29"/>
      <c r="B1196" s="36"/>
      <c r="C1196" s="37"/>
      <c r="D1196" s="38"/>
      <c r="E1196" s="38"/>
      <c r="F1196" s="39"/>
      <c r="G1196" s="45"/>
    </row>
    <row r="1197" spans="1:7" x14ac:dyDescent="0.15">
      <c r="A1197" s="29"/>
      <c r="B1197" s="36"/>
      <c r="C1197" s="37"/>
      <c r="D1197" s="38"/>
      <c r="E1197" s="38"/>
      <c r="F1197" s="39"/>
      <c r="G1197" s="45"/>
    </row>
    <row r="1198" spans="1:7" x14ac:dyDescent="0.15">
      <c r="A1198" s="29"/>
      <c r="B1198" s="36"/>
      <c r="C1198" s="37"/>
      <c r="D1198" s="38"/>
      <c r="E1198" s="38"/>
      <c r="F1198" s="39"/>
      <c r="G1198" s="45"/>
    </row>
    <row r="1199" spans="1:7" x14ac:dyDescent="0.15">
      <c r="A1199" s="29"/>
      <c r="B1199" s="36"/>
      <c r="C1199" s="37"/>
      <c r="D1199" s="38"/>
      <c r="E1199" s="38"/>
      <c r="F1199" s="39"/>
      <c r="G1199" s="45"/>
    </row>
    <row r="1200" spans="1:7" x14ac:dyDescent="0.15">
      <c r="A1200" s="29"/>
      <c r="B1200" s="36"/>
      <c r="C1200" s="37"/>
      <c r="D1200" s="38"/>
      <c r="E1200" s="38"/>
      <c r="F1200" s="39"/>
      <c r="G1200" s="45"/>
    </row>
    <row r="1201" spans="1:7" x14ac:dyDescent="0.15">
      <c r="A1201" s="29"/>
      <c r="B1201" s="36"/>
      <c r="C1201" s="37"/>
      <c r="D1201" s="38"/>
      <c r="E1201" s="38"/>
      <c r="F1201" s="39"/>
      <c r="G1201" s="45"/>
    </row>
    <row r="1202" spans="1:7" x14ac:dyDescent="0.15">
      <c r="A1202" s="29"/>
      <c r="B1202" s="36"/>
      <c r="C1202" s="37"/>
      <c r="D1202" s="38"/>
      <c r="E1202" s="38"/>
      <c r="F1202" s="39"/>
      <c r="G1202" s="45"/>
    </row>
    <row r="1203" spans="1:7" x14ac:dyDescent="0.15">
      <c r="A1203" s="29"/>
      <c r="B1203" s="36"/>
      <c r="C1203" s="37"/>
      <c r="D1203" s="38"/>
      <c r="E1203" s="38"/>
      <c r="F1203" s="39"/>
      <c r="G1203" s="45"/>
    </row>
    <row r="1204" spans="1:7" x14ac:dyDescent="0.15">
      <c r="A1204" s="29"/>
      <c r="B1204" s="36"/>
      <c r="C1204" s="37"/>
      <c r="D1204" s="38"/>
      <c r="E1204" s="38"/>
      <c r="F1204" s="39"/>
      <c r="G1204" s="45"/>
    </row>
    <row r="1205" spans="1:7" x14ac:dyDescent="0.15">
      <c r="A1205" s="29"/>
      <c r="B1205" s="36"/>
      <c r="C1205" s="37"/>
      <c r="D1205" s="38"/>
      <c r="E1205" s="38"/>
      <c r="F1205" s="39"/>
      <c r="G1205" s="45"/>
    </row>
    <row r="1206" spans="1:7" x14ac:dyDescent="0.15">
      <c r="A1206" s="29"/>
      <c r="B1206" s="36"/>
      <c r="C1206" s="37"/>
      <c r="D1206" s="38"/>
      <c r="E1206" s="38"/>
      <c r="F1206" s="39"/>
      <c r="G1206" s="45"/>
    </row>
    <row r="1207" spans="1:7" x14ac:dyDescent="0.15">
      <c r="A1207" s="29"/>
      <c r="B1207" s="36"/>
      <c r="C1207" s="37"/>
      <c r="D1207" s="38"/>
      <c r="E1207" s="38"/>
      <c r="F1207" s="39"/>
      <c r="G1207" s="45"/>
    </row>
    <row r="1208" spans="1:7" x14ac:dyDescent="0.15">
      <c r="A1208" s="29"/>
      <c r="B1208" s="36"/>
      <c r="C1208" s="37"/>
      <c r="D1208" s="38"/>
      <c r="E1208" s="38"/>
      <c r="F1208" s="39"/>
      <c r="G1208" s="45"/>
    </row>
    <row r="1209" spans="1:7" x14ac:dyDescent="0.15">
      <c r="A1209" s="29"/>
      <c r="B1209" s="36"/>
      <c r="C1209" s="37"/>
      <c r="D1209" s="38"/>
      <c r="E1209" s="38"/>
      <c r="F1209" s="39"/>
      <c r="G1209" s="45"/>
    </row>
    <row r="1210" spans="1:7" x14ac:dyDescent="0.15">
      <c r="A1210" s="29"/>
      <c r="B1210" s="36"/>
      <c r="C1210" s="37"/>
      <c r="D1210" s="38"/>
      <c r="E1210" s="38"/>
      <c r="F1210" s="39"/>
      <c r="G1210" s="45"/>
    </row>
    <row r="1211" spans="1:7" x14ac:dyDescent="0.15">
      <c r="A1211" s="29"/>
      <c r="B1211" s="36"/>
      <c r="C1211" s="37"/>
      <c r="D1211" s="38"/>
      <c r="E1211" s="38"/>
      <c r="F1211" s="39"/>
      <c r="G1211" s="45"/>
    </row>
    <row r="1212" spans="1:7" x14ac:dyDescent="0.15">
      <c r="A1212" s="29"/>
      <c r="B1212" s="36"/>
      <c r="C1212" s="37"/>
      <c r="D1212" s="38"/>
      <c r="E1212" s="38"/>
      <c r="F1212" s="39"/>
      <c r="G1212" s="45"/>
    </row>
    <row r="1213" spans="1:7" x14ac:dyDescent="0.15">
      <c r="A1213" s="29"/>
      <c r="B1213" s="36"/>
      <c r="C1213" s="37"/>
      <c r="D1213" s="38"/>
      <c r="E1213" s="38"/>
      <c r="F1213" s="39"/>
      <c r="G1213" s="45"/>
    </row>
    <row r="1214" spans="1:7" x14ac:dyDescent="0.15">
      <c r="A1214" s="29"/>
      <c r="B1214" s="36"/>
      <c r="C1214" s="37"/>
      <c r="D1214" s="38"/>
      <c r="E1214" s="38"/>
      <c r="F1214" s="39"/>
      <c r="G1214" s="45"/>
    </row>
    <row r="1215" spans="1:7" x14ac:dyDescent="0.15">
      <c r="A1215" s="29"/>
      <c r="B1215" s="36"/>
      <c r="C1215" s="37"/>
      <c r="D1215" s="38"/>
      <c r="E1215" s="38"/>
      <c r="F1215" s="39"/>
      <c r="G1215" s="45"/>
    </row>
    <row r="1216" spans="1:7" x14ac:dyDescent="0.15">
      <c r="A1216" s="29"/>
      <c r="B1216" s="36"/>
      <c r="C1216" s="37"/>
      <c r="D1216" s="38"/>
      <c r="E1216" s="38"/>
      <c r="F1216" s="39"/>
      <c r="G1216" s="45"/>
    </row>
    <row r="1217" spans="1:7" x14ac:dyDescent="0.15">
      <c r="A1217" s="29"/>
      <c r="B1217" s="36"/>
      <c r="C1217" s="37"/>
      <c r="D1217" s="38"/>
      <c r="E1217" s="38"/>
      <c r="F1217" s="39"/>
      <c r="G1217" s="45"/>
    </row>
    <row r="1218" spans="1:7" x14ac:dyDescent="0.15">
      <c r="A1218" s="29"/>
      <c r="B1218" s="36"/>
      <c r="C1218" s="37"/>
      <c r="D1218" s="38"/>
      <c r="E1218" s="38"/>
      <c r="F1218" s="39"/>
      <c r="G1218" s="45"/>
    </row>
    <row r="1219" spans="1:7" x14ac:dyDescent="0.15">
      <c r="A1219" s="29"/>
      <c r="B1219" s="36"/>
      <c r="C1219" s="37"/>
      <c r="D1219" s="38"/>
      <c r="E1219" s="38"/>
      <c r="F1219" s="39"/>
      <c r="G1219" s="45"/>
    </row>
    <row r="1220" spans="1:7" x14ac:dyDescent="0.15">
      <c r="A1220" s="29"/>
      <c r="B1220" s="36"/>
      <c r="C1220" s="37"/>
      <c r="D1220" s="38"/>
      <c r="E1220" s="38"/>
      <c r="F1220" s="39"/>
      <c r="G1220" s="45"/>
    </row>
    <row r="1221" spans="1:7" x14ac:dyDescent="0.15">
      <c r="A1221" s="29"/>
      <c r="B1221" s="36"/>
      <c r="C1221" s="37"/>
      <c r="D1221" s="38"/>
      <c r="E1221" s="38"/>
      <c r="F1221" s="39"/>
      <c r="G1221" s="45"/>
    </row>
    <row r="1222" spans="1:7" x14ac:dyDescent="0.15">
      <c r="A1222" s="29"/>
      <c r="B1222" s="36"/>
      <c r="C1222" s="37"/>
      <c r="D1222" s="38"/>
      <c r="E1222" s="38"/>
      <c r="F1222" s="39"/>
      <c r="G1222" s="45"/>
    </row>
    <row r="1223" spans="1:7" x14ac:dyDescent="0.15">
      <c r="A1223" s="29"/>
      <c r="B1223" s="36"/>
      <c r="C1223" s="37"/>
      <c r="D1223" s="38"/>
      <c r="E1223" s="38"/>
      <c r="F1223" s="39"/>
      <c r="G1223" s="45"/>
    </row>
    <row r="1224" spans="1:7" x14ac:dyDescent="0.15">
      <c r="A1224" s="29"/>
      <c r="B1224" s="36"/>
      <c r="C1224" s="37"/>
      <c r="D1224" s="38"/>
      <c r="E1224" s="38"/>
      <c r="F1224" s="39"/>
      <c r="G1224" s="45"/>
    </row>
    <row r="1225" spans="1:7" x14ac:dyDescent="0.15">
      <c r="A1225" s="29"/>
      <c r="B1225" s="36"/>
      <c r="C1225" s="37"/>
      <c r="D1225" s="38"/>
      <c r="E1225" s="38"/>
      <c r="F1225" s="39"/>
      <c r="G1225" s="45"/>
    </row>
    <row r="1226" spans="1:7" x14ac:dyDescent="0.15">
      <c r="A1226" s="29"/>
      <c r="B1226" s="36"/>
      <c r="C1226" s="37"/>
      <c r="D1226" s="38"/>
      <c r="E1226" s="38"/>
      <c r="F1226" s="39"/>
      <c r="G1226" s="45"/>
    </row>
    <row r="1227" spans="1:7" x14ac:dyDescent="0.15">
      <c r="A1227" s="29"/>
      <c r="B1227" s="36"/>
      <c r="C1227" s="37"/>
      <c r="D1227" s="38"/>
      <c r="E1227" s="38"/>
      <c r="F1227" s="39"/>
      <c r="G1227" s="45"/>
    </row>
    <row r="1228" spans="1:7" x14ac:dyDescent="0.15">
      <c r="A1228" s="29"/>
      <c r="B1228" s="36"/>
      <c r="C1228" s="37"/>
      <c r="D1228" s="38"/>
      <c r="E1228" s="38"/>
      <c r="F1228" s="39"/>
      <c r="G1228" s="45"/>
    </row>
    <row r="1229" spans="1:7" x14ac:dyDescent="0.15">
      <c r="A1229" s="29"/>
      <c r="B1229" s="36"/>
      <c r="C1229" s="37"/>
      <c r="D1229" s="38"/>
      <c r="E1229" s="38"/>
      <c r="F1229" s="39"/>
      <c r="G1229" s="45"/>
    </row>
    <row r="1230" spans="1:7" x14ac:dyDescent="0.15">
      <c r="A1230" s="29"/>
      <c r="B1230" s="36"/>
      <c r="C1230" s="37"/>
      <c r="D1230" s="38"/>
      <c r="E1230" s="38"/>
      <c r="F1230" s="39"/>
      <c r="G1230" s="45"/>
    </row>
    <row r="1231" spans="1:7" x14ac:dyDescent="0.15">
      <c r="A1231" s="29"/>
      <c r="B1231" s="36"/>
      <c r="C1231" s="37"/>
      <c r="D1231" s="38"/>
      <c r="E1231" s="38"/>
      <c r="F1231" s="39"/>
      <c r="G1231" s="45"/>
    </row>
    <row r="1232" spans="1:7" x14ac:dyDescent="0.15">
      <c r="A1232" s="29"/>
      <c r="B1232" s="36"/>
      <c r="C1232" s="37"/>
      <c r="D1232" s="38"/>
      <c r="E1232" s="38"/>
      <c r="F1232" s="39"/>
      <c r="G1232" s="45"/>
    </row>
    <row r="1233" spans="1:7" x14ac:dyDescent="0.15">
      <c r="A1233" s="29"/>
      <c r="B1233" s="36"/>
      <c r="C1233" s="37"/>
      <c r="D1233" s="38"/>
      <c r="E1233" s="38"/>
      <c r="F1233" s="39"/>
      <c r="G1233" s="45"/>
    </row>
    <row r="1234" spans="1:7" x14ac:dyDescent="0.15">
      <c r="A1234" s="29"/>
      <c r="B1234" s="36"/>
      <c r="C1234" s="37"/>
      <c r="D1234" s="38"/>
      <c r="E1234" s="38"/>
      <c r="F1234" s="39"/>
      <c r="G1234" s="45"/>
    </row>
    <row r="1235" spans="1:7" x14ac:dyDescent="0.15">
      <c r="A1235" s="29"/>
      <c r="B1235" s="36"/>
      <c r="C1235" s="37"/>
      <c r="D1235" s="38"/>
      <c r="E1235" s="38"/>
      <c r="F1235" s="39"/>
      <c r="G1235" s="45"/>
    </row>
    <row r="1236" spans="1:7" x14ac:dyDescent="0.15">
      <c r="A1236" s="29"/>
      <c r="B1236" s="36"/>
      <c r="C1236" s="37"/>
      <c r="D1236" s="38"/>
      <c r="E1236" s="38"/>
      <c r="F1236" s="39"/>
      <c r="G1236" s="45"/>
    </row>
    <row r="1237" spans="1:7" x14ac:dyDescent="0.15">
      <c r="A1237" s="29"/>
      <c r="B1237" s="36"/>
      <c r="C1237" s="37"/>
      <c r="D1237" s="38"/>
      <c r="E1237" s="38"/>
      <c r="F1237" s="39"/>
      <c r="G1237" s="45"/>
    </row>
    <row r="1238" spans="1:7" x14ac:dyDescent="0.15">
      <c r="A1238" s="29"/>
      <c r="B1238" s="36"/>
      <c r="C1238" s="37"/>
      <c r="D1238" s="38"/>
      <c r="E1238" s="38"/>
      <c r="F1238" s="39"/>
      <c r="G1238" s="45"/>
    </row>
    <row r="1239" spans="1:7" x14ac:dyDescent="0.15">
      <c r="A1239" s="29"/>
      <c r="B1239" s="36"/>
      <c r="C1239" s="37"/>
      <c r="D1239" s="38"/>
      <c r="E1239" s="38"/>
      <c r="F1239" s="39"/>
      <c r="G1239" s="45"/>
    </row>
    <row r="1240" spans="1:7" x14ac:dyDescent="0.15">
      <c r="A1240" s="29"/>
      <c r="B1240" s="36"/>
      <c r="C1240" s="37"/>
      <c r="D1240" s="38"/>
      <c r="E1240" s="38"/>
      <c r="F1240" s="39"/>
      <c r="G1240" s="45"/>
    </row>
    <row r="1241" spans="1:7" x14ac:dyDescent="0.15">
      <c r="A1241" s="29"/>
      <c r="B1241" s="36"/>
      <c r="C1241" s="37"/>
      <c r="D1241" s="38"/>
      <c r="E1241" s="38"/>
      <c r="F1241" s="39"/>
      <c r="G1241" s="45"/>
    </row>
    <row r="1242" spans="1:7" x14ac:dyDescent="0.15">
      <c r="A1242" s="29"/>
      <c r="B1242" s="36"/>
      <c r="C1242" s="37"/>
      <c r="D1242" s="38"/>
      <c r="E1242" s="38"/>
      <c r="F1242" s="39"/>
      <c r="G1242" s="45"/>
    </row>
    <row r="1243" spans="1:7" x14ac:dyDescent="0.15">
      <c r="A1243" s="29"/>
      <c r="B1243" s="36"/>
      <c r="C1243" s="37"/>
      <c r="D1243" s="38"/>
      <c r="E1243" s="38"/>
      <c r="F1243" s="39"/>
      <c r="G1243" s="45"/>
    </row>
    <row r="1244" spans="1:7" x14ac:dyDescent="0.15">
      <c r="A1244" s="29"/>
      <c r="B1244" s="36"/>
      <c r="C1244" s="37"/>
      <c r="D1244" s="38"/>
      <c r="E1244" s="38"/>
      <c r="F1244" s="39"/>
      <c r="G1244" s="45"/>
    </row>
    <row r="1245" spans="1:7" x14ac:dyDescent="0.15">
      <c r="A1245" s="29"/>
      <c r="B1245" s="36"/>
      <c r="C1245" s="37"/>
      <c r="D1245" s="38"/>
      <c r="E1245" s="38"/>
      <c r="F1245" s="39"/>
      <c r="G1245" s="45"/>
    </row>
    <row r="1246" spans="1:7" x14ac:dyDescent="0.15">
      <c r="A1246" s="29"/>
      <c r="B1246" s="36"/>
      <c r="C1246" s="37"/>
      <c r="D1246" s="38"/>
      <c r="E1246" s="38"/>
      <c r="F1246" s="39"/>
      <c r="G1246" s="45"/>
    </row>
    <row r="1247" spans="1:7" x14ac:dyDescent="0.15">
      <c r="A1247" s="29"/>
      <c r="B1247" s="36"/>
      <c r="C1247" s="37"/>
      <c r="D1247" s="38"/>
      <c r="E1247" s="38"/>
      <c r="F1247" s="39"/>
      <c r="G1247" s="45"/>
    </row>
    <row r="1248" spans="1:7" x14ac:dyDescent="0.15">
      <c r="A1248" s="29"/>
      <c r="B1248" s="36"/>
      <c r="C1248" s="37"/>
      <c r="D1248" s="38"/>
      <c r="E1248" s="38"/>
      <c r="F1248" s="39"/>
      <c r="G1248" s="45"/>
    </row>
    <row r="1249" spans="1:7" x14ac:dyDescent="0.15">
      <c r="A1249" s="29"/>
      <c r="B1249" s="36"/>
      <c r="C1249" s="37"/>
      <c r="D1249" s="38"/>
      <c r="E1249" s="38"/>
      <c r="F1249" s="39"/>
      <c r="G1249" s="45"/>
    </row>
    <row r="1250" spans="1:7" x14ac:dyDescent="0.15">
      <c r="A1250" s="29"/>
      <c r="B1250" s="36"/>
      <c r="C1250" s="37"/>
      <c r="D1250" s="38"/>
      <c r="E1250" s="38"/>
      <c r="F1250" s="39"/>
      <c r="G1250" s="45"/>
    </row>
    <row r="1251" spans="1:7" x14ac:dyDescent="0.15">
      <c r="A1251" s="29"/>
      <c r="B1251" s="36"/>
      <c r="C1251" s="37"/>
      <c r="D1251" s="38"/>
      <c r="E1251" s="38"/>
      <c r="F1251" s="39"/>
      <c r="G1251" s="45"/>
    </row>
    <row r="1252" spans="1:7" x14ac:dyDescent="0.15">
      <c r="A1252" s="29"/>
      <c r="B1252" s="36"/>
      <c r="C1252" s="37"/>
      <c r="D1252" s="38"/>
      <c r="E1252" s="38"/>
      <c r="F1252" s="39"/>
      <c r="G1252" s="45"/>
    </row>
    <row r="1253" spans="1:7" x14ac:dyDescent="0.15">
      <c r="A1253" s="29"/>
      <c r="B1253" s="36"/>
      <c r="C1253" s="37"/>
      <c r="D1253" s="38"/>
      <c r="E1253" s="38"/>
      <c r="F1253" s="39"/>
      <c r="G1253" s="45"/>
    </row>
    <row r="1254" spans="1:7" x14ac:dyDescent="0.15">
      <c r="A1254" s="29"/>
      <c r="B1254" s="36"/>
      <c r="C1254" s="37"/>
      <c r="D1254" s="38"/>
      <c r="E1254" s="38"/>
      <c r="F1254" s="39"/>
      <c r="G1254" s="45"/>
    </row>
    <row r="1255" spans="1:7" x14ac:dyDescent="0.15">
      <c r="A1255" s="29"/>
      <c r="B1255" s="36"/>
      <c r="C1255" s="37"/>
      <c r="D1255" s="38"/>
      <c r="E1255" s="38"/>
      <c r="F1255" s="39"/>
      <c r="G1255" s="45"/>
    </row>
    <row r="1256" spans="1:7" x14ac:dyDescent="0.15">
      <c r="A1256" s="29"/>
      <c r="B1256" s="36"/>
      <c r="C1256" s="37"/>
      <c r="D1256" s="38"/>
      <c r="E1256" s="38"/>
      <c r="F1256" s="39"/>
      <c r="G1256" s="45"/>
    </row>
    <row r="1257" spans="1:7" x14ac:dyDescent="0.15">
      <c r="A1257" s="29"/>
      <c r="B1257" s="36"/>
      <c r="C1257" s="37"/>
      <c r="D1257" s="38"/>
      <c r="E1257" s="38"/>
      <c r="F1257" s="39"/>
      <c r="G1257" s="45"/>
    </row>
    <row r="1258" spans="1:7" x14ac:dyDescent="0.15">
      <c r="A1258" s="29"/>
      <c r="B1258" s="36"/>
      <c r="C1258" s="37"/>
      <c r="D1258" s="38"/>
      <c r="E1258" s="38"/>
      <c r="F1258" s="39"/>
      <c r="G1258" s="45"/>
    </row>
    <row r="1259" spans="1:7" x14ac:dyDescent="0.15">
      <c r="A1259" s="29"/>
      <c r="B1259" s="36"/>
      <c r="C1259" s="37"/>
      <c r="D1259" s="38"/>
      <c r="E1259" s="38"/>
      <c r="F1259" s="39"/>
      <c r="G1259" s="45"/>
    </row>
    <row r="1260" spans="1:7" x14ac:dyDescent="0.15">
      <c r="A1260" s="29"/>
      <c r="B1260" s="36"/>
      <c r="C1260" s="37"/>
      <c r="D1260" s="38"/>
      <c r="E1260" s="38"/>
      <c r="F1260" s="39"/>
      <c r="G1260" s="45"/>
    </row>
    <row r="1261" spans="1:7" x14ac:dyDescent="0.15">
      <c r="A1261" s="29"/>
      <c r="B1261" s="36"/>
      <c r="C1261" s="37"/>
      <c r="D1261" s="38"/>
      <c r="E1261" s="38"/>
      <c r="F1261" s="39"/>
      <c r="G1261" s="45"/>
    </row>
    <row r="1262" spans="1:7" x14ac:dyDescent="0.15">
      <c r="A1262" s="29"/>
      <c r="B1262" s="36"/>
      <c r="C1262" s="37"/>
      <c r="D1262" s="38"/>
      <c r="E1262" s="38"/>
      <c r="F1262" s="39"/>
      <c r="G1262" s="45"/>
    </row>
    <row r="1263" spans="1:7" x14ac:dyDescent="0.15">
      <c r="A1263" s="29"/>
      <c r="B1263" s="36"/>
      <c r="C1263" s="37"/>
      <c r="D1263" s="38"/>
      <c r="E1263" s="38"/>
      <c r="F1263" s="39"/>
      <c r="G1263" s="45"/>
    </row>
    <row r="1264" spans="1:7" x14ac:dyDescent="0.15">
      <c r="A1264" s="29"/>
      <c r="B1264" s="36"/>
      <c r="C1264" s="37"/>
      <c r="D1264" s="38"/>
      <c r="E1264" s="38"/>
      <c r="F1264" s="39"/>
      <c r="G1264" s="45"/>
    </row>
    <row r="1265" spans="1:7" x14ac:dyDescent="0.15">
      <c r="A1265" s="29"/>
      <c r="B1265" s="36"/>
      <c r="C1265" s="37"/>
      <c r="D1265" s="38"/>
      <c r="E1265" s="38"/>
      <c r="F1265" s="39"/>
      <c r="G1265" s="45"/>
    </row>
    <row r="1266" spans="1:7" x14ac:dyDescent="0.15">
      <c r="A1266" s="29"/>
      <c r="B1266" s="36"/>
      <c r="C1266" s="37"/>
      <c r="D1266" s="38"/>
      <c r="E1266" s="38"/>
      <c r="F1266" s="39"/>
      <c r="G1266" s="45"/>
    </row>
    <row r="1267" spans="1:7" x14ac:dyDescent="0.15">
      <c r="A1267" s="29"/>
      <c r="B1267" s="36"/>
      <c r="C1267" s="37"/>
      <c r="D1267" s="38"/>
      <c r="E1267" s="38"/>
      <c r="F1267" s="39"/>
      <c r="G1267" s="45"/>
    </row>
    <row r="1268" spans="1:7" x14ac:dyDescent="0.15">
      <c r="A1268" s="29"/>
      <c r="B1268" s="36"/>
      <c r="C1268" s="37"/>
      <c r="D1268" s="38"/>
      <c r="E1268" s="38"/>
      <c r="F1268" s="39"/>
      <c r="G1268" s="45"/>
    </row>
    <row r="1269" spans="1:7" x14ac:dyDescent="0.15">
      <c r="A1269" s="29"/>
      <c r="B1269" s="36"/>
      <c r="C1269" s="37"/>
      <c r="D1269" s="38"/>
      <c r="E1269" s="38"/>
      <c r="F1269" s="39"/>
      <c r="G1269" s="45"/>
    </row>
    <row r="1270" spans="1:7" x14ac:dyDescent="0.15">
      <c r="A1270" s="29"/>
      <c r="B1270" s="36"/>
      <c r="C1270" s="37"/>
      <c r="D1270" s="38"/>
      <c r="E1270" s="38"/>
      <c r="F1270" s="39"/>
      <c r="G1270" s="45"/>
    </row>
    <row r="1271" spans="1:7" x14ac:dyDescent="0.15">
      <c r="A1271" s="29"/>
      <c r="B1271" s="36"/>
      <c r="C1271" s="37"/>
      <c r="D1271" s="38"/>
      <c r="E1271" s="38"/>
      <c r="F1271" s="39"/>
      <c r="G1271" s="45"/>
    </row>
    <row r="1272" spans="1:7" x14ac:dyDescent="0.15">
      <c r="A1272" s="29"/>
      <c r="B1272" s="36"/>
      <c r="C1272" s="37"/>
      <c r="D1272" s="38"/>
      <c r="E1272" s="38"/>
      <c r="F1272" s="39"/>
      <c r="G1272" s="45"/>
    </row>
    <row r="1273" spans="1:7" x14ac:dyDescent="0.15">
      <c r="A1273" s="29"/>
      <c r="B1273" s="36"/>
      <c r="C1273" s="37"/>
      <c r="D1273" s="38"/>
      <c r="E1273" s="38"/>
      <c r="F1273" s="39"/>
      <c r="G1273" s="45"/>
    </row>
    <row r="1274" spans="1:7" x14ac:dyDescent="0.15">
      <c r="A1274" s="29"/>
      <c r="B1274" s="36"/>
      <c r="C1274" s="37"/>
      <c r="D1274" s="38"/>
      <c r="E1274" s="38"/>
      <c r="F1274" s="39"/>
      <c r="G1274" s="45"/>
    </row>
    <row r="1275" spans="1:7" x14ac:dyDescent="0.15">
      <c r="A1275" s="29"/>
      <c r="B1275" s="36"/>
      <c r="C1275" s="37"/>
      <c r="D1275" s="38"/>
      <c r="E1275" s="38"/>
      <c r="F1275" s="39"/>
      <c r="G1275" s="45"/>
    </row>
    <row r="1276" spans="1:7" x14ac:dyDescent="0.15">
      <c r="A1276" s="29"/>
      <c r="B1276" s="36"/>
      <c r="C1276" s="37"/>
      <c r="D1276" s="38"/>
      <c r="E1276" s="38"/>
      <c r="F1276" s="39"/>
      <c r="G1276" s="45"/>
    </row>
    <row r="1277" spans="1:7" x14ac:dyDescent="0.15">
      <c r="A1277" s="29"/>
      <c r="B1277" s="36"/>
      <c r="C1277" s="37"/>
      <c r="D1277" s="38"/>
      <c r="E1277" s="38"/>
      <c r="F1277" s="39"/>
      <c r="G1277" s="45"/>
    </row>
    <row r="1278" spans="1:7" x14ac:dyDescent="0.15">
      <c r="A1278" s="29"/>
      <c r="B1278" s="36"/>
      <c r="C1278" s="37"/>
      <c r="D1278" s="38"/>
      <c r="E1278" s="38"/>
      <c r="F1278" s="39"/>
      <c r="G1278" s="45"/>
    </row>
    <row r="1279" spans="1:7" x14ac:dyDescent="0.15">
      <c r="A1279" s="29"/>
      <c r="B1279" s="36"/>
      <c r="C1279" s="37"/>
      <c r="D1279" s="38"/>
      <c r="E1279" s="38"/>
      <c r="F1279" s="39"/>
      <c r="G1279" s="45"/>
    </row>
    <row r="1280" spans="1:7" x14ac:dyDescent="0.15">
      <c r="A1280" s="29"/>
      <c r="B1280" s="36"/>
      <c r="C1280" s="37"/>
      <c r="D1280" s="38"/>
      <c r="E1280" s="38"/>
      <c r="F1280" s="39"/>
      <c r="G1280" s="45"/>
    </row>
    <row r="1281" spans="1:7" x14ac:dyDescent="0.15">
      <c r="A1281" s="29"/>
      <c r="B1281" s="36"/>
      <c r="C1281" s="37"/>
      <c r="D1281" s="38"/>
      <c r="E1281" s="38"/>
      <c r="F1281" s="39"/>
      <c r="G1281" s="45"/>
    </row>
    <row r="1282" spans="1:7" x14ac:dyDescent="0.15">
      <c r="A1282" s="29"/>
      <c r="B1282" s="36"/>
      <c r="C1282" s="37"/>
      <c r="D1282" s="38"/>
      <c r="E1282" s="38"/>
      <c r="F1282" s="39"/>
      <c r="G1282" s="45"/>
    </row>
    <row r="1283" spans="1:7" x14ac:dyDescent="0.15">
      <c r="A1283" s="29"/>
      <c r="B1283" s="36"/>
      <c r="C1283" s="37"/>
      <c r="D1283" s="38"/>
      <c r="E1283" s="38"/>
      <c r="F1283" s="39"/>
      <c r="G1283" s="45"/>
    </row>
    <row r="1284" spans="1:7" x14ac:dyDescent="0.15">
      <c r="A1284" s="29"/>
      <c r="B1284" s="36"/>
      <c r="C1284" s="37"/>
      <c r="D1284" s="38"/>
      <c r="E1284" s="38"/>
      <c r="F1284" s="39"/>
      <c r="G1284" s="45"/>
    </row>
    <row r="1285" spans="1:7" x14ac:dyDescent="0.15">
      <c r="A1285" s="29"/>
      <c r="B1285" s="36"/>
      <c r="C1285" s="37"/>
      <c r="D1285" s="38"/>
      <c r="E1285" s="38"/>
      <c r="F1285" s="39"/>
      <c r="G1285" s="45"/>
    </row>
    <row r="1286" spans="1:7" x14ac:dyDescent="0.15">
      <c r="A1286" s="29"/>
      <c r="B1286" s="36"/>
      <c r="C1286" s="37"/>
      <c r="D1286" s="38"/>
      <c r="E1286" s="38"/>
      <c r="F1286" s="39"/>
      <c r="G1286" s="45"/>
    </row>
    <row r="1287" spans="1:7" x14ac:dyDescent="0.15">
      <c r="A1287" s="29"/>
      <c r="B1287" s="36"/>
      <c r="C1287" s="37"/>
      <c r="D1287" s="38"/>
      <c r="E1287" s="38"/>
      <c r="F1287" s="39"/>
      <c r="G1287" s="45"/>
    </row>
    <row r="1288" spans="1:7" x14ac:dyDescent="0.15">
      <c r="A1288" s="29"/>
      <c r="B1288" s="36"/>
      <c r="C1288" s="37"/>
      <c r="D1288" s="38"/>
      <c r="E1288" s="38"/>
      <c r="F1288" s="39"/>
      <c r="G1288" s="45"/>
    </row>
    <row r="1289" spans="1:7" x14ac:dyDescent="0.15">
      <c r="A1289" s="29"/>
      <c r="B1289" s="36"/>
      <c r="C1289" s="37"/>
      <c r="D1289" s="38"/>
      <c r="E1289" s="38"/>
      <c r="F1289" s="39"/>
      <c r="G1289" s="45"/>
    </row>
    <row r="1290" spans="1:7" x14ac:dyDescent="0.15">
      <c r="A1290" s="29"/>
      <c r="B1290" s="36"/>
      <c r="C1290" s="37"/>
      <c r="D1290" s="38"/>
      <c r="E1290" s="38"/>
      <c r="F1290" s="39"/>
      <c r="G1290" s="45"/>
    </row>
    <row r="1291" spans="1:7" x14ac:dyDescent="0.15">
      <c r="A1291" s="29"/>
      <c r="B1291" s="36"/>
      <c r="C1291" s="37"/>
      <c r="D1291" s="38"/>
      <c r="E1291" s="38"/>
      <c r="F1291" s="39"/>
      <c r="G1291" s="45"/>
    </row>
    <row r="1292" spans="1:7" x14ac:dyDescent="0.15">
      <c r="A1292" s="29"/>
      <c r="B1292" s="36"/>
      <c r="C1292" s="37"/>
      <c r="D1292" s="38"/>
      <c r="E1292" s="38"/>
      <c r="F1292" s="39"/>
      <c r="G1292" s="45"/>
    </row>
    <row r="1293" spans="1:7" x14ac:dyDescent="0.15">
      <c r="A1293" s="29"/>
      <c r="B1293" s="36"/>
      <c r="C1293" s="37"/>
      <c r="D1293" s="38"/>
      <c r="E1293" s="38"/>
      <c r="F1293" s="39"/>
      <c r="G1293" s="45"/>
    </row>
    <row r="1294" spans="1:7" x14ac:dyDescent="0.15">
      <c r="A1294" s="29"/>
      <c r="B1294" s="36"/>
      <c r="C1294" s="37"/>
      <c r="D1294" s="38"/>
      <c r="E1294" s="38"/>
      <c r="F1294" s="39"/>
      <c r="G1294" s="45"/>
    </row>
    <row r="1295" spans="1:7" x14ac:dyDescent="0.15">
      <c r="A1295" s="29"/>
      <c r="B1295" s="36"/>
      <c r="C1295" s="37"/>
      <c r="D1295" s="38"/>
      <c r="E1295" s="38"/>
      <c r="F1295" s="39"/>
      <c r="G1295" s="45"/>
    </row>
    <row r="1296" spans="1:7" x14ac:dyDescent="0.15">
      <c r="A1296" s="29"/>
      <c r="B1296" s="36"/>
      <c r="C1296" s="37"/>
      <c r="D1296" s="38"/>
      <c r="E1296" s="38"/>
      <c r="F1296" s="39"/>
      <c r="G1296" s="45"/>
    </row>
    <row r="1297" spans="1:7" x14ac:dyDescent="0.15">
      <c r="A1297" s="29"/>
      <c r="B1297" s="36"/>
      <c r="C1297" s="37"/>
      <c r="D1297" s="38"/>
      <c r="E1297" s="38"/>
      <c r="F1297" s="39"/>
      <c r="G1297" s="45"/>
    </row>
    <row r="1298" spans="1:7" x14ac:dyDescent="0.15">
      <c r="A1298" s="29"/>
      <c r="B1298" s="36"/>
      <c r="C1298" s="37"/>
      <c r="D1298" s="38"/>
      <c r="E1298" s="38"/>
      <c r="F1298" s="39"/>
      <c r="G1298" s="45"/>
    </row>
    <row r="1299" spans="1:7" x14ac:dyDescent="0.15">
      <c r="A1299" s="29"/>
      <c r="B1299" s="36"/>
      <c r="C1299" s="37"/>
      <c r="D1299" s="38"/>
      <c r="E1299" s="38"/>
      <c r="F1299" s="39"/>
      <c r="G1299" s="45"/>
    </row>
    <row r="1300" spans="1:7" x14ac:dyDescent="0.15">
      <c r="A1300" s="29"/>
      <c r="B1300" s="36"/>
      <c r="C1300" s="37"/>
      <c r="D1300" s="38"/>
      <c r="E1300" s="38"/>
      <c r="F1300" s="39"/>
      <c r="G1300" s="45"/>
    </row>
    <row r="1301" spans="1:7" x14ac:dyDescent="0.15">
      <c r="A1301" s="29"/>
      <c r="B1301" s="36"/>
      <c r="C1301" s="37"/>
      <c r="D1301" s="38"/>
      <c r="E1301" s="38"/>
      <c r="F1301" s="39"/>
      <c r="G1301" s="45"/>
    </row>
    <row r="1302" spans="1:7" x14ac:dyDescent="0.15">
      <c r="A1302" s="29"/>
      <c r="B1302" s="36"/>
      <c r="C1302" s="37"/>
      <c r="D1302" s="38"/>
      <c r="E1302" s="38"/>
      <c r="F1302" s="39"/>
      <c r="G1302" s="45"/>
    </row>
    <row r="1303" spans="1:7" x14ac:dyDescent="0.15">
      <c r="A1303" s="29"/>
      <c r="B1303" s="36"/>
      <c r="C1303" s="37"/>
      <c r="D1303" s="38"/>
      <c r="E1303" s="38"/>
      <c r="F1303" s="39"/>
      <c r="G1303" s="45"/>
    </row>
    <row r="1304" spans="1:7" x14ac:dyDescent="0.15">
      <c r="A1304" s="29"/>
      <c r="B1304" s="36"/>
      <c r="C1304" s="37"/>
      <c r="D1304" s="38"/>
      <c r="E1304" s="38"/>
      <c r="F1304" s="39"/>
      <c r="G1304" s="45"/>
    </row>
    <row r="1305" spans="1:7" x14ac:dyDescent="0.15">
      <c r="A1305" s="29"/>
      <c r="B1305" s="36"/>
      <c r="C1305" s="37"/>
      <c r="D1305" s="38"/>
      <c r="E1305" s="38"/>
      <c r="F1305" s="39"/>
      <c r="G1305" s="45"/>
    </row>
    <row r="1306" spans="1:7" x14ac:dyDescent="0.15">
      <c r="A1306" s="29"/>
      <c r="B1306" s="36"/>
      <c r="C1306" s="37"/>
      <c r="D1306" s="38"/>
      <c r="E1306" s="38"/>
      <c r="F1306" s="39"/>
      <c r="G1306" s="45"/>
    </row>
    <row r="1307" spans="1:7" x14ac:dyDescent="0.15">
      <c r="A1307" s="29"/>
      <c r="B1307" s="36"/>
      <c r="C1307" s="37"/>
      <c r="D1307" s="38"/>
      <c r="E1307" s="38"/>
      <c r="F1307" s="39"/>
      <c r="G1307" s="45"/>
    </row>
    <row r="1308" spans="1:7" x14ac:dyDescent="0.15">
      <c r="A1308" s="29"/>
      <c r="B1308" s="36"/>
      <c r="C1308" s="37"/>
      <c r="D1308" s="38"/>
      <c r="E1308" s="38"/>
      <c r="F1308" s="39"/>
      <c r="G1308" s="45"/>
    </row>
    <row r="1309" spans="1:7" x14ac:dyDescent="0.15">
      <c r="A1309" s="29"/>
      <c r="B1309" s="36"/>
      <c r="C1309" s="37"/>
      <c r="D1309" s="38"/>
      <c r="E1309" s="38"/>
      <c r="F1309" s="39"/>
      <c r="G1309" s="45"/>
    </row>
    <row r="1310" spans="1:7" x14ac:dyDescent="0.15">
      <c r="A1310" s="29"/>
      <c r="B1310" s="36"/>
      <c r="C1310" s="37"/>
      <c r="D1310" s="38"/>
      <c r="E1310" s="38"/>
      <c r="F1310" s="39"/>
      <c r="G1310" s="45"/>
    </row>
    <row r="1311" spans="1:7" x14ac:dyDescent="0.15">
      <c r="A1311" s="29"/>
      <c r="B1311" s="36"/>
      <c r="C1311" s="37"/>
      <c r="D1311" s="38"/>
      <c r="E1311" s="38"/>
      <c r="F1311" s="39"/>
      <c r="G1311" s="45"/>
    </row>
    <row r="1312" spans="1:7" x14ac:dyDescent="0.15">
      <c r="A1312" s="29"/>
      <c r="B1312" s="36"/>
      <c r="C1312" s="37"/>
      <c r="D1312" s="38"/>
      <c r="E1312" s="38"/>
      <c r="F1312" s="39"/>
      <c r="G1312" s="45"/>
    </row>
    <row r="1313" spans="1:7" x14ac:dyDescent="0.15">
      <c r="A1313" s="29"/>
      <c r="B1313" s="36"/>
      <c r="C1313" s="37"/>
      <c r="D1313" s="38"/>
      <c r="E1313" s="38"/>
      <c r="F1313" s="39"/>
      <c r="G1313" s="45"/>
    </row>
    <row r="1314" spans="1:7" x14ac:dyDescent="0.15">
      <c r="A1314" s="29"/>
      <c r="B1314" s="36"/>
      <c r="C1314" s="37"/>
      <c r="D1314" s="38"/>
      <c r="E1314" s="38"/>
      <c r="F1314" s="39"/>
      <c r="G1314" s="45"/>
    </row>
    <row r="1315" spans="1:7" x14ac:dyDescent="0.15">
      <c r="A1315" s="29"/>
      <c r="B1315" s="36"/>
      <c r="C1315" s="37"/>
      <c r="D1315" s="38"/>
      <c r="E1315" s="38"/>
      <c r="F1315" s="39"/>
      <c r="G1315" s="45"/>
    </row>
    <row r="1316" spans="1:7" x14ac:dyDescent="0.15">
      <c r="A1316" s="29"/>
      <c r="B1316" s="36"/>
      <c r="C1316" s="37"/>
      <c r="D1316" s="38"/>
      <c r="E1316" s="38"/>
      <c r="F1316" s="39"/>
      <c r="G1316" s="45"/>
    </row>
    <row r="1317" spans="1:7" x14ac:dyDescent="0.15">
      <c r="A1317" s="29"/>
      <c r="B1317" s="36"/>
      <c r="C1317" s="37"/>
      <c r="D1317" s="38"/>
      <c r="E1317" s="38"/>
      <c r="F1317" s="39"/>
      <c r="G1317" s="45"/>
    </row>
    <row r="1318" spans="1:7" x14ac:dyDescent="0.15">
      <c r="A1318" s="29"/>
      <c r="B1318" s="36"/>
      <c r="C1318" s="37"/>
      <c r="D1318" s="38"/>
      <c r="E1318" s="38"/>
      <c r="F1318" s="39"/>
      <c r="G1318" s="45"/>
    </row>
    <row r="1319" spans="1:7" x14ac:dyDescent="0.15">
      <c r="A1319" s="29"/>
      <c r="B1319" s="36"/>
      <c r="C1319" s="37"/>
      <c r="D1319" s="38"/>
      <c r="E1319" s="38"/>
      <c r="F1319" s="39"/>
      <c r="G1319" s="45"/>
    </row>
    <row r="1320" spans="1:7" x14ac:dyDescent="0.15">
      <c r="A1320" s="29"/>
      <c r="B1320" s="36"/>
      <c r="C1320" s="37"/>
      <c r="D1320" s="38"/>
      <c r="E1320" s="38"/>
      <c r="F1320" s="39"/>
      <c r="G1320" s="45"/>
    </row>
    <row r="1321" spans="1:7" x14ac:dyDescent="0.15">
      <c r="A1321" s="29"/>
      <c r="B1321" s="36"/>
      <c r="C1321" s="37"/>
      <c r="D1321" s="38"/>
      <c r="E1321" s="38"/>
      <c r="F1321" s="39"/>
      <c r="G1321" s="45"/>
    </row>
    <row r="1322" spans="1:7" x14ac:dyDescent="0.15">
      <c r="A1322" s="29"/>
      <c r="B1322" s="36"/>
      <c r="C1322" s="37"/>
      <c r="D1322" s="38"/>
      <c r="E1322" s="38"/>
      <c r="F1322" s="39"/>
      <c r="G1322" s="45"/>
    </row>
    <row r="1323" spans="1:7" x14ac:dyDescent="0.15">
      <c r="A1323" s="29"/>
      <c r="B1323" s="36"/>
      <c r="C1323" s="37"/>
      <c r="D1323" s="38"/>
      <c r="E1323" s="38"/>
      <c r="F1323" s="39"/>
      <c r="G1323" s="45"/>
    </row>
    <row r="1324" spans="1:7" x14ac:dyDescent="0.15">
      <c r="A1324" s="29"/>
      <c r="B1324" s="36"/>
      <c r="C1324" s="37"/>
      <c r="D1324" s="38"/>
      <c r="E1324" s="38"/>
      <c r="F1324" s="39"/>
      <c r="G1324" s="45"/>
    </row>
    <row r="1325" spans="1:7" x14ac:dyDescent="0.15">
      <c r="A1325" s="29"/>
      <c r="B1325" s="36"/>
      <c r="C1325" s="37"/>
      <c r="D1325" s="38"/>
      <c r="E1325" s="38"/>
      <c r="F1325" s="39"/>
      <c r="G1325" s="45"/>
    </row>
    <row r="1326" spans="1:7" x14ac:dyDescent="0.15">
      <c r="A1326" s="29"/>
      <c r="B1326" s="36"/>
      <c r="C1326" s="37"/>
      <c r="D1326" s="38"/>
      <c r="E1326" s="38"/>
      <c r="F1326" s="39"/>
      <c r="G1326" s="45"/>
    </row>
    <row r="1327" spans="1:7" x14ac:dyDescent="0.15">
      <c r="A1327" s="29"/>
      <c r="B1327" s="36"/>
      <c r="C1327" s="37"/>
      <c r="D1327" s="38"/>
      <c r="E1327" s="38"/>
      <c r="F1327" s="39"/>
      <c r="G1327" s="45"/>
    </row>
    <row r="1328" spans="1:7" x14ac:dyDescent="0.15">
      <c r="A1328" s="29"/>
      <c r="B1328" s="36"/>
      <c r="C1328" s="37"/>
      <c r="D1328" s="38"/>
      <c r="E1328" s="38"/>
      <c r="F1328" s="39"/>
      <c r="G1328" s="45"/>
    </row>
    <row r="1329" spans="1:7" x14ac:dyDescent="0.15">
      <c r="A1329" s="29"/>
      <c r="B1329" s="36"/>
      <c r="C1329" s="37"/>
      <c r="D1329" s="38"/>
      <c r="E1329" s="38"/>
      <c r="F1329" s="39"/>
      <c r="G1329" s="45"/>
    </row>
    <row r="1330" spans="1:7" x14ac:dyDescent="0.15">
      <c r="A1330" s="29"/>
      <c r="B1330" s="36"/>
      <c r="C1330" s="37"/>
      <c r="D1330" s="38"/>
      <c r="E1330" s="38"/>
      <c r="F1330" s="39"/>
      <c r="G1330" s="45"/>
    </row>
    <row r="1331" spans="1:7" x14ac:dyDescent="0.15">
      <c r="A1331" s="29"/>
      <c r="B1331" s="36"/>
      <c r="C1331" s="37"/>
      <c r="D1331" s="38"/>
      <c r="E1331" s="38"/>
      <c r="F1331" s="39"/>
      <c r="G1331" s="45"/>
    </row>
    <row r="1332" spans="1:7" x14ac:dyDescent="0.15">
      <c r="A1332" s="29"/>
      <c r="B1332" s="36"/>
      <c r="C1332" s="37"/>
      <c r="D1332" s="38"/>
      <c r="E1332" s="38"/>
      <c r="F1332" s="39"/>
      <c r="G1332" s="45"/>
    </row>
    <row r="1333" spans="1:7" x14ac:dyDescent="0.15">
      <c r="A1333" s="29"/>
      <c r="B1333" s="36"/>
      <c r="C1333" s="37"/>
      <c r="D1333" s="38"/>
      <c r="E1333" s="38"/>
      <c r="F1333" s="39"/>
      <c r="G1333" s="45"/>
    </row>
    <row r="1334" spans="1:7" x14ac:dyDescent="0.15">
      <c r="A1334" s="29"/>
      <c r="B1334" s="36"/>
      <c r="C1334" s="37"/>
      <c r="D1334" s="38"/>
      <c r="E1334" s="38"/>
      <c r="F1334" s="39"/>
      <c r="G1334" s="45"/>
    </row>
    <row r="1335" spans="1:7" x14ac:dyDescent="0.15">
      <c r="A1335" s="29"/>
      <c r="B1335" s="36"/>
      <c r="C1335" s="37"/>
      <c r="D1335" s="38"/>
      <c r="E1335" s="38"/>
      <c r="F1335" s="39"/>
      <c r="G1335" s="45"/>
    </row>
    <row r="1336" spans="1:7" x14ac:dyDescent="0.15">
      <c r="A1336" s="29"/>
      <c r="B1336" s="36"/>
      <c r="C1336" s="37"/>
      <c r="D1336" s="38"/>
      <c r="E1336" s="38"/>
      <c r="F1336" s="39"/>
      <c r="G1336" s="45"/>
    </row>
    <row r="1337" spans="1:7" x14ac:dyDescent="0.15">
      <c r="A1337" s="29"/>
      <c r="B1337" s="36"/>
      <c r="C1337" s="37"/>
      <c r="D1337" s="38"/>
      <c r="E1337" s="38"/>
      <c r="F1337" s="39"/>
      <c r="G1337" s="45"/>
    </row>
    <row r="1338" spans="1:7" x14ac:dyDescent="0.15">
      <c r="A1338" s="29"/>
      <c r="B1338" s="36"/>
      <c r="C1338" s="37"/>
      <c r="D1338" s="38"/>
      <c r="E1338" s="38"/>
      <c r="F1338" s="39"/>
      <c r="G1338" s="45"/>
    </row>
    <row r="1339" spans="1:7" x14ac:dyDescent="0.15">
      <c r="A1339" s="29"/>
      <c r="B1339" s="36"/>
      <c r="C1339" s="37"/>
      <c r="D1339" s="38"/>
      <c r="E1339" s="38"/>
      <c r="F1339" s="39"/>
      <c r="G1339" s="45"/>
    </row>
    <row r="1340" spans="1:7" x14ac:dyDescent="0.15">
      <c r="A1340" s="29"/>
      <c r="B1340" s="36"/>
      <c r="C1340" s="37"/>
      <c r="D1340" s="38"/>
      <c r="E1340" s="38"/>
      <c r="F1340" s="39"/>
      <c r="G1340" s="45"/>
    </row>
    <row r="1341" spans="1:7" x14ac:dyDescent="0.15">
      <c r="A1341" s="29"/>
      <c r="B1341" s="36"/>
      <c r="C1341" s="37"/>
      <c r="D1341" s="38"/>
      <c r="E1341" s="38"/>
      <c r="F1341" s="39"/>
      <c r="G1341" s="45"/>
    </row>
    <row r="1342" spans="1:7" x14ac:dyDescent="0.15">
      <c r="A1342" s="29"/>
      <c r="B1342" s="36"/>
      <c r="C1342" s="37"/>
      <c r="D1342" s="38"/>
      <c r="E1342" s="38"/>
      <c r="F1342" s="39"/>
      <c r="G1342" s="45"/>
    </row>
    <row r="1343" spans="1:7" x14ac:dyDescent="0.15">
      <c r="A1343" s="29"/>
      <c r="B1343" s="36"/>
      <c r="C1343" s="37"/>
      <c r="D1343" s="38"/>
      <c r="E1343" s="38"/>
      <c r="F1343" s="39"/>
      <c r="G1343" s="45"/>
    </row>
    <row r="1344" spans="1:7" x14ac:dyDescent="0.15">
      <c r="A1344" s="29"/>
      <c r="B1344" s="36"/>
      <c r="C1344" s="37"/>
      <c r="D1344" s="38"/>
      <c r="E1344" s="38"/>
      <c r="F1344" s="39"/>
      <c r="G1344" s="45"/>
    </row>
    <row r="1345" spans="1:7" x14ac:dyDescent="0.15">
      <c r="A1345" s="29"/>
      <c r="B1345" s="36"/>
      <c r="C1345" s="37"/>
      <c r="D1345" s="38"/>
      <c r="E1345" s="38"/>
      <c r="F1345" s="39"/>
      <c r="G1345" s="45"/>
    </row>
    <row r="1346" spans="1:7" x14ac:dyDescent="0.15">
      <c r="A1346" s="29"/>
      <c r="B1346" s="36"/>
      <c r="C1346" s="37"/>
      <c r="D1346" s="38"/>
      <c r="E1346" s="38"/>
      <c r="F1346" s="39"/>
      <c r="G1346" s="45"/>
    </row>
    <row r="1347" spans="1:7" x14ac:dyDescent="0.15">
      <c r="A1347" s="29"/>
      <c r="B1347" s="36"/>
      <c r="C1347" s="37"/>
      <c r="D1347" s="38"/>
      <c r="E1347" s="38"/>
      <c r="F1347" s="39"/>
      <c r="G1347" s="45"/>
    </row>
    <row r="1348" spans="1:7" x14ac:dyDescent="0.15">
      <c r="A1348" s="29"/>
      <c r="B1348" s="36"/>
      <c r="C1348" s="37"/>
      <c r="D1348" s="38"/>
      <c r="E1348" s="38"/>
      <c r="F1348" s="39"/>
      <c r="G1348" s="45"/>
    </row>
    <row r="1349" spans="1:7" x14ac:dyDescent="0.15">
      <c r="A1349" s="29"/>
      <c r="B1349" s="36"/>
      <c r="C1349" s="37"/>
      <c r="D1349" s="38"/>
      <c r="E1349" s="38"/>
      <c r="F1349" s="39"/>
      <c r="G1349" s="45"/>
    </row>
    <row r="1350" spans="1:7" x14ac:dyDescent="0.15">
      <c r="A1350" s="29"/>
      <c r="B1350" s="36"/>
      <c r="C1350" s="37"/>
      <c r="D1350" s="38"/>
      <c r="E1350" s="38"/>
      <c r="F1350" s="39"/>
      <c r="G1350" s="45"/>
    </row>
    <row r="1351" spans="1:7" x14ac:dyDescent="0.15">
      <c r="A1351" s="29"/>
      <c r="B1351" s="36"/>
      <c r="C1351" s="37"/>
      <c r="D1351" s="38"/>
      <c r="E1351" s="38"/>
      <c r="F1351" s="39"/>
      <c r="G1351" s="45"/>
    </row>
    <row r="1352" spans="1:7" x14ac:dyDescent="0.15">
      <c r="A1352" s="29"/>
      <c r="B1352" s="36"/>
      <c r="C1352" s="37"/>
      <c r="D1352" s="38"/>
      <c r="E1352" s="38"/>
      <c r="F1352" s="39"/>
      <c r="G1352" s="45"/>
    </row>
    <row r="1353" spans="1:7" x14ac:dyDescent="0.15">
      <c r="A1353" s="29"/>
      <c r="B1353" s="36"/>
      <c r="C1353" s="37"/>
      <c r="D1353" s="38"/>
      <c r="E1353" s="38"/>
      <c r="F1353" s="39"/>
      <c r="G1353" s="45"/>
    </row>
    <row r="1354" spans="1:7" x14ac:dyDescent="0.15">
      <c r="A1354" s="29"/>
      <c r="B1354" s="36"/>
      <c r="C1354" s="37"/>
      <c r="D1354" s="38"/>
      <c r="E1354" s="38"/>
      <c r="F1354" s="39"/>
      <c r="G1354" s="45"/>
    </row>
    <row r="1355" spans="1:7" x14ac:dyDescent="0.15">
      <c r="A1355" s="29"/>
      <c r="B1355" s="36"/>
      <c r="C1355" s="37"/>
      <c r="D1355" s="38"/>
      <c r="E1355" s="38"/>
      <c r="F1355" s="39"/>
      <c r="G1355" s="45"/>
    </row>
    <row r="1356" spans="1:7" x14ac:dyDescent="0.15">
      <c r="A1356" s="29"/>
      <c r="B1356" s="36"/>
      <c r="C1356" s="37"/>
      <c r="D1356" s="38"/>
      <c r="E1356" s="38"/>
      <c r="F1356" s="39"/>
      <c r="G1356" s="45"/>
    </row>
    <row r="1357" spans="1:7" x14ac:dyDescent="0.15">
      <c r="A1357" s="29"/>
      <c r="B1357" s="36"/>
      <c r="C1357" s="37"/>
      <c r="D1357" s="38"/>
      <c r="E1357" s="38"/>
      <c r="F1357" s="39"/>
      <c r="G1357" s="45"/>
    </row>
    <row r="1358" spans="1:7" x14ac:dyDescent="0.15">
      <c r="A1358" s="29"/>
      <c r="B1358" s="36"/>
      <c r="C1358" s="37"/>
      <c r="D1358" s="38"/>
      <c r="E1358" s="38"/>
      <c r="F1358" s="39"/>
      <c r="G1358" s="45"/>
    </row>
    <row r="1359" spans="1:7" x14ac:dyDescent="0.15">
      <c r="A1359" s="29"/>
      <c r="B1359" s="36"/>
      <c r="C1359" s="37"/>
      <c r="D1359" s="38"/>
      <c r="E1359" s="38"/>
      <c r="F1359" s="39"/>
      <c r="G1359" s="45"/>
    </row>
    <row r="1360" spans="1:7" x14ac:dyDescent="0.15">
      <c r="A1360" s="29"/>
      <c r="B1360" s="36"/>
      <c r="C1360" s="37"/>
      <c r="D1360" s="38"/>
      <c r="E1360" s="38"/>
      <c r="F1360" s="39"/>
      <c r="G1360" s="45"/>
    </row>
    <row r="1361" spans="1:7" x14ac:dyDescent="0.15">
      <c r="A1361" s="29"/>
      <c r="B1361" s="36"/>
      <c r="C1361" s="37"/>
      <c r="D1361" s="38"/>
      <c r="E1361" s="38"/>
      <c r="F1361" s="39"/>
      <c r="G1361" s="45"/>
    </row>
    <row r="1362" spans="1:7" x14ac:dyDescent="0.15">
      <c r="A1362" s="29"/>
      <c r="B1362" s="36"/>
      <c r="C1362" s="37"/>
      <c r="D1362" s="38"/>
      <c r="E1362" s="38"/>
      <c r="F1362" s="39"/>
      <c r="G1362" s="45"/>
    </row>
    <row r="1363" spans="1:7" x14ac:dyDescent="0.15">
      <c r="A1363" s="29"/>
      <c r="B1363" s="36"/>
      <c r="C1363" s="37"/>
      <c r="D1363" s="38"/>
      <c r="E1363" s="38"/>
      <c r="F1363" s="39"/>
      <c r="G1363" s="45"/>
    </row>
    <row r="1364" spans="1:7" x14ac:dyDescent="0.15">
      <c r="A1364" s="29"/>
      <c r="B1364" s="36"/>
      <c r="C1364" s="37"/>
      <c r="D1364" s="38"/>
      <c r="E1364" s="38"/>
      <c r="F1364" s="39"/>
      <c r="G1364" s="45"/>
    </row>
    <row r="1365" spans="1:7" x14ac:dyDescent="0.15">
      <c r="A1365" s="29"/>
      <c r="B1365" s="36"/>
      <c r="C1365" s="37"/>
      <c r="D1365" s="38"/>
      <c r="E1365" s="38"/>
      <c r="F1365" s="39"/>
      <c r="G1365" s="45"/>
    </row>
    <row r="1366" spans="1:7" x14ac:dyDescent="0.15">
      <c r="A1366" s="29"/>
      <c r="B1366" s="36"/>
      <c r="C1366" s="37"/>
      <c r="D1366" s="38"/>
      <c r="E1366" s="38"/>
      <c r="F1366" s="39"/>
      <c r="G1366" s="45"/>
    </row>
    <row r="1367" spans="1:7" x14ac:dyDescent="0.15">
      <c r="A1367" s="29"/>
      <c r="B1367" s="36"/>
      <c r="C1367" s="37"/>
      <c r="D1367" s="38"/>
      <c r="E1367" s="38"/>
      <c r="F1367" s="39"/>
      <c r="G1367" s="45"/>
    </row>
    <row r="1368" spans="1:7" x14ac:dyDescent="0.15">
      <c r="A1368" s="29"/>
      <c r="B1368" s="36"/>
      <c r="C1368" s="37"/>
      <c r="D1368" s="38"/>
      <c r="E1368" s="38"/>
      <c r="F1368" s="39"/>
      <c r="G1368" s="45"/>
    </row>
    <row r="1369" spans="1:7" x14ac:dyDescent="0.15">
      <c r="A1369" s="29"/>
      <c r="B1369" s="36"/>
      <c r="C1369" s="37"/>
      <c r="D1369" s="38"/>
      <c r="E1369" s="38"/>
      <c r="F1369" s="39"/>
      <c r="G1369" s="45"/>
    </row>
    <row r="1370" spans="1:7" x14ac:dyDescent="0.15">
      <c r="A1370" s="29"/>
      <c r="B1370" s="36"/>
      <c r="C1370" s="37"/>
      <c r="D1370" s="38"/>
      <c r="E1370" s="38"/>
      <c r="F1370" s="39"/>
      <c r="G1370" s="45"/>
    </row>
    <row r="1371" spans="1:7" x14ac:dyDescent="0.15">
      <c r="A1371" s="29"/>
      <c r="B1371" s="36"/>
      <c r="C1371" s="37"/>
      <c r="D1371" s="38"/>
      <c r="E1371" s="38"/>
      <c r="F1371" s="39"/>
      <c r="G1371" s="45"/>
    </row>
    <row r="1372" spans="1:7" x14ac:dyDescent="0.15">
      <c r="A1372" s="29"/>
      <c r="B1372" s="36"/>
      <c r="C1372" s="37"/>
      <c r="D1372" s="38"/>
      <c r="E1372" s="38"/>
      <c r="F1372" s="39"/>
      <c r="G1372" s="45"/>
    </row>
    <row r="1373" spans="1:7" x14ac:dyDescent="0.15">
      <c r="A1373" s="29"/>
      <c r="B1373" s="36"/>
      <c r="C1373" s="37"/>
      <c r="D1373" s="38"/>
      <c r="E1373" s="38"/>
      <c r="F1373" s="39"/>
      <c r="G1373" s="45"/>
    </row>
    <row r="1374" spans="1:7" x14ac:dyDescent="0.15">
      <c r="A1374" s="29"/>
      <c r="B1374" s="36"/>
      <c r="C1374" s="37"/>
      <c r="D1374" s="38"/>
      <c r="E1374" s="38"/>
      <c r="F1374" s="39"/>
      <c r="G1374" s="45"/>
    </row>
    <row r="1375" spans="1:7" x14ac:dyDescent="0.15">
      <c r="A1375" s="29"/>
      <c r="B1375" s="36"/>
      <c r="C1375" s="37"/>
      <c r="D1375" s="38"/>
      <c r="E1375" s="38"/>
      <c r="F1375" s="39"/>
      <c r="G1375" s="45"/>
    </row>
    <row r="1376" spans="1:7" x14ac:dyDescent="0.15">
      <c r="A1376" s="29"/>
      <c r="B1376" s="36"/>
      <c r="C1376" s="37"/>
      <c r="D1376" s="38"/>
      <c r="E1376" s="38"/>
      <c r="F1376" s="39"/>
      <c r="G1376" s="45"/>
    </row>
    <row r="1377" spans="1:7" x14ac:dyDescent="0.15">
      <c r="A1377" s="29"/>
      <c r="B1377" s="36"/>
      <c r="C1377" s="37"/>
      <c r="D1377" s="38"/>
      <c r="E1377" s="38"/>
      <c r="F1377" s="39"/>
      <c r="G1377" s="45"/>
    </row>
    <row r="1378" spans="1:7" x14ac:dyDescent="0.15">
      <c r="A1378" s="29"/>
      <c r="B1378" s="36"/>
      <c r="C1378" s="37"/>
      <c r="D1378" s="38"/>
      <c r="E1378" s="38"/>
      <c r="F1378" s="39"/>
      <c r="G1378" s="45"/>
    </row>
    <row r="1379" spans="1:7" x14ac:dyDescent="0.15">
      <c r="A1379" s="29"/>
      <c r="B1379" s="36"/>
      <c r="C1379" s="37"/>
      <c r="D1379" s="38"/>
      <c r="E1379" s="38"/>
      <c r="F1379" s="39"/>
      <c r="G1379" s="45"/>
    </row>
    <row r="1380" spans="1:7" x14ac:dyDescent="0.15">
      <c r="A1380" s="29"/>
      <c r="B1380" s="36"/>
      <c r="C1380" s="37"/>
      <c r="D1380" s="38"/>
      <c r="E1380" s="38"/>
      <c r="F1380" s="39"/>
      <c r="G1380" s="45"/>
    </row>
    <row r="1381" spans="1:7" x14ac:dyDescent="0.15">
      <c r="A1381" s="29"/>
      <c r="B1381" s="36"/>
      <c r="C1381" s="37"/>
      <c r="D1381" s="38"/>
      <c r="E1381" s="38"/>
      <c r="F1381" s="39"/>
      <c r="G1381" s="45"/>
    </row>
    <row r="1382" spans="1:7" x14ac:dyDescent="0.15">
      <c r="A1382" s="29"/>
      <c r="B1382" s="36"/>
      <c r="C1382" s="37"/>
      <c r="D1382" s="38"/>
      <c r="E1382" s="38"/>
      <c r="F1382" s="39"/>
      <c r="G1382" s="45"/>
    </row>
    <row r="1383" spans="1:7" x14ac:dyDescent="0.15">
      <c r="A1383" s="29"/>
      <c r="B1383" s="36"/>
      <c r="C1383" s="37"/>
      <c r="D1383" s="38"/>
      <c r="E1383" s="38"/>
      <c r="F1383" s="39"/>
      <c r="G1383" s="45"/>
    </row>
    <row r="1384" spans="1:7" x14ac:dyDescent="0.15">
      <c r="A1384" s="29"/>
      <c r="B1384" s="36"/>
      <c r="C1384" s="37"/>
      <c r="D1384" s="38"/>
      <c r="E1384" s="38"/>
      <c r="F1384" s="39"/>
      <c r="G1384" s="45"/>
    </row>
    <row r="1385" spans="1:7" x14ac:dyDescent="0.15">
      <c r="A1385" s="29"/>
      <c r="B1385" s="36"/>
      <c r="C1385" s="37"/>
      <c r="D1385" s="38"/>
      <c r="E1385" s="38"/>
      <c r="F1385" s="39"/>
      <c r="G1385" s="45"/>
    </row>
    <row r="1386" spans="1:7" x14ac:dyDescent="0.15">
      <c r="A1386" s="29"/>
      <c r="B1386" s="36"/>
      <c r="C1386" s="37"/>
      <c r="D1386" s="38"/>
      <c r="E1386" s="38"/>
      <c r="F1386" s="39"/>
      <c r="G1386" s="45"/>
    </row>
    <row r="1387" spans="1:7" x14ac:dyDescent="0.15">
      <c r="A1387" s="29"/>
      <c r="B1387" s="36"/>
      <c r="C1387" s="37"/>
      <c r="D1387" s="38"/>
      <c r="E1387" s="38"/>
      <c r="F1387" s="39"/>
      <c r="G1387" s="45"/>
    </row>
    <row r="1388" spans="1:7" x14ac:dyDescent="0.15">
      <c r="A1388" s="29"/>
      <c r="B1388" s="36"/>
      <c r="C1388" s="37"/>
      <c r="D1388" s="38"/>
      <c r="E1388" s="38"/>
      <c r="F1388" s="39"/>
      <c r="G1388" s="45"/>
    </row>
    <row r="1389" spans="1:7" x14ac:dyDescent="0.15">
      <c r="A1389" s="29"/>
      <c r="B1389" s="36"/>
      <c r="C1389" s="37"/>
      <c r="D1389" s="38"/>
      <c r="E1389" s="38"/>
      <c r="F1389" s="39"/>
      <c r="G1389" s="45"/>
    </row>
    <row r="1390" spans="1:7" x14ac:dyDescent="0.15">
      <c r="A1390" s="29"/>
      <c r="B1390" s="36"/>
      <c r="C1390" s="37"/>
      <c r="D1390" s="38"/>
      <c r="E1390" s="38"/>
      <c r="F1390" s="39"/>
      <c r="G1390" s="45"/>
    </row>
    <row r="1391" spans="1:7" x14ac:dyDescent="0.15">
      <c r="A1391" s="29"/>
      <c r="B1391" s="36"/>
      <c r="C1391" s="37"/>
      <c r="D1391" s="38"/>
      <c r="E1391" s="38"/>
      <c r="F1391" s="39"/>
      <c r="G1391" s="45"/>
    </row>
    <row r="1392" spans="1:7" x14ac:dyDescent="0.15">
      <c r="A1392" s="29"/>
      <c r="B1392" s="36"/>
      <c r="C1392" s="37"/>
      <c r="D1392" s="38"/>
      <c r="E1392" s="38"/>
      <c r="F1392" s="39"/>
      <c r="G1392" s="45"/>
    </row>
    <row r="1393" spans="1:7" x14ac:dyDescent="0.15">
      <c r="A1393" s="29"/>
      <c r="B1393" s="36"/>
      <c r="C1393" s="37"/>
      <c r="D1393" s="38"/>
      <c r="E1393" s="38"/>
      <c r="F1393" s="39"/>
      <c r="G1393" s="45"/>
    </row>
    <row r="1394" spans="1:7" x14ac:dyDescent="0.15">
      <c r="A1394" s="29"/>
      <c r="B1394" s="36"/>
      <c r="C1394" s="37"/>
      <c r="D1394" s="38"/>
      <c r="E1394" s="38"/>
      <c r="F1394" s="39"/>
      <c r="G1394" s="45"/>
    </row>
    <row r="1395" spans="1:7" x14ac:dyDescent="0.15">
      <c r="A1395" s="29"/>
      <c r="B1395" s="36"/>
      <c r="C1395" s="37"/>
      <c r="D1395" s="38"/>
      <c r="E1395" s="38"/>
      <c r="F1395" s="39"/>
      <c r="G1395" s="45"/>
    </row>
    <row r="1396" spans="1:7" x14ac:dyDescent="0.15">
      <c r="A1396" s="29"/>
      <c r="B1396" s="36"/>
      <c r="C1396" s="37"/>
      <c r="D1396" s="38"/>
      <c r="E1396" s="38"/>
      <c r="F1396" s="39"/>
      <c r="G1396" s="45"/>
    </row>
    <row r="1397" spans="1:7" x14ac:dyDescent="0.15">
      <c r="A1397" s="29"/>
      <c r="B1397" s="36"/>
      <c r="C1397" s="37"/>
      <c r="D1397" s="38"/>
      <c r="E1397" s="38"/>
      <c r="F1397" s="39"/>
      <c r="G1397" s="45"/>
    </row>
    <row r="1398" spans="1:7" x14ac:dyDescent="0.15">
      <c r="A1398" s="29"/>
      <c r="B1398" s="36"/>
      <c r="C1398" s="37"/>
      <c r="D1398" s="38"/>
      <c r="E1398" s="38"/>
      <c r="F1398" s="39"/>
      <c r="G1398" s="45"/>
    </row>
    <row r="1399" spans="1:7" x14ac:dyDescent="0.15">
      <c r="A1399" s="29"/>
      <c r="B1399" s="36"/>
      <c r="C1399" s="37"/>
      <c r="D1399" s="38"/>
      <c r="E1399" s="38"/>
      <c r="F1399" s="39"/>
      <c r="G1399" s="45"/>
    </row>
    <row r="1400" spans="1:7" x14ac:dyDescent="0.15">
      <c r="A1400" s="29"/>
      <c r="B1400" s="36"/>
      <c r="C1400" s="37"/>
      <c r="D1400" s="38"/>
      <c r="E1400" s="38"/>
      <c r="F1400" s="39"/>
      <c r="G1400" s="45"/>
    </row>
    <row r="1401" spans="1:7" x14ac:dyDescent="0.15">
      <c r="A1401" s="29"/>
      <c r="B1401" s="36"/>
      <c r="C1401" s="37"/>
      <c r="D1401" s="38"/>
      <c r="E1401" s="38"/>
      <c r="F1401" s="39"/>
      <c r="G1401" s="45"/>
    </row>
    <row r="1402" spans="1:7" x14ac:dyDescent="0.15">
      <c r="A1402" s="29"/>
      <c r="B1402" s="36"/>
      <c r="C1402" s="37"/>
      <c r="D1402" s="38"/>
      <c r="E1402" s="38"/>
      <c r="F1402" s="39"/>
      <c r="G1402" s="45"/>
    </row>
    <row r="1403" spans="1:7" x14ac:dyDescent="0.15">
      <c r="A1403" s="29"/>
      <c r="B1403" s="36"/>
      <c r="C1403" s="37"/>
      <c r="D1403" s="38"/>
      <c r="E1403" s="38"/>
      <c r="F1403" s="39"/>
      <c r="G1403" s="45"/>
    </row>
    <row r="1404" spans="1:7" x14ac:dyDescent="0.15">
      <c r="A1404" s="29"/>
      <c r="B1404" s="36"/>
      <c r="C1404" s="37"/>
      <c r="D1404" s="38"/>
      <c r="E1404" s="38"/>
      <c r="F1404" s="39"/>
      <c r="G1404" s="45"/>
    </row>
    <row r="1405" spans="1:7" x14ac:dyDescent="0.15">
      <c r="A1405" s="29"/>
      <c r="B1405" s="36"/>
      <c r="C1405" s="37"/>
      <c r="D1405" s="38"/>
      <c r="E1405" s="38"/>
      <c r="F1405" s="39"/>
      <c r="G1405" s="45"/>
    </row>
    <row r="1406" spans="1:7" x14ac:dyDescent="0.15">
      <c r="A1406" s="29"/>
      <c r="B1406" s="36"/>
      <c r="C1406" s="37"/>
      <c r="D1406" s="38"/>
      <c r="E1406" s="38"/>
      <c r="F1406" s="39"/>
      <c r="G1406" s="45"/>
    </row>
    <row r="1407" spans="1:7" x14ac:dyDescent="0.15">
      <c r="A1407" s="29"/>
      <c r="B1407" s="36"/>
      <c r="C1407" s="37"/>
      <c r="D1407" s="38"/>
      <c r="E1407" s="38"/>
      <c r="F1407" s="39"/>
      <c r="G1407" s="45"/>
    </row>
    <row r="1408" spans="1:7" x14ac:dyDescent="0.15">
      <c r="A1408" s="29"/>
      <c r="B1408" s="36"/>
      <c r="C1408" s="37"/>
      <c r="D1408" s="38"/>
      <c r="E1408" s="38"/>
      <c r="F1408" s="39"/>
      <c r="G1408" s="45"/>
    </row>
    <row r="1409" spans="1:7" x14ac:dyDescent="0.15">
      <c r="A1409" s="29"/>
      <c r="B1409" s="36"/>
      <c r="C1409" s="37"/>
      <c r="D1409" s="38"/>
      <c r="E1409" s="38"/>
      <c r="F1409" s="39"/>
      <c r="G1409" s="45"/>
    </row>
    <row r="1410" spans="1:7" x14ac:dyDescent="0.15">
      <c r="A1410" s="29"/>
      <c r="B1410" s="36"/>
      <c r="C1410" s="37"/>
      <c r="D1410" s="38"/>
      <c r="E1410" s="38"/>
      <c r="F1410" s="39"/>
      <c r="G1410" s="45"/>
    </row>
    <row r="1411" spans="1:7" x14ac:dyDescent="0.15">
      <c r="A1411" s="29"/>
      <c r="B1411" s="36"/>
      <c r="C1411" s="37"/>
      <c r="D1411" s="38"/>
      <c r="E1411" s="38"/>
      <c r="F1411" s="39"/>
      <c r="G1411" s="45"/>
    </row>
    <row r="1412" spans="1:7" x14ac:dyDescent="0.15">
      <c r="A1412" s="29"/>
      <c r="B1412" s="36"/>
      <c r="C1412" s="37"/>
      <c r="D1412" s="38"/>
      <c r="E1412" s="38"/>
      <c r="F1412" s="39"/>
      <c r="G1412" s="45"/>
    </row>
    <row r="1413" spans="1:7" x14ac:dyDescent="0.15">
      <c r="A1413" s="29"/>
      <c r="B1413" s="36"/>
      <c r="C1413" s="37"/>
      <c r="D1413" s="38"/>
      <c r="E1413" s="38"/>
      <c r="F1413" s="39"/>
      <c r="G1413" s="45"/>
    </row>
    <row r="1414" spans="1:7" x14ac:dyDescent="0.15">
      <c r="A1414" s="29"/>
      <c r="B1414" s="36"/>
      <c r="C1414" s="37"/>
      <c r="D1414" s="38"/>
      <c r="E1414" s="38"/>
      <c r="F1414" s="39"/>
      <c r="G1414" s="45"/>
    </row>
    <row r="1415" spans="1:7" x14ac:dyDescent="0.15">
      <c r="A1415" s="29"/>
      <c r="B1415" s="36"/>
      <c r="C1415" s="37"/>
      <c r="D1415" s="38"/>
      <c r="E1415" s="38"/>
      <c r="F1415" s="39"/>
      <c r="G1415" s="45"/>
    </row>
    <row r="1416" spans="1:7" x14ac:dyDescent="0.15">
      <c r="A1416" s="29"/>
      <c r="B1416" s="36"/>
      <c r="C1416" s="37"/>
      <c r="D1416" s="38"/>
      <c r="E1416" s="38"/>
      <c r="F1416" s="39"/>
      <c r="G1416" s="45"/>
    </row>
    <row r="1417" spans="1:7" x14ac:dyDescent="0.15">
      <c r="A1417" s="29"/>
      <c r="B1417" s="36"/>
      <c r="C1417" s="37"/>
      <c r="D1417" s="38"/>
      <c r="E1417" s="38"/>
      <c r="F1417" s="39"/>
      <c r="G1417" s="45"/>
    </row>
    <row r="1418" spans="1:7" x14ac:dyDescent="0.15">
      <c r="A1418" s="29"/>
      <c r="B1418" s="36"/>
      <c r="C1418" s="37"/>
      <c r="D1418" s="38"/>
      <c r="E1418" s="38"/>
      <c r="F1418" s="39"/>
      <c r="G1418" s="45"/>
    </row>
    <row r="1419" spans="1:7" x14ac:dyDescent="0.15">
      <c r="A1419" s="29"/>
      <c r="B1419" s="36"/>
      <c r="C1419" s="37"/>
      <c r="D1419" s="38"/>
      <c r="E1419" s="38"/>
      <c r="F1419" s="39"/>
      <c r="G1419" s="45"/>
    </row>
    <row r="1420" spans="1:7" x14ac:dyDescent="0.15">
      <c r="A1420" s="29"/>
      <c r="B1420" s="36"/>
      <c r="C1420" s="37"/>
      <c r="D1420" s="38"/>
      <c r="E1420" s="38"/>
      <c r="F1420" s="39"/>
      <c r="G1420" s="45"/>
    </row>
    <row r="1421" spans="1:7" x14ac:dyDescent="0.15">
      <c r="A1421" s="29"/>
      <c r="B1421" s="36"/>
      <c r="C1421" s="37"/>
      <c r="D1421" s="38"/>
      <c r="E1421" s="38"/>
      <c r="F1421" s="39"/>
      <c r="G1421" s="45"/>
    </row>
    <row r="1422" spans="1:7" x14ac:dyDescent="0.15">
      <c r="A1422" s="29"/>
      <c r="B1422" s="36"/>
      <c r="C1422" s="37"/>
      <c r="D1422" s="38"/>
      <c r="E1422" s="38"/>
      <c r="F1422" s="39"/>
      <c r="G1422" s="45"/>
    </row>
    <row r="1423" spans="1:7" x14ac:dyDescent="0.15">
      <c r="A1423" s="29"/>
      <c r="B1423" s="36"/>
      <c r="C1423" s="37"/>
      <c r="D1423" s="38"/>
      <c r="E1423" s="38"/>
      <c r="F1423" s="39"/>
      <c r="G1423" s="45"/>
    </row>
    <row r="1424" spans="1:7" x14ac:dyDescent="0.15">
      <c r="A1424" s="29"/>
      <c r="B1424" s="36"/>
      <c r="C1424" s="37"/>
      <c r="D1424" s="38"/>
      <c r="E1424" s="38"/>
      <c r="F1424" s="39"/>
      <c r="G1424" s="45"/>
    </row>
    <row r="1425" spans="1:7" x14ac:dyDescent="0.15">
      <c r="A1425" s="29"/>
      <c r="B1425" s="36"/>
      <c r="C1425" s="37"/>
      <c r="D1425" s="38"/>
      <c r="E1425" s="38"/>
      <c r="F1425" s="39"/>
      <c r="G1425" s="45"/>
    </row>
    <row r="1426" spans="1:7" x14ac:dyDescent="0.15">
      <c r="A1426" s="29"/>
      <c r="B1426" s="36"/>
      <c r="C1426" s="37"/>
      <c r="D1426" s="38"/>
      <c r="E1426" s="38"/>
      <c r="F1426" s="39"/>
      <c r="G1426" s="45"/>
    </row>
    <row r="1427" spans="1:7" x14ac:dyDescent="0.15">
      <c r="A1427" s="29"/>
      <c r="B1427" s="36"/>
      <c r="C1427" s="37"/>
      <c r="D1427" s="38"/>
      <c r="E1427" s="38"/>
      <c r="F1427" s="39"/>
      <c r="G1427" s="45"/>
    </row>
    <row r="1428" spans="1:7" x14ac:dyDescent="0.15">
      <c r="A1428" s="29"/>
      <c r="B1428" s="36"/>
      <c r="C1428" s="37"/>
      <c r="D1428" s="38"/>
      <c r="E1428" s="38"/>
      <c r="F1428" s="39"/>
      <c r="G1428" s="45"/>
    </row>
    <row r="1429" spans="1:7" x14ac:dyDescent="0.15">
      <c r="A1429" s="29"/>
      <c r="B1429" s="36"/>
      <c r="C1429" s="37"/>
      <c r="D1429" s="38"/>
      <c r="E1429" s="38"/>
      <c r="F1429" s="39"/>
      <c r="G1429" s="45"/>
    </row>
    <row r="1430" spans="1:7" x14ac:dyDescent="0.15">
      <c r="A1430" s="29"/>
      <c r="B1430" s="36"/>
      <c r="C1430" s="37"/>
      <c r="D1430" s="38"/>
      <c r="E1430" s="38"/>
      <c r="F1430" s="39"/>
      <c r="G1430" s="45"/>
    </row>
    <row r="1431" spans="1:7" x14ac:dyDescent="0.15">
      <c r="A1431" s="29"/>
      <c r="B1431" s="36"/>
      <c r="C1431" s="37"/>
      <c r="D1431" s="38"/>
      <c r="E1431" s="38"/>
      <c r="F1431" s="39"/>
      <c r="G1431" s="45"/>
    </row>
    <row r="1432" spans="1:7" x14ac:dyDescent="0.15">
      <c r="A1432" s="29"/>
      <c r="B1432" s="36"/>
      <c r="C1432" s="37"/>
      <c r="D1432" s="38"/>
      <c r="E1432" s="38"/>
      <c r="F1432" s="39"/>
      <c r="G1432" s="45"/>
    </row>
    <row r="1433" spans="1:7" x14ac:dyDescent="0.15">
      <c r="A1433" s="29"/>
      <c r="B1433" s="36"/>
      <c r="C1433" s="37"/>
      <c r="D1433" s="38"/>
      <c r="E1433" s="38"/>
      <c r="F1433" s="39"/>
      <c r="G1433" s="45"/>
    </row>
    <row r="1434" spans="1:7" x14ac:dyDescent="0.15">
      <c r="A1434" s="29"/>
      <c r="B1434" s="36"/>
      <c r="C1434" s="37"/>
      <c r="D1434" s="38"/>
      <c r="E1434" s="38"/>
      <c r="F1434" s="39"/>
      <c r="G1434" s="45"/>
    </row>
    <row r="1435" spans="1:7" x14ac:dyDescent="0.15">
      <c r="A1435" s="29"/>
      <c r="B1435" s="36"/>
      <c r="C1435" s="37"/>
      <c r="D1435" s="38"/>
      <c r="E1435" s="38"/>
      <c r="F1435" s="39"/>
      <c r="G1435" s="45"/>
    </row>
    <row r="1436" spans="1:7" x14ac:dyDescent="0.15">
      <c r="A1436" s="29"/>
      <c r="B1436" s="36"/>
      <c r="C1436" s="37"/>
      <c r="D1436" s="38"/>
      <c r="E1436" s="38"/>
      <c r="F1436" s="39"/>
      <c r="G1436" s="45"/>
    </row>
    <row r="1437" spans="1:7" x14ac:dyDescent="0.15">
      <c r="A1437" s="29"/>
      <c r="B1437" s="36"/>
      <c r="C1437" s="37"/>
      <c r="D1437" s="38"/>
      <c r="E1437" s="38"/>
      <c r="F1437" s="39"/>
      <c r="G1437" s="45"/>
    </row>
    <row r="1438" spans="1:7" x14ac:dyDescent="0.15">
      <c r="A1438" s="29"/>
      <c r="B1438" s="36"/>
      <c r="C1438" s="37"/>
      <c r="D1438" s="38"/>
      <c r="E1438" s="38"/>
      <c r="F1438" s="39"/>
      <c r="G1438" s="45"/>
    </row>
    <row r="1439" spans="1:7" x14ac:dyDescent="0.15">
      <c r="A1439" s="29"/>
      <c r="B1439" s="36"/>
      <c r="C1439" s="37"/>
      <c r="D1439" s="38"/>
      <c r="E1439" s="38"/>
      <c r="F1439" s="39"/>
      <c r="G1439" s="45"/>
    </row>
    <row r="1440" spans="1:7" x14ac:dyDescent="0.15">
      <c r="A1440" s="29"/>
      <c r="B1440" s="36"/>
      <c r="C1440" s="37"/>
      <c r="D1440" s="38"/>
      <c r="E1440" s="38"/>
      <c r="F1440" s="39"/>
      <c r="G1440" s="45"/>
    </row>
    <row r="1441" spans="1:7" x14ac:dyDescent="0.15">
      <c r="A1441" s="29"/>
      <c r="B1441" s="36"/>
      <c r="C1441" s="37"/>
      <c r="D1441" s="38"/>
      <c r="E1441" s="38"/>
      <c r="F1441" s="39"/>
      <c r="G1441" s="45"/>
    </row>
    <row r="1442" spans="1:7" x14ac:dyDescent="0.15">
      <c r="A1442" s="29"/>
      <c r="B1442" s="36"/>
      <c r="C1442" s="37"/>
      <c r="D1442" s="38"/>
      <c r="E1442" s="38"/>
      <c r="F1442" s="39"/>
      <c r="G1442" s="45"/>
    </row>
    <row r="1443" spans="1:7" x14ac:dyDescent="0.15">
      <c r="A1443" s="29"/>
      <c r="B1443" s="36"/>
      <c r="C1443" s="37"/>
      <c r="D1443" s="38"/>
      <c r="E1443" s="38"/>
      <c r="F1443" s="39"/>
      <c r="G1443" s="45"/>
    </row>
    <row r="1444" spans="1:7" x14ac:dyDescent="0.15">
      <c r="A1444" s="29"/>
      <c r="B1444" s="36"/>
      <c r="C1444" s="37"/>
      <c r="D1444" s="38"/>
      <c r="E1444" s="38"/>
      <c r="F1444" s="39"/>
      <c r="G1444" s="45"/>
    </row>
    <row r="1445" spans="1:7" x14ac:dyDescent="0.15">
      <c r="A1445" s="29"/>
      <c r="B1445" s="36"/>
      <c r="C1445" s="37"/>
      <c r="D1445" s="38"/>
      <c r="E1445" s="38"/>
      <c r="F1445" s="39"/>
      <c r="G1445" s="45"/>
    </row>
    <row r="1446" spans="1:7" x14ac:dyDescent="0.15">
      <c r="A1446" s="29"/>
      <c r="B1446" s="36"/>
      <c r="C1446" s="37"/>
      <c r="D1446" s="38"/>
      <c r="E1446" s="38"/>
      <c r="F1446" s="39"/>
      <c r="G1446" s="45"/>
    </row>
    <row r="1447" spans="1:7" x14ac:dyDescent="0.15">
      <c r="A1447" s="29"/>
      <c r="B1447" s="36"/>
      <c r="C1447" s="37"/>
      <c r="D1447" s="38"/>
      <c r="E1447" s="38"/>
      <c r="F1447" s="39"/>
      <c r="G1447" s="45"/>
    </row>
    <row r="1448" spans="1:7" x14ac:dyDescent="0.15">
      <c r="A1448" s="29"/>
      <c r="B1448" s="36"/>
      <c r="C1448" s="37"/>
      <c r="D1448" s="38"/>
      <c r="E1448" s="38"/>
      <c r="F1448" s="39"/>
      <c r="G1448" s="45"/>
    </row>
    <row r="1449" spans="1:7" x14ac:dyDescent="0.15">
      <c r="A1449" s="29"/>
      <c r="B1449" s="36"/>
      <c r="C1449" s="37"/>
      <c r="D1449" s="38"/>
      <c r="E1449" s="38"/>
      <c r="F1449" s="39"/>
      <c r="G1449" s="45"/>
    </row>
    <row r="1450" spans="1:7" x14ac:dyDescent="0.15">
      <c r="A1450" s="29"/>
      <c r="B1450" s="36"/>
      <c r="C1450" s="37"/>
      <c r="D1450" s="38"/>
      <c r="E1450" s="38"/>
      <c r="F1450" s="39"/>
      <c r="G1450" s="45"/>
    </row>
    <row r="1451" spans="1:7" x14ac:dyDescent="0.15">
      <c r="A1451" s="29"/>
      <c r="B1451" s="36"/>
      <c r="C1451" s="37"/>
      <c r="D1451" s="38"/>
      <c r="E1451" s="38"/>
      <c r="F1451" s="39"/>
      <c r="G1451" s="45"/>
    </row>
    <row r="1452" spans="1:7" x14ac:dyDescent="0.15">
      <c r="A1452" s="29"/>
      <c r="B1452" s="36"/>
      <c r="C1452" s="37"/>
      <c r="D1452" s="38"/>
      <c r="E1452" s="38"/>
      <c r="F1452" s="39"/>
      <c r="G1452" s="45"/>
    </row>
    <row r="1453" spans="1:7" x14ac:dyDescent="0.15">
      <c r="A1453" s="29"/>
      <c r="B1453" s="36"/>
      <c r="C1453" s="37"/>
      <c r="D1453" s="38"/>
      <c r="E1453" s="38"/>
      <c r="F1453" s="39"/>
      <c r="G1453" s="45"/>
    </row>
    <row r="1454" spans="1:7" x14ac:dyDescent="0.15">
      <c r="A1454" s="29"/>
      <c r="B1454" s="36"/>
      <c r="C1454" s="37"/>
      <c r="D1454" s="38"/>
      <c r="E1454" s="38"/>
      <c r="F1454" s="39"/>
      <c r="G1454" s="45"/>
    </row>
    <row r="1455" spans="1:7" x14ac:dyDescent="0.15">
      <c r="A1455" s="29"/>
      <c r="B1455" s="36"/>
      <c r="C1455" s="37"/>
      <c r="D1455" s="38"/>
      <c r="E1455" s="38"/>
      <c r="F1455" s="39"/>
      <c r="G1455" s="45"/>
    </row>
    <row r="1456" spans="1:7" x14ac:dyDescent="0.15">
      <c r="A1456" s="29"/>
      <c r="B1456" s="36"/>
      <c r="C1456" s="37"/>
      <c r="D1456" s="38"/>
      <c r="E1456" s="38"/>
      <c r="F1456" s="39"/>
      <c r="G1456" s="45"/>
    </row>
    <row r="1457" spans="1:7" x14ac:dyDescent="0.15">
      <c r="A1457" s="29"/>
      <c r="B1457" s="36"/>
      <c r="C1457" s="37"/>
      <c r="D1457" s="38"/>
      <c r="E1457" s="38"/>
      <c r="F1457" s="39"/>
      <c r="G1457" s="45"/>
    </row>
    <row r="1458" spans="1:7" x14ac:dyDescent="0.15">
      <c r="A1458" s="29"/>
      <c r="B1458" s="36"/>
      <c r="C1458" s="37"/>
      <c r="D1458" s="38"/>
      <c r="E1458" s="38"/>
      <c r="F1458" s="39"/>
      <c r="G1458" s="45"/>
    </row>
    <row r="1459" spans="1:7" x14ac:dyDescent="0.15">
      <c r="A1459" s="29"/>
      <c r="B1459" s="36"/>
      <c r="C1459" s="37"/>
      <c r="D1459" s="38"/>
      <c r="E1459" s="38"/>
      <c r="F1459" s="39"/>
      <c r="G1459" s="45"/>
    </row>
    <row r="1460" spans="1:7" x14ac:dyDescent="0.15">
      <c r="A1460" s="29"/>
      <c r="B1460" s="36"/>
      <c r="C1460" s="37"/>
      <c r="D1460" s="38"/>
      <c r="E1460" s="38"/>
      <c r="F1460" s="39"/>
      <c r="G1460" s="45"/>
    </row>
    <row r="1461" spans="1:7" x14ac:dyDescent="0.15">
      <c r="A1461" s="29"/>
      <c r="B1461" s="36"/>
      <c r="C1461" s="37"/>
      <c r="D1461" s="38"/>
      <c r="E1461" s="38"/>
      <c r="F1461" s="39"/>
      <c r="G1461" s="45"/>
    </row>
    <row r="1462" spans="1:7" x14ac:dyDescent="0.15">
      <c r="A1462" s="29"/>
      <c r="B1462" s="36"/>
      <c r="C1462" s="37"/>
      <c r="D1462" s="38"/>
      <c r="E1462" s="38"/>
      <c r="F1462" s="39"/>
      <c r="G1462" s="45"/>
    </row>
    <row r="1463" spans="1:7" x14ac:dyDescent="0.15">
      <c r="A1463" s="29"/>
      <c r="B1463" s="36"/>
      <c r="C1463" s="37"/>
      <c r="D1463" s="38"/>
      <c r="E1463" s="38"/>
      <c r="F1463" s="39"/>
      <c r="G1463" s="45"/>
    </row>
    <row r="1464" spans="1:7" x14ac:dyDescent="0.15">
      <c r="A1464" s="29"/>
      <c r="B1464" s="36"/>
      <c r="C1464" s="37"/>
      <c r="D1464" s="38"/>
      <c r="E1464" s="38"/>
      <c r="F1464" s="39"/>
      <c r="G1464" s="45"/>
    </row>
    <row r="1465" spans="1:7" x14ac:dyDescent="0.15">
      <c r="A1465" s="29"/>
      <c r="B1465" s="36"/>
      <c r="C1465" s="37"/>
      <c r="D1465" s="38"/>
      <c r="E1465" s="38"/>
      <c r="F1465" s="39"/>
      <c r="G1465" s="45"/>
    </row>
    <row r="1466" spans="1:7" x14ac:dyDescent="0.15">
      <c r="A1466" s="29"/>
      <c r="B1466" s="36"/>
      <c r="C1466" s="37"/>
      <c r="D1466" s="38"/>
      <c r="E1466" s="38"/>
      <c r="F1466" s="39"/>
      <c r="G1466" s="45"/>
    </row>
    <row r="1467" spans="1:7" x14ac:dyDescent="0.15">
      <c r="A1467" s="29"/>
      <c r="B1467" s="36"/>
      <c r="C1467" s="37"/>
      <c r="D1467" s="38"/>
      <c r="E1467" s="38"/>
      <c r="F1467" s="39"/>
      <c r="G1467" s="45"/>
    </row>
    <row r="1468" spans="1:7" x14ac:dyDescent="0.15">
      <c r="A1468" s="29"/>
      <c r="B1468" s="36"/>
      <c r="C1468" s="37"/>
      <c r="D1468" s="38"/>
      <c r="E1468" s="38"/>
      <c r="F1468" s="39"/>
      <c r="G1468" s="45"/>
    </row>
    <row r="1469" spans="1:7" x14ac:dyDescent="0.15">
      <c r="A1469" s="29"/>
      <c r="B1469" s="36"/>
      <c r="C1469" s="37"/>
      <c r="D1469" s="38"/>
      <c r="E1469" s="38"/>
      <c r="F1469" s="39"/>
      <c r="G1469" s="45"/>
    </row>
    <row r="1470" spans="1:7" x14ac:dyDescent="0.15">
      <c r="A1470" s="29"/>
      <c r="B1470" s="36"/>
      <c r="C1470" s="37"/>
      <c r="D1470" s="38"/>
      <c r="E1470" s="38"/>
      <c r="F1470" s="39"/>
      <c r="G1470" s="45"/>
    </row>
    <row r="1471" spans="1:7" x14ac:dyDescent="0.15">
      <c r="A1471" s="29"/>
      <c r="B1471" s="36"/>
      <c r="C1471" s="37"/>
      <c r="D1471" s="38"/>
      <c r="E1471" s="38"/>
      <c r="F1471" s="39"/>
      <c r="G1471" s="45"/>
    </row>
    <row r="1472" spans="1:7" x14ac:dyDescent="0.15">
      <c r="A1472" s="29"/>
      <c r="B1472" s="36"/>
      <c r="C1472" s="37"/>
      <c r="D1472" s="38"/>
      <c r="E1472" s="38"/>
      <c r="F1472" s="39"/>
      <c r="G1472" s="45"/>
    </row>
    <row r="1473" spans="1:7" x14ac:dyDescent="0.15">
      <c r="A1473" s="29"/>
      <c r="B1473" s="36"/>
      <c r="C1473" s="37"/>
      <c r="D1473" s="38"/>
      <c r="E1473" s="38"/>
      <c r="F1473" s="39"/>
      <c r="G1473" s="45"/>
    </row>
    <row r="1474" spans="1:7" x14ac:dyDescent="0.15">
      <c r="A1474" s="29"/>
      <c r="B1474" s="36"/>
      <c r="C1474" s="37"/>
      <c r="D1474" s="38"/>
      <c r="E1474" s="38"/>
      <c r="F1474" s="39"/>
      <c r="G1474" s="45"/>
    </row>
    <row r="1475" spans="1:7" x14ac:dyDescent="0.15">
      <c r="A1475" s="29"/>
      <c r="B1475" s="36"/>
      <c r="C1475" s="37"/>
      <c r="D1475" s="38"/>
      <c r="E1475" s="38"/>
      <c r="F1475" s="39"/>
      <c r="G1475" s="45"/>
    </row>
    <row r="1476" spans="1:7" x14ac:dyDescent="0.15">
      <c r="A1476" s="29"/>
      <c r="B1476" s="36"/>
      <c r="C1476" s="37"/>
      <c r="D1476" s="38"/>
      <c r="E1476" s="38"/>
      <c r="F1476" s="39"/>
      <c r="G1476" s="45"/>
    </row>
    <row r="1477" spans="1:7" x14ac:dyDescent="0.15">
      <c r="A1477" s="29"/>
      <c r="B1477" s="36"/>
      <c r="C1477" s="37"/>
      <c r="D1477" s="38"/>
      <c r="E1477" s="38"/>
      <c r="F1477" s="39"/>
      <c r="G1477" s="45"/>
    </row>
    <row r="1478" spans="1:7" x14ac:dyDescent="0.15">
      <c r="A1478" s="29"/>
      <c r="B1478" s="36"/>
      <c r="C1478" s="37"/>
      <c r="D1478" s="38"/>
      <c r="E1478" s="38"/>
      <c r="F1478" s="39"/>
      <c r="G1478" s="45"/>
    </row>
    <row r="1479" spans="1:7" x14ac:dyDescent="0.15">
      <c r="A1479" s="29"/>
      <c r="B1479" s="36"/>
      <c r="C1479" s="37"/>
      <c r="D1479" s="38"/>
      <c r="E1479" s="38"/>
      <c r="F1479" s="39"/>
      <c r="G1479" s="45"/>
    </row>
    <row r="1480" spans="1:7" x14ac:dyDescent="0.15">
      <c r="A1480" s="29"/>
      <c r="B1480" s="36"/>
      <c r="C1480" s="37"/>
      <c r="D1480" s="38"/>
      <c r="E1480" s="38"/>
      <c r="F1480" s="39"/>
      <c r="G1480" s="45"/>
    </row>
    <row r="1481" spans="1:7" x14ac:dyDescent="0.15">
      <c r="A1481" s="29"/>
      <c r="B1481" s="36"/>
      <c r="C1481" s="37"/>
      <c r="D1481" s="38"/>
      <c r="E1481" s="38"/>
      <c r="F1481" s="39"/>
      <c r="G1481" s="45"/>
    </row>
    <row r="1482" spans="1:7" x14ac:dyDescent="0.15">
      <c r="A1482" s="29"/>
      <c r="B1482" s="36"/>
      <c r="C1482" s="37"/>
      <c r="D1482" s="38"/>
      <c r="E1482" s="38"/>
      <c r="F1482" s="39"/>
      <c r="G1482" s="45"/>
    </row>
    <row r="1483" spans="1:7" x14ac:dyDescent="0.15">
      <c r="A1483" s="29"/>
      <c r="B1483" s="36"/>
      <c r="C1483" s="37"/>
      <c r="D1483" s="38"/>
      <c r="E1483" s="38"/>
      <c r="F1483" s="39"/>
      <c r="G1483" s="45"/>
    </row>
    <row r="1484" spans="1:7" x14ac:dyDescent="0.15">
      <c r="A1484" s="29"/>
      <c r="B1484" s="36"/>
      <c r="C1484" s="37"/>
      <c r="D1484" s="38"/>
      <c r="E1484" s="38"/>
      <c r="F1484" s="39"/>
      <c r="G1484" s="45"/>
    </row>
    <row r="1485" spans="1:7" x14ac:dyDescent="0.15">
      <c r="A1485" s="29"/>
      <c r="B1485" s="36"/>
      <c r="C1485" s="37"/>
      <c r="D1485" s="38"/>
      <c r="E1485" s="38"/>
      <c r="F1485" s="39"/>
      <c r="G1485" s="45"/>
    </row>
    <row r="1486" spans="1:7" x14ac:dyDescent="0.15">
      <c r="A1486" s="29"/>
      <c r="B1486" s="36"/>
      <c r="C1486" s="37"/>
      <c r="D1486" s="38"/>
      <c r="E1486" s="38"/>
      <c r="F1486" s="39"/>
      <c r="G1486" s="45"/>
    </row>
    <row r="1487" spans="1:7" x14ac:dyDescent="0.15">
      <c r="A1487" s="29"/>
      <c r="B1487" s="36"/>
      <c r="C1487" s="37"/>
      <c r="D1487" s="38"/>
      <c r="E1487" s="38"/>
      <c r="F1487" s="39"/>
      <c r="G1487" s="45"/>
    </row>
    <row r="1488" spans="1:7" x14ac:dyDescent="0.15">
      <c r="A1488" s="29"/>
      <c r="B1488" s="36"/>
      <c r="C1488" s="37"/>
      <c r="D1488" s="38"/>
      <c r="E1488" s="38"/>
      <c r="F1488" s="39"/>
      <c r="G1488" s="45"/>
    </row>
    <row r="1489" spans="1:7" x14ac:dyDescent="0.15">
      <c r="A1489" s="29"/>
      <c r="B1489" s="36"/>
      <c r="C1489" s="37"/>
      <c r="D1489" s="38"/>
      <c r="E1489" s="38"/>
      <c r="F1489" s="39"/>
      <c r="G1489" s="45"/>
    </row>
    <row r="1490" spans="1:7" x14ac:dyDescent="0.15">
      <c r="A1490" s="29"/>
      <c r="B1490" s="36"/>
      <c r="C1490" s="37"/>
      <c r="D1490" s="38"/>
      <c r="E1490" s="38"/>
      <c r="F1490" s="39"/>
      <c r="G1490" s="45"/>
    </row>
    <row r="1491" spans="1:7" x14ac:dyDescent="0.15">
      <c r="A1491" s="29"/>
      <c r="B1491" s="36"/>
      <c r="C1491" s="37"/>
      <c r="D1491" s="38"/>
      <c r="E1491" s="38"/>
      <c r="F1491" s="39"/>
      <c r="G1491" s="45"/>
    </row>
    <row r="1492" spans="1:7" x14ac:dyDescent="0.15">
      <c r="A1492" s="29"/>
      <c r="B1492" s="36"/>
      <c r="C1492" s="37"/>
      <c r="D1492" s="38"/>
      <c r="E1492" s="38"/>
      <c r="F1492" s="39"/>
      <c r="G1492" s="45"/>
    </row>
    <row r="1493" spans="1:7" x14ac:dyDescent="0.15">
      <c r="A1493" s="29"/>
      <c r="B1493" s="36"/>
      <c r="C1493" s="37"/>
      <c r="D1493" s="38"/>
      <c r="E1493" s="38"/>
      <c r="F1493" s="39"/>
      <c r="G1493" s="45"/>
    </row>
    <row r="1494" spans="1:7" x14ac:dyDescent="0.15">
      <c r="A1494" s="29"/>
      <c r="B1494" s="36"/>
      <c r="C1494" s="37"/>
      <c r="D1494" s="38"/>
      <c r="E1494" s="38"/>
      <c r="F1494" s="39"/>
      <c r="G1494" s="45"/>
    </row>
    <row r="1495" spans="1:7" x14ac:dyDescent="0.15">
      <c r="A1495" s="29"/>
      <c r="B1495" s="36"/>
      <c r="C1495" s="37"/>
      <c r="D1495" s="38"/>
      <c r="E1495" s="38"/>
      <c r="F1495" s="39"/>
      <c r="G1495" s="45"/>
    </row>
    <row r="1496" spans="1:7" x14ac:dyDescent="0.15">
      <c r="A1496" s="29"/>
      <c r="B1496" s="36"/>
      <c r="C1496" s="37"/>
      <c r="D1496" s="38"/>
      <c r="E1496" s="38"/>
      <c r="F1496" s="39"/>
      <c r="G1496" s="45"/>
    </row>
    <row r="1497" spans="1:7" x14ac:dyDescent="0.15">
      <c r="A1497" s="29"/>
      <c r="B1497" s="36"/>
      <c r="C1497" s="37"/>
      <c r="D1497" s="38"/>
      <c r="E1497" s="38"/>
      <c r="F1497" s="39"/>
      <c r="G1497" s="45"/>
    </row>
    <row r="1498" spans="1:7" x14ac:dyDescent="0.15">
      <c r="A1498" s="29"/>
      <c r="B1498" s="36"/>
      <c r="C1498" s="37"/>
      <c r="D1498" s="38"/>
      <c r="E1498" s="38"/>
      <c r="F1498" s="39"/>
      <c r="G1498" s="45"/>
    </row>
    <row r="1499" spans="1:7" x14ac:dyDescent="0.15">
      <c r="A1499" s="29"/>
      <c r="B1499" s="36"/>
      <c r="C1499" s="37"/>
      <c r="D1499" s="38"/>
      <c r="E1499" s="38"/>
      <c r="F1499" s="39"/>
      <c r="G1499" s="45"/>
    </row>
    <row r="1500" spans="1:7" x14ac:dyDescent="0.15">
      <c r="A1500" s="29"/>
      <c r="B1500" s="36"/>
      <c r="C1500" s="37"/>
      <c r="D1500" s="38"/>
      <c r="E1500" s="38"/>
      <c r="F1500" s="39"/>
      <c r="G1500" s="45"/>
    </row>
    <row r="1501" spans="1:7" x14ac:dyDescent="0.15">
      <c r="A1501" s="29"/>
      <c r="B1501" s="36"/>
      <c r="C1501" s="37"/>
      <c r="D1501" s="38"/>
      <c r="E1501" s="38"/>
      <c r="F1501" s="39"/>
      <c r="G1501" s="45"/>
    </row>
    <row r="1502" spans="1:7" x14ac:dyDescent="0.15">
      <c r="A1502" s="29"/>
      <c r="B1502" s="36"/>
      <c r="C1502" s="37"/>
      <c r="D1502" s="38"/>
      <c r="E1502" s="38"/>
      <c r="F1502" s="39"/>
      <c r="G1502" s="45"/>
    </row>
    <row r="1503" spans="1:7" x14ac:dyDescent="0.15">
      <c r="A1503" s="29"/>
      <c r="B1503" s="36"/>
      <c r="C1503" s="37"/>
      <c r="D1503" s="38"/>
      <c r="E1503" s="38"/>
      <c r="F1503" s="39"/>
      <c r="G1503" s="45"/>
    </row>
    <row r="1504" spans="1:7" x14ac:dyDescent="0.15">
      <c r="A1504" s="29"/>
      <c r="B1504" s="36"/>
      <c r="C1504" s="37"/>
      <c r="D1504" s="38"/>
      <c r="E1504" s="38"/>
      <c r="F1504" s="39"/>
      <c r="G1504" s="45"/>
    </row>
    <row r="1505" spans="1:7" x14ac:dyDescent="0.15">
      <c r="A1505" s="29"/>
      <c r="B1505" s="36"/>
      <c r="C1505" s="37"/>
      <c r="D1505" s="38"/>
      <c r="E1505" s="38"/>
      <c r="F1505" s="39"/>
      <c r="G1505" s="45"/>
    </row>
    <row r="1506" spans="1:7" x14ac:dyDescent="0.15">
      <c r="A1506" s="29"/>
      <c r="B1506" s="36"/>
      <c r="C1506" s="37"/>
      <c r="D1506" s="38"/>
      <c r="E1506" s="38"/>
      <c r="F1506" s="39"/>
      <c r="G1506" s="45"/>
    </row>
    <row r="1507" spans="1:7" x14ac:dyDescent="0.15">
      <c r="A1507" s="29"/>
      <c r="B1507" s="36"/>
      <c r="C1507" s="37"/>
      <c r="D1507" s="38"/>
      <c r="E1507" s="38"/>
      <c r="F1507" s="39"/>
      <c r="G1507" s="45"/>
    </row>
    <row r="1508" spans="1:7" x14ac:dyDescent="0.15">
      <c r="A1508" s="29"/>
      <c r="B1508" s="36"/>
      <c r="C1508" s="37"/>
      <c r="D1508" s="38"/>
      <c r="E1508" s="38"/>
      <c r="F1508" s="39"/>
      <c r="G1508" s="45"/>
    </row>
    <row r="1509" spans="1:7" x14ac:dyDescent="0.15">
      <c r="A1509" s="29"/>
      <c r="B1509" s="36"/>
      <c r="C1509" s="37"/>
      <c r="D1509" s="38"/>
      <c r="E1509" s="38"/>
      <c r="F1509" s="39"/>
      <c r="G1509" s="45"/>
    </row>
    <row r="1510" spans="1:7" x14ac:dyDescent="0.15">
      <c r="A1510" s="29"/>
      <c r="B1510" s="36"/>
      <c r="C1510" s="37"/>
      <c r="D1510" s="38"/>
      <c r="E1510" s="38"/>
      <c r="F1510" s="39"/>
      <c r="G1510" s="45"/>
    </row>
    <row r="1511" spans="1:7" x14ac:dyDescent="0.15">
      <c r="A1511" s="29"/>
      <c r="B1511" s="36"/>
      <c r="C1511" s="37"/>
      <c r="D1511" s="38"/>
      <c r="E1511" s="38"/>
      <c r="F1511" s="39"/>
      <c r="G1511" s="45"/>
    </row>
    <row r="1512" spans="1:7" x14ac:dyDescent="0.15">
      <c r="A1512" s="29"/>
      <c r="B1512" s="36"/>
      <c r="C1512" s="37"/>
      <c r="D1512" s="38"/>
      <c r="E1512" s="38"/>
      <c r="F1512" s="39"/>
      <c r="G1512" s="45"/>
    </row>
    <row r="1513" spans="1:7" x14ac:dyDescent="0.15">
      <c r="A1513" s="29"/>
      <c r="B1513" s="36"/>
      <c r="C1513" s="37"/>
      <c r="D1513" s="38"/>
      <c r="E1513" s="38"/>
      <c r="F1513" s="39"/>
      <c r="G1513" s="45"/>
    </row>
    <row r="1514" spans="1:7" x14ac:dyDescent="0.15">
      <c r="A1514" s="29"/>
      <c r="B1514" s="36"/>
      <c r="C1514" s="37"/>
      <c r="D1514" s="38"/>
      <c r="E1514" s="38"/>
      <c r="F1514" s="39"/>
      <c r="G1514" s="45"/>
    </row>
    <row r="1515" spans="1:7" x14ac:dyDescent="0.15">
      <c r="A1515" s="29"/>
      <c r="B1515" s="36"/>
      <c r="C1515" s="37"/>
      <c r="D1515" s="38"/>
      <c r="E1515" s="38"/>
      <c r="F1515" s="39"/>
      <c r="G1515" s="45"/>
    </row>
    <row r="1516" spans="1:7" x14ac:dyDescent="0.15">
      <c r="A1516" s="29"/>
      <c r="B1516" s="36"/>
      <c r="C1516" s="37"/>
      <c r="D1516" s="38"/>
      <c r="E1516" s="38"/>
      <c r="F1516" s="39"/>
      <c r="G1516" s="45"/>
    </row>
    <row r="1517" spans="1:7" x14ac:dyDescent="0.15">
      <c r="A1517" s="29"/>
      <c r="B1517" s="36"/>
      <c r="C1517" s="37"/>
      <c r="D1517" s="38"/>
      <c r="E1517" s="38"/>
      <c r="F1517" s="39"/>
      <c r="G1517" s="45"/>
    </row>
    <row r="1518" spans="1:7" x14ac:dyDescent="0.15">
      <c r="A1518" s="29"/>
      <c r="B1518" s="36"/>
      <c r="C1518" s="37"/>
      <c r="D1518" s="38"/>
      <c r="E1518" s="38"/>
      <c r="F1518" s="39"/>
      <c r="G1518" s="45"/>
    </row>
    <row r="1519" spans="1:7" x14ac:dyDescent="0.15">
      <c r="A1519" s="29"/>
      <c r="B1519" s="36"/>
      <c r="C1519" s="37"/>
      <c r="D1519" s="38"/>
      <c r="E1519" s="38"/>
      <c r="F1519" s="39"/>
      <c r="G1519" s="45"/>
    </row>
    <row r="1520" spans="1:7" x14ac:dyDescent="0.15">
      <c r="A1520" s="29"/>
      <c r="B1520" s="36"/>
      <c r="C1520" s="37"/>
      <c r="D1520" s="38"/>
      <c r="E1520" s="38"/>
      <c r="F1520" s="39"/>
      <c r="G1520" s="45"/>
    </row>
    <row r="1521" spans="1:7" x14ac:dyDescent="0.15">
      <c r="A1521" s="29"/>
      <c r="B1521" s="36"/>
      <c r="C1521" s="37"/>
      <c r="D1521" s="38"/>
      <c r="E1521" s="38"/>
      <c r="F1521" s="39"/>
      <c r="G1521" s="45"/>
    </row>
    <row r="1522" spans="1:7" x14ac:dyDescent="0.15">
      <c r="A1522" s="29"/>
      <c r="B1522" s="36"/>
      <c r="C1522" s="37"/>
      <c r="D1522" s="38"/>
      <c r="E1522" s="38"/>
      <c r="F1522" s="39"/>
      <c r="G1522" s="45"/>
    </row>
    <row r="1523" spans="1:7" x14ac:dyDescent="0.15">
      <c r="A1523" s="29"/>
      <c r="B1523" s="36"/>
      <c r="C1523" s="37"/>
      <c r="D1523" s="38"/>
      <c r="E1523" s="38"/>
      <c r="F1523" s="39"/>
      <c r="G1523" s="45"/>
    </row>
    <row r="1524" spans="1:7" x14ac:dyDescent="0.15">
      <c r="A1524" s="29"/>
      <c r="B1524" s="36"/>
      <c r="C1524" s="37"/>
      <c r="D1524" s="38"/>
      <c r="E1524" s="38"/>
      <c r="F1524" s="39"/>
      <c r="G1524" s="45"/>
    </row>
    <row r="1525" spans="1:7" x14ac:dyDescent="0.15">
      <c r="A1525" s="29"/>
      <c r="B1525" s="36"/>
      <c r="C1525" s="37"/>
      <c r="D1525" s="38"/>
      <c r="E1525" s="38"/>
      <c r="F1525" s="39"/>
      <c r="G1525" s="45"/>
    </row>
    <row r="1526" spans="1:7" x14ac:dyDescent="0.15">
      <c r="A1526" s="29"/>
      <c r="B1526" s="36"/>
      <c r="C1526" s="37"/>
      <c r="D1526" s="38"/>
      <c r="E1526" s="38"/>
      <c r="F1526" s="39"/>
      <c r="G1526" s="45"/>
    </row>
    <row r="1527" spans="1:7" x14ac:dyDescent="0.15">
      <c r="A1527" s="29"/>
      <c r="B1527" s="36"/>
      <c r="C1527" s="37"/>
      <c r="D1527" s="38"/>
      <c r="E1527" s="38"/>
      <c r="F1527" s="39"/>
      <c r="G1527" s="45"/>
    </row>
    <row r="1528" spans="1:7" x14ac:dyDescent="0.15">
      <c r="A1528" s="29"/>
      <c r="B1528" s="36"/>
      <c r="C1528" s="37"/>
      <c r="D1528" s="38"/>
      <c r="E1528" s="38"/>
      <c r="F1528" s="39"/>
      <c r="G1528" s="45"/>
    </row>
    <row r="1529" spans="1:7" x14ac:dyDescent="0.15">
      <c r="A1529" s="29"/>
      <c r="B1529" s="36"/>
      <c r="C1529" s="37"/>
      <c r="D1529" s="38"/>
      <c r="E1529" s="38"/>
      <c r="F1529" s="39"/>
      <c r="G1529" s="45"/>
    </row>
    <row r="1530" spans="1:7" x14ac:dyDescent="0.15">
      <c r="A1530" s="29"/>
      <c r="B1530" s="36"/>
      <c r="C1530" s="37"/>
      <c r="D1530" s="38"/>
      <c r="E1530" s="38"/>
      <c r="F1530" s="39"/>
      <c r="G1530" s="45"/>
    </row>
    <row r="1531" spans="1:7" x14ac:dyDescent="0.15">
      <c r="A1531" s="29"/>
      <c r="B1531" s="36"/>
      <c r="C1531" s="37"/>
      <c r="D1531" s="38"/>
      <c r="E1531" s="38"/>
      <c r="F1531" s="39"/>
      <c r="G1531" s="45"/>
    </row>
    <row r="1532" spans="1:7" x14ac:dyDescent="0.15">
      <c r="A1532" s="29"/>
      <c r="B1532" s="36"/>
      <c r="C1532" s="37"/>
      <c r="D1532" s="38"/>
      <c r="E1532" s="38"/>
      <c r="F1532" s="39"/>
      <c r="G1532" s="45"/>
    </row>
    <row r="1533" spans="1:7" x14ac:dyDescent="0.15">
      <c r="A1533" s="29"/>
      <c r="B1533" s="36"/>
      <c r="C1533" s="37"/>
      <c r="D1533" s="38"/>
      <c r="E1533" s="38"/>
      <c r="F1533" s="39"/>
      <c r="G1533" s="45"/>
    </row>
    <row r="1534" spans="1:7" x14ac:dyDescent="0.15">
      <c r="A1534" s="29"/>
      <c r="B1534" s="36"/>
      <c r="C1534" s="37"/>
      <c r="D1534" s="38"/>
      <c r="E1534" s="38"/>
      <c r="F1534" s="39"/>
      <c r="G1534" s="45"/>
    </row>
    <row r="1535" spans="1:7" x14ac:dyDescent="0.15">
      <c r="A1535" s="29"/>
      <c r="B1535" s="36"/>
      <c r="C1535" s="37"/>
      <c r="D1535" s="38"/>
      <c r="E1535" s="38"/>
      <c r="F1535" s="39"/>
      <c r="G1535" s="45"/>
    </row>
    <row r="1536" spans="1:7" x14ac:dyDescent="0.15">
      <c r="A1536" s="29"/>
      <c r="B1536" s="36"/>
      <c r="C1536" s="37"/>
      <c r="D1536" s="38"/>
      <c r="E1536" s="38"/>
      <c r="F1536" s="39"/>
      <c r="G1536" s="45"/>
    </row>
    <row r="1537" spans="1:7" x14ac:dyDescent="0.15">
      <c r="A1537" s="29"/>
      <c r="B1537" s="36"/>
      <c r="C1537" s="37"/>
      <c r="D1537" s="38"/>
      <c r="E1537" s="38"/>
      <c r="F1537" s="39"/>
      <c r="G1537" s="45"/>
    </row>
    <row r="1538" spans="1:7" x14ac:dyDescent="0.15">
      <c r="A1538" s="29"/>
      <c r="B1538" s="36"/>
      <c r="C1538" s="37"/>
      <c r="D1538" s="38"/>
      <c r="E1538" s="38"/>
      <c r="F1538" s="39"/>
      <c r="G1538" s="45"/>
    </row>
    <row r="1539" spans="1:7" x14ac:dyDescent="0.15">
      <c r="A1539" s="29"/>
      <c r="B1539" s="36"/>
      <c r="C1539" s="37"/>
      <c r="D1539" s="38"/>
      <c r="E1539" s="38"/>
      <c r="F1539" s="39"/>
      <c r="G1539" s="45"/>
    </row>
    <row r="1540" spans="1:7" x14ac:dyDescent="0.15">
      <c r="A1540" s="29"/>
      <c r="B1540" s="36"/>
      <c r="C1540" s="37"/>
      <c r="D1540" s="38"/>
      <c r="E1540" s="38"/>
      <c r="F1540" s="39"/>
      <c r="G1540" s="45"/>
    </row>
    <row r="1541" spans="1:7" x14ac:dyDescent="0.15">
      <c r="A1541" s="29"/>
      <c r="B1541" s="36"/>
      <c r="C1541" s="37"/>
      <c r="D1541" s="38"/>
      <c r="E1541" s="38"/>
      <c r="F1541" s="39"/>
      <c r="G1541" s="45"/>
    </row>
    <row r="1542" spans="1:7" x14ac:dyDescent="0.15">
      <c r="A1542" s="29"/>
      <c r="B1542" s="36"/>
      <c r="C1542" s="37"/>
      <c r="D1542" s="38"/>
      <c r="E1542" s="38"/>
      <c r="F1542" s="39"/>
      <c r="G1542" s="45"/>
    </row>
    <row r="1543" spans="1:7" x14ac:dyDescent="0.15">
      <c r="A1543" s="29"/>
      <c r="B1543" s="36"/>
      <c r="C1543" s="37"/>
      <c r="D1543" s="38"/>
      <c r="E1543" s="38"/>
      <c r="F1543" s="39"/>
      <c r="G1543" s="45"/>
    </row>
    <row r="1544" spans="1:7" x14ac:dyDescent="0.15">
      <c r="A1544" s="29"/>
      <c r="B1544" s="36"/>
      <c r="C1544" s="37"/>
      <c r="D1544" s="38"/>
      <c r="E1544" s="38"/>
      <c r="F1544" s="39"/>
      <c r="G1544" s="45"/>
    </row>
    <row r="1545" spans="1:7" x14ac:dyDescent="0.15">
      <c r="A1545" s="29"/>
      <c r="B1545" s="36"/>
      <c r="C1545" s="37"/>
      <c r="D1545" s="38"/>
      <c r="E1545" s="38"/>
      <c r="F1545" s="39"/>
      <c r="G1545" s="45"/>
    </row>
    <row r="1546" spans="1:7" x14ac:dyDescent="0.15">
      <c r="A1546" s="29"/>
      <c r="B1546" s="36"/>
      <c r="C1546" s="37"/>
      <c r="D1546" s="38"/>
      <c r="E1546" s="38"/>
      <c r="F1546" s="39"/>
      <c r="G1546" s="45"/>
    </row>
    <row r="1547" spans="1:7" x14ac:dyDescent="0.15">
      <c r="A1547" s="29"/>
      <c r="B1547" s="36"/>
      <c r="C1547" s="37"/>
      <c r="D1547" s="38"/>
      <c r="E1547" s="38"/>
      <c r="F1547" s="39"/>
      <c r="G1547" s="45"/>
    </row>
    <row r="1548" spans="1:7" x14ac:dyDescent="0.15">
      <c r="A1548" s="29"/>
      <c r="B1548" s="36"/>
      <c r="C1548" s="37"/>
      <c r="D1548" s="38"/>
      <c r="E1548" s="38"/>
      <c r="F1548" s="39"/>
      <c r="G1548" s="45"/>
    </row>
    <row r="1549" spans="1:7" x14ac:dyDescent="0.15">
      <c r="A1549" s="29"/>
      <c r="B1549" s="36"/>
      <c r="C1549" s="37"/>
      <c r="D1549" s="38"/>
      <c r="E1549" s="38"/>
      <c r="F1549" s="39"/>
      <c r="G1549" s="45"/>
    </row>
    <row r="1550" spans="1:7" x14ac:dyDescent="0.15">
      <c r="A1550" s="29"/>
      <c r="B1550" s="36"/>
      <c r="C1550" s="37"/>
      <c r="D1550" s="38"/>
      <c r="E1550" s="38"/>
      <c r="F1550" s="39"/>
      <c r="G1550" s="45"/>
    </row>
    <row r="1551" spans="1:7" x14ac:dyDescent="0.15">
      <c r="A1551" s="29"/>
      <c r="B1551" s="36"/>
      <c r="C1551" s="37"/>
      <c r="D1551" s="38"/>
      <c r="E1551" s="38"/>
      <c r="F1551" s="39"/>
      <c r="G1551" s="45"/>
    </row>
    <row r="1552" spans="1:7" x14ac:dyDescent="0.15">
      <c r="A1552" s="29"/>
      <c r="B1552" s="36"/>
      <c r="C1552" s="37"/>
      <c r="D1552" s="38"/>
      <c r="E1552" s="38"/>
      <c r="F1552" s="39"/>
      <c r="G1552" s="45"/>
    </row>
    <row r="1553" spans="1:7" x14ac:dyDescent="0.15">
      <c r="A1553" s="29"/>
      <c r="B1553" s="36"/>
      <c r="C1553" s="37"/>
      <c r="D1553" s="38"/>
      <c r="E1553" s="38"/>
      <c r="F1553" s="39"/>
      <c r="G1553" s="45"/>
    </row>
    <row r="1554" spans="1:7" x14ac:dyDescent="0.15">
      <c r="A1554" s="29"/>
      <c r="B1554" s="36"/>
      <c r="C1554" s="37"/>
      <c r="D1554" s="38"/>
      <c r="E1554" s="38"/>
      <c r="F1554" s="39"/>
      <c r="G1554" s="45"/>
    </row>
    <row r="1555" spans="1:7" x14ac:dyDescent="0.15">
      <c r="A1555" s="29"/>
      <c r="B1555" s="36"/>
      <c r="C1555" s="37"/>
      <c r="D1555" s="38"/>
      <c r="E1555" s="38"/>
      <c r="F1555" s="39"/>
      <c r="G1555" s="45"/>
    </row>
    <row r="1556" spans="1:7" x14ac:dyDescent="0.15">
      <c r="A1556" s="29"/>
      <c r="B1556" s="36"/>
      <c r="C1556" s="37"/>
      <c r="D1556" s="38"/>
      <c r="E1556" s="38"/>
      <c r="F1556" s="39"/>
      <c r="G1556" s="45"/>
    </row>
    <row r="1557" spans="1:7" x14ac:dyDescent="0.15">
      <c r="A1557" s="29"/>
      <c r="B1557" s="36"/>
      <c r="C1557" s="37"/>
      <c r="D1557" s="38"/>
      <c r="E1557" s="38"/>
      <c r="F1557" s="39"/>
      <c r="G1557" s="45"/>
    </row>
    <row r="1558" spans="1:7" x14ac:dyDescent="0.15">
      <c r="A1558" s="29"/>
      <c r="B1558" s="36"/>
      <c r="C1558" s="37"/>
      <c r="D1558" s="38"/>
      <c r="E1558" s="38"/>
      <c r="F1558" s="39"/>
      <c r="G1558" s="45"/>
    </row>
    <row r="1559" spans="1:7" x14ac:dyDescent="0.15">
      <c r="A1559" s="29"/>
      <c r="B1559" s="36"/>
      <c r="C1559" s="37"/>
      <c r="D1559" s="38"/>
      <c r="E1559" s="38"/>
      <c r="F1559" s="39"/>
      <c r="G1559" s="45"/>
    </row>
    <row r="1560" spans="1:7" x14ac:dyDescent="0.15">
      <c r="A1560" s="29"/>
      <c r="B1560" s="36"/>
      <c r="C1560" s="37"/>
      <c r="D1560" s="38"/>
      <c r="E1560" s="38"/>
      <c r="F1560" s="39"/>
      <c r="G1560" s="45"/>
    </row>
    <row r="1561" spans="1:7" x14ac:dyDescent="0.15">
      <c r="A1561" s="29"/>
      <c r="B1561" s="36"/>
      <c r="C1561" s="37"/>
      <c r="D1561" s="38"/>
      <c r="E1561" s="38"/>
      <c r="F1561" s="39"/>
      <c r="G1561" s="45"/>
    </row>
    <row r="1562" spans="1:7" x14ac:dyDescent="0.15">
      <c r="A1562" s="29"/>
      <c r="B1562" s="36"/>
      <c r="C1562" s="37"/>
      <c r="D1562" s="38"/>
      <c r="E1562" s="38"/>
      <c r="F1562" s="39"/>
      <c r="G1562" s="45"/>
    </row>
    <row r="1563" spans="1:7" x14ac:dyDescent="0.15">
      <c r="A1563" s="29"/>
      <c r="B1563" s="36"/>
      <c r="C1563" s="37"/>
      <c r="D1563" s="38"/>
      <c r="E1563" s="38"/>
      <c r="F1563" s="39"/>
      <c r="G1563" s="45"/>
    </row>
    <row r="1564" spans="1:7" x14ac:dyDescent="0.15">
      <c r="A1564" s="29"/>
      <c r="B1564" s="36"/>
      <c r="C1564" s="37"/>
      <c r="D1564" s="38"/>
      <c r="E1564" s="38"/>
      <c r="F1564" s="39"/>
      <c r="G1564" s="45"/>
    </row>
    <row r="1565" spans="1:7" x14ac:dyDescent="0.15">
      <c r="A1565" s="29"/>
      <c r="B1565" s="36"/>
      <c r="C1565" s="37"/>
      <c r="D1565" s="38"/>
      <c r="E1565" s="38"/>
      <c r="F1565" s="39"/>
      <c r="G1565" s="45"/>
    </row>
    <row r="1566" spans="1:7" x14ac:dyDescent="0.15">
      <c r="A1566" s="29"/>
      <c r="B1566" s="36"/>
      <c r="C1566" s="37"/>
      <c r="D1566" s="38"/>
      <c r="E1566" s="38"/>
      <c r="F1566" s="39"/>
      <c r="G1566" s="45"/>
    </row>
    <row r="1567" spans="1:7" x14ac:dyDescent="0.15">
      <c r="A1567" s="29"/>
      <c r="B1567" s="36"/>
      <c r="C1567" s="37"/>
      <c r="D1567" s="38"/>
      <c r="E1567" s="38"/>
      <c r="F1567" s="39"/>
      <c r="G1567" s="45"/>
    </row>
    <row r="1568" spans="1:7" x14ac:dyDescent="0.15">
      <c r="A1568" s="29"/>
      <c r="B1568" s="36"/>
      <c r="C1568" s="37"/>
      <c r="D1568" s="38"/>
      <c r="E1568" s="38"/>
      <c r="F1568" s="39"/>
      <c r="G1568" s="45"/>
    </row>
    <row r="1569" spans="1:7" x14ac:dyDescent="0.15">
      <c r="A1569" s="29"/>
      <c r="B1569" s="36"/>
      <c r="C1569" s="37"/>
      <c r="D1569" s="38"/>
      <c r="E1569" s="38"/>
      <c r="F1569" s="39"/>
      <c r="G1569" s="45"/>
    </row>
    <row r="1570" spans="1:7" x14ac:dyDescent="0.15">
      <c r="A1570" s="29"/>
      <c r="B1570" s="36"/>
      <c r="C1570" s="37"/>
      <c r="D1570" s="38"/>
      <c r="E1570" s="38"/>
      <c r="F1570" s="39"/>
      <c r="G1570" s="45"/>
    </row>
    <row r="1571" spans="1:7" x14ac:dyDescent="0.15">
      <c r="A1571" s="29"/>
      <c r="B1571" s="36"/>
      <c r="C1571" s="37"/>
      <c r="D1571" s="38"/>
      <c r="E1571" s="38"/>
      <c r="F1571" s="39"/>
      <c r="G1571" s="45"/>
    </row>
    <row r="1572" spans="1:7" x14ac:dyDescent="0.15">
      <c r="A1572" s="29"/>
      <c r="B1572" s="36"/>
      <c r="C1572" s="37"/>
      <c r="D1572" s="38"/>
      <c r="E1572" s="38"/>
      <c r="F1572" s="39"/>
      <c r="G1572" s="45"/>
    </row>
    <row r="1573" spans="1:7" x14ac:dyDescent="0.15">
      <c r="A1573" s="29"/>
      <c r="B1573" s="36"/>
      <c r="C1573" s="37"/>
      <c r="D1573" s="38"/>
      <c r="E1573" s="38"/>
      <c r="F1573" s="39"/>
      <c r="G1573" s="45"/>
    </row>
    <row r="1574" spans="1:7" x14ac:dyDescent="0.15">
      <c r="A1574" s="29"/>
      <c r="B1574" s="36"/>
      <c r="C1574" s="37"/>
      <c r="D1574" s="38"/>
      <c r="E1574" s="38"/>
      <c r="F1574" s="39"/>
      <c r="G1574" s="45"/>
    </row>
    <row r="1575" spans="1:7" x14ac:dyDescent="0.15">
      <c r="A1575" s="29"/>
      <c r="B1575" s="36"/>
      <c r="C1575" s="37"/>
      <c r="D1575" s="38"/>
      <c r="E1575" s="38"/>
      <c r="F1575" s="39"/>
      <c r="G1575" s="45"/>
    </row>
    <row r="1576" spans="1:7" x14ac:dyDescent="0.15">
      <c r="A1576" s="29"/>
      <c r="B1576" s="36"/>
      <c r="C1576" s="37"/>
      <c r="D1576" s="38"/>
      <c r="E1576" s="38"/>
      <c r="F1576" s="39"/>
      <c r="G1576" s="45"/>
    </row>
    <row r="1577" spans="1:7" x14ac:dyDescent="0.15">
      <c r="A1577" s="29"/>
      <c r="B1577" s="36"/>
      <c r="C1577" s="37"/>
      <c r="D1577" s="38"/>
      <c r="E1577" s="38"/>
      <c r="F1577" s="39"/>
      <c r="G1577" s="45"/>
    </row>
    <row r="1578" spans="1:7" x14ac:dyDescent="0.15">
      <c r="A1578" s="29"/>
      <c r="B1578" s="36"/>
      <c r="C1578" s="37"/>
      <c r="D1578" s="38"/>
      <c r="E1578" s="38"/>
      <c r="F1578" s="39"/>
      <c r="G1578" s="45"/>
    </row>
    <row r="1579" spans="1:7" x14ac:dyDescent="0.15">
      <c r="A1579" s="29"/>
      <c r="B1579" s="36"/>
      <c r="C1579" s="37"/>
      <c r="D1579" s="38"/>
      <c r="E1579" s="38"/>
      <c r="F1579" s="39"/>
      <c r="G1579" s="45"/>
    </row>
    <row r="1580" spans="1:7" x14ac:dyDescent="0.15">
      <c r="A1580" s="29"/>
      <c r="B1580" s="36"/>
      <c r="C1580" s="37"/>
      <c r="D1580" s="38"/>
      <c r="E1580" s="38"/>
      <c r="F1580" s="39"/>
      <c r="G1580" s="45"/>
    </row>
    <row r="1581" spans="1:7" x14ac:dyDescent="0.15">
      <c r="A1581" s="29"/>
      <c r="B1581" s="36"/>
      <c r="C1581" s="37"/>
      <c r="D1581" s="38"/>
      <c r="E1581" s="38"/>
      <c r="F1581" s="39"/>
      <c r="G1581" s="45"/>
    </row>
    <row r="1582" spans="1:7" x14ac:dyDescent="0.15">
      <c r="A1582" s="29"/>
      <c r="B1582" s="36"/>
      <c r="C1582" s="37"/>
      <c r="D1582" s="38"/>
      <c r="E1582" s="38"/>
      <c r="F1582" s="39"/>
      <c r="G1582" s="45"/>
    </row>
    <row r="1583" spans="1:7" x14ac:dyDescent="0.15">
      <c r="A1583" s="29"/>
      <c r="B1583" s="36"/>
      <c r="C1583" s="37"/>
      <c r="D1583" s="38"/>
      <c r="E1583" s="38"/>
      <c r="F1583" s="39"/>
      <c r="G1583" s="45"/>
    </row>
    <row r="1584" spans="1:7" x14ac:dyDescent="0.15">
      <c r="A1584" s="29"/>
      <c r="B1584" s="36"/>
      <c r="C1584" s="37"/>
      <c r="D1584" s="38"/>
      <c r="E1584" s="38"/>
      <c r="F1584" s="39"/>
      <c r="G1584" s="45"/>
    </row>
    <row r="1585" spans="1:7" x14ac:dyDescent="0.15">
      <c r="A1585" s="29"/>
      <c r="B1585" s="36"/>
      <c r="C1585" s="37"/>
      <c r="D1585" s="38"/>
      <c r="E1585" s="38"/>
      <c r="F1585" s="39"/>
      <c r="G1585" s="45"/>
    </row>
    <row r="1586" spans="1:7" x14ac:dyDescent="0.15">
      <c r="A1586" s="29"/>
      <c r="B1586" s="36"/>
      <c r="C1586" s="37"/>
      <c r="D1586" s="38"/>
      <c r="E1586" s="38"/>
      <c r="F1586" s="39"/>
      <c r="G1586" s="45"/>
    </row>
    <row r="1587" spans="1:7" x14ac:dyDescent="0.15">
      <c r="A1587" s="29"/>
      <c r="B1587" s="36"/>
      <c r="C1587" s="37"/>
      <c r="D1587" s="38"/>
      <c r="E1587" s="38"/>
      <c r="F1587" s="39"/>
      <c r="G1587" s="45"/>
    </row>
    <row r="1588" spans="1:7" x14ac:dyDescent="0.15">
      <c r="A1588" s="29"/>
      <c r="B1588" s="36"/>
      <c r="C1588" s="37"/>
      <c r="D1588" s="38"/>
      <c r="E1588" s="38"/>
      <c r="F1588" s="39"/>
      <c r="G1588" s="45"/>
    </row>
    <row r="1589" spans="1:7" x14ac:dyDescent="0.15">
      <c r="A1589" s="29"/>
      <c r="B1589" s="36"/>
      <c r="C1589" s="37"/>
      <c r="D1589" s="38"/>
      <c r="E1589" s="38"/>
      <c r="F1589" s="39"/>
      <c r="G1589" s="45"/>
    </row>
    <row r="1590" spans="1:7" x14ac:dyDescent="0.15">
      <c r="A1590" s="29"/>
      <c r="B1590" s="36"/>
      <c r="C1590" s="37"/>
      <c r="D1590" s="38"/>
      <c r="E1590" s="38"/>
      <c r="F1590" s="39"/>
      <c r="G1590" s="45"/>
    </row>
    <row r="1591" spans="1:7" x14ac:dyDescent="0.15">
      <c r="A1591" s="29"/>
      <c r="B1591" s="36"/>
      <c r="C1591" s="37"/>
      <c r="D1591" s="38"/>
      <c r="E1591" s="38"/>
      <c r="F1591" s="39"/>
      <c r="G1591" s="45"/>
    </row>
    <row r="1592" spans="1:7" x14ac:dyDescent="0.15">
      <c r="A1592" s="29"/>
      <c r="B1592" s="36"/>
      <c r="C1592" s="37"/>
      <c r="D1592" s="38"/>
      <c r="E1592" s="38"/>
      <c r="F1592" s="39"/>
      <c r="G1592" s="45"/>
    </row>
    <row r="1593" spans="1:7" x14ac:dyDescent="0.15">
      <c r="A1593" s="29"/>
      <c r="B1593" s="36"/>
      <c r="C1593" s="37"/>
      <c r="D1593" s="38"/>
      <c r="E1593" s="38"/>
      <c r="F1593" s="39"/>
      <c r="G1593" s="45"/>
    </row>
    <row r="1594" spans="1:7" x14ac:dyDescent="0.15">
      <c r="A1594" s="29"/>
      <c r="B1594" s="36"/>
      <c r="C1594" s="37"/>
      <c r="D1594" s="38"/>
      <c r="E1594" s="38"/>
      <c r="F1594" s="39"/>
      <c r="G1594" s="45"/>
    </row>
    <row r="1595" spans="1:7" x14ac:dyDescent="0.15">
      <c r="A1595" s="29"/>
      <c r="B1595" s="36"/>
      <c r="C1595" s="37"/>
      <c r="D1595" s="38"/>
      <c r="E1595" s="38"/>
      <c r="F1595" s="39"/>
      <c r="G1595" s="45"/>
    </row>
    <row r="1596" spans="1:7" x14ac:dyDescent="0.15">
      <c r="A1596" s="29"/>
      <c r="B1596" s="36"/>
      <c r="C1596" s="37"/>
      <c r="D1596" s="38"/>
      <c r="E1596" s="38"/>
      <c r="F1596" s="39"/>
      <c r="G1596" s="45"/>
    </row>
    <row r="1597" spans="1:7" x14ac:dyDescent="0.15">
      <c r="A1597" s="29"/>
      <c r="B1597" s="36"/>
      <c r="C1597" s="37"/>
      <c r="D1597" s="38"/>
      <c r="E1597" s="38"/>
      <c r="F1597" s="39"/>
      <c r="G1597" s="45"/>
    </row>
    <row r="1598" spans="1:7" x14ac:dyDescent="0.15">
      <c r="A1598" s="29"/>
      <c r="B1598" s="36"/>
      <c r="C1598" s="37"/>
      <c r="D1598" s="38"/>
      <c r="E1598" s="38"/>
      <c r="F1598" s="39"/>
      <c r="G1598" s="45"/>
    </row>
    <row r="1599" spans="1:7" x14ac:dyDescent="0.15">
      <c r="A1599" s="29"/>
      <c r="B1599" s="36"/>
      <c r="C1599" s="37"/>
      <c r="D1599" s="38"/>
      <c r="E1599" s="38"/>
      <c r="F1599" s="39"/>
      <c r="G1599" s="45"/>
    </row>
    <row r="1600" spans="1:7" x14ac:dyDescent="0.15">
      <c r="A1600" s="29"/>
      <c r="B1600" s="36"/>
      <c r="C1600" s="37"/>
      <c r="D1600" s="38"/>
      <c r="E1600" s="38"/>
      <c r="F1600" s="39"/>
      <c r="G1600" s="45"/>
    </row>
    <row r="1601" spans="1:7" x14ac:dyDescent="0.15">
      <c r="A1601" s="29"/>
      <c r="B1601" s="36"/>
      <c r="C1601" s="37"/>
      <c r="D1601" s="38"/>
      <c r="E1601" s="38"/>
      <c r="F1601" s="39"/>
      <c r="G1601" s="45"/>
    </row>
    <row r="1602" spans="1:7" x14ac:dyDescent="0.15">
      <c r="A1602" s="29"/>
      <c r="B1602" s="36"/>
      <c r="C1602" s="37"/>
      <c r="D1602" s="38"/>
      <c r="E1602" s="38"/>
      <c r="F1602" s="39"/>
      <c r="G1602" s="45"/>
    </row>
    <row r="1603" spans="1:7" x14ac:dyDescent="0.15">
      <c r="A1603" s="29"/>
      <c r="B1603" s="36"/>
      <c r="C1603" s="37"/>
      <c r="D1603" s="38"/>
      <c r="E1603" s="38"/>
      <c r="F1603" s="39"/>
      <c r="G1603" s="45"/>
    </row>
    <row r="1604" spans="1:7" x14ac:dyDescent="0.15">
      <c r="A1604" s="29"/>
      <c r="B1604" s="36"/>
      <c r="C1604" s="37"/>
      <c r="D1604" s="38"/>
      <c r="E1604" s="38"/>
      <c r="F1604" s="39"/>
      <c r="G1604" s="45"/>
    </row>
    <row r="1605" spans="1:7" x14ac:dyDescent="0.15">
      <c r="A1605" s="29"/>
      <c r="B1605" s="36"/>
      <c r="C1605" s="37"/>
      <c r="D1605" s="38"/>
      <c r="E1605" s="38"/>
      <c r="F1605" s="39"/>
      <c r="G1605" s="45"/>
    </row>
    <row r="1606" spans="1:7" x14ac:dyDescent="0.15">
      <c r="A1606" s="29"/>
      <c r="B1606" s="36"/>
      <c r="C1606" s="37"/>
      <c r="D1606" s="38"/>
      <c r="E1606" s="38"/>
      <c r="F1606" s="39"/>
      <c r="G1606" s="45"/>
    </row>
    <row r="1607" spans="1:7" x14ac:dyDescent="0.15">
      <c r="A1607" s="29"/>
      <c r="B1607" s="36"/>
      <c r="C1607" s="37"/>
      <c r="D1607" s="38"/>
      <c r="E1607" s="38"/>
      <c r="F1607" s="39"/>
      <c r="G1607" s="45"/>
    </row>
    <row r="1608" spans="1:7" x14ac:dyDescent="0.15">
      <c r="A1608" s="29"/>
      <c r="B1608" s="36"/>
      <c r="C1608" s="37"/>
      <c r="D1608" s="38"/>
      <c r="E1608" s="38"/>
      <c r="F1608" s="39"/>
      <c r="G1608" s="45"/>
    </row>
    <row r="1609" spans="1:7" x14ac:dyDescent="0.15">
      <c r="A1609" s="29"/>
      <c r="B1609" s="36"/>
      <c r="C1609" s="37"/>
      <c r="D1609" s="38"/>
      <c r="E1609" s="38"/>
      <c r="F1609" s="39"/>
      <c r="G1609" s="45"/>
    </row>
    <row r="1610" spans="1:7" x14ac:dyDescent="0.15">
      <c r="A1610" s="29"/>
      <c r="B1610" s="36"/>
      <c r="C1610" s="37"/>
      <c r="D1610" s="38"/>
      <c r="E1610" s="38"/>
      <c r="F1610" s="39"/>
      <c r="G1610" s="45"/>
    </row>
    <row r="1611" spans="1:7" x14ac:dyDescent="0.15">
      <c r="A1611" s="29"/>
      <c r="B1611" s="36"/>
      <c r="C1611" s="37"/>
      <c r="D1611" s="38"/>
      <c r="E1611" s="38"/>
      <c r="F1611" s="39"/>
      <c r="G1611" s="45"/>
    </row>
    <row r="1612" spans="1:7" x14ac:dyDescent="0.15">
      <c r="A1612" s="29"/>
      <c r="B1612" s="36"/>
      <c r="C1612" s="37"/>
      <c r="D1612" s="38"/>
      <c r="E1612" s="38"/>
      <c r="F1612" s="39"/>
      <c r="G1612" s="45"/>
    </row>
    <row r="1613" spans="1:7" x14ac:dyDescent="0.15">
      <c r="A1613" s="29"/>
      <c r="B1613" s="36"/>
      <c r="C1613" s="37"/>
      <c r="D1613" s="38"/>
      <c r="E1613" s="38"/>
      <c r="F1613" s="39"/>
      <c r="G1613" s="45"/>
    </row>
    <row r="1614" spans="1:7" x14ac:dyDescent="0.15">
      <c r="A1614" s="29"/>
      <c r="B1614" s="36"/>
      <c r="C1614" s="37"/>
      <c r="D1614" s="38"/>
      <c r="E1614" s="38"/>
      <c r="F1614" s="39"/>
      <c r="G1614" s="45"/>
    </row>
    <row r="1615" spans="1:7" x14ac:dyDescent="0.15">
      <c r="A1615" s="29"/>
      <c r="B1615" s="36"/>
      <c r="C1615" s="37"/>
      <c r="D1615" s="38"/>
      <c r="E1615" s="38"/>
      <c r="F1615" s="39"/>
      <c r="G1615" s="45"/>
    </row>
    <row r="1616" spans="1:7" x14ac:dyDescent="0.15">
      <c r="A1616" s="29"/>
      <c r="B1616" s="36"/>
      <c r="C1616" s="37"/>
      <c r="D1616" s="38"/>
      <c r="E1616" s="38"/>
      <c r="F1616" s="39"/>
      <c r="G1616" s="45"/>
    </row>
    <row r="1617" spans="1:7" x14ac:dyDescent="0.15">
      <c r="A1617" s="29"/>
      <c r="B1617" s="36"/>
      <c r="C1617" s="37"/>
      <c r="D1617" s="38"/>
      <c r="E1617" s="38"/>
      <c r="F1617" s="39"/>
      <c r="G1617" s="45"/>
    </row>
    <row r="1618" spans="1:7" x14ac:dyDescent="0.15">
      <c r="A1618" s="29"/>
      <c r="B1618" s="36"/>
      <c r="C1618" s="37"/>
      <c r="D1618" s="38"/>
      <c r="E1618" s="38"/>
      <c r="F1618" s="39"/>
      <c r="G1618" s="45"/>
    </row>
    <row r="1619" spans="1:7" x14ac:dyDescent="0.15">
      <c r="A1619" s="29"/>
      <c r="B1619" s="36"/>
      <c r="C1619" s="37"/>
      <c r="D1619" s="38"/>
      <c r="E1619" s="38"/>
      <c r="F1619" s="39"/>
      <c r="G1619" s="45"/>
    </row>
    <row r="1620" spans="1:7" x14ac:dyDescent="0.15">
      <c r="A1620" s="29"/>
      <c r="B1620" s="36"/>
      <c r="C1620" s="37"/>
      <c r="D1620" s="38"/>
      <c r="E1620" s="38"/>
      <c r="F1620" s="39"/>
      <c r="G1620" s="45"/>
    </row>
    <row r="1621" spans="1:7" x14ac:dyDescent="0.15">
      <c r="A1621" s="29"/>
      <c r="B1621" s="36"/>
      <c r="C1621" s="37"/>
      <c r="D1621" s="38"/>
      <c r="E1621" s="38"/>
      <c r="F1621" s="39"/>
      <c r="G1621" s="45"/>
    </row>
    <row r="1622" spans="1:7" x14ac:dyDescent="0.15">
      <c r="A1622" s="29"/>
      <c r="B1622" s="36"/>
      <c r="C1622" s="37"/>
      <c r="D1622" s="38"/>
      <c r="E1622" s="38"/>
      <c r="F1622" s="39"/>
      <c r="G1622" s="45"/>
    </row>
    <row r="1623" spans="1:7" x14ac:dyDescent="0.15">
      <c r="A1623" s="29"/>
      <c r="B1623" s="36"/>
      <c r="C1623" s="37"/>
      <c r="D1623" s="38"/>
      <c r="E1623" s="38"/>
      <c r="F1623" s="39"/>
      <c r="G1623" s="45"/>
    </row>
    <row r="1624" spans="1:7" x14ac:dyDescent="0.15">
      <c r="A1624" s="29"/>
      <c r="B1624" s="36"/>
      <c r="C1624" s="37"/>
      <c r="D1624" s="38"/>
      <c r="E1624" s="38"/>
      <c r="F1624" s="39"/>
      <c r="G1624" s="45"/>
    </row>
    <row r="1625" spans="1:7" x14ac:dyDescent="0.15">
      <c r="A1625" s="29"/>
      <c r="B1625" s="36"/>
      <c r="C1625" s="37"/>
      <c r="D1625" s="38"/>
      <c r="E1625" s="38"/>
      <c r="F1625" s="39"/>
      <c r="G1625" s="45"/>
    </row>
    <row r="1626" spans="1:7" x14ac:dyDescent="0.15">
      <c r="A1626" s="29"/>
      <c r="B1626" s="36"/>
      <c r="C1626" s="37"/>
      <c r="D1626" s="38"/>
      <c r="E1626" s="38"/>
      <c r="F1626" s="39"/>
      <c r="G1626" s="45"/>
    </row>
    <row r="1627" spans="1:7" x14ac:dyDescent="0.15">
      <c r="A1627" s="29"/>
      <c r="B1627" s="36"/>
      <c r="C1627" s="37"/>
      <c r="D1627" s="38"/>
      <c r="E1627" s="38"/>
      <c r="F1627" s="39"/>
      <c r="G1627" s="45"/>
    </row>
    <row r="1628" spans="1:7" x14ac:dyDescent="0.15">
      <c r="A1628" s="29"/>
      <c r="B1628" s="36"/>
      <c r="C1628" s="37"/>
      <c r="D1628" s="38"/>
      <c r="E1628" s="38"/>
      <c r="F1628" s="39"/>
      <c r="G1628" s="45"/>
    </row>
    <row r="1629" spans="1:7" x14ac:dyDescent="0.15">
      <c r="A1629" s="29"/>
      <c r="B1629" s="36"/>
      <c r="C1629" s="37"/>
      <c r="D1629" s="38"/>
      <c r="E1629" s="38"/>
      <c r="F1629" s="39"/>
      <c r="G1629" s="45"/>
    </row>
    <row r="1630" spans="1:7" x14ac:dyDescent="0.15">
      <c r="A1630" s="29"/>
      <c r="B1630" s="36"/>
      <c r="C1630" s="37"/>
      <c r="D1630" s="38"/>
      <c r="E1630" s="38"/>
      <c r="F1630" s="39"/>
      <c r="G1630" s="45"/>
    </row>
    <row r="1631" spans="1:7" x14ac:dyDescent="0.15">
      <c r="A1631" s="29"/>
      <c r="B1631" s="36"/>
      <c r="C1631" s="37"/>
      <c r="D1631" s="38"/>
      <c r="E1631" s="38"/>
      <c r="F1631" s="39"/>
      <c r="G1631" s="45"/>
    </row>
    <row r="1632" spans="1:7" x14ac:dyDescent="0.15">
      <c r="A1632" s="29"/>
      <c r="B1632" s="36"/>
      <c r="C1632" s="37"/>
      <c r="D1632" s="38"/>
      <c r="E1632" s="38"/>
      <c r="F1632" s="39"/>
      <c r="G1632" s="45"/>
    </row>
    <row r="1633" spans="1:7" x14ac:dyDescent="0.15">
      <c r="A1633" s="29"/>
      <c r="B1633" s="36"/>
      <c r="C1633" s="37"/>
      <c r="D1633" s="38"/>
      <c r="E1633" s="38"/>
      <c r="F1633" s="39"/>
      <c r="G1633" s="45"/>
    </row>
    <row r="1634" spans="1:7" x14ac:dyDescent="0.15">
      <c r="A1634" s="29"/>
      <c r="B1634" s="36"/>
      <c r="C1634" s="37"/>
      <c r="D1634" s="38"/>
      <c r="E1634" s="38"/>
      <c r="F1634" s="39"/>
      <c r="G1634" s="45"/>
    </row>
    <row r="1635" spans="1:7" x14ac:dyDescent="0.15">
      <c r="A1635" s="29"/>
      <c r="B1635" s="36"/>
      <c r="C1635" s="37"/>
      <c r="D1635" s="38"/>
      <c r="E1635" s="38"/>
      <c r="F1635" s="39"/>
      <c r="G1635" s="45"/>
    </row>
    <row r="1636" spans="1:7" x14ac:dyDescent="0.15">
      <c r="A1636" s="29"/>
      <c r="B1636" s="36"/>
      <c r="C1636" s="37"/>
      <c r="D1636" s="38"/>
      <c r="E1636" s="38"/>
      <c r="F1636" s="39"/>
      <c r="G1636" s="45"/>
    </row>
    <row r="1637" spans="1:7" x14ac:dyDescent="0.15">
      <c r="A1637" s="29"/>
      <c r="B1637" s="36"/>
      <c r="C1637" s="37"/>
      <c r="D1637" s="38"/>
      <c r="E1637" s="38"/>
      <c r="F1637" s="39"/>
      <c r="G1637" s="45"/>
    </row>
    <row r="1638" spans="1:7" x14ac:dyDescent="0.15">
      <c r="A1638" s="29"/>
      <c r="B1638" s="36"/>
      <c r="C1638" s="37"/>
      <c r="D1638" s="38"/>
      <c r="E1638" s="38"/>
      <c r="F1638" s="39"/>
      <c r="G1638" s="45"/>
    </row>
    <row r="1639" spans="1:7" x14ac:dyDescent="0.15">
      <c r="A1639" s="29"/>
      <c r="B1639" s="36"/>
      <c r="C1639" s="37"/>
      <c r="D1639" s="38"/>
      <c r="E1639" s="38"/>
      <c r="F1639" s="39"/>
      <c r="G1639" s="45"/>
    </row>
    <row r="1640" spans="1:7" x14ac:dyDescent="0.15">
      <c r="A1640" s="29"/>
      <c r="B1640" s="36"/>
      <c r="C1640" s="37"/>
      <c r="D1640" s="38"/>
      <c r="E1640" s="38"/>
      <c r="F1640" s="39"/>
      <c r="G1640" s="45"/>
    </row>
    <row r="1641" spans="1:7" x14ac:dyDescent="0.15">
      <c r="A1641" s="29"/>
      <c r="B1641" s="36"/>
      <c r="C1641" s="37"/>
      <c r="D1641" s="38"/>
      <c r="E1641" s="38"/>
      <c r="F1641" s="39"/>
      <c r="G1641" s="45"/>
    </row>
    <row r="1642" spans="1:7" x14ac:dyDescent="0.15">
      <c r="A1642" s="29"/>
      <c r="B1642" s="36"/>
      <c r="C1642" s="37"/>
      <c r="D1642" s="38"/>
      <c r="E1642" s="38"/>
      <c r="F1642" s="39"/>
      <c r="G1642" s="45"/>
    </row>
    <row r="1643" spans="1:7" x14ac:dyDescent="0.15">
      <c r="A1643" s="29"/>
      <c r="B1643" s="36"/>
      <c r="C1643" s="37"/>
      <c r="D1643" s="38"/>
      <c r="E1643" s="38"/>
      <c r="F1643" s="39"/>
      <c r="G1643" s="45"/>
    </row>
    <row r="1644" spans="1:7" x14ac:dyDescent="0.15">
      <c r="A1644" s="29"/>
      <c r="B1644" s="36"/>
      <c r="C1644" s="37"/>
      <c r="D1644" s="38"/>
      <c r="E1644" s="38"/>
      <c r="F1644" s="39"/>
      <c r="G1644" s="45"/>
    </row>
    <row r="1645" spans="1:7" x14ac:dyDescent="0.15">
      <c r="A1645" s="29"/>
      <c r="B1645" s="36"/>
      <c r="C1645" s="37"/>
      <c r="D1645" s="38"/>
      <c r="E1645" s="38"/>
      <c r="F1645" s="39"/>
      <c r="G1645" s="45"/>
    </row>
    <row r="1646" spans="1:7" x14ac:dyDescent="0.15">
      <c r="A1646" s="29"/>
      <c r="B1646" s="36"/>
      <c r="C1646" s="37"/>
      <c r="D1646" s="38"/>
      <c r="E1646" s="38"/>
      <c r="F1646" s="39"/>
      <c r="G1646" s="45"/>
    </row>
    <row r="1647" spans="1:7" x14ac:dyDescent="0.15">
      <c r="A1647" s="29"/>
      <c r="B1647" s="36"/>
      <c r="C1647" s="37"/>
      <c r="D1647" s="38"/>
      <c r="E1647" s="38"/>
      <c r="F1647" s="39"/>
      <c r="G1647" s="45"/>
    </row>
    <row r="1648" spans="1:7" x14ac:dyDescent="0.15">
      <c r="A1648" s="29"/>
      <c r="B1648" s="36"/>
      <c r="C1648" s="37"/>
      <c r="D1648" s="38"/>
      <c r="E1648" s="38"/>
      <c r="F1648" s="39"/>
      <c r="G1648" s="45"/>
    </row>
    <row r="1649" spans="1:7" x14ac:dyDescent="0.15">
      <c r="A1649" s="29"/>
      <c r="B1649" s="36"/>
      <c r="C1649" s="37"/>
      <c r="D1649" s="38"/>
      <c r="E1649" s="38"/>
      <c r="F1649" s="39"/>
      <c r="G1649" s="45"/>
    </row>
    <row r="1650" spans="1:7" x14ac:dyDescent="0.15">
      <c r="A1650" s="29"/>
      <c r="B1650" s="36"/>
      <c r="C1650" s="37"/>
      <c r="D1650" s="38"/>
      <c r="E1650" s="38"/>
      <c r="F1650" s="39"/>
      <c r="G1650" s="45"/>
    </row>
    <row r="1651" spans="1:7" x14ac:dyDescent="0.15">
      <c r="A1651" s="29"/>
      <c r="B1651" s="36"/>
      <c r="C1651" s="37"/>
      <c r="D1651" s="38"/>
      <c r="E1651" s="38"/>
      <c r="F1651" s="39"/>
      <c r="G1651" s="45"/>
    </row>
    <row r="1652" spans="1:7" x14ac:dyDescent="0.15">
      <c r="A1652" s="29"/>
      <c r="B1652" s="36"/>
      <c r="C1652" s="37"/>
      <c r="D1652" s="38"/>
      <c r="E1652" s="38"/>
      <c r="F1652" s="39"/>
      <c r="G1652" s="45"/>
    </row>
    <row r="1653" spans="1:7" x14ac:dyDescent="0.15">
      <c r="A1653" s="29"/>
      <c r="B1653" s="36"/>
      <c r="C1653" s="37"/>
      <c r="D1653" s="38"/>
      <c r="E1653" s="38"/>
      <c r="F1653" s="39"/>
      <c r="G1653" s="45"/>
    </row>
    <row r="1654" spans="1:7" x14ac:dyDescent="0.15">
      <c r="A1654" s="29"/>
      <c r="B1654" s="36"/>
      <c r="C1654" s="37"/>
      <c r="D1654" s="38"/>
      <c r="E1654" s="38"/>
      <c r="F1654" s="39"/>
      <c r="G1654" s="45"/>
    </row>
    <row r="1655" spans="1:7" x14ac:dyDescent="0.15">
      <c r="A1655" s="29"/>
      <c r="B1655" s="36"/>
      <c r="C1655" s="37"/>
      <c r="D1655" s="38"/>
      <c r="E1655" s="38"/>
      <c r="F1655" s="39"/>
      <c r="G1655" s="45"/>
    </row>
    <row r="1656" spans="1:7" x14ac:dyDescent="0.15">
      <c r="A1656" s="29"/>
      <c r="B1656" s="36"/>
      <c r="C1656" s="37"/>
      <c r="D1656" s="38"/>
      <c r="E1656" s="38"/>
      <c r="F1656" s="39"/>
      <c r="G1656" s="45"/>
    </row>
    <row r="1657" spans="1:7" x14ac:dyDescent="0.15">
      <c r="A1657" s="29"/>
      <c r="B1657" s="36"/>
      <c r="C1657" s="37"/>
      <c r="D1657" s="38"/>
      <c r="E1657" s="38"/>
      <c r="F1657" s="39"/>
      <c r="G1657" s="45"/>
    </row>
    <row r="1658" spans="1:7" x14ac:dyDescent="0.15">
      <c r="A1658" s="29"/>
      <c r="B1658" s="36"/>
      <c r="C1658" s="37"/>
      <c r="D1658" s="38"/>
      <c r="E1658" s="38"/>
      <c r="F1658" s="39"/>
      <c r="G1658" s="45"/>
    </row>
    <row r="1659" spans="1:7" x14ac:dyDescent="0.15">
      <c r="A1659" s="29"/>
      <c r="B1659" s="36"/>
      <c r="C1659" s="37"/>
      <c r="D1659" s="38"/>
      <c r="E1659" s="38"/>
      <c r="F1659" s="39"/>
      <c r="G1659" s="45"/>
    </row>
    <row r="1660" spans="1:7" x14ac:dyDescent="0.15">
      <c r="A1660" s="29"/>
      <c r="B1660" s="36"/>
      <c r="C1660" s="37"/>
      <c r="D1660" s="38"/>
      <c r="E1660" s="38"/>
      <c r="F1660" s="39"/>
      <c r="G1660" s="45"/>
    </row>
    <row r="1661" spans="1:7" x14ac:dyDescent="0.15">
      <c r="A1661" s="29"/>
      <c r="B1661" s="36"/>
      <c r="C1661" s="37"/>
      <c r="D1661" s="38"/>
      <c r="E1661" s="38"/>
      <c r="F1661" s="39"/>
      <c r="G1661" s="45"/>
    </row>
    <row r="1662" spans="1:7" x14ac:dyDescent="0.15">
      <c r="A1662" s="29"/>
      <c r="B1662" s="36"/>
      <c r="C1662" s="37"/>
      <c r="D1662" s="38"/>
      <c r="E1662" s="38"/>
      <c r="F1662" s="39"/>
      <c r="G1662" s="45"/>
    </row>
    <row r="1663" spans="1:7" x14ac:dyDescent="0.15">
      <c r="A1663" s="29"/>
      <c r="B1663" s="36"/>
      <c r="C1663" s="37"/>
      <c r="D1663" s="38"/>
      <c r="E1663" s="38"/>
      <c r="F1663" s="39"/>
      <c r="G1663" s="45"/>
    </row>
    <row r="1664" spans="1:7" x14ac:dyDescent="0.15">
      <c r="A1664" s="29"/>
      <c r="B1664" s="36"/>
      <c r="C1664" s="37"/>
      <c r="D1664" s="38"/>
      <c r="E1664" s="38"/>
      <c r="F1664" s="39"/>
      <c r="G1664" s="45"/>
    </row>
    <row r="1665" spans="1:7" x14ac:dyDescent="0.15">
      <c r="A1665" s="29"/>
      <c r="B1665" s="36"/>
      <c r="C1665" s="37"/>
      <c r="D1665" s="38"/>
      <c r="E1665" s="38"/>
      <c r="F1665" s="39"/>
      <c r="G1665" s="45"/>
    </row>
    <row r="1666" spans="1:7" x14ac:dyDescent="0.15">
      <c r="A1666" s="29"/>
      <c r="B1666" s="36"/>
      <c r="C1666" s="37"/>
      <c r="D1666" s="38"/>
      <c r="E1666" s="38"/>
      <c r="F1666" s="39"/>
      <c r="G1666" s="45"/>
    </row>
    <row r="1667" spans="1:7" x14ac:dyDescent="0.15">
      <c r="A1667" s="29"/>
      <c r="B1667" s="36"/>
      <c r="C1667" s="37"/>
      <c r="D1667" s="38"/>
      <c r="E1667" s="38"/>
      <c r="F1667" s="39"/>
      <c r="G1667" s="45"/>
    </row>
    <row r="1668" spans="1:7" x14ac:dyDescent="0.15">
      <c r="A1668" s="29"/>
      <c r="B1668" s="36"/>
      <c r="C1668" s="37"/>
      <c r="D1668" s="38"/>
      <c r="E1668" s="38"/>
      <c r="F1668" s="39"/>
      <c r="G1668" s="45"/>
    </row>
    <row r="1669" spans="1:7" x14ac:dyDescent="0.15">
      <c r="A1669" s="29"/>
      <c r="B1669" s="36"/>
      <c r="C1669" s="37"/>
      <c r="D1669" s="38"/>
      <c r="E1669" s="38"/>
      <c r="F1669" s="39"/>
      <c r="G1669" s="45"/>
    </row>
    <row r="1670" spans="1:7" x14ac:dyDescent="0.15">
      <c r="A1670" s="29"/>
      <c r="B1670" s="36"/>
      <c r="C1670" s="37"/>
      <c r="D1670" s="38"/>
      <c r="E1670" s="38"/>
      <c r="F1670" s="39"/>
      <c r="G1670" s="45"/>
    </row>
    <row r="1671" spans="1:7" x14ac:dyDescent="0.15">
      <c r="A1671" s="29"/>
      <c r="B1671" s="36"/>
      <c r="C1671" s="37"/>
      <c r="D1671" s="38"/>
      <c r="E1671" s="38"/>
      <c r="F1671" s="39"/>
      <c r="G1671" s="45"/>
    </row>
    <row r="1672" spans="1:7" x14ac:dyDescent="0.15">
      <c r="A1672" s="29"/>
      <c r="B1672" s="36"/>
      <c r="C1672" s="37"/>
      <c r="D1672" s="38"/>
      <c r="E1672" s="38"/>
      <c r="F1672" s="39"/>
      <c r="G1672" s="45"/>
    </row>
    <row r="1673" spans="1:7" x14ac:dyDescent="0.15">
      <c r="A1673" s="29"/>
      <c r="B1673" s="36"/>
      <c r="C1673" s="37"/>
      <c r="D1673" s="38"/>
      <c r="E1673" s="38"/>
      <c r="F1673" s="39"/>
      <c r="G1673" s="45"/>
    </row>
    <row r="1674" spans="1:7" x14ac:dyDescent="0.15">
      <c r="A1674" s="29"/>
      <c r="B1674" s="36"/>
      <c r="C1674" s="37"/>
      <c r="D1674" s="38"/>
      <c r="E1674" s="38"/>
      <c r="F1674" s="39"/>
      <c r="G1674" s="45"/>
    </row>
    <row r="1675" spans="1:7" x14ac:dyDescent="0.15">
      <c r="A1675" s="29"/>
      <c r="B1675" s="36"/>
      <c r="C1675" s="37"/>
      <c r="D1675" s="38"/>
      <c r="E1675" s="38"/>
      <c r="F1675" s="39"/>
      <c r="G1675" s="45"/>
    </row>
    <row r="1676" spans="1:7" x14ac:dyDescent="0.15">
      <c r="A1676" s="29"/>
      <c r="B1676" s="36"/>
      <c r="C1676" s="37"/>
      <c r="D1676" s="38"/>
      <c r="E1676" s="38"/>
      <c r="F1676" s="39"/>
      <c r="G1676" s="45"/>
    </row>
    <row r="1677" spans="1:7" x14ac:dyDescent="0.15">
      <c r="A1677" s="29"/>
      <c r="B1677" s="36"/>
      <c r="C1677" s="37"/>
      <c r="D1677" s="38"/>
      <c r="E1677" s="38"/>
      <c r="F1677" s="39"/>
      <c r="G1677" s="45"/>
    </row>
    <row r="1678" spans="1:7" x14ac:dyDescent="0.15">
      <c r="A1678" s="29"/>
      <c r="B1678" s="36"/>
      <c r="C1678" s="37"/>
      <c r="D1678" s="38"/>
      <c r="E1678" s="38"/>
      <c r="F1678" s="39"/>
      <c r="G1678" s="45"/>
    </row>
    <row r="1679" spans="1:7" x14ac:dyDescent="0.15">
      <c r="A1679" s="29"/>
      <c r="B1679" s="36"/>
      <c r="C1679" s="37"/>
      <c r="D1679" s="38"/>
      <c r="E1679" s="38"/>
      <c r="F1679" s="39"/>
      <c r="G1679" s="45"/>
    </row>
    <row r="1680" spans="1:7" x14ac:dyDescent="0.15">
      <c r="A1680" s="29"/>
      <c r="B1680" s="36"/>
      <c r="C1680" s="37"/>
      <c r="D1680" s="38"/>
      <c r="E1680" s="38"/>
      <c r="F1680" s="39"/>
      <c r="G1680" s="45"/>
    </row>
    <row r="1681" spans="1:7" x14ac:dyDescent="0.15">
      <c r="A1681" s="29"/>
      <c r="B1681" s="36"/>
      <c r="C1681" s="37"/>
      <c r="D1681" s="38"/>
      <c r="E1681" s="38"/>
      <c r="F1681" s="39"/>
      <c r="G1681" s="45"/>
    </row>
    <row r="1682" spans="1:7" x14ac:dyDescent="0.15">
      <c r="A1682" s="29"/>
      <c r="B1682" s="36"/>
      <c r="C1682" s="37"/>
      <c r="D1682" s="38"/>
      <c r="E1682" s="38"/>
      <c r="F1682" s="39"/>
      <c r="G1682" s="45"/>
    </row>
    <row r="1683" spans="1:7" x14ac:dyDescent="0.15">
      <c r="A1683" s="29"/>
      <c r="B1683" s="36"/>
      <c r="C1683" s="37"/>
      <c r="D1683" s="38"/>
      <c r="E1683" s="38"/>
      <c r="F1683" s="39"/>
      <c r="G1683" s="45"/>
    </row>
    <row r="1684" spans="1:7" x14ac:dyDescent="0.15">
      <c r="A1684" s="29"/>
      <c r="B1684" s="36"/>
      <c r="C1684" s="37"/>
      <c r="D1684" s="38"/>
      <c r="E1684" s="38"/>
      <c r="F1684" s="39"/>
      <c r="G1684" s="45"/>
    </row>
    <row r="1685" spans="1:7" x14ac:dyDescent="0.15">
      <c r="A1685" s="29"/>
      <c r="B1685" s="36"/>
      <c r="C1685" s="37"/>
      <c r="D1685" s="38"/>
      <c r="E1685" s="38"/>
      <c r="F1685" s="39"/>
      <c r="G1685" s="45"/>
    </row>
    <row r="1686" spans="1:7" x14ac:dyDescent="0.15">
      <c r="A1686" s="29"/>
      <c r="B1686" s="36"/>
      <c r="C1686" s="37"/>
      <c r="D1686" s="38"/>
      <c r="E1686" s="38"/>
      <c r="F1686" s="39"/>
      <c r="G1686" s="45"/>
    </row>
    <row r="1687" spans="1:7" x14ac:dyDescent="0.15">
      <c r="A1687" s="29"/>
      <c r="B1687" s="36"/>
      <c r="C1687" s="37"/>
      <c r="D1687" s="38"/>
      <c r="E1687" s="38"/>
      <c r="F1687" s="39"/>
      <c r="G1687" s="45"/>
    </row>
    <row r="1688" spans="1:7" x14ac:dyDescent="0.15">
      <c r="A1688" s="29"/>
      <c r="B1688" s="36"/>
      <c r="C1688" s="37"/>
      <c r="D1688" s="38"/>
      <c r="E1688" s="38"/>
      <c r="F1688" s="39"/>
      <c r="G1688" s="45"/>
    </row>
    <row r="1689" spans="1:7" x14ac:dyDescent="0.15">
      <c r="A1689" s="29"/>
      <c r="B1689" s="36"/>
      <c r="C1689" s="37"/>
      <c r="D1689" s="38"/>
      <c r="E1689" s="38"/>
      <c r="F1689" s="39"/>
      <c r="G1689" s="45"/>
    </row>
    <row r="1690" spans="1:7" x14ac:dyDescent="0.15">
      <c r="A1690" s="29"/>
      <c r="B1690" s="36"/>
      <c r="C1690" s="37"/>
      <c r="D1690" s="38"/>
      <c r="E1690" s="38"/>
      <c r="F1690" s="39"/>
      <c r="G1690" s="45"/>
    </row>
    <row r="1691" spans="1:7" x14ac:dyDescent="0.15">
      <c r="A1691" s="29"/>
      <c r="B1691" s="36"/>
      <c r="C1691" s="37"/>
      <c r="D1691" s="38"/>
      <c r="E1691" s="38"/>
      <c r="F1691" s="39"/>
      <c r="G1691" s="45"/>
    </row>
    <row r="1692" spans="1:7" x14ac:dyDescent="0.15">
      <c r="A1692" s="29"/>
      <c r="B1692" s="36"/>
      <c r="C1692" s="37"/>
      <c r="D1692" s="38"/>
      <c r="E1692" s="38"/>
      <c r="F1692" s="39"/>
      <c r="G1692" s="45"/>
    </row>
    <row r="1693" spans="1:7" x14ac:dyDescent="0.15">
      <c r="A1693" s="29"/>
      <c r="B1693" s="36"/>
      <c r="C1693" s="37"/>
      <c r="D1693" s="38"/>
      <c r="E1693" s="38"/>
      <c r="F1693" s="39"/>
      <c r="G1693" s="45"/>
    </row>
    <row r="1694" spans="1:7" x14ac:dyDescent="0.15">
      <c r="A1694" s="29"/>
      <c r="B1694" s="36"/>
      <c r="C1694" s="37"/>
      <c r="D1694" s="38"/>
      <c r="E1694" s="38"/>
      <c r="F1694" s="39"/>
      <c r="G1694" s="45"/>
    </row>
    <row r="1695" spans="1:7" x14ac:dyDescent="0.15">
      <c r="A1695" s="29"/>
      <c r="B1695" s="36"/>
      <c r="C1695" s="37"/>
      <c r="D1695" s="38"/>
      <c r="E1695" s="38"/>
      <c r="F1695" s="39"/>
      <c r="G1695" s="45"/>
    </row>
    <row r="1696" spans="1:7" x14ac:dyDescent="0.15">
      <c r="A1696" s="29"/>
      <c r="B1696" s="36"/>
      <c r="C1696" s="37"/>
      <c r="D1696" s="38"/>
      <c r="E1696" s="38"/>
      <c r="F1696" s="39"/>
      <c r="G1696" s="45"/>
    </row>
    <row r="1697" spans="1:7" x14ac:dyDescent="0.15">
      <c r="A1697" s="29"/>
      <c r="B1697" s="36"/>
      <c r="C1697" s="37"/>
      <c r="D1697" s="38"/>
      <c r="E1697" s="38"/>
      <c r="F1697" s="39"/>
      <c r="G1697" s="45"/>
    </row>
    <row r="1698" spans="1:7" x14ac:dyDescent="0.15">
      <c r="A1698" s="29"/>
      <c r="B1698" s="36"/>
      <c r="C1698" s="37"/>
      <c r="D1698" s="38"/>
      <c r="E1698" s="38"/>
      <c r="F1698" s="39"/>
      <c r="G1698" s="45"/>
    </row>
    <row r="1699" spans="1:7" x14ac:dyDescent="0.15">
      <c r="A1699" s="29"/>
      <c r="B1699" s="36"/>
      <c r="C1699" s="37"/>
      <c r="D1699" s="38"/>
      <c r="E1699" s="38"/>
      <c r="F1699" s="39"/>
      <c r="G1699" s="45"/>
    </row>
    <row r="1700" spans="1:7" x14ac:dyDescent="0.15">
      <c r="A1700" s="29"/>
      <c r="B1700" s="36"/>
      <c r="C1700" s="37"/>
      <c r="D1700" s="38"/>
      <c r="E1700" s="38"/>
      <c r="F1700" s="39"/>
      <c r="G1700" s="45"/>
    </row>
    <row r="1701" spans="1:7" x14ac:dyDescent="0.15">
      <c r="A1701" s="29"/>
      <c r="B1701" s="36"/>
      <c r="C1701" s="37"/>
      <c r="D1701" s="38"/>
      <c r="E1701" s="38"/>
      <c r="F1701" s="39"/>
      <c r="G1701" s="45"/>
    </row>
    <row r="1702" spans="1:7" x14ac:dyDescent="0.15">
      <c r="A1702" s="29"/>
      <c r="B1702" s="36"/>
      <c r="C1702" s="37"/>
      <c r="D1702" s="38"/>
      <c r="E1702" s="38"/>
      <c r="F1702" s="39"/>
      <c r="G1702" s="45"/>
    </row>
    <row r="1703" spans="1:7" x14ac:dyDescent="0.15">
      <c r="A1703" s="29"/>
      <c r="B1703" s="36"/>
      <c r="C1703" s="37"/>
      <c r="D1703" s="38"/>
      <c r="E1703" s="38"/>
      <c r="F1703" s="39"/>
      <c r="G1703" s="45"/>
    </row>
    <row r="1704" spans="1:7" x14ac:dyDescent="0.15">
      <c r="A1704" s="29"/>
      <c r="B1704" s="36"/>
      <c r="C1704" s="37"/>
      <c r="D1704" s="38"/>
      <c r="E1704" s="38"/>
      <c r="F1704" s="39"/>
      <c r="G1704" s="45"/>
    </row>
    <row r="1705" spans="1:7" x14ac:dyDescent="0.15">
      <c r="A1705" s="29"/>
      <c r="B1705" s="36"/>
      <c r="C1705" s="37"/>
      <c r="D1705" s="38"/>
      <c r="E1705" s="38"/>
      <c r="F1705" s="39"/>
      <c r="G1705" s="45"/>
    </row>
    <row r="1706" spans="1:7" x14ac:dyDescent="0.15">
      <c r="A1706" s="29"/>
      <c r="B1706" s="36"/>
      <c r="C1706" s="37"/>
      <c r="D1706" s="38"/>
      <c r="E1706" s="38"/>
      <c r="F1706" s="39"/>
      <c r="G1706" s="45"/>
    </row>
    <row r="1707" spans="1:7" x14ac:dyDescent="0.15">
      <c r="A1707" s="29"/>
      <c r="B1707" s="36"/>
      <c r="C1707" s="37"/>
      <c r="D1707" s="38"/>
      <c r="E1707" s="38"/>
      <c r="F1707" s="39"/>
      <c r="G1707" s="45"/>
    </row>
    <row r="1708" spans="1:7" x14ac:dyDescent="0.15">
      <c r="A1708" s="29"/>
      <c r="B1708" s="36"/>
      <c r="C1708" s="37"/>
      <c r="D1708" s="38"/>
      <c r="E1708" s="38"/>
      <c r="F1708" s="39"/>
      <c r="G1708" s="45"/>
    </row>
    <row r="1709" spans="1:7" x14ac:dyDescent="0.15">
      <c r="A1709" s="29"/>
      <c r="B1709" s="36"/>
      <c r="C1709" s="37"/>
      <c r="D1709" s="38"/>
      <c r="E1709" s="38"/>
      <c r="F1709" s="39"/>
      <c r="G1709" s="45"/>
    </row>
    <row r="1710" spans="1:7" x14ac:dyDescent="0.15">
      <c r="A1710" s="29"/>
      <c r="B1710" s="36"/>
      <c r="C1710" s="37"/>
      <c r="D1710" s="38"/>
      <c r="E1710" s="38"/>
      <c r="F1710" s="39"/>
      <c r="G1710" s="45"/>
    </row>
    <row r="1711" spans="1:7" x14ac:dyDescent="0.15">
      <c r="A1711" s="29"/>
      <c r="B1711" s="36"/>
      <c r="C1711" s="37"/>
      <c r="D1711" s="38"/>
      <c r="E1711" s="38"/>
      <c r="F1711" s="39"/>
      <c r="G1711" s="45"/>
    </row>
    <row r="1712" spans="1:7" x14ac:dyDescent="0.15">
      <c r="A1712" s="29"/>
      <c r="B1712" s="36"/>
      <c r="C1712" s="37"/>
      <c r="D1712" s="38"/>
      <c r="E1712" s="38"/>
      <c r="F1712" s="39"/>
      <c r="G1712" s="45"/>
    </row>
    <row r="1713" spans="1:7" x14ac:dyDescent="0.15">
      <c r="A1713" s="29"/>
      <c r="B1713" s="36"/>
      <c r="C1713" s="37"/>
      <c r="D1713" s="38"/>
      <c r="E1713" s="38"/>
      <c r="F1713" s="39"/>
      <c r="G1713" s="45"/>
    </row>
    <row r="1714" spans="1:7" x14ac:dyDescent="0.15">
      <c r="A1714" s="29"/>
      <c r="B1714" s="36"/>
      <c r="C1714" s="37"/>
      <c r="D1714" s="38"/>
      <c r="E1714" s="38"/>
      <c r="F1714" s="39"/>
      <c r="G1714" s="45"/>
    </row>
    <row r="1715" spans="1:7" x14ac:dyDescent="0.15">
      <c r="A1715" s="29"/>
      <c r="B1715" s="36"/>
      <c r="C1715" s="37"/>
      <c r="D1715" s="38"/>
      <c r="E1715" s="38"/>
      <c r="F1715" s="39"/>
      <c r="G1715" s="45"/>
    </row>
    <row r="1716" spans="1:7" x14ac:dyDescent="0.15">
      <c r="A1716" s="29"/>
      <c r="B1716" s="36"/>
      <c r="C1716" s="37"/>
      <c r="D1716" s="38"/>
      <c r="E1716" s="38"/>
      <c r="F1716" s="39"/>
      <c r="G1716" s="45"/>
    </row>
    <row r="1717" spans="1:7" x14ac:dyDescent="0.15">
      <c r="A1717" s="29"/>
      <c r="B1717" s="36"/>
      <c r="C1717" s="37"/>
      <c r="D1717" s="38"/>
      <c r="E1717" s="38"/>
      <c r="F1717" s="39"/>
      <c r="G1717" s="45"/>
    </row>
    <row r="1718" spans="1:7" x14ac:dyDescent="0.15">
      <c r="A1718" s="29"/>
      <c r="B1718" s="36"/>
      <c r="C1718" s="37"/>
      <c r="D1718" s="38"/>
      <c r="E1718" s="38"/>
      <c r="F1718" s="39"/>
      <c r="G1718" s="45"/>
    </row>
    <row r="1719" spans="1:7" x14ac:dyDescent="0.15">
      <c r="A1719" s="29"/>
      <c r="B1719" s="36"/>
      <c r="C1719" s="37"/>
      <c r="D1719" s="38"/>
      <c r="E1719" s="38"/>
      <c r="F1719" s="39"/>
      <c r="G1719" s="45"/>
    </row>
    <row r="1720" spans="1:7" x14ac:dyDescent="0.15">
      <c r="A1720" s="29"/>
      <c r="B1720" s="36"/>
      <c r="C1720" s="37"/>
      <c r="D1720" s="38"/>
      <c r="E1720" s="38"/>
      <c r="F1720" s="39"/>
      <c r="G1720" s="45"/>
    </row>
    <row r="1721" spans="1:7" x14ac:dyDescent="0.15">
      <c r="A1721" s="29"/>
      <c r="B1721" s="36"/>
      <c r="C1721" s="37"/>
      <c r="D1721" s="38"/>
      <c r="E1721" s="38"/>
      <c r="F1721" s="39"/>
      <c r="G1721" s="45"/>
    </row>
    <row r="1722" spans="1:7" x14ac:dyDescent="0.15">
      <c r="A1722" s="29"/>
      <c r="B1722" s="36"/>
      <c r="C1722" s="37"/>
      <c r="D1722" s="38"/>
      <c r="E1722" s="38"/>
      <c r="F1722" s="39"/>
      <c r="G1722" s="45"/>
    </row>
    <row r="1723" spans="1:7" x14ac:dyDescent="0.15">
      <c r="A1723" s="29"/>
      <c r="B1723" s="36"/>
      <c r="C1723" s="37"/>
      <c r="D1723" s="38"/>
      <c r="E1723" s="38"/>
      <c r="F1723" s="39"/>
      <c r="G1723" s="45"/>
    </row>
    <row r="1724" spans="1:7" x14ac:dyDescent="0.15">
      <c r="A1724" s="29"/>
      <c r="B1724" s="36"/>
      <c r="C1724" s="37"/>
      <c r="D1724" s="38"/>
      <c r="E1724" s="38"/>
      <c r="F1724" s="39"/>
      <c r="G1724" s="45"/>
    </row>
    <row r="1725" spans="1:7" x14ac:dyDescent="0.15">
      <c r="A1725" s="29"/>
      <c r="B1725" s="36"/>
      <c r="C1725" s="37"/>
      <c r="D1725" s="38"/>
      <c r="E1725" s="38"/>
      <c r="F1725" s="39"/>
      <c r="G1725" s="45"/>
    </row>
    <row r="1726" spans="1:7" x14ac:dyDescent="0.15">
      <c r="A1726" s="29"/>
      <c r="B1726" s="36"/>
      <c r="C1726" s="37"/>
      <c r="D1726" s="38"/>
      <c r="E1726" s="38"/>
      <c r="F1726" s="39"/>
      <c r="G1726" s="45"/>
    </row>
    <row r="1727" spans="1:7" x14ac:dyDescent="0.15">
      <c r="A1727" s="29"/>
      <c r="B1727" s="36"/>
      <c r="C1727" s="37"/>
      <c r="D1727" s="38"/>
      <c r="E1727" s="38"/>
      <c r="F1727" s="39"/>
      <c r="G1727" s="45"/>
    </row>
    <row r="1728" spans="1:7" x14ac:dyDescent="0.15">
      <c r="A1728" s="29"/>
      <c r="B1728" s="36"/>
      <c r="C1728" s="37"/>
      <c r="D1728" s="38"/>
      <c r="E1728" s="38"/>
      <c r="F1728" s="39"/>
      <c r="G1728" s="45"/>
    </row>
    <row r="1729" spans="1:7" x14ac:dyDescent="0.15">
      <c r="A1729" s="29"/>
      <c r="B1729" s="36"/>
      <c r="C1729" s="37"/>
      <c r="D1729" s="38"/>
      <c r="E1729" s="38"/>
      <c r="F1729" s="39"/>
      <c r="G1729" s="45"/>
    </row>
    <row r="1730" spans="1:7" x14ac:dyDescent="0.15">
      <c r="A1730" s="29"/>
      <c r="B1730" s="36"/>
      <c r="C1730" s="37"/>
      <c r="D1730" s="38"/>
      <c r="E1730" s="38"/>
      <c r="F1730" s="39"/>
      <c r="G1730" s="45"/>
    </row>
    <row r="1731" spans="1:7" x14ac:dyDescent="0.15">
      <c r="A1731" s="29"/>
      <c r="B1731" s="36"/>
      <c r="C1731" s="37"/>
      <c r="D1731" s="38"/>
      <c r="E1731" s="38"/>
      <c r="F1731" s="39"/>
      <c r="G1731" s="45"/>
    </row>
    <row r="1732" spans="1:7" x14ac:dyDescent="0.15">
      <c r="A1732" s="29"/>
      <c r="B1732" s="36"/>
      <c r="C1732" s="37"/>
      <c r="D1732" s="38"/>
      <c r="E1732" s="38"/>
      <c r="F1732" s="39"/>
      <c r="G1732" s="45"/>
    </row>
    <row r="1733" spans="1:7" x14ac:dyDescent="0.15">
      <c r="A1733" s="29"/>
      <c r="B1733" s="36"/>
      <c r="C1733" s="37"/>
      <c r="D1733" s="38"/>
      <c r="E1733" s="38"/>
      <c r="F1733" s="39"/>
      <c r="G1733" s="45"/>
    </row>
    <row r="1734" spans="1:7" x14ac:dyDescent="0.15">
      <c r="A1734" s="29"/>
      <c r="B1734" s="36"/>
      <c r="C1734" s="37"/>
      <c r="D1734" s="38"/>
      <c r="E1734" s="38"/>
      <c r="F1734" s="39"/>
      <c r="G1734" s="45"/>
    </row>
    <row r="1735" spans="1:7" x14ac:dyDescent="0.15">
      <c r="A1735" s="29"/>
      <c r="B1735" s="36"/>
      <c r="C1735" s="37"/>
      <c r="D1735" s="38"/>
      <c r="E1735" s="38"/>
      <c r="F1735" s="39"/>
      <c r="G1735" s="45"/>
    </row>
    <row r="1736" spans="1:7" x14ac:dyDescent="0.15">
      <c r="A1736" s="29"/>
      <c r="B1736" s="36"/>
      <c r="C1736" s="37"/>
      <c r="D1736" s="38"/>
      <c r="E1736" s="38"/>
      <c r="F1736" s="39"/>
      <c r="G1736" s="45"/>
    </row>
    <row r="1737" spans="1:7" x14ac:dyDescent="0.15">
      <c r="A1737" s="29"/>
      <c r="B1737" s="36"/>
      <c r="C1737" s="37"/>
      <c r="D1737" s="38"/>
      <c r="E1737" s="38"/>
      <c r="F1737" s="39"/>
      <c r="G1737" s="45"/>
    </row>
    <row r="1738" spans="1:7" x14ac:dyDescent="0.15">
      <c r="A1738" s="29"/>
      <c r="B1738" s="36"/>
      <c r="C1738" s="37"/>
      <c r="D1738" s="38"/>
      <c r="E1738" s="38"/>
      <c r="F1738" s="39"/>
      <c r="G1738" s="45"/>
    </row>
    <row r="1739" spans="1:7" x14ac:dyDescent="0.15">
      <c r="A1739" s="29"/>
      <c r="B1739" s="36"/>
      <c r="C1739" s="37"/>
      <c r="D1739" s="38"/>
      <c r="E1739" s="38"/>
      <c r="F1739" s="39"/>
      <c r="G1739" s="45"/>
    </row>
    <row r="1740" spans="1:7" x14ac:dyDescent="0.15">
      <c r="A1740" s="29"/>
      <c r="B1740" s="36"/>
      <c r="C1740" s="37"/>
      <c r="D1740" s="38"/>
      <c r="E1740" s="38"/>
      <c r="F1740" s="39"/>
      <c r="G1740" s="45"/>
    </row>
    <row r="1741" spans="1:7" x14ac:dyDescent="0.15">
      <c r="A1741" s="29"/>
      <c r="B1741" s="36"/>
      <c r="C1741" s="37"/>
      <c r="D1741" s="38"/>
      <c r="E1741" s="38"/>
      <c r="F1741" s="39"/>
      <c r="G1741" s="45"/>
    </row>
    <row r="1742" spans="1:7" x14ac:dyDescent="0.15">
      <c r="A1742" s="29"/>
      <c r="B1742" s="36"/>
      <c r="C1742" s="37"/>
      <c r="D1742" s="38"/>
      <c r="E1742" s="38"/>
      <c r="F1742" s="39"/>
      <c r="G1742" s="45"/>
    </row>
    <row r="1743" spans="1:7" x14ac:dyDescent="0.15">
      <c r="A1743" s="29"/>
      <c r="B1743" s="36"/>
      <c r="C1743" s="37"/>
      <c r="D1743" s="38"/>
      <c r="E1743" s="38"/>
      <c r="F1743" s="39"/>
      <c r="G1743" s="45"/>
    </row>
    <row r="1744" spans="1:7" x14ac:dyDescent="0.15">
      <c r="A1744" s="29"/>
      <c r="B1744" s="36"/>
      <c r="C1744" s="37"/>
      <c r="D1744" s="38"/>
      <c r="E1744" s="38"/>
      <c r="F1744" s="39"/>
      <c r="G1744" s="45"/>
    </row>
    <row r="1745" spans="1:7" x14ac:dyDescent="0.15">
      <c r="A1745" s="29"/>
      <c r="B1745" s="36"/>
      <c r="C1745" s="37"/>
      <c r="D1745" s="38"/>
      <c r="E1745" s="38"/>
      <c r="F1745" s="39"/>
      <c r="G1745" s="45"/>
    </row>
    <row r="1746" spans="1:7" x14ac:dyDescent="0.15">
      <c r="A1746" s="29"/>
      <c r="B1746" s="36"/>
      <c r="C1746" s="37"/>
      <c r="D1746" s="38"/>
      <c r="E1746" s="38"/>
      <c r="F1746" s="39"/>
      <c r="G1746" s="45"/>
    </row>
    <row r="1747" spans="1:7" x14ac:dyDescent="0.15">
      <c r="A1747" s="29"/>
      <c r="B1747" s="36"/>
      <c r="C1747" s="37"/>
      <c r="D1747" s="38"/>
      <c r="E1747" s="38"/>
      <c r="F1747" s="39"/>
      <c r="G1747" s="45"/>
    </row>
    <row r="1748" spans="1:7" x14ac:dyDescent="0.15">
      <c r="A1748" s="29"/>
      <c r="B1748" s="36"/>
      <c r="C1748" s="37"/>
      <c r="D1748" s="38"/>
      <c r="E1748" s="38"/>
      <c r="F1748" s="39"/>
      <c r="G1748" s="45"/>
    </row>
    <row r="1749" spans="1:7" x14ac:dyDescent="0.15">
      <c r="A1749" s="29"/>
      <c r="B1749" s="36"/>
      <c r="C1749" s="37"/>
      <c r="D1749" s="38"/>
      <c r="E1749" s="38"/>
      <c r="F1749" s="39"/>
      <c r="G1749" s="45"/>
    </row>
    <row r="1750" spans="1:7" x14ac:dyDescent="0.15">
      <c r="A1750" s="29"/>
      <c r="B1750" s="36"/>
      <c r="C1750" s="37"/>
      <c r="D1750" s="38"/>
      <c r="E1750" s="38"/>
      <c r="F1750" s="39"/>
      <c r="G1750" s="45"/>
    </row>
    <row r="1751" spans="1:7" x14ac:dyDescent="0.15">
      <c r="A1751" s="29"/>
      <c r="B1751" s="36"/>
      <c r="C1751" s="37"/>
      <c r="D1751" s="38"/>
      <c r="E1751" s="38"/>
      <c r="F1751" s="39"/>
      <c r="G1751" s="45"/>
    </row>
    <row r="1752" spans="1:7" x14ac:dyDescent="0.15">
      <c r="A1752" s="29"/>
      <c r="B1752" s="36"/>
      <c r="C1752" s="37"/>
      <c r="D1752" s="38"/>
      <c r="E1752" s="38"/>
      <c r="F1752" s="39"/>
      <c r="G1752" s="45"/>
    </row>
    <row r="1753" spans="1:7" x14ac:dyDescent="0.15">
      <c r="A1753" s="29"/>
      <c r="B1753" s="36"/>
      <c r="C1753" s="37"/>
      <c r="D1753" s="38"/>
      <c r="E1753" s="38"/>
      <c r="F1753" s="39"/>
      <c r="G1753" s="45"/>
    </row>
    <row r="1754" spans="1:7" x14ac:dyDescent="0.15">
      <c r="A1754" s="29"/>
      <c r="B1754" s="36"/>
      <c r="C1754" s="37"/>
      <c r="D1754" s="38"/>
      <c r="E1754" s="38"/>
      <c r="F1754" s="39"/>
      <c r="G1754" s="45"/>
    </row>
    <row r="1755" spans="1:7" x14ac:dyDescent="0.15">
      <c r="A1755" s="29"/>
      <c r="B1755" s="36"/>
      <c r="C1755" s="37"/>
      <c r="D1755" s="38"/>
      <c r="E1755" s="38"/>
      <c r="F1755" s="39"/>
      <c r="G1755" s="45"/>
    </row>
    <row r="1756" spans="1:7" x14ac:dyDescent="0.15">
      <c r="A1756" s="29"/>
      <c r="B1756" s="36"/>
      <c r="C1756" s="37"/>
      <c r="D1756" s="38"/>
      <c r="E1756" s="38"/>
      <c r="F1756" s="39"/>
      <c r="G1756" s="45"/>
    </row>
    <row r="1757" spans="1:7" x14ac:dyDescent="0.15">
      <c r="A1757" s="29"/>
      <c r="B1757" s="36"/>
      <c r="C1757" s="37"/>
      <c r="D1757" s="38"/>
      <c r="E1757" s="38"/>
      <c r="F1757" s="39"/>
      <c r="G1757" s="45"/>
    </row>
    <row r="1758" spans="1:7" x14ac:dyDescent="0.15">
      <c r="A1758" s="29"/>
      <c r="B1758" s="36"/>
      <c r="C1758" s="37"/>
      <c r="D1758" s="38"/>
      <c r="E1758" s="38"/>
      <c r="F1758" s="39"/>
      <c r="G1758" s="45"/>
    </row>
    <row r="1759" spans="1:7" x14ac:dyDescent="0.15">
      <c r="A1759" s="29"/>
      <c r="B1759" s="36"/>
      <c r="C1759" s="37"/>
      <c r="D1759" s="38"/>
      <c r="E1759" s="38"/>
      <c r="F1759" s="39"/>
      <c r="G1759" s="45"/>
    </row>
    <row r="1760" spans="1:7" x14ac:dyDescent="0.15">
      <c r="A1760" s="29"/>
      <c r="B1760" s="36"/>
      <c r="C1760" s="37"/>
      <c r="D1760" s="38"/>
      <c r="E1760" s="38"/>
      <c r="F1760" s="39"/>
      <c r="G1760" s="45"/>
    </row>
    <row r="1761" spans="1:7" x14ac:dyDescent="0.15">
      <c r="A1761" s="29"/>
      <c r="B1761" s="36"/>
      <c r="C1761" s="37"/>
      <c r="D1761" s="38"/>
      <c r="E1761" s="38"/>
      <c r="F1761" s="39"/>
      <c r="G1761" s="45"/>
    </row>
    <row r="1762" spans="1:7" x14ac:dyDescent="0.15">
      <c r="A1762" s="29"/>
      <c r="B1762" s="36"/>
      <c r="C1762" s="37"/>
      <c r="D1762" s="38"/>
      <c r="E1762" s="38"/>
      <c r="F1762" s="39"/>
      <c r="G1762" s="45"/>
    </row>
    <row r="1763" spans="1:7" x14ac:dyDescent="0.15">
      <c r="A1763" s="29"/>
      <c r="B1763" s="36"/>
      <c r="C1763" s="37"/>
      <c r="D1763" s="38"/>
      <c r="E1763" s="38"/>
      <c r="F1763" s="39"/>
      <c r="G1763" s="45"/>
    </row>
    <row r="1764" spans="1:7" x14ac:dyDescent="0.15">
      <c r="A1764" s="29"/>
      <c r="B1764" s="36"/>
      <c r="C1764" s="37"/>
      <c r="D1764" s="38"/>
      <c r="E1764" s="38"/>
      <c r="F1764" s="39"/>
      <c r="G1764" s="45"/>
    </row>
    <row r="1765" spans="1:7" x14ac:dyDescent="0.15">
      <c r="A1765" s="29"/>
      <c r="B1765" s="36"/>
      <c r="C1765" s="37"/>
      <c r="D1765" s="38"/>
      <c r="E1765" s="38"/>
      <c r="F1765" s="39"/>
      <c r="G1765" s="45"/>
    </row>
    <row r="1766" spans="1:7" x14ac:dyDescent="0.15">
      <c r="A1766" s="29"/>
      <c r="B1766" s="36"/>
      <c r="C1766" s="37"/>
      <c r="D1766" s="38"/>
      <c r="E1766" s="38"/>
      <c r="F1766" s="39"/>
      <c r="G1766" s="45"/>
    </row>
    <row r="1767" spans="1:7" x14ac:dyDescent="0.15">
      <c r="A1767" s="29"/>
      <c r="B1767" s="36"/>
      <c r="C1767" s="37"/>
      <c r="D1767" s="38"/>
      <c r="E1767" s="38"/>
      <c r="F1767" s="39"/>
      <c r="G1767" s="45"/>
    </row>
    <row r="1768" spans="1:7" x14ac:dyDescent="0.15">
      <c r="A1768" s="29"/>
      <c r="B1768" s="36"/>
      <c r="C1768" s="37"/>
      <c r="D1768" s="38"/>
      <c r="E1768" s="38"/>
      <c r="F1768" s="39"/>
      <c r="G1768" s="45"/>
    </row>
    <row r="1769" spans="1:7" x14ac:dyDescent="0.15">
      <c r="A1769" s="29"/>
      <c r="B1769" s="36"/>
      <c r="C1769" s="37"/>
      <c r="D1769" s="38"/>
      <c r="E1769" s="38"/>
      <c r="F1769" s="39"/>
      <c r="G1769" s="45"/>
    </row>
    <row r="1770" spans="1:7" x14ac:dyDescent="0.15">
      <c r="A1770" s="29"/>
      <c r="B1770" s="36"/>
      <c r="C1770" s="37"/>
      <c r="D1770" s="38"/>
      <c r="E1770" s="38"/>
      <c r="F1770" s="39"/>
      <c r="G1770" s="45"/>
    </row>
    <row r="1771" spans="1:7" x14ac:dyDescent="0.15">
      <c r="A1771" s="29"/>
      <c r="B1771" s="36"/>
      <c r="C1771" s="37"/>
      <c r="D1771" s="38"/>
      <c r="E1771" s="38"/>
      <c r="F1771" s="39"/>
      <c r="G1771" s="45"/>
    </row>
    <row r="1772" spans="1:7" x14ac:dyDescent="0.15">
      <c r="A1772" s="29"/>
      <c r="B1772" s="36"/>
      <c r="C1772" s="37"/>
      <c r="D1772" s="38"/>
      <c r="E1772" s="38"/>
      <c r="F1772" s="39"/>
      <c r="G1772" s="45"/>
    </row>
    <row r="1773" spans="1:7" x14ac:dyDescent="0.15">
      <c r="A1773" s="29"/>
      <c r="B1773" s="36"/>
      <c r="C1773" s="37"/>
      <c r="D1773" s="38"/>
      <c r="E1773" s="38"/>
      <c r="F1773" s="39"/>
      <c r="G1773" s="45"/>
    </row>
    <row r="1774" spans="1:7" x14ac:dyDescent="0.15">
      <c r="A1774" s="29"/>
      <c r="B1774" s="36"/>
      <c r="C1774" s="37"/>
      <c r="D1774" s="38"/>
      <c r="E1774" s="38"/>
      <c r="F1774" s="39"/>
      <c r="G1774" s="45"/>
    </row>
    <row r="1775" spans="1:7" x14ac:dyDescent="0.15">
      <c r="A1775" s="29"/>
      <c r="B1775" s="36"/>
      <c r="C1775" s="37"/>
      <c r="D1775" s="38"/>
      <c r="E1775" s="38"/>
      <c r="F1775" s="39"/>
      <c r="G1775" s="45"/>
    </row>
    <row r="1776" spans="1:7" x14ac:dyDescent="0.15">
      <c r="A1776" s="29"/>
      <c r="B1776" s="36"/>
      <c r="C1776" s="37"/>
      <c r="D1776" s="38"/>
      <c r="E1776" s="38"/>
      <c r="F1776" s="39"/>
      <c r="G1776" s="45"/>
    </row>
    <row r="1777" spans="1:7" x14ac:dyDescent="0.15">
      <c r="A1777" s="29"/>
      <c r="B1777" s="36"/>
      <c r="C1777" s="37"/>
      <c r="D1777" s="38"/>
      <c r="E1777" s="38"/>
      <c r="F1777" s="39"/>
      <c r="G1777" s="45"/>
    </row>
    <row r="1778" spans="1:7" x14ac:dyDescent="0.15">
      <c r="A1778" s="29"/>
      <c r="B1778" s="36"/>
      <c r="C1778" s="37"/>
      <c r="D1778" s="38"/>
      <c r="E1778" s="38"/>
      <c r="F1778" s="39"/>
      <c r="G1778" s="45"/>
    </row>
    <row r="1779" spans="1:7" x14ac:dyDescent="0.15">
      <c r="A1779" s="29"/>
      <c r="B1779" s="36"/>
      <c r="C1779" s="37"/>
      <c r="D1779" s="38"/>
      <c r="E1779" s="38"/>
      <c r="F1779" s="39"/>
      <c r="G1779" s="45"/>
    </row>
    <row r="1780" spans="1:7" x14ac:dyDescent="0.15">
      <c r="A1780" s="29"/>
      <c r="B1780" s="36"/>
      <c r="C1780" s="37"/>
      <c r="D1780" s="38"/>
      <c r="E1780" s="38"/>
      <c r="F1780" s="39"/>
      <c r="G1780" s="45"/>
    </row>
    <row r="1781" spans="1:7" x14ac:dyDescent="0.15">
      <c r="A1781" s="29"/>
      <c r="B1781" s="36"/>
      <c r="C1781" s="37"/>
      <c r="D1781" s="38"/>
      <c r="E1781" s="38"/>
      <c r="F1781" s="39"/>
      <c r="G1781" s="45"/>
    </row>
    <row r="1782" spans="1:7" x14ac:dyDescent="0.15">
      <c r="A1782" s="29"/>
      <c r="B1782" s="36"/>
      <c r="C1782" s="37"/>
      <c r="D1782" s="38"/>
      <c r="E1782" s="38"/>
      <c r="F1782" s="39"/>
      <c r="G1782" s="45"/>
    </row>
    <row r="1783" spans="1:7" x14ac:dyDescent="0.15">
      <c r="A1783" s="29"/>
      <c r="B1783" s="36"/>
      <c r="C1783" s="37"/>
      <c r="D1783" s="38"/>
      <c r="E1783" s="38"/>
      <c r="F1783" s="39"/>
      <c r="G1783" s="45"/>
    </row>
    <row r="1784" spans="1:7" x14ac:dyDescent="0.15">
      <c r="A1784" s="29"/>
      <c r="B1784" s="36"/>
      <c r="C1784" s="37"/>
      <c r="D1784" s="38"/>
      <c r="E1784" s="38"/>
      <c r="F1784" s="39"/>
      <c r="G1784" s="45"/>
    </row>
    <row r="1785" spans="1:7" x14ac:dyDescent="0.15">
      <c r="A1785" s="29"/>
      <c r="B1785" s="36"/>
      <c r="C1785" s="37"/>
      <c r="D1785" s="38"/>
      <c r="E1785" s="38"/>
      <c r="F1785" s="39"/>
      <c r="G1785" s="45"/>
    </row>
    <row r="1786" spans="1:7" x14ac:dyDescent="0.15">
      <c r="A1786" s="29"/>
      <c r="B1786" s="36"/>
      <c r="C1786" s="37"/>
      <c r="D1786" s="38"/>
      <c r="E1786" s="38"/>
      <c r="F1786" s="39"/>
      <c r="G1786" s="45"/>
    </row>
    <row r="1787" spans="1:7" x14ac:dyDescent="0.15">
      <c r="A1787" s="29"/>
      <c r="B1787" s="36"/>
      <c r="C1787" s="37"/>
      <c r="D1787" s="38"/>
      <c r="E1787" s="38"/>
      <c r="F1787" s="39"/>
      <c r="G1787" s="45"/>
    </row>
    <row r="1788" spans="1:7" x14ac:dyDescent="0.15">
      <c r="A1788" s="29"/>
      <c r="B1788" s="36"/>
      <c r="C1788" s="37"/>
      <c r="D1788" s="38"/>
      <c r="E1788" s="38"/>
      <c r="F1788" s="39"/>
      <c r="G1788" s="45"/>
    </row>
    <row r="1789" spans="1:7" x14ac:dyDescent="0.15">
      <c r="A1789" s="29"/>
      <c r="B1789" s="36"/>
      <c r="C1789" s="37"/>
      <c r="D1789" s="38"/>
      <c r="E1789" s="38"/>
      <c r="F1789" s="39"/>
      <c r="G1789" s="45"/>
    </row>
    <row r="1790" spans="1:7" x14ac:dyDescent="0.15">
      <c r="A1790" s="29"/>
      <c r="B1790" s="36"/>
      <c r="C1790" s="37"/>
      <c r="D1790" s="38"/>
      <c r="E1790" s="38"/>
      <c r="F1790" s="39"/>
      <c r="G1790" s="45"/>
    </row>
    <row r="1791" spans="1:7" x14ac:dyDescent="0.15">
      <c r="A1791" s="29"/>
      <c r="B1791" s="36"/>
      <c r="C1791" s="37"/>
      <c r="D1791" s="38"/>
      <c r="E1791" s="38"/>
      <c r="F1791" s="39"/>
      <c r="G1791" s="45"/>
    </row>
    <row r="1792" spans="1:7" x14ac:dyDescent="0.15">
      <c r="A1792" s="29"/>
      <c r="B1792" s="36"/>
      <c r="C1792" s="37"/>
      <c r="D1792" s="38"/>
      <c r="E1792" s="38"/>
      <c r="F1792" s="39"/>
      <c r="G1792" s="45"/>
    </row>
    <row r="1793" spans="1:7" x14ac:dyDescent="0.15">
      <c r="A1793" s="29"/>
      <c r="B1793" s="36"/>
      <c r="C1793" s="37"/>
      <c r="D1793" s="38"/>
      <c r="E1793" s="38"/>
      <c r="F1793" s="39"/>
      <c r="G1793" s="45"/>
    </row>
    <row r="1794" spans="1:7" x14ac:dyDescent="0.15">
      <c r="A1794" s="29"/>
      <c r="B1794" s="36"/>
      <c r="C1794" s="37"/>
      <c r="D1794" s="38"/>
      <c r="E1794" s="38"/>
      <c r="F1794" s="39"/>
      <c r="G1794" s="45"/>
    </row>
    <row r="1795" spans="1:7" x14ac:dyDescent="0.15">
      <c r="A1795" s="29"/>
      <c r="B1795" s="36"/>
      <c r="C1795" s="37"/>
      <c r="D1795" s="38"/>
      <c r="E1795" s="38"/>
      <c r="F1795" s="39"/>
      <c r="G1795" s="45"/>
    </row>
    <row r="1796" spans="1:7" x14ac:dyDescent="0.15">
      <c r="A1796" s="29"/>
      <c r="B1796" s="36"/>
      <c r="C1796" s="37"/>
      <c r="D1796" s="38"/>
      <c r="E1796" s="38"/>
      <c r="F1796" s="39"/>
      <c r="G1796" s="45"/>
    </row>
    <row r="1797" spans="1:7" x14ac:dyDescent="0.15">
      <c r="A1797" s="29"/>
      <c r="B1797" s="36"/>
      <c r="C1797" s="37"/>
      <c r="D1797" s="38"/>
      <c r="E1797" s="38"/>
      <c r="F1797" s="39"/>
      <c r="G1797" s="45"/>
    </row>
    <row r="1798" spans="1:7" x14ac:dyDescent="0.15">
      <c r="A1798" s="29"/>
      <c r="B1798" s="36"/>
      <c r="C1798" s="37"/>
      <c r="D1798" s="38"/>
      <c r="E1798" s="38"/>
      <c r="F1798" s="39"/>
      <c r="G1798" s="45"/>
    </row>
    <row r="1799" spans="1:7" x14ac:dyDescent="0.15">
      <c r="A1799" s="29"/>
      <c r="B1799" s="36"/>
      <c r="C1799" s="37"/>
      <c r="D1799" s="38"/>
      <c r="E1799" s="38"/>
      <c r="F1799" s="39"/>
      <c r="G1799" s="45"/>
    </row>
    <row r="1800" spans="1:7" x14ac:dyDescent="0.15">
      <c r="A1800" s="29"/>
      <c r="B1800" s="36"/>
      <c r="C1800" s="37"/>
      <c r="D1800" s="38"/>
      <c r="E1800" s="38"/>
      <c r="F1800" s="39"/>
      <c r="G1800" s="45"/>
    </row>
    <row r="1801" spans="1:7" x14ac:dyDescent="0.15">
      <c r="A1801" s="29"/>
      <c r="B1801" s="36"/>
      <c r="C1801" s="37"/>
      <c r="D1801" s="38"/>
      <c r="E1801" s="38"/>
      <c r="F1801" s="39"/>
      <c r="G1801" s="45"/>
    </row>
    <row r="1802" spans="1:7" x14ac:dyDescent="0.15">
      <c r="A1802" s="29"/>
      <c r="B1802" s="36"/>
      <c r="C1802" s="37"/>
      <c r="D1802" s="38"/>
      <c r="E1802" s="38"/>
      <c r="F1802" s="39"/>
      <c r="G1802" s="45"/>
    </row>
    <row r="1803" spans="1:7" x14ac:dyDescent="0.15">
      <c r="A1803" s="29"/>
      <c r="B1803" s="36"/>
      <c r="C1803" s="37"/>
      <c r="D1803" s="38"/>
      <c r="E1803" s="38"/>
      <c r="F1803" s="39"/>
      <c r="G1803" s="45"/>
    </row>
    <row r="1804" spans="1:7" x14ac:dyDescent="0.15">
      <c r="A1804" s="29"/>
      <c r="B1804" s="36"/>
      <c r="C1804" s="37"/>
      <c r="D1804" s="38"/>
      <c r="E1804" s="38"/>
      <c r="F1804" s="39"/>
      <c r="G1804" s="45"/>
    </row>
    <row r="1805" spans="1:7" x14ac:dyDescent="0.15">
      <c r="A1805" s="29"/>
      <c r="B1805" s="36"/>
      <c r="C1805" s="37"/>
      <c r="D1805" s="38"/>
      <c r="E1805" s="38"/>
      <c r="F1805" s="39"/>
      <c r="G1805" s="45"/>
    </row>
    <row r="1806" spans="1:7" x14ac:dyDescent="0.15">
      <c r="A1806" s="29"/>
      <c r="B1806" s="36"/>
      <c r="C1806" s="37"/>
      <c r="D1806" s="38"/>
      <c r="E1806" s="38"/>
      <c r="F1806" s="39"/>
      <c r="G1806" s="45"/>
    </row>
    <row r="1807" spans="1:7" x14ac:dyDescent="0.15">
      <c r="A1807" s="29"/>
      <c r="B1807" s="36"/>
      <c r="C1807" s="37"/>
      <c r="D1807" s="38"/>
      <c r="E1807" s="38"/>
      <c r="F1807" s="39"/>
      <c r="G1807" s="45"/>
    </row>
    <row r="1808" spans="1:7" x14ac:dyDescent="0.15">
      <c r="A1808" s="29"/>
      <c r="B1808" s="36"/>
      <c r="C1808" s="37"/>
      <c r="D1808" s="38"/>
      <c r="E1808" s="38"/>
      <c r="F1808" s="39"/>
      <c r="G1808" s="45"/>
    </row>
    <row r="1809" spans="1:7" x14ac:dyDescent="0.15">
      <c r="A1809" s="29"/>
      <c r="B1809" s="36"/>
      <c r="C1809" s="37"/>
      <c r="D1809" s="38"/>
      <c r="E1809" s="38"/>
      <c r="F1809" s="39"/>
      <c r="G1809" s="45"/>
    </row>
    <row r="1810" spans="1:7" x14ac:dyDescent="0.15">
      <c r="A1810" s="29"/>
      <c r="B1810" s="36"/>
      <c r="C1810" s="37"/>
      <c r="D1810" s="38"/>
      <c r="E1810" s="38"/>
      <c r="F1810" s="39"/>
      <c r="G1810" s="45"/>
    </row>
    <row r="1811" spans="1:7" x14ac:dyDescent="0.15">
      <c r="A1811" s="29"/>
      <c r="B1811" s="36"/>
      <c r="C1811" s="37"/>
      <c r="D1811" s="38"/>
      <c r="E1811" s="38"/>
      <c r="F1811" s="39"/>
      <c r="G1811" s="45"/>
    </row>
    <row r="1812" spans="1:7" x14ac:dyDescent="0.15">
      <c r="A1812" s="29"/>
      <c r="B1812" s="36"/>
      <c r="C1812" s="37"/>
      <c r="D1812" s="38"/>
      <c r="E1812" s="38"/>
      <c r="F1812" s="39"/>
      <c r="G1812" s="45"/>
    </row>
    <row r="1813" spans="1:7" x14ac:dyDescent="0.15">
      <c r="A1813" s="29"/>
      <c r="B1813" s="36"/>
      <c r="C1813" s="37"/>
      <c r="D1813" s="38"/>
      <c r="E1813" s="38"/>
      <c r="F1813" s="39"/>
      <c r="G1813" s="45"/>
    </row>
    <row r="1814" spans="1:7" x14ac:dyDescent="0.15">
      <c r="A1814" s="29"/>
      <c r="B1814" s="36"/>
      <c r="C1814" s="37"/>
      <c r="D1814" s="38"/>
      <c r="E1814" s="38"/>
      <c r="F1814" s="39"/>
      <c r="G1814" s="45"/>
    </row>
    <row r="1815" spans="1:7" x14ac:dyDescent="0.15">
      <c r="A1815" s="29"/>
      <c r="B1815" s="36"/>
      <c r="C1815" s="37"/>
      <c r="D1815" s="38"/>
      <c r="E1815" s="38"/>
      <c r="F1815" s="39"/>
      <c r="G1815" s="45"/>
    </row>
    <row r="1816" spans="1:7" x14ac:dyDescent="0.15">
      <c r="A1816" s="29"/>
      <c r="B1816" s="36"/>
      <c r="C1816" s="37"/>
      <c r="D1816" s="38"/>
      <c r="E1816" s="38"/>
      <c r="F1816" s="39"/>
      <c r="G1816" s="45"/>
    </row>
    <row r="1817" spans="1:7" x14ac:dyDescent="0.15">
      <c r="A1817" s="29"/>
      <c r="B1817" s="36"/>
      <c r="C1817" s="37"/>
      <c r="D1817" s="38"/>
      <c r="E1817" s="38"/>
      <c r="F1817" s="39"/>
      <c r="G1817" s="45"/>
    </row>
    <row r="1818" spans="1:7" x14ac:dyDescent="0.15">
      <c r="A1818" s="29"/>
      <c r="B1818" s="36"/>
      <c r="C1818" s="37"/>
      <c r="D1818" s="38"/>
      <c r="E1818" s="38"/>
      <c r="F1818" s="39"/>
      <c r="G1818" s="45"/>
    </row>
    <row r="1819" spans="1:7" x14ac:dyDescent="0.15">
      <c r="A1819" s="29"/>
      <c r="B1819" s="36"/>
      <c r="C1819" s="37"/>
      <c r="D1819" s="38"/>
      <c r="E1819" s="38"/>
      <c r="F1819" s="39"/>
      <c r="G1819" s="45"/>
    </row>
    <row r="1820" spans="1:7" x14ac:dyDescent="0.15">
      <c r="A1820" s="29"/>
      <c r="B1820" s="36"/>
      <c r="C1820" s="37"/>
      <c r="D1820" s="38"/>
      <c r="E1820" s="38"/>
      <c r="F1820" s="39"/>
      <c r="G1820" s="45"/>
    </row>
    <row r="1821" spans="1:7" x14ac:dyDescent="0.15">
      <c r="A1821" s="29"/>
      <c r="B1821" s="36"/>
      <c r="C1821" s="37"/>
      <c r="D1821" s="38"/>
      <c r="E1821" s="38"/>
      <c r="F1821" s="39"/>
      <c r="G1821" s="45"/>
    </row>
    <row r="1822" spans="1:7" x14ac:dyDescent="0.15">
      <c r="A1822" s="29"/>
      <c r="B1822" s="36"/>
      <c r="C1822" s="37"/>
      <c r="D1822" s="38"/>
      <c r="E1822" s="38"/>
      <c r="F1822" s="39"/>
      <c r="G1822" s="45"/>
    </row>
    <row r="1823" spans="1:7" x14ac:dyDescent="0.15">
      <c r="A1823" s="29"/>
      <c r="B1823" s="36"/>
      <c r="C1823" s="37"/>
      <c r="D1823" s="38"/>
      <c r="E1823" s="38"/>
      <c r="F1823" s="39"/>
      <c r="G1823" s="45"/>
    </row>
    <row r="1824" spans="1:7" x14ac:dyDescent="0.15">
      <c r="A1824" s="29"/>
      <c r="B1824" s="36"/>
      <c r="C1824" s="37"/>
      <c r="D1824" s="38"/>
      <c r="E1824" s="38"/>
      <c r="F1824" s="39"/>
      <c r="G1824" s="45"/>
    </row>
    <row r="1825" spans="1:7" x14ac:dyDescent="0.15">
      <c r="A1825" s="29"/>
      <c r="B1825" s="36"/>
      <c r="C1825" s="37"/>
      <c r="D1825" s="38"/>
      <c r="E1825" s="38"/>
      <c r="F1825" s="39"/>
      <c r="G1825" s="45"/>
    </row>
    <row r="1826" spans="1:7" x14ac:dyDescent="0.15">
      <c r="A1826" s="29"/>
      <c r="B1826" s="36"/>
      <c r="C1826" s="37"/>
      <c r="D1826" s="38"/>
      <c r="E1826" s="38"/>
      <c r="F1826" s="39"/>
      <c r="G1826" s="45"/>
    </row>
    <row r="1827" spans="1:7" x14ac:dyDescent="0.15">
      <c r="A1827" s="29"/>
      <c r="B1827" s="36"/>
      <c r="C1827" s="37"/>
      <c r="D1827" s="38"/>
      <c r="E1827" s="38"/>
      <c r="F1827" s="39"/>
      <c r="G1827" s="45"/>
    </row>
    <row r="1828" spans="1:7" x14ac:dyDescent="0.15">
      <c r="A1828" s="29"/>
      <c r="B1828" s="36"/>
      <c r="C1828" s="37"/>
      <c r="D1828" s="38"/>
      <c r="E1828" s="38"/>
      <c r="F1828" s="39"/>
      <c r="G1828" s="45"/>
    </row>
    <row r="1829" spans="1:7" x14ac:dyDescent="0.15">
      <c r="A1829" s="29"/>
      <c r="B1829" s="36"/>
      <c r="C1829" s="37"/>
      <c r="D1829" s="38"/>
      <c r="E1829" s="38"/>
      <c r="F1829" s="39"/>
      <c r="G1829" s="45"/>
    </row>
    <row r="1830" spans="1:7" x14ac:dyDescent="0.15">
      <c r="A1830" s="29"/>
      <c r="B1830" s="36"/>
      <c r="C1830" s="37"/>
      <c r="D1830" s="38"/>
      <c r="E1830" s="38"/>
      <c r="F1830" s="39"/>
      <c r="G1830" s="45"/>
    </row>
    <row r="1831" spans="1:7" x14ac:dyDescent="0.15">
      <c r="A1831" s="29"/>
      <c r="B1831" s="36"/>
      <c r="C1831" s="37"/>
      <c r="D1831" s="38"/>
      <c r="E1831" s="38"/>
      <c r="F1831" s="39"/>
      <c r="G1831" s="45"/>
    </row>
    <row r="1832" spans="1:7" x14ac:dyDescent="0.15">
      <c r="A1832" s="29"/>
      <c r="B1832" s="36"/>
      <c r="C1832" s="37"/>
      <c r="D1832" s="38"/>
      <c r="E1832" s="38"/>
      <c r="F1832" s="39"/>
      <c r="G1832" s="45"/>
    </row>
    <row r="1833" spans="1:7" x14ac:dyDescent="0.15">
      <c r="A1833" s="29"/>
      <c r="B1833" s="36"/>
      <c r="C1833" s="37"/>
      <c r="D1833" s="38"/>
      <c r="E1833" s="38"/>
      <c r="F1833" s="39"/>
      <c r="G1833" s="45"/>
    </row>
    <row r="1834" spans="1:7" x14ac:dyDescent="0.15">
      <c r="A1834" s="29"/>
      <c r="B1834" s="36"/>
      <c r="C1834" s="37"/>
      <c r="D1834" s="38"/>
      <c r="E1834" s="38"/>
      <c r="F1834" s="39"/>
      <c r="G1834" s="45"/>
    </row>
    <row r="1835" spans="1:7" x14ac:dyDescent="0.15">
      <c r="A1835" s="29"/>
      <c r="B1835" s="36"/>
      <c r="C1835" s="37"/>
      <c r="D1835" s="38"/>
      <c r="E1835" s="38"/>
      <c r="F1835" s="39"/>
      <c r="G1835" s="45"/>
    </row>
    <row r="1836" spans="1:7" x14ac:dyDescent="0.15">
      <c r="A1836" s="29"/>
      <c r="B1836" s="36"/>
      <c r="C1836" s="37"/>
      <c r="D1836" s="38"/>
      <c r="E1836" s="38"/>
      <c r="F1836" s="39"/>
      <c r="G1836" s="45"/>
    </row>
    <row r="1837" spans="1:7" x14ac:dyDescent="0.15">
      <c r="A1837" s="29"/>
      <c r="B1837" s="36"/>
      <c r="C1837" s="37"/>
      <c r="D1837" s="38"/>
      <c r="E1837" s="38"/>
      <c r="F1837" s="39"/>
      <c r="G1837" s="45"/>
    </row>
    <row r="1838" spans="1:7" x14ac:dyDescent="0.15">
      <c r="A1838" s="29"/>
      <c r="B1838" s="36"/>
      <c r="C1838" s="37"/>
      <c r="D1838" s="38"/>
      <c r="E1838" s="38"/>
      <c r="F1838" s="39"/>
      <c r="G1838" s="45"/>
    </row>
    <row r="1839" spans="1:7" x14ac:dyDescent="0.15">
      <c r="A1839" s="29"/>
      <c r="B1839" s="36"/>
      <c r="C1839" s="37"/>
      <c r="D1839" s="38"/>
      <c r="E1839" s="38"/>
      <c r="F1839" s="39"/>
      <c r="G1839" s="45"/>
    </row>
    <row r="1840" spans="1:7" x14ac:dyDescent="0.15">
      <c r="A1840" s="29"/>
      <c r="B1840" s="36"/>
      <c r="C1840" s="37"/>
      <c r="D1840" s="38"/>
      <c r="E1840" s="38"/>
      <c r="F1840" s="39"/>
      <c r="G1840" s="45"/>
    </row>
    <row r="1841" spans="1:7" x14ac:dyDescent="0.15">
      <c r="A1841" s="29"/>
      <c r="B1841" s="36"/>
      <c r="C1841" s="37"/>
      <c r="D1841" s="38"/>
      <c r="E1841" s="38"/>
      <c r="F1841" s="39"/>
      <c r="G1841" s="45"/>
    </row>
    <row r="1842" spans="1:7" x14ac:dyDescent="0.15">
      <c r="A1842" s="29"/>
      <c r="B1842" s="36"/>
      <c r="C1842" s="37"/>
      <c r="D1842" s="38"/>
      <c r="E1842" s="38"/>
      <c r="F1842" s="39"/>
      <c r="G1842" s="45"/>
    </row>
    <row r="1843" spans="1:7" x14ac:dyDescent="0.15">
      <c r="A1843" s="29"/>
      <c r="B1843" s="36"/>
      <c r="C1843" s="37"/>
      <c r="D1843" s="38"/>
      <c r="E1843" s="38"/>
      <c r="F1843" s="39"/>
      <c r="G1843" s="45"/>
    </row>
    <row r="1844" spans="1:7" x14ac:dyDescent="0.15">
      <c r="A1844" s="29"/>
      <c r="B1844" s="36"/>
      <c r="C1844" s="37"/>
      <c r="D1844" s="38"/>
      <c r="E1844" s="38"/>
      <c r="F1844" s="39"/>
      <c r="G1844" s="45"/>
    </row>
    <row r="1845" spans="1:7" x14ac:dyDescent="0.15">
      <c r="A1845" s="29"/>
      <c r="B1845" s="36"/>
      <c r="C1845" s="37"/>
      <c r="D1845" s="38"/>
      <c r="E1845" s="38"/>
      <c r="F1845" s="39"/>
      <c r="G1845" s="45"/>
    </row>
    <row r="1846" spans="1:7" x14ac:dyDescent="0.15">
      <c r="A1846" s="29"/>
      <c r="B1846" s="36"/>
      <c r="C1846" s="37"/>
      <c r="D1846" s="38"/>
      <c r="E1846" s="38"/>
      <c r="F1846" s="39"/>
      <c r="G1846" s="45"/>
    </row>
    <row r="1847" spans="1:7" x14ac:dyDescent="0.15">
      <c r="A1847" s="29"/>
      <c r="B1847" s="36"/>
      <c r="C1847" s="37"/>
      <c r="D1847" s="38"/>
      <c r="E1847" s="38"/>
      <c r="F1847" s="39"/>
      <c r="G1847" s="45"/>
    </row>
    <row r="1848" spans="1:7" x14ac:dyDescent="0.15">
      <c r="A1848" s="29"/>
      <c r="B1848" s="36"/>
      <c r="C1848" s="37"/>
      <c r="D1848" s="38"/>
      <c r="E1848" s="38"/>
      <c r="F1848" s="39"/>
      <c r="G1848" s="45"/>
    </row>
    <row r="1849" spans="1:7" x14ac:dyDescent="0.15">
      <c r="A1849" s="29"/>
      <c r="B1849" s="36"/>
      <c r="C1849" s="37"/>
      <c r="D1849" s="38"/>
      <c r="E1849" s="38"/>
      <c r="F1849" s="39"/>
      <c r="G1849" s="45"/>
    </row>
    <row r="1850" spans="1:7" x14ac:dyDescent="0.15">
      <c r="A1850" s="29"/>
      <c r="B1850" s="36"/>
      <c r="C1850" s="37"/>
      <c r="D1850" s="38"/>
      <c r="E1850" s="38"/>
      <c r="F1850" s="39"/>
      <c r="G1850" s="45"/>
    </row>
    <row r="1851" spans="1:7" x14ac:dyDescent="0.15">
      <c r="A1851" s="29"/>
      <c r="B1851" s="36"/>
      <c r="C1851" s="37"/>
      <c r="D1851" s="38"/>
      <c r="E1851" s="38"/>
      <c r="F1851" s="39"/>
      <c r="G1851" s="45"/>
    </row>
    <row r="1852" spans="1:7" x14ac:dyDescent="0.15">
      <c r="A1852" s="29"/>
      <c r="B1852" s="36"/>
      <c r="C1852" s="37"/>
      <c r="D1852" s="38"/>
      <c r="E1852" s="38"/>
      <c r="F1852" s="39"/>
      <c r="G1852" s="45"/>
    </row>
    <row r="1853" spans="1:7" x14ac:dyDescent="0.15">
      <c r="A1853" s="29"/>
      <c r="B1853" s="36"/>
      <c r="C1853" s="37"/>
      <c r="D1853" s="38"/>
      <c r="E1853" s="38"/>
      <c r="F1853" s="39"/>
      <c r="G1853" s="45"/>
    </row>
    <row r="1854" spans="1:7" x14ac:dyDescent="0.15">
      <c r="A1854" s="29"/>
      <c r="B1854" s="36"/>
      <c r="C1854" s="37"/>
      <c r="D1854" s="38"/>
      <c r="E1854" s="38"/>
      <c r="F1854" s="39"/>
      <c r="G1854" s="45"/>
    </row>
    <row r="1855" spans="1:7" x14ac:dyDescent="0.15">
      <c r="A1855" s="29"/>
      <c r="B1855" s="36"/>
      <c r="C1855" s="37"/>
      <c r="D1855" s="38"/>
      <c r="E1855" s="38"/>
      <c r="F1855" s="39"/>
      <c r="G1855" s="45"/>
    </row>
    <row r="1856" spans="1:7" x14ac:dyDescent="0.15">
      <c r="A1856" s="29"/>
      <c r="B1856" s="36"/>
      <c r="C1856" s="37"/>
      <c r="D1856" s="38"/>
      <c r="E1856" s="38"/>
      <c r="F1856" s="39"/>
      <c r="G1856" s="45"/>
    </row>
    <row r="1857" spans="1:7" x14ac:dyDescent="0.15">
      <c r="A1857" s="29"/>
      <c r="B1857" s="36"/>
      <c r="C1857" s="37"/>
      <c r="D1857" s="38"/>
      <c r="E1857" s="38"/>
      <c r="F1857" s="39"/>
      <c r="G1857" s="45"/>
    </row>
    <row r="1858" spans="1:7" x14ac:dyDescent="0.15">
      <c r="A1858" s="29"/>
      <c r="B1858" s="36"/>
      <c r="C1858" s="37"/>
      <c r="D1858" s="38"/>
      <c r="E1858" s="38"/>
      <c r="F1858" s="39"/>
      <c r="G1858" s="45"/>
    </row>
    <row r="1859" spans="1:7" x14ac:dyDescent="0.15">
      <c r="A1859" s="29"/>
      <c r="B1859" s="36"/>
      <c r="C1859" s="37"/>
      <c r="D1859" s="38"/>
      <c r="E1859" s="38"/>
      <c r="F1859" s="39"/>
      <c r="G1859" s="45"/>
    </row>
    <row r="1860" spans="1:7" x14ac:dyDescent="0.15">
      <c r="A1860" s="29"/>
      <c r="B1860" s="36"/>
      <c r="C1860" s="37"/>
      <c r="D1860" s="38"/>
      <c r="E1860" s="38"/>
      <c r="F1860" s="39"/>
      <c r="G1860" s="45"/>
    </row>
    <row r="1861" spans="1:7" x14ac:dyDescent="0.15">
      <c r="A1861" s="29"/>
      <c r="B1861" s="36"/>
      <c r="C1861" s="37"/>
      <c r="D1861" s="38"/>
      <c r="E1861" s="38"/>
      <c r="F1861" s="39"/>
      <c r="G1861" s="45"/>
    </row>
    <row r="1862" spans="1:7" x14ac:dyDescent="0.15">
      <c r="A1862" s="29"/>
      <c r="B1862" s="36"/>
      <c r="C1862" s="37"/>
      <c r="D1862" s="38"/>
      <c r="E1862" s="38"/>
      <c r="F1862" s="39"/>
      <c r="G1862" s="45"/>
    </row>
    <row r="1863" spans="1:7" x14ac:dyDescent="0.15">
      <c r="A1863" s="29"/>
      <c r="B1863" s="36"/>
      <c r="C1863" s="37"/>
      <c r="D1863" s="38"/>
      <c r="E1863" s="38"/>
      <c r="F1863" s="39"/>
      <c r="G1863" s="45"/>
    </row>
    <row r="1864" spans="1:7" x14ac:dyDescent="0.15">
      <c r="A1864" s="29"/>
      <c r="B1864" s="36"/>
      <c r="C1864" s="37"/>
      <c r="D1864" s="38"/>
      <c r="E1864" s="38"/>
      <c r="F1864" s="39"/>
      <c r="G1864" s="45"/>
    </row>
    <row r="1865" spans="1:7" x14ac:dyDescent="0.15">
      <c r="A1865" s="29"/>
      <c r="B1865" s="36"/>
      <c r="C1865" s="37"/>
      <c r="D1865" s="38"/>
      <c r="E1865" s="38"/>
      <c r="F1865" s="39"/>
      <c r="G1865" s="45"/>
    </row>
    <row r="1866" spans="1:7" x14ac:dyDescent="0.15">
      <c r="A1866" s="29"/>
      <c r="B1866" s="36"/>
      <c r="C1866" s="37"/>
      <c r="D1866" s="38"/>
      <c r="E1866" s="38"/>
      <c r="F1866" s="39"/>
      <c r="G1866" s="45"/>
    </row>
    <row r="1867" spans="1:7" x14ac:dyDescent="0.15">
      <c r="A1867" s="29"/>
      <c r="B1867" s="36"/>
      <c r="C1867" s="37"/>
      <c r="D1867" s="38"/>
      <c r="E1867" s="38"/>
      <c r="F1867" s="39"/>
      <c r="G1867" s="45"/>
    </row>
    <row r="1868" spans="1:7" x14ac:dyDescent="0.15">
      <c r="A1868" s="29"/>
      <c r="B1868" s="36"/>
      <c r="C1868" s="37"/>
      <c r="D1868" s="38"/>
      <c r="E1868" s="38"/>
      <c r="F1868" s="39"/>
      <c r="G1868" s="45"/>
    </row>
    <row r="1869" spans="1:7" x14ac:dyDescent="0.15">
      <c r="A1869" s="29"/>
      <c r="B1869" s="36"/>
      <c r="C1869" s="37"/>
      <c r="D1869" s="38"/>
      <c r="E1869" s="38"/>
      <c r="F1869" s="39"/>
      <c r="G1869" s="45"/>
    </row>
    <row r="1870" spans="1:7" x14ac:dyDescent="0.15">
      <c r="A1870" s="29"/>
      <c r="B1870" s="36"/>
      <c r="C1870" s="37"/>
      <c r="D1870" s="38"/>
      <c r="E1870" s="38"/>
      <c r="F1870" s="39"/>
      <c r="G1870" s="45"/>
    </row>
    <row r="1871" spans="1:7" x14ac:dyDescent="0.15">
      <c r="A1871" s="29"/>
      <c r="B1871" s="36"/>
      <c r="C1871" s="37"/>
      <c r="D1871" s="38"/>
      <c r="E1871" s="38"/>
      <c r="F1871" s="39"/>
      <c r="G1871" s="45"/>
    </row>
    <row r="1872" spans="1:7" x14ac:dyDescent="0.15">
      <c r="A1872" s="29"/>
      <c r="B1872" s="36"/>
      <c r="C1872" s="37"/>
      <c r="D1872" s="38"/>
      <c r="E1872" s="38"/>
      <c r="F1872" s="39"/>
      <c r="G1872" s="45"/>
    </row>
    <row r="1873" spans="1:7" x14ac:dyDescent="0.15">
      <c r="A1873" s="29"/>
      <c r="B1873" s="36"/>
      <c r="C1873" s="37"/>
      <c r="D1873" s="38"/>
      <c r="E1873" s="38"/>
      <c r="F1873" s="39"/>
      <c r="G1873" s="45"/>
    </row>
    <row r="1874" spans="1:7" x14ac:dyDescent="0.15">
      <c r="A1874" s="29"/>
      <c r="B1874" s="36"/>
      <c r="C1874" s="37"/>
      <c r="D1874" s="38"/>
      <c r="E1874" s="38"/>
      <c r="F1874" s="39"/>
      <c r="G1874" s="45"/>
    </row>
    <row r="1875" spans="1:7" x14ac:dyDescent="0.15">
      <c r="A1875" s="29"/>
      <c r="B1875" s="36"/>
      <c r="C1875" s="37"/>
      <c r="D1875" s="38"/>
      <c r="E1875" s="38"/>
      <c r="F1875" s="39"/>
      <c r="G1875" s="45"/>
    </row>
    <row r="1876" spans="1:7" x14ac:dyDescent="0.15">
      <c r="A1876" s="29"/>
      <c r="B1876" s="36"/>
      <c r="C1876" s="37"/>
      <c r="D1876" s="38"/>
      <c r="E1876" s="38"/>
      <c r="F1876" s="39"/>
      <c r="G1876" s="45"/>
    </row>
    <row r="1877" spans="1:7" x14ac:dyDescent="0.15">
      <c r="A1877" s="29"/>
      <c r="B1877" s="36"/>
      <c r="C1877" s="37"/>
      <c r="D1877" s="38"/>
      <c r="E1877" s="38"/>
      <c r="F1877" s="39"/>
      <c r="G1877" s="45"/>
    </row>
    <row r="1878" spans="1:7" x14ac:dyDescent="0.15">
      <c r="A1878" s="29"/>
      <c r="B1878" s="36"/>
      <c r="C1878" s="37"/>
      <c r="D1878" s="38"/>
      <c r="E1878" s="38"/>
      <c r="F1878" s="39"/>
      <c r="G1878" s="45"/>
    </row>
    <row r="1879" spans="1:7" x14ac:dyDescent="0.15">
      <c r="A1879" s="29"/>
      <c r="B1879" s="36"/>
      <c r="C1879" s="37"/>
      <c r="D1879" s="38"/>
      <c r="E1879" s="38"/>
      <c r="F1879" s="39"/>
      <c r="G1879" s="45"/>
    </row>
    <row r="1880" spans="1:7" x14ac:dyDescent="0.15">
      <c r="A1880" s="29"/>
      <c r="B1880" s="36"/>
      <c r="C1880" s="37"/>
      <c r="D1880" s="38"/>
      <c r="E1880" s="38"/>
      <c r="F1880" s="39"/>
      <c r="G1880" s="45"/>
    </row>
    <row r="1881" spans="1:7" x14ac:dyDescent="0.15">
      <c r="A1881" s="29"/>
      <c r="B1881" s="36"/>
      <c r="C1881" s="37"/>
      <c r="D1881" s="38"/>
      <c r="E1881" s="38"/>
      <c r="F1881" s="39"/>
      <c r="G1881" s="45"/>
    </row>
    <row r="1882" spans="1:7" x14ac:dyDescent="0.15">
      <c r="A1882" s="29"/>
      <c r="B1882" s="36"/>
      <c r="C1882" s="37"/>
      <c r="D1882" s="38"/>
      <c r="E1882" s="38"/>
      <c r="F1882" s="39"/>
      <c r="G1882" s="45"/>
    </row>
    <row r="1883" spans="1:7" x14ac:dyDescent="0.15">
      <c r="A1883" s="29"/>
      <c r="B1883" s="36"/>
      <c r="C1883" s="37"/>
      <c r="D1883" s="38"/>
      <c r="E1883" s="38"/>
      <c r="F1883" s="39"/>
      <c r="G1883" s="45"/>
    </row>
    <row r="1884" spans="1:7" x14ac:dyDescent="0.15">
      <c r="A1884" s="29"/>
      <c r="B1884" s="36"/>
      <c r="C1884" s="37"/>
      <c r="D1884" s="38"/>
      <c r="E1884" s="38"/>
      <c r="F1884" s="39"/>
      <c r="G1884" s="45"/>
    </row>
    <row r="1885" spans="1:7" x14ac:dyDescent="0.15">
      <c r="A1885" s="29"/>
      <c r="B1885" s="36"/>
      <c r="C1885" s="37"/>
      <c r="D1885" s="38"/>
      <c r="E1885" s="38"/>
      <c r="F1885" s="39"/>
      <c r="G1885" s="45"/>
    </row>
    <row r="1886" spans="1:7" x14ac:dyDescent="0.15">
      <c r="A1886" s="29"/>
      <c r="B1886" s="36"/>
      <c r="C1886" s="37"/>
      <c r="D1886" s="38"/>
      <c r="E1886" s="38"/>
      <c r="F1886" s="39"/>
      <c r="G1886" s="45"/>
    </row>
    <row r="1887" spans="1:7" x14ac:dyDescent="0.15">
      <c r="A1887" s="29"/>
      <c r="B1887" s="36"/>
      <c r="C1887" s="37"/>
      <c r="D1887" s="38"/>
      <c r="E1887" s="38"/>
      <c r="F1887" s="39"/>
      <c r="G1887" s="45"/>
    </row>
    <row r="1888" spans="1:7" x14ac:dyDescent="0.15">
      <c r="A1888" s="29"/>
      <c r="B1888" s="36"/>
      <c r="C1888" s="37"/>
      <c r="D1888" s="38"/>
      <c r="E1888" s="38"/>
      <c r="F1888" s="39"/>
      <c r="G1888" s="45"/>
    </row>
    <row r="1889" spans="1:7" x14ac:dyDescent="0.15">
      <c r="A1889" s="29"/>
      <c r="B1889" s="36"/>
      <c r="C1889" s="37"/>
      <c r="D1889" s="38"/>
      <c r="E1889" s="38"/>
      <c r="F1889" s="39"/>
      <c r="G1889" s="45"/>
    </row>
    <row r="1890" spans="1:7" x14ac:dyDescent="0.15">
      <c r="A1890" s="29"/>
      <c r="B1890" s="36"/>
      <c r="C1890" s="37"/>
      <c r="D1890" s="38"/>
      <c r="E1890" s="38"/>
      <c r="F1890" s="39"/>
      <c r="G1890" s="45"/>
    </row>
    <row r="1891" spans="1:7" x14ac:dyDescent="0.15">
      <c r="A1891" s="29"/>
      <c r="B1891" s="36"/>
      <c r="C1891" s="37"/>
      <c r="D1891" s="38"/>
      <c r="E1891" s="38"/>
      <c r="F1891" s="39"/>
      <c r="G1891" s="45"/>
    </row>
    <row r="1892" spans="1:7" x14ac:dyDescent="0.15">
      <c r="A1892" s="29"/>
      <c r="B1892" s="36"/>
      <c r="C1892" s="37"/>
      <c r="D1892" s="38"/>
      <c r="E1892" s="38"/>
      <c r="F1892" s="39"/>
      <c r="G1892" s="45"/>
    </row>
    <row r="1893" spans="1:7" x14ac:dyDescent="0.15">
      <c r="A1893" s="29"/>
      <c r="B1893" s="36"/>
      <c r="C1893" s="37"/>
      <c r="D1893" s="38"/>
      <c r="E1893" s="38"/>
      <c r="F1893" s="39"/>
      <c r="G1893" s="45"/>
    </row>
    <row r="1894" spans="1:7" x14ac:dyDescent="0.15">
      <c r="A1894" s="29"/>
      <c r="B1894" s="36"/>
      <c r="C1894" s="37"/>
      <c r="D1894" s="38"/>
      <c r="E1894" s="38"/>
      <c r="F1894" s="39"/>
      <c r="G1894" s="45"/>
    </row>
    <row r="1895" spans="1:7" x14ac:dyDescent="0.15">
      <c r="A1895" s="29"/>
      <c r="B1895" s="36"/>
      <c r="C1895" s="37"/>
      <c r="D1895" s="38"/>
      <c r="E1895" s="38"/>
      <c r="F1895" s="39"/>
      <c r="G1895" s="45"/>
    </row>
    <row r="1896" spans="1:7" x14ac:dyDescent="0.15">
      <c r="A1896" s="29"/>
      <c r="B1896" s="36"/>
      <c r="C1896" s="37"/>
      <c r="D1896" s="38"/>
      <c r="E1896" s="38"/>
      <c r="F1896" s="39"/>
      <c r="G1896" s="45"/>
    </row>
    <row r="1897" spans="1:7" x14ac:dyDescent="0.15">
      <c r="A1897" s="29"/>
      <c r="B1897" s="36"/>
      <c r="C1897" s="37"/>
      <c r="D1897" s="38"/>
      <c r="E1897" s="38"/>
      <c r="F1897" s="39"/>
      <c r="G1897" s="45"/>
    </row>
    <row r="1898" spans="1:7" x14ac:dyDescent="0.15">
      <c r="A1898" s="29"/>
      <c r="B1898" s="36"/>
      <c r="C1898" s="37"/>
      <c r="D1898" s="38"/>
      <c r="E1898" s="38"/>
      <c r="F1898" s="39"/>
      <c r="G1898" s="45"/>
    </row>
    <row r="1899" spans="1:7" x14ac:dyDescent="0.15">
      <c r="A1899" s="29"/>
      <c r="B1899" s="36"/>
      <c r="C1899" s="37"/>
      <c r="D1899" s="38"/>
      <c r="E1899" s="38"/>
      <c r="F1899" s="39"/>
      <c r="G1899" s="45"/>
    </row>
    <row r="1900" spans="1:7" x14ac:dyDescent="0.15">
      <c r="A1900" s="29"/>
      <c r="B1900" s="36"/>
      <c r="C1900" s="37"/>
      <c r="D1900" s="38"/>
      <c r="E1900" s="38"/>
      <c r="F1900" s="39"/>
      <c r="G1900" s="45"/>
    </row>
    <row r="1901" spans="1:7" x14ac:dyDescent="0.15">
      <c r="A1901" s="29"/>
      <c r="B1901" s="36"/>
      <c r="C1901" s="37"/>
      <c r="D1901" s="38"/>
      <c r="E1901" s="38"/>
      <c r="F1901" s="39"/>
      <c r="G1901" s="45"/>
    </row>
    <row r="1902" spans="1:7" x14ac:dyDescent="0.15">
      <c r="A1902" s="29"/>
      <c r="B1902" s="36"/>
      <c r="C1902" s="37"/>
      <c r="D1902" s="38"/>
      <c r="E1902" s="38"/>
      <c r="F1902" s="39"/>
      <c r="G1902" s="45"/>
    </row>
    <row r="1903" spans="1:7" x14ac:dyDescent="0.15">
      <c r="A1903" s="29"/>
      <c r="B1903" s="36"/>
      <c r="C1903" s="37"/>
      <c r="D1903" s="38"/>
      <c r="E1903" s="38"/>
      <c r="F1903" s="39"/>
      <c r="G1903" s="45"/>
    </row>
    <row r="1904" spans="1:7" x14ac:dyDescent="0.15">
      <c r="A1904" s="29"/>
      <c r="B1904" s="36"/>
      <c r="C1904" s="37"/>
      <c r="D1904" s="38"/>
      <c r="E1904" s="38"/>
      <c r="F1904" s="39"/>
      <c r="G1904" s="45"/>
    </row>
    <row r="1905" spans="1:7" x14ac:dyDescent="0.15">
      <c r="A1905" s="29"/>
      <c r="B1905" s="36"/>
      <c r="C1905" s="37"/>
      <c r="D1905" s="38"/>
      <c r="E1905" s="38"/>
      <c r="F1905" s="39"/>
      <c r="G1905" s="45"/>
    </row>
    <row r="1906" spans="1:7" x14ac:dyDescent="0.15">
      <c r="A1906" s="29"/>
      <c r="B1906" s="36"/>
      <c r="C1906" s="37"/>
      <c r="D1906" s="38"/>
      <c r="E1906" s="38"/>
      <c r="F1906" s="39"/>
      <c r="G1906" s="45"/>
    </row>
    <row r="1907" spans="1:7" x14ac:dyDescent="0.15">
      <c r="A1907" s="29"/>
      <c r="B1907" s="36"/>
      <c r="C1907" s="37"/>
      <c r="D1907" s="38"/>
      <c r="E1907" s="38"/>
      <c r="F1907" s="39"/>
      <c r="G1907" s="45"/>
    </row>
    <row r="1908" spans="1:7" x14ac:dyDescent="0.15">
      <c r="A1908" s="29"/>
      <c r="B1908" s="36"/>
      <c r="C1908" s="37"/>
      <c r="D1908" s="38"/>
      <c r="E1908" s="38"/>
      <c r="F1908" s="39"/>
      <c r="G1908" s="45"/>
    </row>
    <row r="1909" spans="1:7" x14ac:dyDescent="0.15">
      <c r="A1909" s="29"/>
      <c r="B1909" s="36"/>
      <c r="C1909" s="37"/>
      <c r="D1909" s="38"/>
      <c r="E1909" s="38"/>
      <c r="F1909" s="39"/>
      <c r="G1909" s="45"/>
    </row>
    <row r="1910" spans="1:7" x14ac:dyDescent="0.15">
      <c r="A1910" s="29"/>
      <c r="B1910" s="36"/>
      <c r="C1910" s="37"/>
      <c r="D1910" s="38"/>
      <c r="E1910" s="38"/>
      <c r="F1910" s="39"/>
      <c r="G1910" s="45"/>
    </row>
    <row r="1911" spans="1:7" x14ac:dyDescent="0.15">
      <c r="A1911" s="29"/>
      <c r="B1911" s="36"/>
      <c r="C1911" s="37"/>
      <c r="D1911" s="38"/>
      <c r="E1911" s="38"/>
      <c r="F1911" s="39"/>
      <c r="G1911" s="45"/>
    </row>
    <row r="1912" spans="1:7" x14ac:dyDescent="0.15">
      <c r="A1912" s="29"/>
      <c r="B1912" s="36"/>
      <c r="C1912" s="37"/>
      <c r="D1912" s="38"/>
      <c r="E1912" s="38"/>
      <c r="F1912" s="39"/>
      <c r="G1912" s="45"/>
    </row>
    <row r="1913" spans="1:7" x14ac:dyDescent="0.15">
      <c r="A1913" s="29"/>
      <c r="B1913" s="36"/>
      <c r="C1913" s="37"/>
      <c r="D1913" s="38"/>
      <c r="E1913" s="38"/>
      <c r="F1913" s="39"/>
      <c r="G1913" s="45"/>
    </row>
    <row r="1914" spans="1:7" x14ac:dyDescent="0.15">
      <c r="A1914" s="29"/>
      <c r="B1914" s="36"/>
      <c r="C1914" s="37"/>
      <c r="D1914" s="38"/>
      <c r="E1914" s="38"/>
      <c r="F1914" s="39"/>
      <c r="G1914" s="45"/>
    </row>
    <row r="1915" spans="1:7" x14ac:dyDescent="0.15">
      <c r="A1915" s="29"/>
      <c r="B1915" s="36"/>
      <c r="C1915" s="37"/>
      <c r="D1915" s="38"/>
      <c r="E1915" s="38"/>
      <c r="F1915" s="39"/>
      <c r="G1915" s="45"/>
    </row>
    <row r="1916" spans="1:7" x14ac:dyDescent="0.15">
      <c r="A1916" s="29"/>
      <c r="B1916" s="36"/>
      <c r="C1916" s="37"/>
      <c r="D1916" s="38"/>
      <c r="E1916" s="38"/>
      <c r="F1916" s="39"/>
      <c r="G1916" s="45"/>
    </row>
    <row r="1917" spans="1:7" x14ac:dyDescent="0.15">
      <c r="A1917" s="29"/>
      <c r="B1917" s="36"/>
      <c r="C1917" s="37"/>
      <c r="D1917" s="38"/>
      <c r="E1917" s="38"/>
      <c r="F1917" s="39"/>
      <c r="G1917" s="45"/>
    </row>
    <row r="1918" spans="1:7" x14ac:dyDescent="0.15">
      <c r="A1918" s="29"/>
      <c r="B1918" s="36"/>
      <c r="C1918" s="37"/>
      <c r="D1918" s="38"/>
      <c r="E1918" s="38"/>
      <c r="F1918" s="39"/>
      <c r="G1918" s="45"/>
    </row>
    <row r="1919" spans="1:7" x14ac:dyDescent="0.15">
      <c r="A1919" s="29"/>
      <c r="B1919" s="36"/>
      <c r="C1919" s="37"/>
      <c r="D1919" s="38"/>
      <c r="E1919" s="38"/>
      <c r="F1919" s="39"/>
      <c r="G1919" s="45"/>
    </row>
    <row r="1920" spans="1:7" x14ac:dyDescent="0.15">
      <c r="A1920" s="29"/>
      <c r="B1920" s="36"/>
      <c r="C1920" s="37"/>
      <c r="D1920" s="38"/>
      <c r="E1920" s="38"/>
      <c r="F1920" s="39"/>
      <c r="G1920" s="45"/>
    </row>
    <row r="1921" spans="1:7" x14ac:dyDescent="0.15">
      <c r="A1921" s="29"/>
      <c r="B1921" s="36"/>
      <c r="C1921" s="37"/>
      <c r="D1921" s="38"/>
      <c r="E1921" s="38"/>
      <c r="F1921" s="39"/>
      <c r="G1921" s="45"/>
    </row>
    <row r="1922" spans="1:7" x14ac:dyDescent="0.15">
      <c r="A1922" s="29"/>
      <c r="B1922" s="36"/>
      <c r="C1922" s="37"/>
      <c r="D1922" s="38"/>
      <c r="E1922" s="38"/>
      <c r="F1922" s="39"/>
      <c r="G1922" s="45"/>
    </row>
    <row r="1923" spans="1:7" x14ac:dyDescent="0.15">
      <c r="A1923" s="29"/>
      <c r="B1923" s="36"/>
      <c r="C1923" s="37"/>
      <c r="D1923" s="38"/>
      <c r="E1923" s="38"/>
      <c r="F1923" s="39"/>
      <c r="G1923" s="45"/>
    </row>
    <row r="1924" spans="1:7" x14ac:dyDescent="0.15">
      <c r="A1924" s="29"/>
      <c r="B1924" s="36"/>
      <c r="C1924" s="37"/>
      <c r="D1924" s="38"/>
      <c r="E1924" s="38"/>
      <c r="F1924" s="39"/>
      <c r="G1924" s="45"/>
    </row>
    <row r="1925" spans="1:7" x14ac:dyDescent="0.15">
      <c r="A1925" s="29"/>
      <c r="B1925" s="36"/>
      <c r="C1925" s="37"/>
      <c r="D1925" s="38"/>
      <c r="E1925" s="38"/>
      <c r="F1925" s="39"/>
      <c r="G1925" s="45"/>
    </row>
    <row r="1926" spans="1:7" x14ac:dyDescent="0.15">
      <c r="A1926" s="29"/>
      <c r="B1926" s="36"/>
      <c r="C1926" s="37"/>
      <c r="D1926" s="38"/>
      <c r="E1926" s="38"/>
      <c r="F1926" s="39"/>
      <c r="G1926" s="45"/>
    </row>
    <row r="1927" spans="1:7" x14ac:dyDescent="0.15">
      <c r="A1927" s="29"/>
      <c r="B1927" s="36"/>
      <c r="C1927" s="37"/>
      <c r="D1927" s="38"/>
      <c r="E1927" s="38"/>
      <c r="F1927" s="39"/>
      <c r="G1927" s="45"/>
    </row>
    <row r="1928" spans="1:7" x14ac:dyDescent="0.15">
      <c r="A1928" s="29"/>
      <c r="B1928" s="36"/>
      <c r="C1928" s="37"/>
      <c r="D1928" s="38"/>
      <c r="E1928" s="38"/>
      <c r="F1928" s="39"/>
      <c r="G1928" s="45"/>
    </row>
    <row r="1929" spans="1:7" x14ac:dyDescent="0.15">
      <c r="A1929" s="29"/>
      <c r="B1929" s="36"/>
      <c r="C1929" s="37"/>
      <c r="D1929" s="38"/>
      <c r="E1929" s="38"/>
      <c r="F1929" s="39"/>
      <c r="G1929" s="45"/>
    </row>
    <row r="1930" spans="1:7" x14ac:dyDescent="0.15">
      <c r="A1930" s="29"/>
      <c r="B1930" s="36"/>
      <c r="C1930" s="37"/>
      <c r="D1930" s="38"/>
      <c r="E1930" s="38"/>
      <c r="F1930" s="39"/>
      <c r="G1930" s="45"/>
    </row>
    <row r="1931" spans="1:7" x14ac:dyDescent="0.15">
      <c r="A1931" s="29"/>
      <c r="B1931" s="36"/>
      <c r="C1931" s="37"/>
      <c r="D1931" s="38"/>
      <c r="E1931" s="38"/>
      <c r="F1931" s="39"/>
      <c r="G1931" s="45"/>
    </row>
    <row r="1932" spans="1:7" x14ac:dyDescent="0.15">
      <c r="A1932" s="29"/>
      <c r="B1932" s="36"/>
      <c r="C1932" s="37"/>
      <c r="D1932" s="38"/>
      <c r="E1932" s="38"/>
      <c r="F1932" s="39"/>
      <c r="G1932" s="45"/>
    </row>
    <row r="1933" spans="1:7" x14ac:dyDescent="0.15">
      <c r="A1933" s="29"/>
      <c r="B1933" s="36"/>
      <c r="C1933" s="37"/>
      <c r="D1933" s="38"/>
      <c r="E1933" s="38"/>
      <c r="F1933" s="39"/>
      <c r="G1933" s="45"/>
    </row>
    <row r="1934" spans="1:7" x14ac:dyDescent="0.15">
      <c r="A1934" s="29"/>
      <c r="B1934" s="36"/>
      <c r="C1934" s="37"/>
      <c r="D1934" s="38"/>
      <c r="E1934" s="38"/>
      <c r="F1934" s="39"/>
      <c r="G1934" s="45"/>
    </row>
    <row r="1935" spans="1:7" x14ac:dyDescent="0.15">
      <c r="A1935" s="29"/>
      <c r="B1935" s="36"/>
      <c r="C1935" s="37"/>
      <c r="D1935" s="38"/>
      <c r="E1935" s="38"/>
      <c r="F1935" s="39"/>
      <c r="G1935" s="45"/>
    </row>
    <row r="1936" spans="1:7" x14ac:dyDescent="0.15">
      <c r="A1936" s="29"/>
      <c r="B1936" s="36"/>
      <c r="C1936" s="37"/>
      <c r="D1936" s="38"/>
      <c r="E1936" s="38"/>
      <c r="F1936" s="39"/>
      <c r="G1936" s="45"/>
    </row>
    <row r="1937" spans="1:7" x14ac:dyDescent="0.15">
      <c r="A1937" s="29"/>
      <c r="B1937" s="36"/>
      <c r="C1937" s="37"/>
      <c r="D1937" s="38"/>
      <c r="E1937" s="38"/>
      <c r="F1937" s="39"/>
      <c r="G1937" s="45"/>
    </row>
    <row r="1938" spans="1:7" x14ac:dyDescent="0.15">
      <c r="A1938" s="29"/>
      <c r="B1938" s="36"/>
      <c r="C1938" s="37"/>
      <c r="D1938" s="38"/>
      <c r="E1938" s="38"/>
      <c r="F1938" s="39"/>
      <c r="G1938" s="45"/>
    </row>
    <row r="1939" spans="1:7" x14ac:dyDescent="0.15">
      <c r="A1939" s="29"/>
      <c r="B1939" s="36"/>
      <c r="C1939" s="37"/>
      <c r="D1939" s="38"/>
      <c r="E1939" s="38"/>
      <c r="F1939" s="39"/>
      <c r="G1939" s="45"/>
    </row>
    <row r="1940" spans="1:7" x14ac:dyDescent="0.15">
      <c r="A1940" s="29"/>
      <c r="B1940" s="36"/>
      <c r="C1940" s="37"/>
      <c r="D1940" s="38"/>
      <c r="E1940" s="38"/>
      <c r="F1940" s="39"/>
      <c r="G1940" s="45"/>
    </row>
    <row r="1941" spans="1:7" x14ac:dyDescent="0.15">
      <c r="A1941" s="29"/>
      <c r="B1941" s="36"/>
      <c r="C1941" s="37"/>
      <c r="D1941" s="38"/>
      <c r="E1941" s="38"/>
      <c r="F1941" s="39"/>
      <c r="G1941" s="45"/>
    </row>
    <row r="1942" spans="1:7" x14ac:dyDescent="0.15">
      <c r="A1942" s="29"/>
      <c r="B1942" s="36"/>
      <c r="C1942" s="37"/>
      <c r="D1942" s="38"/>
      <c r="E1942" s="38"/>
      <c r="F1942" s="39"/>
      <c r="G1942" s="45"/>
    </row>
    <row r="1943" spans="1:7" x14ac:dyDescent="0.15">
      <c r="A1943" s="29"/>
      <c r="B1943" s="36"/>
      <c r="C1943" s="37"/>
      <c r="D1943" s="38"/>
      <c r="E1943" s="38"/>
      <c r="F1943" s="39"/>
      <c r="G1943" s="45"/>
    </row>
    <row r="1944" spans="1:7" x14ac:dyDescent="0.15">
      <c r="A1944" s="29"/>
      <c r="B1944" s="36"/>
      <c r="C1944" s="37"/>
      <c r="D1944" s="38"/>
      <c r="E1944" s="38"/>
      <c r="F1944" s="39"/>
      <c r="G1944" s="45"/>
    </row>
    <row r="1945" spans="1:7" x14ac:dyDescent="0.15">
      <c r="A1945" s="29"/>
      <c r="B1945" s="36"/>
      <c r="C1945" s="37"/>
      <c r="D1945" s="38"/>
      <c r="E1945" s="38"/>
      <c r="F1945" s="39"/>
      <c r="G1945" s="45"/>
    </row>
    <row r="1946" spans="1:7" x14ac:dyDescent="0.15">
      <c r="A1946" s="29"/>
      <c r="B1946" s="36"/>
      <c r="C1946" s="37"/>
      <c r="D1946" s="38"/>
      <c r="E1946" s="38"/>
      <c r="F1946" s="39"/>
      <c r="G1946" s="45"/>
    </row>
    <row r="1947" spans="1:7" x14ac:dyDescent="0.15">
      <c r="A1947" s="29"/>
      <c r="B1947" s="36"/>
      <c r="C1947" s="37"/>
      <c r="D1947" s="38"/>
      <c r="E1947" s="38"/>
      <c r="F1947" s="39"/>
      <c r="G1947" s="45"/>
    </row>
    <row r="1948" spans="1:7" x14ac:dyDescent="0.15">
      <c r="A1948" s="29"/>
      <c r="B1948" s="36"/>
      <c r="C1948" s="37"/>
      <c r="D1948" s="38"/>
      <c r="E1948" s="38"/>
      <c r="F1948" s="39"/>
      <c r="G1948" s="45"/>
    </row>
    <row r="1949" spans="1:7" x14ac:dyDescent="0.15">
      <c r="A1949" s="29"/>
      <c r="B1949" s="36"/>
      <c r="C1949" s="37"/>
      <c r="D1949" s="38"/>
      <c r="E1949" s="38"/>
      <c r="F1949" s="39"/>
      <c r="G1949" s="45"/>
    </row>
    <row r="1950" spans="1:7" x14ac:dyDescent="0.15">
      <c r="A1950" s="29"/>
      <c r="B1950" s="36"/>
      <c r="C1950" s="37"/>
      <c r="D1950" s="38"/>
      <c r="E1950" s="38"/>
      <c r="F1950" s="39"/>
      <c r="G1950" s="45"/>
    </row>
    <row r="1951" spans="1:7" x14ac:dyDescent="0.15">
      <c r="A1951" s="29"/>
      <c r="B1951" s="36"/>
      <c r="C1951" s="37"/>
      <c r="D1951" s="38"/>
      <c r="E1951" s="38"/>
      <c r="F1951" s="39"/>
      <c r="G1951" s="45"/>
    </row>
    <row r="1952" spans="1:7" x14ac:dyDescent="0.15">
      <c r="A1952" s="29"/>
      <c r="B1952" s="36"/>
      <c r="C1952" s="37"/>
      <c r="D1952" s="38"/>
      <c r="E1952" s="38"/>
      <c r="F1952" s="39"/>
      <c r="G1952" s="45"/>
    </row>
    <row r="1953" spans="1:7" x14ac:dyDescent="0.15">
      <c r="A1953" s="29"/>
      <c r="B1953" s="36"/>
      <c r="C1953" s="37"/>
      <c r="D1953" s="38"/>
      <c r="E1953" s="38"/>
      <c r="F1953" s="39"/>
      <c r="G1953" s="45"/>
    </row>
    <row r="1954" spans="1:7" x14ac:dyDescent="0.15">
      <c r="A1954" s="29"/>
      <c r="B1954" s="36"/>
      <c r="C1954" s="37"/>
      <c r="D1954" s="38"/>
      <c r="E1954" s="38"/>
      <c r="F1954" s="39"/>
      <c r="G1954" s="45"/>
    </row>
    <row r="1955" spans="1:7" x14ac:dyDescent="0.15">
      <c r="A1955" s="29"/>
      <c r="B1955" s="36"/>
      <c r="C1955" s="37"/>
      <c r="D1955" s="38"/>
      <c r="E1955" s="38"/>
      <c r="F1955" s="39"/>
      <c r="G1955" s="45"/>
    </row>
    <row r="1956" spans="1:7" x14ac:dyDescent="0.15">
      <c r="A1956" s="29"/>
      <c r="B1956" s="36"/>
      <c r="C1956" s="37"/>
      <c r="D1956" s="38"/>
      <c r="E1956" s="38"/>
      <c r="F1956" s="39"/>
      <c r="G1956" s="45"/>
    </row>
    <row r="1957" spans="1:7" x14ac:dyDescent="0.15">
      <c r="A1957" s="29"/>
      <c r="B1957" s="36"/>
      <c r="C1957" s="37"/>
      <c r="D1957" s="38"/>
      <c r="E1957" s="38"/>
      <c r="F1957" s="39"/>
      <c r="G1957" s="45"/>
    </row>
    <row r="1958" spans="1:7" x14ac:dyDescent="0.15">
      <c r="A1958" s="29"/>
      <c r="B1958" s="36"/>
      <c r="C1958" s="37"/>
      <c r="D1958" s="38"/>
      <c r="E1958" s="38"/>
      <c r="F1958" s="39"/>
      <c r="G1958" s="45"/>
    </row>
    <row r="1959" spans="1:7" x14ac:dyDescent="0.15">
      <c r="A1959" s="29"/>
      <c r="B1959" s="36"/>
      <c r="C1959" s="37"/>
      <c r="D1959" s="38"/>
      <c r="E1959" s="38"/>
      <c r="F1959" s="39"/>
      <c r="G1959" s="45"/>
    </row>
    <row r="1960" spans="1:7" x14ac:dyDescent="0.15">
      <c r="A1960" s="29"/>
      <c r="B1960" s="36"/>
      <c r="C1960" s="37"/>
      <c r="D1960" s="38"/>
      <c r="E1960" s="38"/>
      <c r="F1960" s="39"/>
      <c r="G1960" s="45"/>
    </row>
    <row r="1961" spans="1:7" x14ac:dyDescent="0.15">
      <c r="A1961" s="29"/>
      <c r="B1961" s="36"/>
      <c r="C1961" s="37"/>
      <c r="D1961" s="38"/>
      <c r="E1961" s="38"/>
      <c r="F1961" s="39"/>
      <c r="G1961" s="45"/>
    </row>
    <row r="1962" spans="1:7" x14ac:dyDescent="0.15">
      <c r="A1962" s="29"/>
      <c r="B1962" s="36"/>
      <c r="C1962" s="37"/>
      <c r="D1962" s="38"/>
      <c r="E1962" s="38"/>
      <c r="F1962" s="39"/>
      <c r="G1962" s="45"/>
    </row>
    <row r="1963" spans="1:7" x14ac:dyDescent="0.15">
      <c r="A1963" s="29"/>
      <c r="B1963" s="36"/>
      <c r="C1963" s="37"/>
      <c r="D1963" s="38"/>
      <c r="E1963" s="38"/>
      <c r="F1963" s="39"/>
      <c r="G1963" s="45"/>
    </row>
    <row r="1964" spans="1:7" x14ac:dyDescent="0.15">
      <c r="A1964" s="29"/>
      <c r="B1964" s="36"/>
      <c r="C1964" s="37"/>
      <c r="D1964" s="38"/>
      <c r="E1964" s="38"/>
      <c r="F1964" s="39"/>
      <c r="G1964" s="45"/>
    </row>
    <row r="1965" spans="1:7" x14ac:dyDescent="0.15">
      <c r="A1965" s="29"/>
      <c r="B1965" s="36"/>
      <c r="C1965" s="37"/>
      <c r="D1965" s="38"/>
      <c r="E1965" s="38"/>
      <c r="F1965" s="39"/>
      <c r="G1965" s="45"/>
    </row>
    <row r="1966" spans="1:7" x14ac:dyDescent="0.15">
      <c r="A1966" s="29"/>
      <c r="B1966" s="36"/>
      <c r="C1966" s="37"/>
      <c r="D1966" s="38"/>
      <c r="E1966" s="38"/>
      <c r="F1966" s="39"/>
      <c r="G1966" s="45"/>
    </row>
    <row r="1967" spans="1:7" x14ac:dyDescent="0.15">
      <c r="A1967" s="29"/>
      <c r="B1967" s="36"/>
      <c r="C1967" s="37"/>
      <c r="D1967" s="38"/>
      <c r="E1967" s="38"/>
      <c r="F1967" s="39"/>
      <c r="G1967" s="45"/>
    </row>
    <row r="1968" spans="1:7" x14ac:dyDescent="0.15">
      <c r="A1968" s="29"/>
      <c r="B1968" s="36"/>
      <c r="C1968" s="37"/>
      <c r="D1968" s="38"/>
      <c r="E1968" s="38"/>
      <c r="F1968" s="39"/>
      <c r="G1968" s="45"/>
    </row>
    <row r="1969" spans="1:7" x14ac:dyDescent="0.15">
      <c r="A1969" s="29"/>
      <c r="B1969" s="36"/>
      <c r="C1969" s="37"/>
      <c r="D1969" s="38"/>
      <c r="E1969" s="38"/>
      <c r="F1969" s="39"/>
      <c r="G1969" s="45"/>
    </row>
    <row r="1970" spans="1:7" x14ac:dyDescent="0.15">
      <c r="A1970" s="29"/>
      <c r="B1970" s="36"/>
      <c r="C1970" s="37"/>
      <c r="D1970" s="38"/>
      <c r="E1970" s="38"/>
      <c r="F1970" s="39"/>
      <c r="G1970" s="45"/>
    </row>
    <row r="1971" spans="1:7" x14ac:dyDescent="0.15">
      <c r="A1971" s="29"/>
      <c r="B1971" s="36"/>
      <c r="C1971" s="37"/>
      <c r="D1971" s="38"/>
      <c r="E1971" s="38"/>
      <c r="F1971" s="39"/>
      <c r="G1971" s="45"/>
    </row>
    <row r="1972" spans="1:7" x14ac:dyDescent="0.15">
      <c r="A1972" s="29"/>
      <c r="B1972" s="36"/>
      <c r="C1972" s="37"/>
      <c r="D1972" s="38"/>
      <c r="E1972" s="38"/>
      <c r="F1972" s="39"/>
      <c r="G1972" s="45"/>
    </row>
    <row r="1973" spans="1:7" x14ac:dyDescent="0.15">
      <c r="A1973" s="29"/>
      <c r="B1973" s="36"/>
      <c r="C1973" s="37"/>
      <c r="D1973" s="38"/>
      <c r="E1973" s="38"/>
      <c r="F1973" s="39"/>
      <c r="G1973" s="45"/>
    </row>
    <row r="1974" spans="1:7" x14ac:dyDescent="0.15">
      <c r="A1974" s="29"/>
      <c r="B1974" s="36"/>
      <c r="C1974" s="37"/>
      <c r="D1974" s="38"/>
      <c r="E1974" s="38"/>
      <c r="F1974" s="39"/>
      <c r="G1974" s="45"/>
    </row>
    <row r="1975" spans="1:7" x14ac:dyDescent="0.15">
      <c r="A1975" s="29"/>
      <c r="B1975" s="36"/>
      <c r="C1975" s="37"/>
      <c r="D1975" s="38"/>
      <c r="E1975" s="38"/>
      <c r="F1975" s="39"/>
      <c r="G1975" s="45"/>
    </row>
    <row r="1976" spans="1:7" x14ac:dyDescent="0.15">
      <c r="A1976" s="29"/>
      <c r="B1976" s="36"/>
      <c r="C1976" s="37"/>
      <c r="D1976" s="38"/>
      <c r="E1976" s="38"/>
      <c r="F1976" s="39"/>
      <c r="G1976" s="45"/>
    </row>
    <row r="1977" spans="1:7" x14ac:dyDescent="0.15">
      <c r="A1977" s="29"/>
      <c r="B1977" s="36"/>
      <c r="C1977" s="37"/>
      <c r="D1977" s="38"/>
      <c r="E1977" s="38"/>
      <c r="F1977" s="39"/>
      <c r="G1977" s="45"/>
    </row>
    <row r="1978" spans="1:7" x14ac:dyDescent="0.15">
      <c r="A1978" s="29"/>
      <c r="B1978" s="36"/>
      <c r="C1978" s="37"/>
      <c r="D1978" s="38"/>
      <c r="E1978" s="38"/>
      <c r="F1978" s="39"/>
      <c r="G1978" s="45"/>
    </row>
    <row r="1979" spans="1:7" x14ac:dyDescent="0.15">
      <c r="A1979" s="29"/>
      <c r="B1979" s="36"/>
      <c r="C1979" s="37"/>
      <c r="D1979" s="38"/>
      <c r="E1979" s="38"/>
      <c r="F1979" s="39"/>
      <c r="G1979" s="45"/>
    </row>
    <row r="1980" spans="1:7" x14ac:dyDescent="0.15">
      <c r="A1980" s="29"/>
      <c r="B1980" s="36"/>
      <c r="C1980" s="37"/>
      <c r="D1980" s="38"/>
      <c r="E1980" s="38"/>
      <c r="F1980" s="39"/>
      <c r="G1980" s="45"/>
    </row>
    <row r="1981" spans="1:7" x14ac:dyDescent="0.15">
      <c r="A1981" s="29"/>
      <c r="B1981" s="36"/>
      <c r="C1981" s="37"/>
      <c r="D1981" s="38"/>
      <c r="E1981" s="38"/>
      <c r="F1981" s="39"/>
      <c r="G1981" s="45"/>
    </row>
    <row r="1982" spans="1:7" x14ac:dyDescent="0.15">
      <c r="A1982" s="29"/>
      <c r="B1982" s="36"/>
      <c r="C1982" s="37"/>
      <c r="D1982" s="38"/>
      <c r="E1982" s="38"/>
      <c r="F1982" s="39"/>
      <c r="G1982" s="45"/>
    </row>
    <row r="1983" spans="1:7" x14ac:dyDescent="0.15">
      <c r="A1983" s="29"/>
      <c r="B1983" s="36"/>
      <c r="C1983" s="37"/>
      <c r="D1983" s="38"/>
      <c r="E1983" s="38"/>
      <c r="F1983" s="39"/>
      <c r="G1983" s="45"/>
    </row>
    <row r="1984" spans="1:7" x14ac:dyDescent="0.15">
      <c r="A1984" s="29"/>
      <c r="B1984" s="36"/>
      <c r="C1984" s="37"/>
      <c r="D1984" s="38"/>
      <c r="E1984" s="38"/>
      <c r="F1984" s="39"/>
      <c r="G1984" s="45"/>
    </row>
    <row r="1985" spans="1:7" x14ac:dyDescent="0.15">
      <c r="A1985" s="29"/>
      <c r="B1985" s="36"/>
      <c r="C1985" s="37"/>
      <c r="D1985" s="38"/>
      <c r="E1985" s="38"/>
      <c r="F1985" s="39"/>
      <c r="G1985" s="45"/>
    </row>
    <row r="1986" spans="1:7" x14ac:dyDescent="0.15">
      <c r="A1986" s="29"/>
      <c r="B1986" s="36"/>
      <c r="C1986" s="37"/>
      <c r="D1986" s="38"/>
      <c r="E1986" s="38"/>
      <c r="F1986" s="39"/>
      <c r="G1986" s="45"/>
    </row>
    <row r="1987" spans="1:7" x14ac:dyDescent="0.15">
      <c r="A1987" s="29"/>
      <c r="B1987" s="36"/>
      <c r="C1987" s="37"/>
      <c r="D1987" s="38"/>
      <c r="E1987" s="38"/>
      <c r="F1987" s="39"/>
      <c r="G1987" s="45"/>
    </row>
    <row r="1988" spans="1:7" x14ac:dyDescent="0.15">
      <c r="A1988" s="29"/>
      <c r="B1988" s="36"/>
      <c r="C1988" s="37"/>
      <c r="D1988" s="38"/>
      <c r="E1988" s="38"/>
      <c r="F1988" s="39"/>
      <c r="G1988" s="45"/>
    </row>
    <row r="1989" spans="1:7" x14ac:dyDescent="0.15">
      <c r="A1989" s="29"/>
      <c r="B1989" s="36"/>
      <c r="C1989" s="37"/>
      <c r="D1989" s="38"/>
      <c r="E1989" s="38"/>
      <c r="F1989" s="39"/>
      <c r="G1989" s="45"/>
    </row>
    <row r="1990" spans="1:7" x14ac:dyDescent="0.15">
      <c r="A1990" s="29"/>
      <c r="B1990" s="36"/>
      <c r="C1990" s="37"/>
      <c r="D1990" s="38"/>
      <c r="E1990" s="38"/>
      <c r="F1990" s="39"/>
      <c r="G1990" s="45"/>
    </row>
    <row r="1991" spans="1:7" x14ac:dyDescent="0.15">
      <c r="A1991" s="29"/>
      <c r="B1991" s="36"/>
      <c r="C1991" s="37"/>
      <c r="D1991" s="38"/>
      <c r="E1991" s="38"/>
      <c r="F1991" s="39"/>
      <c r="G1991" s="45"/>
    </row>
    <row r="1992" spans="1:7" x14ac:dyDescent="0.15">
      <c r="A1992" s="29"/>
      <c r="B1992" s="36"/>
      <c r="C1992" s="37"/>
      <c r="D1992" s="38"/>
      <c r="E1992" s="38"/>
      <c r="F1992" s="39"/>
      <c r="G1992" s="45"/>
    </row>
    <row r="1993" spans="1:7" x14ac:dyDescent="0.15">
      <c r="A1993" s="29"/>
      <c r="B1993" s="36"/>
      <c r="C1993" s="37"/>
      <c r="D1993" s="38"/>
      <c r="E1993" s="38"/>
      <c r="F1993" s="39"/>
      <c r="G1993" s="45"/>
    </row>
    <row r="1994" spans="1:7" x14ac:dyDescent="0.15">
      <c r="A1994" s="29"/>
      <c r="B1994" s="36"/>
      <c r="C1994" s="37"/>
      <c r="D1994" s="38"/>
      <c r="E1994" s="38"/>
      <c r="F1994" s="39"/>
      <c r="G1994" s="45"/>
    </row>
    <row r="1995" spans="1:7" x14ac:dyDescent="0.15">
      <c r="A1995" s="29"/>
      <c r="B1995" s="36"/>
      <c r="C1995" s="37"/>
      <c r="D1995" s="38"/>
      <c r="E1995" s="38"/>
      <c r="F1995" s="39"/>
      <c r="G1995" s="45"/>
    </row>
    <row r="1996" spans="1:7" x14ac:dyDescent="0.15">
      <c r="A1996" s="29"/>
      <c r="B1996" s="36"/>
      <c r="C1996" s="37"/>
      <c r="D1996" s="38"/>
      <c r="E1996" s="38"/>
      <c r="F1996" s="39"/>
      <c r="G1996" s="45"/>
    </row>
    <row r="1997" spans="1:7" x14ac:dyDescent="0.15">
      <c r="A1997" s="29"/>
      <c r="B1997" s="36"/>
      <c r="C1997" s="37"/>
      <c r="D1997" s="38"/>
      <c r="E1997" s="38"/>
      <c r="F1997" s="39"/>
      <c r="G1997" s="45"/>
    </row>
    <row r="1998" spans="1:7" x14ac:dyDescent="0.15">
      <c r="A1998" s="29"/>
      <c r="B1998" s="36"/>
      <c r="C1998" s="37"/>
      <c r="D1998" s="38"/>
      <c r="E1998" s="38"/>
      <c r="F1998" s="39"/>
      <c r="G1998" s="45"/>
    </row>
    <row r="1999" spans="1:7" x14ac:dyDescent="0.15">
      <c r="A1999" s="29"/>
      <c r="B1999" s="36"/>
      <c r="C1999" s="37"/>
      <c r="D1999" s="38"/>
      <c r="E1999" s="38"/>
      <c r="F1999" s="39"/>
      <c r="G1999" s="45"/>
    </row>
    <row r="2000" spans="1:7" x14ac:dyDescent="0.15">
      <c r="A2000" s="29"/>
      <c r="B2000" s="36"/>
      <c r="C2000" s="37"/>
      <c r="D2000" s="38"/>
      <c r="E2000" s="38"/>
      <c r="F2000" s="39"/>
      <c r="G2000" s="45"/>
    </row>
    <row r="2001" spans="1:7" x14ac:dyDescent="0.15">
      <c r="A2001" s="29"/>
      <c r="B2001" s="36"/>
      <c r="C2001" s="37"/>
      <c r="D2001" s="38"/>
      <c r="E2001" s="38"/>
      <c r="F2001" s="39"/>
      <c r="G2001" s="45"/>
    </row>
    <row r="2002" spans="1:7" x14ac:dyDescent="0.15">
      <c r="A2002" s="29"/>
      <c r="B2002" s="36"/>
      <c r="C2002" s="37"/>
      <c r="D2002" s="38"/>
      <c r="E2002" s="38"/>
      <c r="F2002" s="39"/>
      <c r="G2002" s="45"/>
    </row>
    <row r="2003" spans="1:7" x14ac:dyDescent="0.15">
      <c r="A2003" s="29"/>
      <c r="B2003" s="36"/>
      <c r="C2003" s="37"/>
      <c r="D2003" s="38"/>
      <c r="E2003" s="38"/>
      <c r="F2003" s="39"/>
      <c r="G2003" s="45"/>
    </row>
    <row r="2004" spans="1:7" x14ac:dyDescent="0.15">
      <c r="A2004" s="29"/>
      <c r="B2004" s="36"/>
      <c r="C2004" s="37"/>
      <c r="D2004" s="38"/>
      <c r="E2004" s="38"/>
      <c r="F2004" s="39"/>
      <c r="G2004" s="45"/>
    </row>
    <row r="2005" spans="1:7" x14ac:dyDescent="0.15">
      <c r="A2005" s="29"/>
      <c r="B2005" s="36"/>
      <c r="C2005" s="37"/>
      <c r="D2005" s="38"/>
      <c r="E2005" s="38"/>
      <c r="F2005" s="39"/>
      <c r="G2005" s="45"/>
    </row>
    <row r="2006" spans="1:7" x14ac:dyDescent="0.15">
      <c r="A2006" s="29"/>
      <c r="B2006" s="36"/>
      <c r="C2006" s="37"/>
      <c r="D2006" s="38"/>
      <c r="E2006" s="38"/>
      <c r="F2006" s="39"/>
      <c r="G2006" s="45"/>
    </row>
    <row r="2007" spans="1:7" x14ac:dyDescent="0.15">
      <c r="A2007" s="29"/>
      <c r="B2007" s="36"/>
      <c r="C2007" s="37"/>
      <c r="D2007" s="38"/>
      <c r="E2007" s="38"/>
      <c r="F2007" s="39"/>
      <c r="G2007" s="45"/>
    </row>
    <row r="2008" spans="1:7" x14ac:dyDescent="0.15">
      <c r="A2008" s="29"/>
      <c r="B2008" s="36"/>
      <c r="C2008" s="37"/>
      <c r="D2008" s="38"/>
      <c r="E2008" s="38"/>
      <c r="F2008" s="39"/>
      <c r="G2008" s="45"/>
    </row>
    <row r="2009" spans="1:7" x14ac:dyDescent="0.15">
      <c r="A2009" s="29"/>
      <c r="B2009" s="36"/>
      <c r="C2009" s="37"/>
      <c r="D2009" s="38"/>
      <c r="E2009" s="38"/>
      <c r="F2009" s="39"/>
      <c r="G2009" s="45"/>
    </row>
    <row r="2010" spans="1:7" x14ac:dyDescent="0.15">
      <c r="A2010" s="29"/>
      <c r="B2010" s="36"/>
      <c r="C2010" s="37"/>
      <c r="D2010" s="38"/>
      <c r="E2010" s="38"/>
      <c r="F2010" s="39"/>
      <c r="G2010" s="45"/>
    </row>
    <row r="2011" spans="1:7" x14ac:dyDescent="0.15">
      <c r="A2011" s="29"/>
      <c r="B2011" s="36"/>
      <c r="C2011" s="37"/>
      <c r="D2011" s="38"/>
      <c r="E2011" s="38"/>
      <c r="F2011" s="39"/>
      <c r="G2011" s="45"/>
    </row>
    <row r="2012" spans="1:7" x14ac:dyDescent="0.15">
      <c r="A2012" s="29"/>
      <c r="B2012" s="36"/>
      <c r="C2012" s="37"/>
      <c r="D2012" s="38"/>
      <c r="E2012" s="38"/>
      <c r="F2012" s="39"/>
      <c r="G2012" s="45"/>
    </row>
    <row r="2013" spans="1:7" x14ac:dyDescent="0.15">
      <c r="A2013" s="29"/>
      <c r="B2013" s="36"/>
      <c r="C2013" s="37"/>
      <c r="D2013" s="38"/>
      <c r="E2013" s="38"/>
      <c r="F2013" s="39"/>
      <c r="G2013" s="45"/>
    </row>
    <row r="2014" spans="1:7" x14ac:dyDescent="0.15">
      <c r="A2014" s="29"/>
      <c r="B2014" s="36"/>
      <c r="C2014" s="37"/>
      <c r="D2014" s="38"/>
      <c r="E2014" s="38"/>
      <c r="F2014" s="39"/>
      <c r="G2014" s="45"/>
    </row>
    <row r="2015" spans="1:7" x14ac:dyDescent="0.15">
      <c r="A2015" s="29"/>
      <c r="B2015" s="36"/>
      <c r="C2015" s="37"/>
      <c r="D2015" s="38"/>
      <c r="E2015" s="38"/>
      <c r="F2015" s="39"/>
      <c r="G2015" s="45"/>
    </row>
    <row r="2016" spans="1:7" x14ac:dyDescent="0.15">
      <c r="A2016" s="29"/>
      <c r="B2016" s="36"/>
      <c r="C2016" s="37"/>
      <c r="D2016" s="38"/>
      <c r="E2016" s="38"/>
      <c r="F2016" s="39"/>
      <c r="G2016" s="45"/>
    </row>
    <row r="2017" spans="1:7" x14ac:dyDescent="0.15">
      <c r="A2017" s="29"/>
      <c r="B2017" s="36"/>
      <c r="C2017" s="37"/>
      <c r="D2017" s="38"/>
      <c r="E2017" s="38"/>
      <c r="F2017" s="39"/>
      <c r="G2017" s="45"/>
    </row>
    <row r="2018" spans="1:7" x14ac:dyDescent="0.15">
      <c r="A2018" s="29"/>
      <c r="B2018" s="36"/>
      <c r="C2018" s="37"/>
      <c r="D2018" s="38"/>
      <c r="E2018" s="38"/>
      <c r="F2018" s="39"/>
      <c r="G2018" s="45"/>
    </row>
    <row r="2019" spans="1:7" x14ac:dyDescent="0.15">
      <c r="A2019" s="29"/>
      <c r="B2019" s="36"/>
      <c r="C2019" s="37"/>
      <c r="D2019" s="38"/>
      <c r="E2019" s="38"/>
      <c r="F2019" s="39"/>
      <c r="G2019" s="45"/>
    </row>
    <row r="2020" spans="1:7" x14ac:dyDescent="0.15">
      <c r="A2020" s="29"/>
      <c r="B2020" s="36"/>
      <c r="C2020" s="37"/>
      <c r="D2020" s="38"/>
      <c r="E2020" s="38"/>
      <c r="F2020" s="39"/>
      <c r="G2020" s="45"/>
    </row>
    <row r="2021" spans="1:7" x14ac:dyDescent="0.15">
      <c r="A2021" s="29"/>
      <c r="B2021" s="36"/>
      <c r="C2021" s="37"/>
      <c r="D2021" s="38"/>
      <c r="E2021" s="38"/>
      <c r="F2021" s="39"/>
      <c r="G2021" s="45"/>
    </row>
    <row r="2022" spans="1:7" x14ac:dyDescent="0.15">
      <c r="A2022" s="29"/>
      <c r="B2022" s="36"/>
      <c r="C2022" s="37"/>
      <c r="D2022" s="38"/>
      <c r="E2022" s="38"/>
      <c r="F2022" s="39"/>
      <c r="G2022" s="45"/>
    </row>
    <row r="2023" spans="1:7" x14ac:dyDescent="0.15">
      <c r="A2023" s="29"/>
      <c r="B2023" s="36"/>
      <c r="C2023" s="37"/>
      <c r="D2023" s="38"/>
      <c r="E2023" s="38"/>
      <c r="F2023" s="39"/>
      <c r="G2023" s="45"/>
    </row>
    <row r="2024" spans="1:7" x14ac:dyDescent="0.15">
      <c r="A2024" s="29"/>
      <c r="B2024" s="36"/>
      <c r="C2024" s="37"/>
      <c r="D2024" s="38"/>
      <c r="E2024" s="38"/>
      <c r="F2024" s="39"/>
      <c r="G2024" s="45"/>
    </row>
    <row r="2025" spans="1:7" x14ac:dyDescent="0.15">
      <c r="A2025" s="29"/>
      <c r="B2025" s="36"/>
      <c r="C2025" s="37"/>
      <c r="D2025" s="38"/>
      <c r="E2025" s="38"/>
      <c r="F2025" s="39"/>
      <c r="G2025" s="45"/>
    </row>
    <row r="2026" spans="1:7" x14ac:dyDescent="0.15">
      <c r="A2026" s="29"/>
      <c r="B2026" s="36"/>
      <c r="C2026" s="37"/>
      <c r="D2026" s="38"/>
      <c r="E2026" s="38"/>
      <c r="F2026" s="39"/>
      <c r="G2026" s="45"/>
    </row>
    <row r="2027" spans="1:7" x14ac:dyDescent="0.15">
      <c r="A2027" s="29"/>
      <c r="B2027" s="36"/>
      <c r="C2027" s="37"/>
      <c r="D2027" s="38"/>
      <c r="E2027" s="38"/>
      <c r="F2027" s="39"/>
      <c r="G2027" s="45"/>
    </row>
    <row r="2028" spans="1:7" x14ac:dyDescent="0.15">
      <c r="A2028" s="29"/>
      <c r="B2028" s="36"/>
      <c r="C2028" s="37"/>
      <c r="D2028" s="38"/>
      <c r="E2028" s="38"/>
      <c r="F2028" s="39"/>
      <c r="G2028" s="45"/>
    </row>
    <row r="2029" spans="1:7" x14ac:dyDescent="0.15">
      <c r="A2029" s="29"/>
      <c r="B2029" s="36"/>
      <c r="C2029" s="37"/>
      <c r="D2029" s="38"/>
      <c r="E2029" s="38"/>
      <c r="F2029" s="39"/>
      <c r="G2029" s="45"/>
    </row>
    <row r="2030" spans="1:7" x14ac:dyDescent="0.15">
      <c r="A2030" s="29"/>
      <c r="B2030" s="36"/>
      <c r="C2030" s="37"/>
      <c r="D2030" s="38"/>
      <c r="E2030" s="38"/>
      <c r="F2030" s="39"/>
      <c r="G2030" s="45"/>
    </row>
    <row r="2031" spans="1:7" x14ac:dyDescent="0.15">
      <c r="A2031" s="29"/>
      <c r="B2031" s="36"/>
      <c r="C2031" s="37"/>
      <c r="D2031" s="38"/>
      <c r="E2031" s="38"/>
      <c r="F2031" s="39"/>
      <c r="G2031" s="45"/>
    </row>
    <row r="2032" spans="1:7" x14ac:dyDescent="0.15">
      <c r="A2032" s="29"/>
      <c r="B2032" s="36"/>
      <c r="C2032" s="37"/>
      <c r="D2032" s="38"/>
      <c r="E2032" s="38"/>
      <c r="F2032" s="39"/>
      <c r="G2032" s="45"/>
    </row>
    <row r="2033" spans="1:7" x14ac:dyDescent="0.15">
      <c r="A2033" s="29"/>
      <c r="B2033" s="36"/>
      <c r="C2033" s="37"/>
      <c r="D2033" s="38"/>
      <c r="E2033" s="38"/>
      <c r="F2033" s="39"/>
      <c r="G2033" s="45"/>
    </row>
    <row r="2034" spans="1:7" x14ac:dyDescent="0.15">
      <c r="A2034" s="29"/>
      <c r="B2034" s="36"/>
      <c r="C2034" s="37"/>
      <c r="D2034" s="38"/>
      <c r="E2034" s="38"/>
      <c r="F2034" s="39"/>
      <c r="G2034" s="45"/>
    </row>
    <row r="2035" spans="1:7" x14ac:dyDescent="0.15">
      <c r="A2035" s="29"/>
      <c r="B2035" s="36"/>
      <c r="C2035" s="37"/>
      <c r="D2035" s="38"/>
      <c r="E2035" s="38"/>
      <c r="F2035" s="39"/>
      <c r="G2035" s="45"/>
    </row>
    <row r="2036" spans="1:7" x14ac:dyDescent="0.15">
      <c r="A2036" s="29"/>
      <c r="B2036" s="36"/>
      <c r="C2036" s="37"/>
      <c r="D2036" s="38"/>
      <c r="E2036" s="38"/>
      <c r="F2036" s="39"/>
      <c r="G2036" s="45"/>
    </row>
    <row r="2037" spans="1:7" x14ac:dyDescent="0.15">
      <c r="A2037" s="29"/>
      <c r="B2037" s="36"/>
      <c r="C2037" s="37"/>
      <c r="D2037" s="38"/>
      <c r="E2037" s="38"/>
      <c r="F2037" s="39"/>
      <c r="G2037" s="45"/>
    </row>
    <row r="2038" spans="1:7" x14ac:dyDescent="0.15">
      <c r="A2038" s="29"/>
      <c r="B2038" s="36"/>
      <c r="C2038" s="37"/>
      <c r="D2038" s="38"/>
      <c r="E2038" s="38"/>
      <c r="F2038" s="39"/>
      <c r="G2038" s="45"/>
    </row>
    <row r="2039" spans="1:7" x14ac:dyDescent="0.15">
      <c r="A2039" s="29"/>
      <c r="B2039" s="36"/>
      <c r="C2039" s="37"/>
      <c r="D2039" s="38"/>
      <c r="E2039" s="38"/>
      <c r="F2039" s="39"/>
      <c r="G2039" s="45"/>
    </row>
    <row r="2040" spans="1:7" x14ac:dyDescent="0.15">
      <c r="A2040" s="29"/>
      <c r="B2040" s="36"/>
      <c r="C2040" s="37"/>
      <c r="D2040" s="38"/>
      <c r="E2040" s="38"/>
      <c r="F2040" s="39"/>
      <c r="G2040" s="45"/>
    </row>
    <row r="2041" spans="1:7" x14ac:dyDescent="0.15">
      <c r="A2041" s="29"/>
      <c r="B2041" s="36"/>
      <c r="C2041" s="37"/>
      <c r="D2041" s="38"/>
      <c r="E2041" s="38"/>
      <c r="F2041" s="39"/>
      <c r="G2041" s="45"/>
    </row>
    <row r="2042" spans="1:7" x14ac:dyDescent="0.15">
      <c r="A2042" s="29"/>
      <c r="B2042" s="36"/>
      <c r="C2042" s="37"/>
      <c r="D2042" s="38"/>
      <c r="E2042" s="38"/>
      <c r="F2042" s="39"/>
      <c r="G2042" s="45"/>
    </row>
    <row r="2043" spans="1:7" x14ac:dyDescent="0.15">
      <c r="A2043" s="29"/>
      <c r="B2043" s="36"/>
      <c r="C2043" s="37"/>
      <c r="D2043" s="38"/>
      <c r="E2043" s="38"/>
      <c r="F2043" s="39"/>
      <c r="G2043" s="45"/>
    </row>
    <row r="2044" spans="1:7" x14ac:dyDescent="0.15">
      <c r="A2044" s="29"/>
      <c r="B2044" s="36"/>
      <c r="C2044" s="37"/>
      <c r="D2044" s="38"/>
      <c r="E2044" s="38"/>
      <c r="F2044" s="39"/>
      <c r="G2044" s="45"/>
    </row>
    <row r="2045" spans="1:7" x14ac:dyDescent="0.15">
      <c r="A2045" s="29"/>
      <c r="B2045" s="36"/>
      <c r="C2045" s="37"/>
      <c r="D2045" s="38"/>
      <c r="E2045" s="38"/>
      <c r="F2045" s="39"/>
      <c r="G2045" s="45"/>
    </row>
    <row r="2046" spans="1:7" x14ac:dyDescent="0.15">
      <c r="A2046" s="29"/>
      <c r="B2046" s="36"/>
      <c r="C2046" s="37"/>
      <c r="D2046" s="38"/>
      <c r="E2046" s="38"/>
      <c r="F2046" s="39"/>
      <c r="G2046" s="45"/>
    </row>
    <row r="2047" spans="1:7" x14ac:dyDescent="0.15">
      <c r="A2047" s="29"/>
      <c r="B2047" s="36"/>
      <c r="C2047" s="37"/>
      <c r="D2047" s="38"/>
      <c r="E2047" s="38"/>
      <c r="F2047" s="39"/>
      <c r="G2047" s="45"/>
    </row>
    <row r="2048" spans="1:7" x14ac:dyDescent="0.15">
      <c r="A2048" s="29"/>
      <c r="B2048" s="36"/>
      <c r="C2048" s="37"/>
      <c r="D2048" s="38"/>
      <c r="E2048" s="38"/>
      <c r="F2048" s="39"/>
      <c r="G2048" s="45"/>
    </row>
    <row r="2049" spans="1:7" x14ac:dyDescent="0.15">
      <c r="A2049" s="29"/>
      <c r="B2049" s="36"/>
      <c r="C2049" s="37"/>
      <c r="D2049" s="38"/>
      <c r="E2049" s="38"/>
      <c r="F2049" s="39"/>
      <c r="G2049" s="45"/>
    </row>
    <row r="2050" spans="1:7" x14ac:dyDescent="0.15">
      <c r="A2050" s="29"/>
      <c r="B2050" s="36"/>
      <c r="C2050" s="37"/>
      <c r="D2050" s="38"/>
      <c r="E2050" s="38"/>
      <c r="F2050" s="39"/>
      <c r="G2050" s="45"/>
    </row>
    <row r="2051" spans="1:7" x14ac:dyDescent="0.15">
      <c r="A2051" s="29"/>
      <c r="B2051" s="36"/>
      <c r="C2051" s="37"/>
      <c r="D2051" s="38"/>
      <c r="E2051" s="38"/>
      <c r="F2051" s="39"/>
      <c r="G2051" s="45"/>
    </row>
    <row r="2052" spans="1:7" x14ac:dyDescent="0.15">
      <c r="A2052" s="29"/>
      <c r="B2052" s="36"/>
      <c r="C2052" s="37"/>
      <c r="D2052" s="38"/>
      <c r="E2052" s="38"/>
      <c r="F2052" s="39"/>
      <c r="G2052" s="45"/>
    </row>
    <row r="2053" spans="1:7" x14ac:dyDescent="0.15">
      <c r="A2053" s="29"/>
      <c r="B2053" s="36"/>
      <c r="C2053" s="37"/>
      <c r="D2053" s="38"/>
      <c r="E2053" s="38"/>
      <c r="F2053" s="39"/>
      <c r="G2053" s="45"/>
    </row>
    <row r="2054" spans="1:7" x14ac:dyDescent="0.15">
      <c r="A2054" s="29"/>
      <c r="B2054" s="36"/>
      <c r="C2054" s="37"/>
      <c r="D2054" s="38"/>
      <c r="E2054" s="38"/>
      <c r="F2054" s="39"/>
      <c r="G2054" s="45"/>
    </row>
    <row r="2055" spans="1:7" x14ac:dyDescent="0.15">
      <c r="A2055" s="29"/>
      <c r="B2055" s="36"/>
      <c r="C2055" s="37"/>
      <c r="D2055" s="38"/>
      <c r="E2055" s="38"/>
      <c r="F2055" s="39"/>
      <c r="G2055" s="45"/>
    </row>
    <row r="2056" spans="1:7" x14ac:dyDescent="0.15">
      <c r="A2056" s="29"/>
      <c r="B2056" s="36"/>
      <c r="C2056" s="37"/>
      <c r="D2056" s="38"/>
      <c r="E2056" s="38"/>
      <c r="F2056" s="39"/>
      <c r="G2056" s="45"/>
    </row>
    <row r="2057" spans="1:7" x14ac:dyDescent="0.15">
      <c r="A2057" s="29"/>
      <c r="B2057" s="36"/>
      <c r="C2057" s="37"/>
      <c r="D2057" s="38"/>
      <c r="E2057" s="38"/>
      <c r="F2057" s="39"/>
      <c r="G2057" s="45"/>
    </row>
    <row r="2058" spans="1:7" x14ac:dyDescent="0.15">
      <c r="A2058" s="29"/>
      <c r="B2058" s="36"/>
      <c r="C2058" s="37"/>
      <c r="D2058" s="38"/>
      <c r="E2058" s="38"/>
      <c r="F2058" s="39"/>
      <c r="G2058" s="45"/>
    </row>
    <row r="2059" spans="1:7" x14ac:dyDescent="0.15">
      <c r="A2059" s="29"/>
      <c r="B2059" s="36"/>
      <c r="C2059" s="37"/>
      <c r="D2059" s="38"/>
      <c r="E2059" s="38"/>
      <c r="F2059" s="39"/>
      <c r="G2059" s="45"/>
    </row>
    <row r="2060" spans="1:7" x14ac:dyDescent="0.15">
      <c r="A2060" s="29"/>
      <c r="B2060" s="36"/>
      <c r="C2060" s="37"/>
      <c r="D2060" s="38"/>
      <c r="E2060" s="38"/>
      <c r="F2060" s="39"/>
      <c r="G2060" s="45"/>
    </row>
    <row r="2061" spans="1:7" x14ac:dyDescent="0.15">
      <c r="A2061" s="29"/>
      <c r="B2061" s="36"/>
      <c r="C2061" s="37"/>
      <c r="D2061" s="38"/>
      <c r="E2061" s="38"/>
      <c r="F2061" s="39"/>
      <c r="G2061" s="45"/>
    </row>
    <row r="2062" spans="1:7" x14ac:dyDescent="0.15">
      <c r="A2062" s="29"/>
      <c r="B2062" s="36"/>
      <c r="C2062" s="37"/>
      <c r="D2062" s="38"/>
      <c r="E2062" s="38"/>
      <c r="F2062" s="39"/>
      <c r="G2062" s="45"/>
    </row>
    <row r="2063" spans="1:7" x14ac:dyDescent="0.15">
      <c r="A2063" s="29"/>
      <c r="B2063" s="36"/>
      <c r="C2063" s="37"/>
      <c r="D2063" s="38"/>
      <c r="E2063" s="38"/>
      <c r="F2063" s="39"/>
      <c r="G2063" s="45"/>
    </row>
    <row r="2064" spans="1:7" x14ac:dyDescent="0.15">
      <c r="A2064" s="29"/>
      <c r="B2064" s="36"/>
      <c r="C2064" s="37"/>
      <c r="D2064" s="38"/>
      <c r="E2064" s="38"/>
      <c r="F2064" s="39"/>
      <c r="G2064" s="45"/>
    </row>
    <row r="2065" spans="1:7" x14ac:dyDescent="0.15">
      <c r="A2065" s="29"/>
      <c r="B2065" s="36"/>
      <c r="C2065" s="37"/>
      <c r="D2065" s="38"/>
      <c r="E2065" s="38"/>
      <c r="F2065" s="39"/>
      <c r="G2065" s="45"/>
    </row>
    <row r="2066" spans="1:7" x14ac:dyDescent="0.15">
      <c r="A2066" s="29"/>
      <c r="B2066" s="36"/>
      <c r="C2066" s="37"/>
      <c r="D2066" s="38"/>
      <c r="E2066" s="38"/>
      <c r="F2066" s="39"/>
      <c r="G2066" s="45"/>
    </row>
    <row r="2067" spans="1:7" x14ac:dyDescent="0.15">
      <c r="A2067" s="29"/>
      <c r="B2067" s="36"/>
      <c r="C2067" s="37"/>
      <c r="D2067" s="38"/>
      <c r="E2067" s="38"/>
      <c r="F2067" s="39"/>
      <c r="G2067" s="45"/>
    </row>
    <row r="2068" spans="1:7" x14ac:dyDescent="0.15">
      <c r="A2068" s="29"/>
      <c r="B2068" s="36"/>
      <c r="C2068" s="37"/>
      <c r="D2068" s="38"/>
      <c r="E2068" s="38"/>
      <c r="F2068" s="39"/>
      <c r="G2068" s="45"/>
    </row>
    <row r="2069" spans="1:7" x14ac:dyDescent="0.15">
      <c r="A2069" s="29"/>
      <c r="B2069" s="36"/>
      <c r="C2069" s="37"/>
      <c r="D2069" s="38"/>
      <c r="E2069" s="38"/>
      <c r="F2069" s="39"/>
      <c r="G2069" s="45"/>
    </row>
    <row r="2070" spans="1:7" x14ac:dyDescent="0.15">
      <c r="A2070" s="29"/>
      <c r="B2070" s="36"/>
      <c r="C2070" s="37"/>
      <c r="D2070" s="38"/>
      <c r="E2070" s="38"/>
      <c r="F2070" s="39"/>
      <c r="G2070" s="45"/>
    </row>
    <row r="2071" spans="1:7" x14ac:dyDescent="0.15">
      <c r="A2071" s="29"/>
      <c r="B2071" s="36"/>
      <c r="C2071" s="37"/>
      <c r="D2071" s="38"/>
      <c r="E2071" s="38"/>
      <c r="F2071" s="39"/>
      <c r="G2071" s="45"/>
    </row>
    <row r="2072" spans="1:7" x14ac:dyDescent="0.15">
      <c r="A2072" s="29"/>
      <c r="B2072" s="36"/>
      <c r="C2072" s="37"/>
      <c r="D2072" s="38"/>
      <c r="E2072" s="38"/>
      <c r="F2072" s="39"/>
      <c r="G2072" s="45"/>
    </row>
    <row r="2073" spans="1:7" x14ac:dyDescent="0.15">
      <c r="A2073" s="29"/>
      <c r="B2073" s="36"/>
      <c r="C2073" s="37"/>
      <c r="D2073" s="38"/>
      <c r="E2073" s="38"/>
      <c r="F2073" s="39"/>
      <c r="G2073" s="45"/>
    </row>
    <row r="2074" spans="1:7" x14ac:dyDescent="0.15">
      <c r="A2074" s="29"/>
      <c r="B2074" s="36"/>
      <c r="C2074" s="37"/>
      <c r="D2074" s="38"/>
      <c r="E2074" s="38"/>
      <c r="F2074" s="39"/>
      <c r="G2074" s="45"/>
    </row>
    <row r="2075" spans="1:7" x14ac:dyDescent="0.15">
      <c r="A2075" s="29"/>
      <c r="B2075" s="36"/>
      <c r="C2075" s="37"/>
      <c r="D2075" s="38"/>
      <c r="E2075" s="38"/>
      <c r="F2075" s="39"/>
      <c r="G2075" s="45"/>
    </row>
    <row r="2076" spans="1:7" x14ac:dyDescent="0.15">
      <c r="A2076" s="29"/>
      <c r="B2076" s="36"/>
      <c r="C2076" s="37"/>
      <c r="D2076" s="38"/>
      <c r="E2076" s="38"/>
      <c r="F2076" s="39"/>
      <c r="G2076" s="45"/>
    </row>
    <row r="2077" spans="1:7" x14ac:dyDescent="0.15">
      <c r="A2077" s="29"/>
      <c r="B2077" s="36"/>
      <c r="C2077" s="37"/>
      <c r="D2077" s="38"/>
      <c r="E2077" s="38"/>
      <c r="F2077" s="39"/>
      <c r="G2077" s="45"/>
    </row>
    <row r="2078" spans="1:7" x14ac:dyDescent="0.15">
      <c r="A2078" s="29"/>
      <c r="B2078" s="36"/>
      <c r="C2078" s="37"/>
      <c r="D2078" s="38"/>
      <c r="E2078" s="38"/>
      <c r="F2078" s="39"/>
      <c r="G2078" s="45"/>
    </row>
    <row r="2079" spans="1:7" x14ac:dyDescent="0.15">
      <c r="A2079" s="29"/>
      <c r="B2079" s="36"/>
      <c r="C2079" s="37"/>
      <c r="D2079" s="38"/>
      <c r="E2079" s="38"/>
      <c r="F2079" s="39"/>
      <c r="G2079" s="45"/>
    </row>
    <row r="2080" spans="1:7" x14ac:dyDescent="0.15">
      <c r="A2080" s="29"/>
      <c r="B2080" s="36"/>
      <c r="C2080" s="37"/>
      <c r="D2080" s="38"/>
      <c r="E2080" s="38"/>
      <c r="F2080" s="39"/>
      <c r="G2080" s="45"/>
    </row>
    <row r="2081" spans="1:7" x14ac:dyDescent="0.15">
      <c r="A2081" s="29"/>
      <c r="B2081" s="36"/>
      <c r="C2081" s="37"/>
      <c r="D2081" s="38"/>
      <c r="E2081" s="38"/>
      <c r="F2081" s="39"/>
      <c r="G2081" s="45"/>
    </row>
    <row r="2082" spans="1:7" x14ac:dyDescent="0.15">
      <c r="A2082" s="29"/>
      <c r="B2082" s="36"/>
      <c r="C2082" s="37"/>
      <c r="D2082" s="38"/>
      <c r="E2082" s="38"/>
      <c r="F2082" s="39"/>
      <c r="G2082" s="45"/>
    </row>
    <row r="2083" spans="1:7" x14ac:dyDescent="0.15">
      <c r="A2083" s="29"/>
      <c r="B2083" s="36"/>
      <c r="C2083" s="37"/>
      <c r="D2083" s="38"/>
      <c r="E2083" s="38"/>
      <c r="F2083" s="39"/>
      <c r="G2083" s="45"/>
    </row>
    <row r="2084" spans="1:7" x14ac:dyDescent="0.15">
      <c r="A2084" s="29"/>
      <c r="B2084" s="36"/>
      <c r="C2084" s="37"/>
      <c r="D2084" s="38"/>
      <c r="E2084" s="38"/>
      <c r="F2084" s="39"/>
      <c r="G2084" s="45"/>
    </row>
    <row r="2085" spans="1:7" x14ac:dyDescent="0.15">
      <c r="A2085" s="29"/>
      <c r="B2085" s="36"/>
      <c r="C2085" s="37"/>
      <c r="D2085" s="38"/>
      <c r="E2085" s="38"/>
      <c r="F2085" s="39"/>
      <c r="G2085" s="45"/>
    </row>
    <row r="2086" spans="1:7" x14ac:dyDescent="0.15">
      <c r="A2086" s="29"/>
      <c r="B2086" s="36"/>
      <c r="C2086" s="37"/>
      <c r="D2086" s="38"/>
      <c r="E2086" s="38"/>
      <c r="F2086" s="39"/>
      <c r="G2086" s="45"/>
    </row>
    <row r="2087" spans="1:7" x14ac:dyDescent="0.15">
      <c r="A2087" s="29"/>
      <c r="B2087" s="36"/>
      <c r="C2087" s="37"/>
      <c r="D2087" s="38"/>
      <c r="E2087" s="38"/>
      <c r="F2087" s="39"/>
      <c r="G2087" s="45"/>
    </row>
    <row r="2088" spans="1:7" x14ac:dyDescent="0.15">
      <c r="A2088" s="29"/>
      <c r="B2088" s="36"/>
      <c r="C2088" s="37"/>
      <c r="D2088" s="38"/>
      <c r="E2088" s="38"/>
      <c r="F2088" s="39"/>
      <c r="G2088" s="45"/>
    </row>
    <row r="2089" spans="1:7" x14ac:dyDescent="0.15">
      <c r="A2089" s="29"/>
      <c r="B2089" s="36"/>
      <c r="C2089" s="37"/>
      <c r="D2089" s="38"/>
      <c r="E2089" s="38"/>
      <c r="F2089" s="39"/>
      <c r="G2089" s="45"/>
    </row>
    <row r="2090" spans="1:7" x14ac:dyDescent="0.15">
      <c r="A2090" s="29"/>
      <c r="B2090" s="36"/>
      <c r="C2090" s="37"/>
      <c r="D2090" s="38"/>
      <c r="E2090" s="38"/>
      <c r="F2090" s="39"/>
      <c r="G2090" s="45"/>
    </row>
    <row r="2091" spans="1:7" x14ac:dyDescent="0.15">
      <c r="A2091" s="29"/>
      <c r="B2091" s="36"/>
      <c r="C2091" s="37"/>
      <c r="D2091" s="38"/>
      <c r="E2091" s="38"/>
      <c r="F2091" s="39"/>
      <c r="G2091" s="45"/>
    </row>
    <row r="2092" spans="1:7" x14ac:dyDescent="0.15">
      <c r="A2092" s="29"/>
      <c r="B2092" s="36"/>
      <c r="C2092" s="37"/>
      <c r="D2092" s="38"/>
      <c r="E2092" s="38"/>
      <c r="F2092" s="39"/>
      <c r="G2092" s="45"/>
    </row>
    <row r="2093" spans="1:7" x14ac:dyDescent="0.15">
      <c r="A2093" s="29"/>
      <c r="B2093" s="36"/>
      <c r="C2093" s="37"/>
      <c r="D2093" s="38"/>
      <c r="E2093" s="38"/>
      <c r="F2093" s="39"/>
      <c r="G2093" s="45"/>
    </row>
    <row r="2094" spans="1:7" x14ac:dyDescent="0.15">
      <c r="A2094" s="29"/>
      <c r="B2094" s="36"/>
      <c r="C2094" s="37"/>
      <c r="D2094" s="38"/>
      <c r="E2094" s="38"/>
      <c r="F2094" s="39"/>
      <c r="G2094" s="45"/>
    </row>
    <row r="2095" spans="1:7" x14ac:dyDescent="0.15">
      <c r="A2095" s="29"/>
      <c r="B2095" s="36"/>
      <c r="C2095" s="37"/>
      <c r="D2095" s="38"/>
      <c r="E2095" s="38"/>
      <c r="F2095" s="39"/>
      <c r="G2095" s="45"/>
    </row>
    <row r="2096" spans="1:7" x14ac:dyDescent="0.15">
      <c r="A2096" s="29"/>
      <c r="B2096" s="36"/>
      <c r="C2096" s="37"/>
      <c r="D2096" s="38"/>
      <c r="E2096" s="38"/>
      <c r="F2096" s="39"/>
      <c r="G2096" s="45"/>
    </row>
    <row r="2097" spans="1:7" x14ac:dyDescent="0.15">
      <c r="A2097" s="29"/>
      <c r="B2097" s="36"/>
      <c r="C2097" s="37"/>
      <c r="D2097" s="38"/>
      <c r="E2097" s="38"/>
      <c r="F2097" s="39"/>
      <c r="G2097" s="45"/>
    </row>
    <row r="2098" spans="1:7" x14ac:dyDescent="0.15">
      <c r="A2098" s="29"/>
      <c r="B2098" s="36"/>
      <c r="C2098" s="37"/>
      <c r="D2098" s="38"/>
      <c r="E2098" s="38"/>
      <c r="F2098" s="39"/>
      <c r="G2098" s="45"/>
    </row>
    <row r="2099" spans="1:7" x14ac:dyDescent="0.15">
      <c r="A2099" s="29"/>
      <c r="B2099" s="36"/>
      <c r="C2099" s="37"/>
      <c r="D2099" s="38"/>
      <c r="E2099" s="38"/>
      <c r="F2099" s="39"/>
      <c r="G2099" s="45"/>
    </row>
    <row r="2100" spans="1:7" x14ac:dyDescent="0.15">
      <c r="A2100" s="29"/>
      <c r="B2100" s="36"/>
      <c r="C2100" s="37"/>
      <c r="D2100" s="38"/>
      <c r="E2100" s="38"/>
      <c r="F2100" s="39"/>
      <c r="G2100" s="45"/>
    </row>
    <row r="2101" spans="1:7" x14ac:dyDescent="0.15">
      <c r="A2101" s="29"/>
      <c r="B2101" s="36"/>
      <c r="C2101" s="37"/>
      <c r="D2101" s="38"/>
      <c r="E2101" s="38"/>
      <c r="F2101" s="39"/>
      <c r="G2101" s="45"/>
    </row>
    <row r="2102" spans="1:7" x14ac:dyDescent="0.15">
      <c r="A2102" s="29"/>
      <c r="B2102" s="36"/>
      <c r="C2102" s="37"/>
      <c r="D2102" s="38"/>
      <c r="E2102" s="38"/>
      <c r="F2102" s="39"/>
      <c r="G2102" s="45"/>
    </row>
    <row r="2103" spans="1:7" x14ac:dyDescent="0.15">
      <c r="A2103" s="29"/>
      <c r="B2103" s="36"/>
      <c r="C2103" s="37"/>
      <c r="D2103" s="38"/>
      <c r="E2103" s="38"/>
      <c r="F2103" s="39"/>
      <c r="G2103" s="45"/>
    </row>
    <row r="2104" spans="1:7" x14ac:dyDescent="0.15">
      <c r="A2104" s="29"/>
      <c r="B2104" s="36"/>
      <c r="C2104" s="37"/>
      <c r="D2104" s="38"/>
      <c r="E2104" s="38"/>
      <c r="F2104" s="39"/>
      <c r="G2104" s="45"/>
    </row>
    <row r="2105" spans="1:7" x14ac:dyDescent="0.15">
      <c r="A2105" s="29"/>
      <c r="B2105" s="36"/>
      <c r="C2105" s="37"/>
      <c r="D2105" s="38"/>
      <c r="E2105" s="38"/>
      <c r="F2105" s="39"/>
      <c r="G2105" s="45"/>
    </row>
    <row r="2106" spans="1:7" x14ac:dyDescent="0.15">
      <c r="A2106" s="29"/>
      <c r="B2106" s="36"/>
      <c r="C2106" s="37"/>
      <c r="D2106" s="38"/>
      <c r="E2106" s="38"/>
      <c r="F2106" s="39"/>
      <c r="G2106" s="45"/>
    </row>
    <row r="2107" spans="1:7" x14ac:dyDescent="0.15">
      <c r="A2107" s="29"/>
      <c r="B2107" s="36"/>
      <c r="C2107" s="37"/>
      <c r="D2107" s="38"/>
      <c r="E2107" s="38"/>
      <c r="F2107" s="39"/>
      <c r="G2107" s="45"/>
    </row>
    <row r="2108" spans="1:7" x14ac:dyDescent="0.15">
      <c r="A2108" s="29"/>
      <c r="B2108" s="36"/>
      <c r="C2108" s="37"/>
      <c r="D2108" s="38"/>
      <c r="E2108" s="38"/>
      <c r="F2108" s="39"/>
      <c r="G2108" s="45"/>
    </row>
    <row r="2109" spans="1:7" x14ac:dyDescent="0.15">
      <c r="A2109" s="29"/>
      <c r="B2109" s="36"/>
      <c r="C2109" s="37"/>
      <c r="D2109" s="38"/>
      <c r="E2109" s="38"/>
      <c r="F2109" s="39"/>
      <c r="G2109" s="45"/>
    </row>
    <row r="2110" spans="1:7" x14ac:dyDescent="0.15">
      <c r="A2110" s="29"/>
      <c r="B2110" s="36"/>
      <c r="C2110" s="37"/>
      <c r="D2110" s="38"/>
      <c r="E2110" s="38"/>
      <c r="F2110" s="39"/>
      <c r="G2110" s="45"/>
    </row>
    <row r="2111" spans="1:7" x14ac:dyDescent="0.15">
      <c r="A2111" s="29"/>
      <c r="B2111" s="36"/>
      <c r="C2111" s="37"/>
      <c r="D2111" s="38"/>
      <c r="E2111" s="38"/>
      <c r="F2111" s="39"/>
      <c r="G2111" s="45"/>
    </row>
    <row r="2112" spans="1:7" x14ac:dyDescent="0.15">
      <c r="A2112" s="29"/>
      <c r="B2112" s="36"/>
      <c r="C2112" s="37"/>
      <c r="D2112" s="38"/>
      <c r="E2112" s="38"/>
      <c r="F2112" s="39"/>
      <c r="G2112" s="45"/>
    </row>
    <row r="2113" spans="1:7" x14ac:dyDescent="0.15">
      <c r="A2113" s="29"/>
      <c r="B2113" s="36"/>
      <c r="C2113" s="37"/>
      <c r="D2113" s="38"/>
      <c r="E2113" s="38"/>
      <c r="F2113" s="39"/>
      <c r="G2113" s="45"/>
    </row>
    <row r="2114" spans="1:7" x14ac:dyDescent="0.15">
      <c r="A2114" s="29"/>
      <c r="B2114" s="36"/>
      <c r="C2114" s="37"/>
      <c r="D2114" s="38"/>
      <c r="E2114" s="38"/>
      <c r="F2114" s="39"/>
      <c r="G2114" s="45"/>
    </row>
    <row r="2115" spans="1:7" x14ac:dyDescent="0.15">
      <c r="A2115" s="29"/>
      <c r="B2115" s="36"/>
      <c r="C2115" s="37"/>
      <c r="D2115" s="38"/>
      <c r="E2115" s="38"/>
      <c r="F2115" s="39"/>
      <c r="G2115" s="45"/>
    </row>
    <row r="2116" spans="1:7" x14ac:dyDescent="0.15">
      <c r="A2116" s="29"/>
      <c r="B2116" s="36"/>
      <c r="C2116" s="37"/>
      <c r="D2116" s="38"/>
      <c r="E2116" s="38"/>
      <c r="F2116" s="39"/>
      <c r="G2116" s="45"/>
    </row>
    <row r="2117" spans="1:7" x14ac:dyDescent="0.15">
      <c r="A2117" s="29"/>
      <c r="B2117" s="36"/>
      <c r="C2117" s="37"/>
      <c r="D2117" s="38"/>
      <c r="E2117" s="38"/>
      <c r="F2117" s="39"/>
      <c r="G2117" s="45"/>
    </row>
    <row r="2118" spans="1:7" x14ac:dyDescent="0.15">
      <c r="A2118" s="29"/>
      <c r="B2118" s="36"/>
      <c r="C2118" s="37"/>
      <c r="D2118" s="38"/>
      <c r="E2118" s="38"/>
      <c r="F2118" s="39"/>
      <c r="G2118" s="45"/>
    </row>
    <row r="2119" spans="1:7" x14ac:dyDescent="0.15">
      <c r="A2119" s="29"/>
      <c r="B2119" s="36"/>
      <c r="C2119" s="37"/>
      <c r="D2119" s="38"/>
      <c r="E2119" s="38"/>
      <c r="F2119" s="39"/>
      <c r="G2119" s="45"/>
    </row>
    <row r="2120" spans="1:7" x14ac:dyDescent="0.15">
      <c r="A2120" s="29"/>
      <c r="B2120" s="36"/>
      <c r="C2120" s="37"/>
      <c r="D2120" s="38"/>
      <c r="E2120" s="38"/>
      <c r="F2120" s="39"/>
      <c r="G2120" s="45"/>
    </row>
    <row r="2121" spans="1:7" x14ac:dyDescent="0.15">
      <c r="A2121" s="29"/>
      <c r="B2121" s="36"/>
      <c r="C2121" s="37"/>
      <c r="D2121" s="38"/>
      <c r="E2121" s="38"/>
      <c r="F2121" s="39"/>
      <c r="G2121" s="45"/>
    </row>
    <row r="2122" spans="1:7" x14ac:dyDescent="0.15">
      <c r="A2122" s="29"/>
      <c r="B2122" s="36"/>
      <c r="C2122" s="37"/>
      <c r="D2122" s="38"/>
      <c r="E2122" s="38"/>
      <c r="F2122" s="39"/>
      <c r="G2122" s="45"/>
    </row>
    <row r="2123" spans="1:7" x14ac:dyDescent="0.15">
      <c r="A2123" s="29"/>
      <c r="B2123" s="36"/>
      <c r="C2123" s="37"/>
      <c r="D2123" s="38"/>
      <c r="E2123" s="38"/>
      <c r="F2123" s="39"/>
      <c r="G2123" s="45"/>
    </row>
    <row r="2124" spans="1:7" x14ac:dyDescent="0.15">
      <c r="A2124" s="29"/>
      <c r="B2124" s="36"/>
      <c r="C2124" s="37"/>
      <c r="D2124" s="38"/>
      <c r="E2124" s="38"/>
      <c r="F2124" s="39"/>
      <c r="G2124" s="45"/>
    </row>
    <row r="2125" spans="1:7" x14ac:dyDescent="0.15">
      <c r="A2125" s="29"/>
      <c r="B2125" s="36"/>
      <c r="C2125" s="37"/>
      <c r="D2125" s="38"/>
      <c r="E2125" s="38"/>
      <c r="F2125" s="39"/>
      <c r="G2125" s="45"/>
    </row>
    <row r="2126" spans="1:7" x14ac:dyDescent="0.15">
      <c r="A2126" s="29"/>
      <c r="B2126" s="36"/>
      <c r="C2126" s="37"/>
      <c r="D2126" s="38"/>
      <c r="E2126" s="38"/>
      <c r="F2126" s="39"/>
      <c r="G2126" s="45"/>
    </row>
    <row r="2127" spans="1:7" x14ac:dyDescent="0.15">
      <c r="A2127" s="29"/>
      <c r="B2127" s="36"/>
      <c r="C2127" s="37"/>
      <c r="D2127" s="38"/>
      <c r="E2127" s="38"/>
      <c r="F2127" s="39"/>
      <c r="G2127" s="45"/>
    </row>
    <row r="2128" spans="1:7" x14ac:dyDescent="0.15">
      <c r="A2128" s="29"/>
      <c r="B2128" s="36"/>
      <c r="C2128" s="37"/>
      <c r="D2128" s="38"/>
      <c r="E2128" s="38"/>
      <c r="F2128" s="39"/>
      <c r="G2128" s="45"/>
    </row>
    <row r="2129" spans="1:7" x14ac:dyDescent="0.15">
      <c r="A2129" s="29"/>
      <c r="B2129" s="36"/>
      <c r="C2129" s="37"/>
      <c r="D2129" s="38"/>
      <c r="E2129" s="38"/>
      <c r="F2129" s="39"/>
      <c r="G2129" s="45"/>
    </row>
    <row r="2130" spans="1:7" x14ac:dyDescent="0.15">
      <c r="A2130" s="29"/>
      <c r="B2130" s="36"/>
      <c r="C2130" s="37"/>
      <c r="D2130" s="38"/>
      <c r="E2130" s="38"/>
      <c r="F2130" s="39"/>
      <c r="G2130" s="45"/>
    </row>
    <row r="2131" spans="1:7" x14ac:dyDescent="0.15">
      <c r="A2131" s="29"/>
      <c r="B2131" s="36"/>
      <c r="C2131" s="37"/>
      <c r="D2131" s="38"/>
      <c r="E2131" s="38"/>
      <c r="F2131" s="39"/>
      <c r="G2131" s="45"/>
    </row>
    <row r="2132" spans="1:7" x14ac:dyDescent="0.15">
      <c r="A2132" s="29"/>
      <c r="B2132" s="36"/>
      <c r="C2132" s="37"/>
      <c r="D2132" s="38"/>
      <c r="E2132" s="38"/>
      <c r="F2132" s="39"/>
      <c r="G2132" s="45"/>
    </row>
    <row r="2133" spans="1:7" x14ac:dyDescent="0.15">
      <c r="A2133" s="29"/>
      <c r="B2133" s="36"/>
      <c r="C2133" s="37"/>
      <c r="D2133" s="38"/>
      <c r="E2133" s="38"/>
      <c r="F2133" s="39"/>
      <c r="G2133" s="45"/>
    </row>
    <row r="2134" spans="1:7" x14ac:dyDescent="0.15">
      <c r="A2134" s="29"/>
      <c r="B2134" s="36"/>
      <c r="C2134" s="37"/>
      <c r="D2134" s="38"/>
      <c r="E2134" s="38"/>
      <c r="F2134" s="39"/>
      <c r="G2134" s="45"/>
    </row>
    <row r="2135" spans="1:7" x14ac:dyDescent="0.15">
      <c r="A2135" s="29"/>
      <c r="B2135" s="36"/>
      <c r="C2135" s="37"/>
      <c r="D2135" s="38"/>
      <c r="E2135" s="38"/>
      <c r="F2135" s="39"/>
      <c r="G2135" s="45"/>
    </row>
    <row r="2136" spans="1:7" x14ac:dyDescent="0.15">
      <c r="A2136" s="29"/>
      <c r="B2136" s="36"/>
      <c r="C2136" s="37"/>
      <c r="D2136" s="38"/>
      <c r="E2136" s="38"/>
      <c r="F2136" s="39"/>
      <c r="G2136" s="45"/>
    </row>
    <row r="2137" spans="1:7" x14ac:dyDescent="0.15">
      <c r="A2137" s="29"/>
      <c r="B2137" s="36"/>
      <c r="C2137" s="37"/>
      <c r="D2137" s="38"/>
      <c r="E2137" s="38"/>
      <c r="F2137" s="39"/>
      <c r="G2137" s="45"/>
    </row>
    <row r="2138" spans="1:7" x14ac:dyDescent="0.15">
      <c r="A2138" s="29"/>
      <c r="B2138" s="36"/>
      <c r="C2138" s="37"/>
      <c r="D2138" s="38"/>
      <c r="E2138" s="38"/>
      <c r="F2138" s="39"/>
      <c r="G2138" s="45"/>
    </row>
    <row r="2139" spans="1:7" x14ac:dyDescent="0.15">
      <c r="A2139" s="29"/>
      <c r="B2139" s="36"/>
      <c r="C2139" s="37"/>
      <c r="D2139" s="38"/>
      <c r="E2139" s="38"/>
      <c r="F2139" s="39"/>
      <c r="G2139" s="45"/>
    </row>
    <row r="2140" spans="1:7" x14ac:dyDescent="0.15">
      <c r="A2140" s="29"/>
      <c r="B2140" s="36"/>
      <c r="C2140" s="37"/>
      <c r="D2140" s="38"/>
      <c r="E2140" s="38"/>
      <c r="F2140" s="39"/>
      <c r="G2140" s="45"/>
    </row>
    <row r="2141" spans="1:7" x14ac:dyDescent="0.15">
      <c r="A2141" s="29"/>
      <c r="B2141" s="36"/>
      <c r="C2141" s="37"/>
      <c r="D2141" s="38"/>
      <c r="E2141" s="38"/>
      <c r="F2141" s="39"/>
      <c r="G2141" s="45"/>
    </row>
    <row r="2142" spans="1:7" x14ac:dyDescent="0.15">
      <c r="A2142" s="29"/>
      <c r="B2142" s="36"/>
      <c r="C2142" s="37"/>
      <c r="D2142" s="38"/>
      <c r="E2142" s="38"/>
      <c r="F2142" s="39"/>
      <c r="G2142" s="45"/>
    </row>
    <row r="2143" spans="1:7" x14ac:dyDescent="0.15">
      <c r="A2143" s="29"/>
      <c r="B2143" s="36"/>
      <c r="C2143" s="37"/>
      <c r="D2143" s="38"/>
      <c r="E2143" s="38"/>
      <c r="F2143" s="39"/>
      <c r="G2143" s="45"/>
    </row>
    <row r="2144" spans="1:7" x14ac:dyDescent="0.15">
      <c r="A2144" s="29"/>
      <c r="B2144" s="36"/>
      <c r="C2144" s="37"/>
      <c r="D2144" s="38"/>
      <c r="E2144" s="38"/>
      <c r="F2144" s="39"/>
      <c r="G2144" s="45"/>
    </row>
    <row r="2145" spans="1:7" x14ac:dyDescent="0.15">
      <c r="A2145" s="29"/>
      <c r="B2145" s="36"/>
      <c r="C2145" s="37"/>
      <c r="D2145" s="38"/>
      <c r="E2145" s="38"/>
      <c r="F2145" s="39"/>
      <c r="G2145" s="45"/>
    </row>
    <row r="2146" spans="1:7" x14ac:dyDescent="0.15">
      <c r="A2146" s="29"/>
      <c r="B2146" s="36"/>
      <c r="C2146" s="37"/>
      <c r="D2146" s="38"/>
      <c r="E2146" s="38"/>
      <c r="F2146" s="39"/>
      <c r="G2146" s="45"/>
    </row>
    <row r="2147" spans="1:7" x14ac:dyDescent="0.15">
      <c r="A2147" s="29"/>
      <c r="B2147" s="36"/>
      <c r="C2147" s="37"/>
      <c r="D2147" s="38"/>
      <c r="E2147" s="38"/>
      <c r="F2147" s="39"/>
      <c r="G2147" s="45"/>
    </row>
    <row r="2148" spans="1:7" x14ac:dyDescent="0.15">
      <c r="A2148" s="29"/>
      <c r="B2148" s="36"/>
      <c r="C2148" s="37"/>
      <c r="D2148" s="38"/>
      <c r="E2148" s="38"/>
      <c r="F2148" s="39"/>
      <c r="G2148" s="45"/>
    </row>
    <row r="2149" spans="1:7" x14ac:dyDescent="0.15">
      <c r="A2149" s="29"/>
      <c r="B2149" s="36"/>
      <c r="C2149" s="37"/>
      <c r="D2149" s="38"/>
      <c r="E2149" s="38"/>
      <c r="F2149" s="39"/>
      <c r="G2149" s="45"/>
    </row>
    <row r="2150" spans="1:7" x14ac:dyDescent="0.15">
      <c r="A2150" s="29"/>
      <c r="B2150" s="36"/>
      <c r="C2150" s="37"/>
      <c r="D2150" s="38"/>
      <c r="E2150" s="38"/>
      <c r="F2150" s="39"/>
      <c r="G2150" s="45"/>
    </row>
    <row r="2151" spans="1:7" x14ac:dyDescent="0.15">
      <c r="A2151" s="29"/>
      <c r="B2151" s="36"/>
      <c r="C2151" s="37"/>
      <c r="D2151" s="38"/>
      <c r="E2151" s="38"/>
      <c r="F2151" s="39"/>
      <c r="G2151" s="45"/>
    </row>
    <row r="2152" spans="1:7" x14ac:dyDescent="0.15">
      <c r="A2152" s="29"/>
      <c r="B2152" s="36"/>
      <c r="C2152" s="37"/>
      <c r="D2152" s="38"/>
      <c r="E2152" s="38"/>
      <c r="F2152" s="39"/>
      <c r="G2152" s="45"/>
    </row>
    <row r="2153" spans="1:7" x14ac:dyDescent="0.15">
      <c r="A2153" s="29"/>
      <c r="B2153" s="36"/>
      <c r="C2153" s="37"/>
      <c r="D2153" s="38"/>
      <c r="E2153" s="38"/>
      <c r="F2153" s="39"/>
      <c r="G2153" s="45"/>
    </row>
    <row r="2154" spans="1:7" x14ac:dyDescent="0.15">
      <c r="A2154" s="29"/>
      <c r="B2154" s="36"/>
      <c r="C2154" s="37"/>
      <c r="D2154" s="38"/>
      <c r="E2154" s="38"/>
      <c r="F2154" s="39"/>
      <c r="G2154" s="45"/>
    </row>
    <row r="2155" spans="1:7" x14ac:dyDescent="0.15">
      <c r="A2155" s="29"/>
      <c r="B2155" s="36"/>
      <c r="C2155" s="37"/>
      <c r="D2155" s="38"/>
      <c r="E2155" s="38"/>
      <c r="F2155" s="39"/>
      <c r="G2155" s="45"/>
    </row>
    <row r="2156" spans="1:7" x14ac:dyDescent="0.15">
      <c r="A2156" s="29"/>
      <c r="B2156" s="36"/>
      <c r="C2156" s="37"/>
      <c r="D2156" s="38"/>
      <c r="E2156" s="38"/>
      <c r="F2156" s="39"/>
      <c r="G2156" s="45"/>
    </row>
    <row r="2157" spans="1:7" x14ac:dyDescent="0.15">
      <c r="A2157" s="29"/>
      <c r="B2157" s="36"/>
      <c r="C2157" s="37"/>
      <c r="D2157" s="38"/>
      <c r="E2157" s="38"/>
      <c r="F2157" s="39"/>
      <c r="G2157" s="45"/>
    </row>
    <row r="2158" spans="1:7" x14ac:dyDescent="0.15">
      <c r="A2158" s="29"/>
      <c r="B2158" s="36"/>
      <c r="C2158" s="37"/>
      <c r="D2158" s="38"/>
      <c r="E2158" s="38"/>
      <c r="F2158" s="39"/>
      <c r="G2158" s="45"/>
    </row>
    <row r="2159" spans="1:7" x14ac:dyDescent="0.15">
      <c r="A2159" s="29"/>
      <c r="B2159" s="36"/>
      <c r="C2159" s="37"/>
      <c r="D2159" s="38"/>
      <c r="E2159" s="38"/>
      <c r="F2159" s="39"/>
      <c r="G2159" s="45"/>
    </row>
    <row r="2160" spans="1:7" x14ac:dyDescent="0.15">
      <c r="A2160" s="29"/>
      <c r="B2160" s="36"/>
      <c r="C2160" s="37"/>
      <c r="D2160" s="38"/>
      <c r="E2160" s="38"/>
      <c r="F2160" s="39"/>
      <c r="G2160" s="45"/>
    </row>
    <row r="2161" spans="1:7" x14ac:dyDescent="0.15">
      <c r="A2161" s="29"/>
      <c r="B2161" s="36"/>
      <c r="C2161" s="37"/>
      <c r="D2161" s="38"/>
      <c r="E2161" s="38"/>
      <c r="F2161" s="39"/>
      <c r="G2161" s="45"/>
    </row>
    <row r="2162" spans="1:7" x14ac:dyDescent="0.15">
      <c r="A2162" s="29"/>
      <c r="B2162" s="36"/>
      <c r="C2162" s="37"/>
      <c r="D2162" s="38"/>
      <c r="E2162" s="38"/>
      <c r="F2162" s="39"/>
      <c r="G2162" s="45"/>
    </row>
    <row r="2163" spans="1:7" x14ac:dyDescent="0.15">
      <c r="A2163" s="29"/>
      <c r="B2163" s="36"/>
      <c r="C2163" s="37"/>
      <c r="D2163" s="38"/>
      <c r="E2163" s="38"/>
      <c r="F2163" s="39"/>
      <c r="G2163" s="45"/>
    </row>
    <row r="2164" spans="1:7" x14ac:dyDescent="0.15">
      <c r="A2164" s="29"/>
      <c r="B2164" s="36"/>
      <c r="C2164" s="37"/>
      <c r="D2164" s="38"/>
      <c r="E2164" s="38"/>
      <c r="F2164" s="39"/>
      <c r="G2164" s="45"/>
    </row>
    <row r="2165" spans="1:7" x14ac:dyDescent="0.15">
      <c r="A2165" s="29"/>
      <c r="B2165" s="36"/>
      <c r="C2165" s="37"/>
      <c r="D2165" s="38"/>
      <c r="E2165" s="38"/>
      <c r="F2165" s="39"/>
      <c r="G2165" s="45"/>
    </row>
    <row r="2166" spans="1:7" x14ac:dyDescent="0.15">
      <c r="A2166" s="29"/>
      <c r="B2166" s="36"/>
      <c r="C2166" s="37"/>
      <c r="D2166" s="38"/>
      <c r="E2166" s="38"/>
      <c r="F2166" s="39"/>
      <c r="G2166" s="45"/>
    </row>
    <row r="2167" spans="1:7" x14ac:dyDescent="0.15">
      <c r="A2167" s="29"/>
      <c r="B2167" s="36"/>
      <c r="C2167" s="37"/>
      <c r="D2167" s="38"/>
      <c r="E2167" s="38"/>
      <c r="F2167" s="39"/>
      <c r="G2167" s="45"/>
    </row>
    <row r="2168" spans="1:7" x14ac:dyDescent="0.15">
      <c r="A2168" s="29"/>
      <c r="B2168" s="36"/>
      <c r="C2168" s="37"/>
      <c r="D2168" s="38"/>
      <c r="E2168" s="38"/>
      <c r="F2168" s="39"/>
      <c r="G2168" s="45"/>
    </row>
    <row r="2169" spans="1:7" x14ac:dyDescent="0.15">
      <c r="A2169" s="29"/>
      <c r="B2169" s="36"/>
      <c r="C2169" s="37"/>
      <c r="D2169" s="38"/>
      <c r="E2169" s="38"/>
      <c r="F2169" s="39"/>
      <c r="G2169" s="45"/>
    </row>
    <row r="2170" spans="1:7" x14ac:dyDescent="0.15">
      <c r="A2170" s="29"/>
      <c r="B2170" s="36"/>
      <c r="C2170" s="37"/>
      <c r="D2170" s="38"/>
      <c r="E2170" s="38"/>
      <c r="F2170" s="39"/>
      <c r="G2170" s="45"/>
    </row>
    <row r="2171" spans="1:7" x14ac:dyDescent="0.15">
      <c r="A2171" s="29"/>
      <c r="B2171" s="36"/>
      <c r="C2171" s="37"/>
      <c r="D2171" s="38"/>
      <c r="E2171" s="38"/>
      <c r="F2171" s="39"/>
      <c r="G2171" s="45"/>
    </row>
    <row r="2172" spans="1:7" x14ac:dyDescent="0.15">
      <c r="A2172" s="29"/>
      <c r="B2172" s="36"/>
      <c r="C2172" s="37"/>
      <c r="D2172" s="38"/>
      <c r="E2172" s="38"/>
      <c r="F2172" s="39"/>
      <c r="G2172" s="45"/>
    </row>
    <row r="2173" spans="1:7" x14ac:dyDescent="0.15">
      <c r="A2173" s="29"/>
      <c r="B2173" s="36"/>
      <c r="C2173" s="37"/>
      <c r="D2173" s="38"/>
      <c r="E2173" s="38"/>
      <c r="F2173" s="39"/>
      <c r="G2173" s="45"/>
    </row>
    <row r="2174" spans="1:7" x14ac:dyDescent="0.15">
      <c r="A2174" s="29"/>
      <c r="B2174" s="36"/>
      <c r="C2174" s="37"/>
      <c r="D2174" s="38"/>
      <c r="E2174" s="38"/>
      <c r="F2174" s="39"/>
      <c r="G2174" s="45"/>
    </row>
    <row r="2175" spans="1:7" x14ac:dyDescent="0.15">
      <c r="A2175" s="29"/>
      <c r="B2175" s="36"/>
      <c r="C2175" s="37"/>
      <c r="D2175" s="38"/>
      <c r="E2175" s="38"/>
      <c r="F2175" s="39"/>
      <c r="G2175" s="45"/>
    </row>
    <row r="2176" spans="1:7" x14ac:dyDescent="0.15">
      <c r="A2176" s="29"/>
      <c r="B2176" s="36"/>
      <c r="C2176" s="37"/>
      <c r="D2176" s="38"/>
      <c r="E2176" s="38"/>
      <c r="F2176" s="39"/>
      <c r="G2176" s="45"/>
    </row>
    <row r="2177" spans="1:7" x14ac:dyDescent="0.15">
      <c r="A2177" s="29"/>
      <c r="B2177" s="36"/>
      <c r="C2177" s="37"/>
      <c r="D2177" s="38"/>
      <c r="E2177" s="38"/>
      <c r="F2177" s="39"/>
      <c r="G2177" s="45"/>
    </row>
    <row r="2178" spans="1:7" x14ac:dyDescent="0.15">
      <c r="A2178" s="29"/>
      <c r="B2178" s="36"/>
      <c r="C2178" s="37"/>
      <c r="D2178" s="38"/>
      <c r="E2178" s="38"/>
      <c r="F2178" s="39"/>
      <c r="G2178" s="45"/>
    </row>
    <row r="2179" spans="1:7" x14ac:dyDescent="0.15">
      <c r="A2179" s="29"/>
      <c r="B2179" s="36"/>
      <c r="C2179" s="37"/>
      <c r="D2179" s="38"/>
      <c r="E2179" s="38"/>
      <c r="F2179" s="39"/>
      <c r="G2179" s="45"/>
    </row>
    <row r="2180" spans="1:7" x14ac:dyDescent="0.15">
      <c r="A2180" s="29"/>
      <c r="B2180" s="36"/>
      <c r="C2180" s="37"/>
      <c r="D2180" s="38"/>
      <c r="E2180" s="38"/>
      <c r="F2180" s="39"/>
      <c r="G2180" s="45"/>
    </row>
    <row r="2181" spans="1:7" x14ac:dyDescent="0.15">
      <c r="A2181" s="29"/>
      <c r="B2181" s="36"/>
      <c r="C2181" s="37"/>
      <c r="D2181" s="38"/>
      <c r="E2181" s="38"/>
      <c r="F2181" s="39"/>
      <c r="G2181" s="45"/>
    </row>
    <row r="2182" spans="1:7" x14ac:dyDescent="0.15">
      <c r="A2182" s="29"/>
      <c r="B2182" s="36"/>
      <c r="C2182" s="37"/>
      <c r="D2182" s="38"/>
      <c r="E2182" s="38"/>
      <c r="F2182" s="39"/>
      <c r="G2182" s="45"/>
    </row>
    <row r="2183" spans="1:7" x14ac:dyDescent="0.15">
      <c r="A2183" s="29"/>
      <c r="B2183" s="36"/>
      <c r="C2183" s="37"/>
      <c r="D2183" s="38"/>
      <c r="E2183" s="38"/>
      <c r="F2183" s="39"/>
      <c r="G2183" s="45"/>
    </row>
    <row r="2184" spans="1:7" x14ac:dyDescent="0.15">
      <c r="A2184" s="29"/>
      <c r="B2184" s="36"/>
      <c r="C2184" s="37"/>
      <c r="D2184" s="38"/>
      <c r="E2184" s="38"/>
      <c r="F2184" s="39"/>
      <c r="G2184" s="45"/>
    </row>
    <row r="2185" spans="1:7" x14ac:dyDescent="0.15">
      <c r="A2185" s="29"/>
      <c r="B2185" s="36"/>
      <c r="C2185" s="37"/>
      <c r="D2185" s="38"/>
      <c r="E2185" s="38"/>
      <c r="F2185" s="39"/>
      <c r="G2185" s="45"/>
    </row>
    <row r="2186" spans="1:7" x14ac:dyDescent="0.15">
      <c r="A2186" s="29"/>
      <c r="B2186" s="36"/>
      <c r="C2186" s="37"/>
      <c r="D2186" s="38"/>
      <c r="E2186" s="38"/>
      <c r="F2186" s="39"/>
      <c r="G2186" s="45"/>
    </row>
    <row r="2187" spans="1:7" x14ac:dyDescent="0.15">
      <c r="A2187" s="29"/>
      <c r="B2187" s="36"/>
      <c r="C2187" s="37"/>
      <c r="D2187" s="38"/>
      <c r="E2187" s="38"/>
      <c r="F2187" s="39"/>
      <c r="G2187" s="45"/>
    </row>
    <row r="2188" spans="1:7" x14ac:dyDescent="0.15">
      <c r="A2188" s="29"/>
      <c r="B2188" s="36"/>
      <c r="C2188" s="37"/>
      <c r="D2188" s="38"/>
      <c r="E2188" s="38"/>
      <c r="F2188" s="39"/>
      <c r="G2188" s="45"/>
    </row>
    <row r="2189" spans="1:7" x14ac:dyDescent="0.15">
      <c r="A2189" s="29"/>
      <c r="B2189" s="36"/>
      <c r="C2189" s="37"/>
      <c r="D2189" s="38"/>
      <c r="E2189" s="38"/>
      <c r="F2189" s="39"/>
      <c r="G2189" s="45"/>
    </row>
    <row r="2190" spans="1:7" x14ac:dyDescent="0.15">
      <c r="A2190" s="29"/>
      <c r="B2190" s="36"/>
      <c r="C2190" s="37"/>
      <c r="D2190" s="38"/>
      <c r="E2190" s="38"/>
      <c r="F2190" s="39"/>
      <c r="G2190" s="45"/>
    </row>
    <row r="2191" spans="1:7" x14ac:dyDescent="0.15">
      <c r="A2191" s="29"/>
      <c r="B2191" s="36"/>
      <c r="C2191" s="37"/>
      <c r="D2191" s="38"/>
      <c r="E2191" s="38"/>
      <c r="F2191" s="39"/>
      <c r="G2191" s="45"/>
    </row>
    <row r="2192" spans="1:7" x14ac:dyDescent="0.15">
      <c r="A2192" s="29"/>
      <c r="B2192" s="36"/>
      <c r="C2192" s="37"/>
      <c r="D2192" s="38"/>
      <c r="E2192" s="38"/>
      <c r="F2192" s="39"/>
      <c r="G2192" s="45"/>
    </row>
    <row r="2193" spans="1:7" x14ac:dyDescent="0.15">
      <c r="A2193" s="29"/>
      <c r="B2193" s="36"/>
      <c r="C2193" s="37"/>
      <c r="D2193" s="38"/>
      <c r="E2193" s="38"/>
      <c r="F2193" s="39"/>
      <c r="G2193" s="45"/>
    </row>
    <row r="2194" spans="1:7" x14ac:dyDescent="0.15">
      <c r="A2194" s="29"/>
      <c r="B2194" s="36"/>
      <c r="C2194" s="37"/>
      <c r="D2194" s="38"/>
      <c r="E2194" s="38"/>
      <c r="F2194" s="39"/>
      <c r="G2194" s="45"/>
    </row>
    <row r="2195" spans="1:7" x14ac:dyDescent="0.15">
      <c r="A2195" s="29"/>
      <c r="B2195" s="36"/>
      <c r="C2195" s="37"/>
      <c r="D2195" s="38"/>
      <c r="E2195" s="38"/>
      <c r="F2195" s="39"/>
      <c r="G2195" s="45"/>
    </row>
    <row r="2196" spans="1:7" x14ac:dyDescent="0.15">
      <c r="A2196" s="29"/>
      <c r="B2196" s="36"/>
      <c r="C2196" s="37"/>
      <c r="D2196" s="38"/>
      <c r="E2196" s="38"/>
      <c r="F2196" s="39"/>
      <c r="G2196" s="45"/>
    </row>
    <row r="2197" spans="1:7" x14ac:dyDescent="0.15">
      <c r="A2197" s="29"/>
      <c r="B2197" s="36"/>
      <c r="C2197" s="37"/>
      <c r="D2197" s="38"/>
      <c r="E2197" s="38"/>
      <c r="F2197" s="39"/>
      <c r="G2197" s="45"/>
    </row>
    <row r="2198" spans="1:7" x14ac:dyDescent="0.15">
      <c r="A2198" s="29"/>
      <c r="B2198" s="36"/>
      <c r="C2198" s="37"/>
      <c r="D2198" s="38"/>
      <c r="E2198" s="38"/>
      <c r="F2198" s="39"/>
      <c r="G2198" s="45"/>
    </row>
    <row r="2199" spans="1:7" x14ac:dyDescent="0.15">
      <c r="A2199" s="29"/>
      <c r="B2199" s="36"/>
      <c r="C2199" s="37"/>
      <c r="D2199" s="38"/>
      <c r="E2199" s="38"/>
      <c r="F2199" s="39"/>
      <c r="G2199" s="45"/>
    </row>
    <row r="2200" spans="1:7" x14ac:dyDescent="0.15">
      <c r="A2200" s="29"/>
      <c r="B2200" s="36"/>
      <c r="C2200" s="37"/>
      <c r="D2200" s="38"/>
      <c r="E2200" s="38"/>
      <c r="F2200" s="39"/>
      <c r="G2200" s="45"/>
    </row>
    <row r="2201" spans="1:7" x14ac:dyDescent="0.15">
      <c r="A2201" s="29"/>
      <c r="B2201" s="36"/>
      <c r="C2201" s="37"/>
      <c r="D2201" s="38"/>
      <c r="E2201" s="38"/>
      <c r="F2201" s="39"/>
      <c r="G2201" s="45"/>
    </row>
    <row r="2202" spans="1:7" x14ac:dyDescent="0.15">
      <c r="A2202" s="29"/>
      <c r="B2202" s="36"/>
      <c r="C2202" s="37"/>
      <c r="D2202" s="38"/>
      <c r="E2202" s="38"/>
      <c r="F2202" s="39"/>
      <c r="G2202" s="45"/>
    </row>
    <row r="2203" spans="1:7" x14ac:dyDescent="0.15">
      <c r="A2203" s="29"/>
      <c r="B2203" s="36"/>
      <c r="C2203" s="37"/>
      <c r="D2203" s="38"/>
      <c r="E2203" s="38"/>
      <c r="F2203" s="39"/>
      <c r="G2203" s="45"/>
    </row>
    <row r="2204" spans="1:7" x14ac:dyDescent="0.15">
      <c r="A2204" s="29"/>
      <c r="B2204" s="36"/>
      <c r="C2204" s="37"/>
      <c r="D2204" s="38"/>
      <c r="E2204" s="38"/>
      <c r="F2204" s="39"/>
      <c r="G2204" s="45"/>
    </row>
    <row r="2205" spans="1:7" x14ac:dyDescent="0.15">
      <c r="A2205" s="29"/>
      <c r="B2205" s="36"/>
      <c r="C2205" s="37"/>
      <c r="D2205" s="38"/>
      <c r="E2205" s="38"/>
      <c r="F2205" s="39"/>
      <c r="G2205" s="45"/>
    </row>
    <row r="2206" spans="1:7" x14ac:dyDescent="0.15">
      <c r="A2206" s="29"/>
      <c r="B2206" s="36"/>
      <c r="C2206" s="37"/>
      <c r="D2206" s="38"/>
      <c r="E2206" s="38"/>
      <c r="F2206" s="39"/>
      <c r="G2206" s="45"/>
    </row>
    <row r="2207" spans="1:7" x14ac:dyDescent="0.15">
      <c r="A2207" s="29"/>
      <c r="B2207" s="36"/>
      <c r="C2207" s="37"/>
      <c r="D2207" s="38"/>
      <c r="E2207" s="38"/>
      <c r="F2207" s="39"/>
      <c r="G2207" s="45"/>
    </row>
    <row r="2208" spans="1:7" x14ac:dyDescent="0.15">
      <c r="A2208" s="29"/>
      <c r="B2208" s="36"/>
      <c r="C2208" s="37"/>
      <c r="D2208" s="38"/>
      <c r="E2208" s="38"/>
      <c r="F2208" s="39"/>
      <c r="G2208" s="45"/>
    </row>
    <row r="2209" spans="1:7" x14ac:dyDescent="0.15">
      <c r="A2209" s="29"/>
      <c r="B2209" s="36"/>
      <c r="C2209" s="37"/>
      <c r="D2209" s="38"/>
      <c r="E2209" s="38"/>
      <c r="F2209" s="39"/>
      <c r="G2209" s="45"/>
    </row>
    <row r="2210" spans="1:7" x14ac:dyDescent="0.15">
      <c r="A2210" s="29"/>
      <c r="B2210" s="36"/>
      <c r="C2210" s="37"/>
      <c r="D2210" s="38"/>
      <c r="E2210" s="38"/>
      <c r="F2210" s="39"/>
      <c r="G2210" s="45"/>
    </row>
    <row r="2211" spans="1:7" x14ac:dyDescent="0.15">
      <c r="A2211" s="29"/>
      <c r="B2211" s="36"/>
      <c r="C2211" s="37"/>
      <c r="D2211" s="38"/>
      <c r="E2211" s="38"/>
      <c r="F2211" s="39"/>
      <c r="G2211" s="45"/>
    </row>
    <row r="2212" spans="1:7" x14ac:dyDescent="0.15">
      <c r="A2212" s="29"/>
      <c r="B2212" s="36"/>
      <c r="C2212" s="37"/>
      <c r="D2212" s="38"/>
      <c r="E2212" s="38"/>
      <c r="F2212" s="39"/>
      <c r="G2212" s="45"/>
    </row>
    <row r="2213" spans="1:7" x14ac:dyDescent="0.15">
      <c r="A2213" s="29"/>
      <c r="B2213" s="36"/>
      <c r="C2213" s="37"/>
      <c r="D2213" s="38"/>
      <c r="E2213" s="38"/>
      <c r="F2213" s="39"/>
      <c r="G2213" s="45"/>
    </row>
    <row r="2214" spans="1:7" x14ac:dyDescent="0.15">
      <c r="A2214" s="29"/>
      <c r="B2214" s="36"/>
      <c r="C2214" s="37"/>
      <c r="D2214" s="38"/>
      <c r="E2214" s="38"/>
      <c r="F2214" s="39"/>
      <c r="G2214" s="45"/>
    </row>
    <row r="2215" spans="1:7" x14ac:dyDescent="0.15">
      <c r="A2215" s="29"/>
      <c r="B2215" s="36"/>
      <c r="C2215" s="37"/>
      <c r="D2215" s="38"/>
      <c r="E2215" s="38"/>
      <c r="F2215" s="39"/>
      <c r="G2215" s="45"/>
    </row>
    <row r="2216" spans="1:7" x14ac:dyDescent="0.15">
      <c r="A2216" s="29"/>
      <c r="B2216" s="36"/>
      <c r="C2216" s="37"/>
      <c r="D2216" s="38"/>
      <c r="E2216" s="38"/>
      <c r="F2216" s="39"/>
      <c r="G2216" s="45"/>
    </row>
    <row r="2217" spans="1:7" x14ac:dyDescent="0.15">
      <c r="A2217" s="29"/>
      <c r="B2217" s="36"/>
      <c r="C2217" s="37"/>
      <c r="D2217" s="38"/>
      <c r="E2217" s="38"/>
      <c r="F2217" s="39"/>
      <c r="G2217" s="45"/>
    </row>
    <row r="2218" spans="1:7" x14ac:dyDescent="0.15">
      <c r="A2218" s="29"/>
      <c r="B2218" s="36"/>
      <c r="C2218" s="37"/>
      <c r="D2218" s="38"/>
      <c r="E2218" s="38"/>
      <c r="F2218" s="39"/>
      <c r="G2218" s="45"/>
    </row>
    <row r="2219" spans="1:7" x14ac:dyDescent="0.15">
      <c r="A2219" s="29"/>
      <c r="B2219" s="36"/>
      <c r="C2219" s="37"/>
      <c r="D2219" s="38"/>
      <c r="E2219" s="38"/>
      <c r="F2219" s="39"/>
      <c r="G2219" s="45"/>
    </row>
    <row r="2220" spans="1:7" x14ac:dyDescent="0.15">
      <c r="A2220" s="29"/>
      <c r="B2220" s="36"/>
      <c r="C2220" s="37"/>
      <c r="D2220" s="38"/>
      <c r="E2220" s="38"/>
      <c r="F2220" s="39"/>
      <c r="G2220" s="45"/>
    </row>
    <row r="2221" spans="1:7" x14ac:dyDescent="0.15">
      <c r="A2221" s="29"/>
      <c r="B2221" s="36"/>
      <c r="C2221" s="37"/>
      <c r="D2221" s="38"/>
      <c r="E2221" s="38"/>
      <c r="F2221" s="39"/>
      <c r="G2221" s="45"/>
    </row>
    <row r="2222" spans="1:7" x14ac:dyDescent="0.15">
      <c r="A2222" s="29"/>
      <c r="B2222" s="36"/>
      <c r="C2222" s="37"/>
      <c r="D2222" s="38"/>
      <c r="E2222" s="38"/>
      <c r="F2222" s="39"/>
      <c r="G2222" s="45"/>
    </row>
    <row r="2223" spans="1:7" x14ac:dyDescent="0.15">
      <c r="A2223" s="29"/>
      <c r="B2223" s="36"/>
      <c r="C2223" s="37"/>
      <c r="D2223" s="38"/>
      <c r="E2223" s="38"/>
      <c r="F2223" s="39"/>
      <c r="G2223" s="45"/>
    </row>
    <row r="2224" spans="1:7" x14ac:dyDescent="0.15">
      <c r="A2224" s="29"/>
      <c r="B2224" s="36"/>
      <c r="C2224" s="37"/>
      <c r="D2224" s="38"/>
      <c r="E2224" s="38"/>
      <c r="F2224" s="39"/>
      <c r="G2224" s="45"/>
    </row>
    <row r="2225" spans="1:7" x14ac:dyDescent="0.15">
      <c r="A2225" s="29"/>
      <c r="B2225" s="36"/>
      <c r="C2225" s="37"/>
      <c r="D2225" s="38"/>
      <c r="E2225" s="38"/>
      <c r="F2225" s="39"/>
      <c r="G2225" s="45"/>
    </row>
    <row r="2226" spans="1:7" x14ac:dyDescent="0.15">
      <c r="A2226" s="29"/>
      <c r="B2226" s="36"/>
      <c r="C2226" s="37"/>
      <c r="D2226" s="38"/>
      <c r="E2226" s="38"/>
      <c r="F2226" s="39"/>
      <c r="G2226" s="45"/>
    </row>
    <row r="2227" spans="1:7" x14ac:dyDescent="0.15">
      <c r="A2227" s="29"/>
      <c r="B2227" s="36"/>
      <c r="C2227" s="37"/>
      <c r="D2227" s="38"/>
      <c r="E2227" s="38"/>
      <c r="F2227" s="39"/>
      <c r="G2227" s="45"/>
    </row>
    <row r="2228" spans="1:7" x14ac:dyDescent="0.15">
      <c r="A2228" s="29"/>
      <c r="B2228" s="36"/>
      <c r="C2228" s="37"/>
      <c r="D2228" s="38"/>
      <c r="E2228" s="38"/>
      <c r="F2228" s="39"/>
      <c r="G2228" s="45"/>
    </row>
    <row r="2229" spans="1:7" x14ac:dyDescent="0.15">
      <c r="A2229" s="29"/>
      <c r="B2229" s="36"/>
      <c r="C2229" s="37"/>
      <c r="D2229" s="38"/>
      <c r="E2229" s="38"/>
      <c r="F2229" s="39"/>
      <c r="G2229" s="45"/>
    </row>
    <row r="2230" spans="1:7" x14ac:dyDescent="0.15">
      <c r="A2230" s="29"/>
      <c r="B2230" s="36"/>
      <c r="C2230" s="37"/>
      <c r="D2230" s="38"/>
      <c r="E2230" s="38"/>
      <c r="F2230" s="39"/>
      <c r="G2230" s="45"/>
    </row>
    <row r="2231" spans="1:7" x14ac:dyDescent="0.15">
      <c r="A2231" s="29"/>
      <c r="B2231" s="36"/>
      <c r="C2231" s="37"/>
      <c r="D2231" s="38"/>
      <c r="E2231" s="38"/>
      <c r="F2231" s="39"/>
      <c r="G2231" s="45"/>
    </row>
    <row r="2232" spans="1:7" x14ac:dyDescent="0.15">
      <c r="A2232" s="29"/>
      <c r="B2232" s="36"/>
      <c r="C2232" s="37"/>
      <c r="D2232" s="38"/>
      <c r="E2232" s="38"/>
      <c r="F2232" s="39"/>
      <c r="G2232" s="45"/>
    </row>
    <row r="2233" spans="1:7" x14ac:dyDescent="0.15">
      <c r="A2233" s="29"/>
      <c r="B2233" s="36"/>
      <c r="C2233" s="37"/>
      <c r="D2233" s="38"/>
      <c r="E2233" s="38"/>
      <c r="F2233" s="39"/>
      <c r="G2233" s="45"/>
    </row>
    <row r="2234" spans="1:7" x14ac:dyDescent="0.15">
      <c r="A2234" s="29"/>
      <c r="B2234" s="36"/>
      <c r="C2234" s="37"/>
      <c r="D2234" s="38"/>
      <c r="E2234" s="38"/>
      <c r="F2234" s="39"/>
      <c r="G2234" s="45"/>
    </row>
    <row r="2235" spans="1:7" x14ac:dyDescent="0.15">
      <c r="A2235" s="29"/>
      <c r="B2235" s="36"/>
      <c r="C2235" s="37"/>
      <c r="D2235" s="38"/>
      <c r="E2235" s="38"/>
      <c r="F2235" s="39"/>
      <c r="G2235" s="45"/>
    </row>
    <row r="2236" spans="1:7" x14ac:dyDescent="0.15">
      <c r="A2236" s="29"/>
      <c r="B2236" s="36"/>
      <c r="C2236" s="37"/>
      <c r="D2236" s="38"/>
      <c r="E2236" s="38"/>
      <c r="F2236" s="39"/>
      <c r="G2236" s="45"/>
    </row>
    <row r="2237" spans="1:7" x14ac:dyDescent="0.15">
      <c r="A2237" s="29"/>
      <c r="B2237" s="36"/>
      <c r="C2237" s="37"/>
      <c r="D2237" s="38"/>
      <c r="E2237" s="38"/>
      <c r="F2237" s="39"/>
      <c r="G2237" s="45"/>
    </row>
    <row r="2238" spans="1:7" x14ac:dyDescent="0.15">
      <c r="A2238" s="29"/>
      <c r="B2238" s="36"/>
      <c r="C2238" s="37"/>
      <c r="D2238" s="38"/>
      <c r="E2238" s="38"/>
      <c r="F2238" s="39"/>
      <c r="G2238" s="45"/>
    </row>
    <row r="2239" spans="1:7" x14ac:dyDescent="0.15">
      <c r="A2239" s="29"/>
      <c r="B2239" s="36"/>
      <c r="C2239" s="37"/>
      <c r="D2239" s="38"/>
      <c r="E2239" s="38"/>
      <c r="F2239" s="39"/>
      <c r="G2239" s="45"/>
    </row>
    <row r="2240" spans="1:7" x14ac:dyDescent="0.15">
      <c r="A2240" s="29"/>
      <c r="B2240" s="36"/>
      <c r="C2240" s="37"/>
      <c r="D2240" s="38"/>
      <c r="E2240" s="38"/>
      <c r="F2240" s="39"/>
      <c r="G2240" s="45"/>
    </row>
    <row r="2241" spans="1:7" x14ac:dyDescent="0.15">
      <c r="A2241" s="29"/>
      <c r="B2241" s="36"/>
      <c r="C2241" s="37"/>
      <c r="D2241" s="38"/>
      <c r="E2241" s="38"/>
      <c r="F2241" s="39"/>
      <c r="G2241" s="45"/>
    </row>
    <row r="2242" spans="1:7" x14ac:dyDescent="0.15">
      <c r="A2242" s="29"/>
      <c r="B2242" s="36"/>
      <c r="C2242" s="37"/>
      <c r="D2242" s="38"/>
      <c r="E2242" s="38"/>
      <c r="F2242" s="39"/>
      <c r="G2242" s="45"/>
    </row>
    <row r="2243" spans="1:7" x14ac:dyDescent="0.15">
      <c r="A2243" s="29"/>
      <c r="B2243" s="36"/>
      <c r="C2243" s="37"/>
      <c r="D2243" s="38"/>
      <c r="E2243" s="38"/>
      <c r="F2243" s="39"/>
      <c r="G2243" s="45"/>
    </row>
    <row r="2244" spans="1:7" x14ac:dyDescent="0.15">
      <c r="A2244" s="29"/>
      <c r="B2244" s="36"/>
      <c r="C2244" s="37"/>
      <c r="D2244" s="38"/>
      <c r="E2244" s="38"/>
      <c r="F2244" s="39"/>
      <c r="G2244" s="45"/>
    </row>
    <row r="2245" spans="1:7" x14ac:dyDescent="0.15">
      <c r="A2245" s="29"/>
      <c r="B2245" s="36"/>
      <c r="C2245" s="37"/>
      <c r="D2245" s="38"/>
      <c r="E2245" s="38"/>
      <c r="F2245" s="39"/>
      <c r="G2245" s="45"/>
    </row>
    <row r="2246" spans="1:7" x14ac:dyDescent="0.15">
      <c r="A2246" s="29"/>
      <c r="B2246" s="36"/>
      <c r="C2246" s="37"/>
      <c r="D2246" s="38"/>
      <c r="E2246" s="38"/>
      <c r="F2246" s="39"/>
      <c r="G2246" s="45"/>
    </row>
    <row r="2247" spans="1:7" x14ac:dyDescent="0.15">
      <c r="A2247" s="29"/>
      <c r="B2247" s="36"/>
      <c r="C2247" s="37"/>
      <c r="D2247" s="38"/>
      <c r="E2247" s="38"/>
      <c r="F2247" s="39"/>
      <c r="G2247" s="45"/>
    </row>
    <row r="2248" spans="1:7" x14ac:dyDescent="0.15">
      <c r="A2248" s="29"/>
      <c r="B2248" s="36"/>
      <c r="C2248" s="37"/>
      <c r="D2248" s="38"/>
      <c r="E2248" s="38"/>
      <c r="F2248" s="39"/>
      <c r="G2248" s="45"/>
    </row>
    <row r="2249" spans="1:7" x14ac:dyDescent="0.15">
      <c r="A2249" s="29"/>
      <c r="B2249" s="36"/>
      <c r="C2249" s="37"/>
      <c r="D2249" s="38"/>
      <c r="E2249" s="38"/>
      <c r="F2249" s="39"/>
      <c r="G2249" s="45"/>
    </row>
    <row r="2250" spans="1:7" x14ac:dyDescent="0.15">
      <c r="A2250" s="29"/>
      <c r="B2250" s="36"/>
      <c r="C2250" s="37"/>
      <c r="D2250" s="38"/>
      <c r="E2250" s="38"/>
      <c r="F2250" s="39"/>
      <c r="G2250" s="45"/>
    </row>
    <row r="2251" spans="1:7" x14ac:dyDescent="0.15">
      <c r="A2251" s="29"/>
      <c r="B2251" s="36"/>
      <c r="C2251" s="37"/>
      <c r="D2251" s="38"/>
      <c r="E2251" s="38"/>
      <c r="F2251" s="39"/>
      <c r="G2251" s="45"/>
    </row>
    <row r="2252" spans="1:7" x14ac:dyDescent="0.15">
      <c r="A2252" s="29"/>
      <c r="B2252" s="36"/>
      <c r="C2252" s="37"/>
      <c r="D2252" s="38"/>
      <c r="E2252" s="38"/>
      <c r="F2252" s="39"/>
      <c r="G2252" s="45"/>
    </row>
    <row r="2253" spans="1:7" x14ac:dyDescent="0.15">
      <c r="A2253" s="29"/>
      <c r="B2253" s="36"/>
      <c r="C2253" s="37"/>
      <c r="D2253" s="38"/>
      <c r="E2253" s="38"/>
      <c r="F2253" s="39"/>
      <c r="G2253" s="45"/>
    </row>
    <row r="2254" spans="1:7" x14ac:dyDescent="0.15">
      <c r="A2254" s="29"/>
      <c r="B2254" s="36"/>
      <c r="C2254" s="37"/>
      <c r="D2254" s="38"/>
      <c r="E2254" s="38"/>
      <c r="F2254" s="39"/>
      <c r="G2254" s="45"/>
    </row>
    <row r="2255" spans="1:7" x14ac:dyDescent="0.15">
      <c r="A2255" s="29"/>
      <c r="B2255" s="36"/>
      <c r="C2255" s="37"/>
      <c r="D2255" s="38"/>
      <c r="E2255" s="38"/>
      <c r="F2255" s="39"/>
      <c r="G2255" s="45"/>
    </row>
    <row r="2256" spans="1:7" x14ac:dyDescent="0.15">
      <c r="A2256" s="29"/>
      <c r="B2256" s="36"/>
      <c r="C2256" s="37"/>
      <c r="D2256" s="38"/>
      <c r="E2256" s="38"/>
      <c r="F2256" s="39"/>
      <c r="G2256" s="45"/>
    </row>
    <row r="2257" spans="1:7" x14ac:dyDescent="0.15">
      <c r="A2257" s="29"/>
      <c r="B2257" s="36"/>
      <c r="C2257" s="37"/>
      <c r="D2257" s="38"/>
      <c r="E2257" s="38"/>
      <c r="F2257" s="39"/>
      <c r="G2257" s="45"/>
    </row>
    <row r="2258" spans="1:7" x14ac:dyDescent="0.15">
      <c r="A2258" s="29"/>
      <c r="B2258" s="36"/>
      <c r="C2258" s="37"/>
      <c r="D2258" s="38"/>
      <c r="E2258" s="38"/>
      <c r="F2258" s="39"/>
      <c r="G2258" s="45"/>
    </row>
    <row r="2259" spans="1:7" x14ac:dyDescent="0.15">
      <c r="A2259" s="29"/>
      <c r="B2259" s="36"/>
      <c r="C2259" s="37"/>
      <c r="D2259" s="38"/>
      <c r="E2259" s="38"/>
      <c r="F2259" s="39"/>
      <c r="G2259" s="45"/>
    </row>
    <row r="2260" spans="1:7" x14ac:dyDescent="0.15">
      <c r="A2260" s="29"/>
      <c r="B2260" s="36"/>
      <c r="C2260" s="37"/>
      <c r="D2260" s="38"/>
      <c r="E2260" s="38"/>
      <c r="F2260" s="39"/>
      <c r="G2260" s="45"/>
    </row>
    <row r="2261" spans="1:7" x14ac:dyDescent="0.15">
      <c r="A2261" s="29"/>
      <c r="B2261" s="36"/>
      <c r="C2261" s="37"/>
      <c r="D2261" s="38"/>
      <c r="E2261" s="38"/>
      <c r="F2261" s="39"/>
      <c r="G2261" s="45"/>
    </row>
    <row r="2262" spans="1:7" x14ac:dyDescent="0.15">
      <c r="A2262" s="29"/>
      <c r="B2262" s="36"/>
      <c r="C2262" s="37"/>
      <c r="D2262" s="38"/>
      <c r="E2262" s="38"/>
      <c r="F2262" s="39"/>
      <c r="G2262" s="45"/>
    </row>
    <row r="2263" spans="1:7" x14ac:dyDescent="0.15">
      <c r="A2263" s="29"/>
      <c r="B2263" s="36"/>
      <c r="C2263" s="37"/>
      <c r="D2263" s="38"/>
      <c r="E2263" s="38"/>
      <c r="F2263" s="39"/>
      <c r="G2263" s="45"/>
    </row>
    <row r="2264" spans="1:7" x14ac:dyDescent="0.15">
      <c r="A2264" s="29"/>
      <c r="B2264" s="36"/>
      <c r="C2264" s="37"/>
      <c r="D2264" s="38"/>
      <c r="E2264" s="38"/>
      <c r="F2264" s="39"/>
      <c r="G2264" s="45"/>
    </row>
    <row r="2265" spans="1:7" x14ac:dyDescent="0.15">
      <c r="A2265" s="29"/>
      <c r="B2265" s="36"/>
      <c r="C2265" s="37"/>
      <c r="D2265" s="38"/>
      <c r="E2265" s="38"/>
      <c r="F2265" s="39"/>
      <c r="G2265" s="45"/>
    </row>
    <row r="2266" spans="1:7" x14ac:dyDescent="0.15">
      <c r="A2266" s="29"/>
      <c r="B2266" s="36"/>
      <c r="C2266" s="37"/>
      <c r="D2266" s="38"/>
      <c r="E2266" s="38"/>
      <c r="F2266" s="39"/>
      <c r="G2266" s="45"/>
    </row>
    <row r="2267" spans="1:7" x14ac:dyDescent="0.15">
      <c r="A2267" s="29"/>
      <c r="B2267" s="36"/>
      <c r="C2267" s="37"/>
      <c r="D2267" s="38"/>
      <c r="E2267" s="38"/>
      <c r="F2267" s="39"/>
      <c r="G2267" s="45"/>
    </row>
    <row r="2268" spans="1:7" x14ac:dyDescent="0.15">
      <c r="A2268" s="29"/>
      <c r="B2268" s="36"/>
      <c r="C2268" s="37"/>
      <c r="D2268" s="38"/>
      <c r="E2268" s="38"/>
      <c r="F2268" s="39"/>
      <c r="G2268" s="45"/>
    </row>
    <row r="2269" spans="1:7" x14ac:dyDescent="0.15">
      <c r="A2269" s="29"/>
      <c r="B2269" s="36"/>
      <c r="C2269" s="37"/>
      <c r="D2269" s="38"/>
      <c r="E2269" s="38"/>
      <c r="F2269" s="39"/>
      <c r="G2269" s="45"/>
    </row>
    <row r="2270" spans="1:7" x14ac:dyDescent="0.15">
      <c r="A2270" s="29"/>
      <c r="B2270" s="36"/>
      <c r="C2270" s="37"/>
      <c r="D2270" s="38"/>
      <c r="E2270" s="38"/>
      <c r="F2270" s="39"/>
      <c r="G2270" s="45"/>
    </row>
    <row r="2271" spans="1:7" x14ac:dyDescent="0.15">
      <c r="A2271" s="29"/>
      <c r="B2271" s="36"/>
      <c r="C2271" s="37"/>
      <c r="D2271" s="38"/>
      <c r="E2271" s="38"/>
      <c r="F2271" s="39"/>
      <c r="G2271" s="45"/>
    </row>
    <row r="2272" spans="1:7" x14ac:dyDescent="0.15">
      <c r="A2272" s="29"/>
      <c r="B2272" s="36"/>
      <c r="C2272" s="37"/>
      <c r="D2272" s="38"/>
      <c r="E2272" s="38"/>
      <c r="F2272" s="39"/>
      <c r="G2272" s="45"/>
    </row>
    <row r="2273" spans="1:7" x14ac:dyDescent="0.15">
      <c r="A2273" s="29"/>
      <c r="B2273" s="36"/>
      <c r="C2273" s="37"/>
      <c r="D2273" s="38"/>
      <c r="E2273" s="38"/>
      <c r="F2273" s="39"/>
      <c r="G2273" s="45"/>
    </row>
    <row r="2274" spans="1:7" x14ac:dyDescent="0.15">
      <c r="A2274" s="29"/>
      <c r="B2274" s="36"/>
      <c r="C2274" s="37"/>
      <c r="D2274" s="38"/>
      <c r="E2274" s="38"/>
      <c r="F2274" s="39"/>
      <c r="G2274" s="45"/>
    </row>
    <row r="2275" spans="1:7" x14ac:dyDescent="0.15">
      <c r="A2275" s="29"/>
      <c r="B2275" s="36"/>
      <c r="C2275" s="37"/>
      <c r="D2275" s="38"/>
      <c r="E2275" s="38"/>
      <c r="F2275" s="39"/>
      <c r="G2275" s="45"/>
    </row>
    <row r="2276" spans="1:7" x14ac:dyDescent="0.15">
      <c r="A2276" s="29"/>
      <c r="B2276" s="36"/>
      <c r="C2276" s="37"/>
      <c r="D2276" s="38"/>
      <c r="E2276" s="38"/>
      <c r="F2276" s="39"/>
      <c r="G2276" s="45"/>
    </row>
    <row r="2277" spans="1:7" x14ac:dyDescent="0.15">
      <c r="A2277" s="29"/>
      <c r="B2277" s="36"/>
      <c r="C2277" s="37"/>
      <c r="D2277" s="38"/>
      <c r="E2277" s="38"/>
      <c r="F2277" s="39"/>
      <c r="G2277" s="45"/>
    </row>
    <row r="2278" spans="1:7" x14ac:dyDescent="0.15">
      <c r="A2278" s="29"/>
      <c r="B2278" s="36"/>
      <c r="C2278" s="37"/>
      <c r="D2278" s="38"/>
      <c r="E2278" s="38"/>
      <c r="F2278" s="39"/>
      <c r="G2278" s="45"/>
    </row>
    <row r="2279" spans="1:7" x14ac:dyDescent="0.15">
      <c r="A2279" s="29"/>
      <c r="B2279" s="36"/>
      <c r="C2279" s="37"/>
      <c r="D2279" s="38"/>
      <c r="E2279" s="38"/>
      <c r="F2279" s="39"/>
      <c r="G2279" s="45"/>
    </row>
    <row r="2280" spans="1:7" x14ac:dyDescent="0.15">
      <c r="A2280" s="29"/>
      <c r="B2280" s="36"/>
      <c r="C2280" s="37"/>
      <c r="D2280" s="38"/>
      <c r="E2280" s="38"/>
      <c r="F2280" s="39"/>
      <c r="G2280" s="45"/>
    </row>
    <row r="2281" spans="1:7" x14ac:dyDescent="0.15">
      <c r="A2281" s="29"/>
      <c r="B2281" s="36"/>
      <c r="C2281" s="37"/>
      <c r="D2281" s="38"/>
      <c r="E2281" s="38"/>
      <c r="F2281" s="39"/>
      <c r="G2281" s="45"/>
    </row>
    <row r="2282" spans="1:7" x14ac:dyDescent="0.15">
      <c r="A2282" s="29"/>
      <c r="B2282" s="36"/>
      <c r="C2282" s="37"/>
      <c r="D2282" s="38"/>
      <c r="E2282" s="38"/>
      <c r="F2282" s="39"/>
      <c r="G2282" s="45"/>
    </row>
    <row r="2283" spans="1:7" x14ac:dyDescent="0.15">
      <c r="A2283" s="29"/>
      <c r="B2283" s="36"/>
      <c r="C2283" s="37"/>
      <c r="D2283" s="38"/>
      <c r="E2283" s="38"/>
      <c r="F2283" s="39"/>
      <c r="G2283" s="45"/>
    </row>
    <row r="2284" spans="1:7" x14ac:dyDescent="0.15">
      <c r="A2284" s="29"/>
      <c r="B2284" s="36"/>
      <c r="C2284" s="37"/>
      <c r="D2284" s="38"/>
      <c r="E2284" s="38"/>
      <c r="F2284" s="39"/>
      <c r="G2284" s="45"/>
    </row>
    <row r="2285" spans="1:7" x14ac:dyDescent="0.15">
      <c r="A2285" s="29"/>
      <c r="B2285" s="36"/>
      <c r="C2285" s="37"/>
      <c r="D2285" s="38"/>
      <c r="E2285" s="38"/>
      <c r="F2285" s="39"/>
      <c r="G2285" s="45"/>
    </row>
    <row r="2286" spans="1:7" x14ac:dyDescent="0.15">
      <c r="A2286" s="29"/>
      <c r="B2286" s="36"/>
      <c r="C2286" s="37"/>
      <c r="D2286" s="38"/>
      <c r="E2286" s="38"/>
      <c r="F2286" s="39"/>
      <c r="G2286" s="45"/>
    </row>
    <row r="2287" spans="1:7" x14ac:dyDescent="0.15">
      <c r="A2287" s="29"/>
      <c r="B2287" s="36"/>
      <c r="C2287" s="37"/>
      <c r="D2287" s="38"/>
      <c r="E2287" s="38"/>
      <c r="F2287" s="39"/>
      <c r="G2287" s="45"/>
    </row>
    <row r="2288" spans="1:7" x14ac:dyDescent="0.15">
      <c r="A2288" s="29"/>
      <c r="B2288" s="36"/>
      <c r="C2288" s="37"/>
      <c r="D2288" s="38"/>
      <c r="E2288" s="38"/>
      <c r="F2288" s="39"/>
      <c r="G2288" s="45"/>
    </row>
    <row r="2289" spans="1:7" x14ac:dyDescent="0.15">
      <c r="A2289" s="29"/>
      <c r="B2289" s="36"/>
      <c r="C2289" s="37"/>
      <c r="D2289" s="38"/>
      <c r="E2289" s="38"/>
      <c r="F2289" s="39"/>
      <c r="G2289" s="45"/>
    </row>
    <row r="2290" spans="1:7" x14ac:dyDescent="0.15">
      <c r="A2290" s="29"/>
      <c r="B2290" s="36"/>
      <c r="C2290" s="37"/>
      <c r="D2290" s="38"/>
      <c r="E2290" s="38"/>
      <c r="F2290" s="39"/>
      <c r="G2290" s="45"/>
    </row>
    <row r="2291" spans="1:7" x14ac:dyDescent="0.15">
      <c r="A2291" s="29"/>
      <c r="B2291" s="36"/>
      <c r="C2291" s="37"/>
      <c r="D2291" s="38"/>
      <c r="E2291" s="38"/>
      <c r="F2291" s="39"/>
      <c r="G2291" s="45"/>
    </row>
    <row r="2292" spans="1:7" x14ac:dyDescent="0.15">
      <c r="A2292" s="29"/>
      <c r="B2292" s="36"/>
      <c r="C2292" s="37"/>
      <c r="D2292" s="38"/>
      <c r="E2292" s="38"/>
      <c r="F2292" s="39"/>
      <c r="G2292" s="45"/>
    </row>
    <row r="2293" spans="1:7" x14ac:dyDescent="0.15">
      <c r="A2293" s="29"/>
      <c r="B2293" s="36"/>
      <c r="C2293" s="37"/>
      <c r="D2293" s="38"/>
      <c r="E2293" s="38"/>
      <c r="F2293" s="39"/>
      <c r="G2293" s="45"/>
    </row>
    <row r="2294" spans="1:7" x14ac:dyDescent="0.15">
      <c r="A2294" s="29"/>
      <c r="B2294" s="36"/>
      <c r="C2294" s="37"/>
      <c r="D2294" s="38"/>
      <c r="E2294" s="38"/>
      <c r="F2294" s="39"/>
      <c r="G2294" s="45"/>
    </row>
    <row r="2295" spans="1:7" x14ac:dyDescent="0.15">
      <c r="A2295" s="29"/>
      <c r="B2295" s="36"/>
      <c r="C2295" s="37"/>
      <c r="D2295" s="38"/>
      <c r="E2295" s="38"/>
      <c r="F2295" s="39"/>
      <c r="G2295" s="45"/>
    </row>
    <row r="2296" spans="1:7" x14ac:dyDescent="0.15">
      <c r="A2296" s="29"/>
      <c r="B2296" s="36"/>
      <c r="C2296" s="37"/>
      <c r="D2296" s="38"/>
      <c r="E2296" s="38"/>
      <c r="F2296" s="39"/>
      <c r="G2296" s="45"/>
    </row>
    <row r="2297" spans="1:7" x14ac:dyDescent="0.15">
      <c r="A2297" s="29"/>
      <c r="B2297" s="36"/>
      <c r="C2297" s="37"/>
      <c r="D2297" s="38"/>
      <c r="E2297" s="38"/>
      <c r="F2297" s="39"/>
      <c r="G2297" s="45"/>
    </row>
    <row r="2298" spans="1:7" x14ac:dyDescent="0.15">
      <c r="A2298" s="29"/>
      <c r="B2298" s="36"/>
      <c r="C2298" s="37"/>
      <c r="D2298" s="38"/>
      <c r="E2298" s="38"/>
      <c r="F2298" s="39"/>
      <c r="G2298" s="45"/>
    </row>
    <row r="2299" spans="1:7" x14ac:dyDescent="0.15">
      <c r="A2299" s="29"/>
      <c r="B2299" s="36"/>
      <c r="C2299" s="37"/>
      <c r="D2299" s="38"/>
      <c r="E2299" s="38"/>
      <c r="F2299" s="39"/>
      <c r="G2299" s="45"/>
    </row>
    <row r="2300" spans="1:7" x14ac:dyDescent="0.15">
      <c r="A2300" s="29"/>
      <c r="B2300" s="36"/>
      <c r="C2300" s="37"/>
      <c r="D2300" s="38"/>
      <c r="E2300" s="38"/>
      <c r="F2300" s="39"/>
      <c r="G2300" s="45"/>
    </row>
    <row r="2301" spans="1:7" x14ac:dyDescent="0.15">
      <c r="A2301" s="29"/>
      <c r="B2301" s="36"/>
      <c r="C2301" s="37"/>
      <c r="D2301" s="38"/>
      <c r="E2301" s="38"/>
      <c r="F2301" s="39"/>
      <c r="G2301" s="45"/>
    </row>
    <row r="2302" spans="1:7" x14ac:dyDescent="0.15">
      <c r="A2302" s="29"/>
      <c r="B2302" s="36"/>
      <c r="C2302" s="37"/>
      <c r="D2302" s="38"/>
      <c r="E2302" s="38"/>
      <c r="F2302" s="39"/>
      <c r="G2302" s="45"/>
    </row>
    <row r="2303" spans="1:7" x14ac:dyDescent="0.15">
      <c r="A2303" s="29"/>
      <c r="B2303" s="36"/>
      <c r="C2303" s="37"/>
      <c r="D2303" s="38"/>
      <c r="E2303" s="38"/>
      <c r="F2303" s="39"/>
      <c r="G2303" s="45"/>
    </row>
    <row r="2304" spans="1:7" x14ac:dyDescent="0.15">
      <c r="A2304" s="29"/>
      <c r="B2304" s="36"/>
      <c r="C2304" s="37"/>
      <c r="D2304" s="38"/>
      <c r="E2304" s="38"/>
      <c r="F2304" s="39"/>
      <c r="G2304" s="45"/>
    </row>
    <row r="2305" spans="1:7" x14ac:dyDescent="0.15">
      <c r="A2305" s="29"/>
      <c r="B2305" s="36"/>
      <c r="C2305" s="37"/>
      <c r="D2305" s="38"/>
      <c r="E2305" s="38"/>
      <c r="F2305" s="39"/>
      <c r="G2305" s="45"/>
    </row>
    <row r="2306" spans="1:7" x14ac:dyDescent="0.15">
      <c r="A2306" s="29"/>
      <c r="B2306" s="36"/>
      <c r="C2306" s="37"/>
      <c r="D2306" s="38"/>
      <c r="E2306" s="38"/>
      <c r="F2306" s="39"/>
      <c r="G2306" s="45"/>
    </row>
    <row r="2307" spans="1:7" x14ac:dyDescent="0.15">
      <c r="A2307" s="29"/>
      <c r="B2307" s="36"/>
      <c r="C2307" s="37"/>
      <c r="D2307" s="38"/>
      <c r="E2307" s="38"/>
      <c r="F2307" s="39"/>
      <c r="G2307" s="45"/>
    </row>
    <row r="2308" spans="1:7" x14ac:dyDescent="0.15">
      <c r="A2308" s="29"/>
      <c r="B2308" s="36"/>
      <c r="C2308" s="37"/>
      <c r="D2308" s="38"/>
      <c r="E2308" s="38"/>
      <c r="F2308" s="39"/>
      <c r="G2308" s="45"/>
    </row>
    <row r="2309" spans="1:7" x14ac:dyDescent="0.15">
      <c r="A2309" s="29"/>
      <c r="B2309" s="36"/>
      <c r="C2309" s="37"/>
      <c r="D2309" s="38"/>
      <c r="E2309" s="38"/>
      <c r="F2309" s="39"/>
      <c r="G2309" s="45"/>
    </row>
    <row r="2310" spans="1:7" x14ac:dyDescent="0.15">
      <c r="A2310" s="29"/>
      <c r="B2310" s="36"/>
      <c r="C2310" s="37"/>
      <c r="D2310" s="38"/>
      <c r="E2310" s="38"/>
      <c r="F2310" s="39"/>
      <c r="G2310" s="45"/>
    </row>
    <row r="2311" spans="1:7" x14ac:dyDescent="0.15">
      <c r="A2311" s="29"/>
      <c r="B2311" s="36"/>
      <c r="C2311" s="37"/>
      <c r="D2311" s="38"/>
      <c r="E2311" s="38"/>
      <c r="F2311" s="39"/>
      <c r="G2311" s="45"/>
    </row>
    <row r="2312" spans="1:7" x14ac:dyDescent="0.15">
      <c r="A2312" s="29"/>
      <c r="B2312" s="36"/>
      <c r="C2312" s="37"/>
      <c r="D2312" s="38"/>
      <c r="E2312" s="38"/>
      <c r="F2312" s="39"/>
      <c r="G2312" s="45"/>
    </row>
    <row r="2313" spans="1:7" x14ac:dyDescent="0.15">
      <c r="A2313" s="29"/>
      <c r="B2313" s="36"/>
      <c r="C2313" s="37"/>
      <c r="D2313" s="38"/>
      <c r="E2313" s="38"/>
      <c r="F2313" s="39"/>
      <c r="G2313" s="45"/>
    </row>
    <row r="2314" spans="1:7" x14ac:dyDescent="0.15">
      <c r="A2314" s="29"/>
      <c r="B2314" s="36"/>
      <c r="C2314" s="37"/>
      <c r="D2314" s="38"/>
      <c r="E2314" s="38"/>
      <c r="F2314" s="39"/>
      <c r="G2314" s="45"/>
    </row>
    <row r="2315" spans="1:7" x14ac:dyDescent="0.15">
      <c r="A2315" s="29"/>
      <c r="B2315" s="36"/>
      <c r="C2315" s="37"/>
      <c r="D2315" s="38"/>
      <c r="E2315" s="38"/>
      <c r="F2315" s="39"/>
      <c r="G2315" s="45"/>
    </row>
    <row r="2316" spans="1:7" x14ac:dyDescent="0.15">
      <c r="A2316" s="29"/>
      <c r="B2316" s="36"/>
      <c r="C2316" s="37"/>
      <c r="D2316" s="38"/>
      <c r="E2316" s="38"/>
      <c r="F2316" s="39"/>
      <c r="G2316" s="45"/>
    </row>
    <row r="2317" spans="1:7" x14ac:dyDescent="0.15">
      <c r="A2317" s="29"/>
      <c r="B2317" s="36"/>
      <c r="C2317" s="37"/>
      <c r="D2317" s="38"/>
      <c r="E2317" s="38"/>
      <c r="F2317" s="39"/>
      <c r="G2317" s="45"/>
    </row>
    <row r="2318" spans="1:7" x14ac:dyDescent="0.15">
      <c r="A2318" s="29"/>
      <c r="B2318" s="36"/>
      <c r="C2318" s="37"/>
      <c r="D2318" s="38"/>
      <c r="E2318" s="38"/>
      <c r="F2318" s="39"/>
      <c r="G2318" s="45"/>
    </row>
    <row r="2319" spans="1:7" x14ac:dyDescent="0.15">
      <c r="A2319" s="29"/>
      <c r="B2319" s="36"/>
      <c r="C2319" s="37"/>
      <c r="D2319" s="38"/>
      <c r="E2319" s="38"/>
      <c r="F2319" s="39"/>
      <c r="G2319" s="45"/>
    </row>
    <row r="2320" spans="1:7" x14ac:dyDescent="0.15">
      <c r="A2320" s="29"/>
      <c r="B2320" s="36"/>
      <c r="C2320" s="37"/>
      <c r="D2320" s="38"/>
      <c r="E2320" s="38"/>
      <c r="F2320" s="39"/>
      <c r="G2320" s="45"/>
    </row>
    <row r="2321" spans="1:7" x14ac:dyDescent="0.15">
      <c r="A2321" s="29"/>
      <c r="B2321" s="36"/>
      <c r="C2321" s="37"/>
      <c r="D2321" s="38"/>
      <c r="E2321" s="38"/>
      <c r="F2321" s="39"/>
      <c r="G2321" s="45"/>
    </row>
    <row r="2322" spans="1:7" x14ac:dyDescent="0.15">
      <c r="A2322" s="29"/>
      <c r="B2322" s="36"/>
      <c r="C2322" s="37"/>
      <c r="D2322" s="38"/>
      <c r="E2322" s="38"/>
      <c r="F2322" s="39"/>
      <c r="G2322" s="45"/>
    </row>
    <row r="2323" spans="1:7" x14ac:dyDescent="0.15">
      <c r="A2323" s="29"/>
      <c r="B2323" s="36"/>
      <c r="C2323" s="37"/>
      <c r="D2323" s="38"/>
      <c r="E2323" s="38"/>
      <c r="F2323" s="39"/>
      <c r="G2323" s="45"/>
    </row>
    <row r="2324" spans="1:7" x14ac:dyDescent="0.15">
      <c r="A2324" s="29"/>
      <c r="B2324" s="36"/>
      <c r="C2324" s="37"/>
      <c r="D2324" s="38"/>
      <c r="E2324" s="38"/>
      <c r="F2324" s="39"/>
      <c r="G2324" s="45"/>
    </row>
    <row r="2325" spans="1:7" x14ac:dyDescent="0.15">
      <c r="A2325" s="29"/>
      <c r="B2325" s="36"/>
      <c r="C2325" s="37"/>
      <c r="D2325" s="38"/>
      <c r="E2325" s="38"/>
      <c r="F2325" s="39"/>
      <c r="G2325" s="45"/>
    </row>
    <row r="2326" spans="1:7" x14ac:dyDescent="0.15">
      <c r="A2326" s="29"/>
      <c r="B2326" s="36"/>
      <c r="C2326" s="37"/>
      <c r="D2326" s="38"/>
      <c r="E2326" s="38"/>
      <c r="F2326" s="39"/>
      <c r="G2326" s="45"/>
    </row>
    <row r="2327" spans="1:7" x14ac:dyDescent="0.15">
      <c r="A2327" s="29"/>
      <c r="B2327" s="36"/>
      <c r="C2327" s="37"/>
      <c r="D2327" s="38"/>
      <c r="E2327" s="38"/>
      <c r="F2327" s="39"/>
      <c r="G2327" s="45"/>
    </row>
    <row r="2328" spans="1:7" x14ac:dyDescent="0.15">
      <c r="A2328" s="29"/>
      <c r="B2328" s="36"/>
      <c r="C2328" s="37"/>
      <c r="D2328" s="38"/>
      <c r="E2328" s="38"/>
      <c r="F2328" s="39"/>
      <c r="G2328" s="45"/>
    </row>
    <row r="2329" spans="1:7" x14ac:dyDescent="0.15">
      <c r="A2329" s="29"/>
      <c r="B2329" s="36"/>
      <c r="C2329" s="37"/>
      <c r="D2329" s="38"/>
      <c r="E2329" s="38"/>
      <c r="F2329" s="39"/>
      <c r="G2329" s="45"/>
    </row>
    <row r="2330" spans="1:7" x14ac:dyDescent="0.15">
      <c r="A2330" s="29"/>
      <c r="B2330" s="36"/>
      <c r="C2330" s="37"/>
      <c r="D2330" s="38"/>
      <c r="E2330" s="38"/>
      <c r="F2330" s="39"/>
      <c r="G2330" s="45"/>
    </row>
    <row r="2331" spans="1:7" x14ac:dyDescent="0.15">
      <c r="A2331" s="29"/>
      <c r="B2331" s="36"/>
      <c r="C2331" s="37"/>
      <c r="D2331" s="38"/>
      <c r="E2331" s="38"/>
      <c r="F2331" s="39"/>
      <c r="G2331" s="45"/>
    </row>
    <row r="2332" spans="1:7" x14ac:dyDescent="0.15">
      <c r="A2332" s="29"/>
      <c r="B2332" s="36"/>
      <c r="C2332" s="37"/>
      <c r="D2332" s="38"/>
      <c r="E2332" s="38"/>
      <c r="F2332" s="39"/>
      <c r="G2332" s="45"/>
    </row>
    <row r="2333" spans="1:7" x14ac:dyDescent="0.15">
      <c r="A2333" s="29"/>
      <c r="B2333" s="36"/>
      <c r="C2333" s="37"/>
      <c r="D2333" s="38"/>
      <c r="E2333" s="38"/>
      <c r="F2333" s="39"/>
      <c r="G2333" s="45"/>
    </row>
    <row r="2334" spans="1:7" x14ac:dyDescent="0.15">
      <c r="A2334" s="29"/>
      <c r="B2334" s="36"/>
      <c r="C2334" s="37"/>
      <c r="D2334" s="38"/>
      <c r="E2334" s="38"/>
      <c r="F2334" s="39"/>
      <c r="G2334" s="45"/>
    </row>
    <row r="2335" spans="1:7" x14ac:dyDescent="0.15">
      <c r="A2335" s="29"/>
      <c r="B2335" s="36"/>
      <c r="C2335" s="37"/>
      <c r="D2335" s="38"/>
      <c r="E2335" s="38"/>
      <c r="F2335" s="39"/>
      <c r="G2335" s="45"/>
    </row>
    <row r="2336" spans="1:7" x14ac:dyDescent="0.15">
      <c r="A2336" s="29"/>
      <c r="B2336" s="36"/>
      <c r="C2336" s="37"/>
      <c r="D2336" s="38"/>
      <c r="E2336" s="38"/>
      <c r="F2336" s="39"/>
      <c r="G2336" s="45"/>
    </row>
    <row r="2337" spans="1:7" x14ac:dyDescent="0.15">
      <c r="A2337" s="29"/>
      <c r="B2337" s="36"/>
      <c r="C2337" s="37"/>
      <c r="D2337" s="38"/>
      <c r="E2337" s="38"/>
      <c r="F2337" s="39"/>
      <c r="G2337" s="45"/>
    </row>
    <row r="2338" spans="1:7" x14ac:dyDescent="0.15">
      <c r="A2338" s="29"/>
      <c r="B2338" s="36"/>
      <c r="C2338" s="37"/>
      <c r="D2338" s="38"/>
      <c r="E2338" s="38"/>
      <c r="F2338" s="39"/>
      <c r="G2338" s="45"/>
    </row>
    <row r="2339" spans="1:7" x14ac:dyDescent="0.15">
      <c r="A2339" s="29"/>
      <c r="B2339" s="36"/>
      <c r="C2339" s="37"/>
      <c r="D2339" s="38"/>
      <c r="E2339" s="38"/>
      <c r="F2339" s="39"/>
      <c r="G2339" s="45"/>
    </row>
    <row r="2340" spans="1:7" x14ac:dyDescent="0.15">
      <c r="A2340" s="29"/>
      <c r="B2340" s="36"/>
      <c r="C2340" s="37"/>
      <c r="D2340" s="38"/>
      <c r="E2340" s="38"/>
      <c r="F2340" s="39"/>
      <c r="G2340" s="45"/>
    </row>
    <row r="2341" spans="1:7" x14ac:dyDescent="0.15">
      <c r="A2341" s="29"/>
      <c r="B2341" s="36"/>
      <c r="C2341" s="37"/>
      <c r="D2341" s="38"/>
      <c r="E2341" s="38"/>
      <c r="F2341" s="39"/>
      <c r="G2341" s="45"/>
    </row>
    <row r="2342" spans="1:7" x14ac:dyDescent="0.15">
      <c r="A2342" s="29"/>
      <c r="B2342" s="36"/>
      <c r="C2342" s="37"/>
      <c r="D2342" s="38"/>
      <c r="E2342" s="38"/>
      <c r="F2342" s="39"/>
      <c r="G2342" s="45"/>
    </row>
    <row r="2343" spans="1:7" x14ac:dyDescent="0.15">
      <c r="A2343" s="29"/>
      <c r="B2343" s="36"/>
      <c r="C2343" s="37"/>
      <c r="D2343" s="38"/>
      <c r="E2343" s="38"/>
      <c r="F2343" s="39"/>
      <c r="G2343" s="45"/>
    </row>
    <row r="2344" spans="1:7" x14ac:dyDescent="0.15">
      <c r="A2344" s="29"/>
      <c r="B2344" s="36"/>
      <c r="C2344" s="37"/>
      <c r="D2344" s="38"/>
      <c r="E2344" s="38"/>
      <c r="F2344" s="39"/>
      <c r="G2344" s="45"/>
    </row>
    <row r="2345" spans="1:7" x14ac:dyDescent="0.15">
      <c r="A2345" s="29"/>
      <c r="B2345" s="36"/>
      <c r="C2345" s="37"/>
      <c r="D2345" s="38"/>
      <c r="E2345" s="38"/>
      <c r="F2345" s="39"/>
      <c r="G2345" s="45"/>
    </row>
    <row r="2346" spans="1:7" x14ac:dyDescent="0.15">
      <c r="A2346" s="29"/>
      <c r="B2346" s="36"/>
      <c r="C2346" s="37"/>
      <c r="D2346" s="38"/>
      <c r="E2346" s="38"/>
      <c r="F2346" s="39"/>
      <c r="G2346" s="45"/>
    </row>
    <row r="2347" spans="1:7" x14ac:dyDescent="0.15">
      <c r="A2347" s="29"/>
      <c r="B2347" s="36"/>
      <c r="C2347" s="37"/>
      <c r="D2347" s="38"/>
      <c r="E2347" s="38"/>
      <c r="F2347" s="39"/>
      <c r="G2347" s="45"/>
    </row>
    <row r="2348" spans="1:7" x14ac:dyDescent="0.15">
      <c r="A2348" s="29"/>
      <c r="B2348" s="36"/>
      <c r="C2348" s="37"/>
      <c r="D2348" s="38"/>
      <c r="E2348" s="38"/>
      <c r="F2348" s="39"/>
      <c r="G2348" s="45"/>
    </row>
    <row r="2349" spans="1:7" x14ac:dyDescent="0.15">
      <c r="A2349" s="29"/>
      <c r="B2349" s="36"/>
      <c r="C2349" s="37"/>
      <c r="D2349" s="38"/>
      <c r="E2349" s="38"/>
      <c r="F2349" s="39"/>
      <c r="G2349" s="45"/>
    </row>
    <row r="2350" spans="1:7" x14ac:dyDescent="0.15">
      <c r="A2350" s="29"/>
      <c r="B2350" s="36"/>
      <c r="C2350" s="37"/>
      <c r="D2350" s="38"/>
      <c r="E2350" s="38"/>
      <c r="F2350" s="39"/>
      <c r="G2350" s="45"/>
    </row>
    <row r="2351" spans="1:7" x14ac:dyDescent="0.15">
      <c r="A2351" s="29"/>
      <c r="B2351" s="36"/>
      <c r="C2351" s="37"/>
      <c r="D2351" s="38"/>
      <c r="E2351" s="38"/>
      <c r="F2351" s="39"/>
      <c r="G2351" s="45"/>
    </row>
    <row r="2352" spans="1:7" x14ac:dyDescent="0.15">
      <c r="A2352" s="29"/>
      <c r="B2352" s="36"/>
      <c r="C2352" s="37"/>
      <c r="D2352" s="38"/>
      <c r="E2352" s="38"/>
      <c r="F2352" s="39"/>
      <c r="G2352" s="45"/>
    </row>
    <row r="2353" spans="1:7" x14ac:dyDescent="0.15">
      <c r="A2353" s="29"/>
      <c r="B2353" s="36"/>
      <c r="C2353" s="37"/>
      <c r="D2353" s="38"/>
      <c r="E2353" s="38"/>
      <c r="F2353" s="39"/>
      <c r="G2353" s="45"/>
    </row>
    <row r="2354" spans="1:7" x14ac:dyDescent="0.15">
      <c r="A2354" s="29"/>
      <c r="B2354" s="36"/>
      <c r="C2354" s="37"/>
      <c r="D2354" s="38"/>
      <c r="E2354" s="38"/>
      <c r="F2354" s="39"/>
      <c r="G2354" s="45"/>
    </row>
    <row r="2355" spans="1:7" x14ac:dyDescent="0.15">
      <c r="A2355" s="29"/>
      <c r="B2355" s="36"/>
      <c r="C2355" s="37"/>
      <c r="D2355" s="38"/>
      <c r="E2355" s="38"/>
      <c r="F2355" s="39"/>
      <c r="G2355" s="45"/>
    </row>
    <row r="2356" spans="1:7" x14ac:dyDescent="0.15">
      <c r="A2356" s="29"/>
      <c r="B2356" s="36"/>
      <c r="C2356" s="37"/>
      <c r="D2356" s="38"/>
      <c r="E2356" s="38"/>
      <c r="F2356" s="39"/>
      <c r="G2356" s="45"/>
    </row>
    <row r="2357" spans="1:7" x14ac:dyDescent="0.15">
      <c r="A2357" s="29"/>
      <c r="B2357" s="36"/>
      <c r="C2357" s="37"/>
      <c r="D2357" s="38"/>
      <c r="E2357" s="38"/>
      <c r="F2357" s="39"/>
      <c r="G2357" s="45"/>
    </row>
    <row r="2358" spans="1:7" x14ac:dyDescent="0.15">
      <c r="A2358" s="29"/>
      <c r="B2358" s="36"/>
      <c r="C2358" s="37"/>
      <c r="D2358" s="38"/>
      <c r="E2358" s="38"/>
      <c r="F2358" s="39"/>
      <c r="G2358" s="45"/>
    </row>
    <row r="2359" spans="1:7" x14ac:dyDescent="0.15">
      <c r="A2359" s="29"/>
      <c r="B2359" s="36"/>
      <c r="C2359" s="37"/>
      <c r="D2359" s="38"/>
      <c r="E2359" s="38"/>
      <c r="F2359" s="39"/>
      <c r="G2359" s="45"/>
    </row>
    <row r="2360" spans="1:7" x14ac:dyDescent="0.15">
      <c r="A2360" s="29"/>
      <c r="B2360" s="36"/>
      <c r="C2360" s="37"/>
      <c r="D2360" s="38"/>
      <c r="E2360" s="38"/>
      <c r="F2360" s="39"/>
      <c r="G2360" s="45"/>
    </row>
    <row r="2361" spans="1:7" x14ac:dyDescent="0.15">
      <c r="A2361" s="29"/>
      <c r="B2361" s="36"/>
      <c r="C2361" s="37"/>
      <c r="D2361" s="38"/>
      <c r="E2361" s="38"/>
      <c r="F2361" s="39"/>
      <c r="G2361" s="45"/>
    </row>
    <row r="2362" spans="1:7" x14ac:dyDescent="0.15">
      <c r="A2362" s="29"/>
      <c r="B2362" s="36"/>
      <c r="C2362" s="37"/>
      <c r="D2362" s="38"/>
      <c r="E2362" s="38"/>
      <c r="F2362" s="39"/>
      <c r="G2362" s="45"/>
    </row>
    <row r="2363" spans="1:7" x14ac:dyDescent="0.15">
      <c r="A2363" s="29"/>
      <c r="B2363" s="36"/>
      <c r="C2363" s="37"/>
      <c r="D2363" s="38"/>
      <c r="E2363" s="38"/>
      <c r="F2363" s="39"/>
      <c r="G2363" s="45"/>
    </row>
    <row r="2364" spans="1:7" x14ac:dyDescent="0.15">
      <c r="A2364" s="29"/>
      <c r="B2364" s="36"/>
      <c r="C2364" s="37"/>
      <c r="D2364" s="38"/>
      <c r="E2364" s="38"/>
      <c r="F2364" s="39"/>
      <c r="G2364" s="45"/>
    </row>
    <row r="2365" spans="1:7" x14ac:dyDescent="0.15">
      <c r="A2365" s="29"/>
      <c r="B2365" s="36"/>
      <c r="C2365" s="37"/>
      <c r="D2365" s="38"/>
      <c r="E2365" s="38"/>
      <c r="F2365" s="39"/>
      <c r="G2365" s="45"/>
    </row>
    <row r="2366" spans="1:7" x14ac:dyDescent="0.15">
      <c r="A2366" s="29"/>
      <c r="B2366" s="36"/>
      <c r="C2366" s="37"/>
      <c r="D2366" s="38"/>
      <c r="E2366" s="38"/>
      <c r="F2366" s="39"/>
      <c r="G2366" s="45"/>
    </row>
    <row r="2367" spans="1:7" x14ac:dyDescent="0.15">
      <c r="A2367" s="29"/>
      <c r="B2367" s="36"/>
      <c r="C2367" s="37"/>
      <c r="D2367" s="38"/>
      <c r="E2367" s="38"/>
      <c r="F2367" s="39"/>
      <c r="G2367" s="45"/>
    </row>
    <row r="2368" spans="1:7" x14ac:dyDescent="0.15">
      <c r="A2368" s="29"/>
      <c r="B2368" s="36"/>
      <c r="C2368" s="37"/>
      <c r="D2368" s="38"/>
      <c r="E2368" s="38"/>
      <c r="F2368" s="39"/>
      <c r="G2368" s="45"/>
    </row>
    <row r="2369" spans="1:7" x14ac:dyDescent="0.15">
      <c r="A2369" s="29"/>
      <c r="B2369" s="36"/>
      <c r="C2369" s="37"/>
      <c r="D2369" s="38"/>
      <c r="E2369" s="38"/>
      <c r="F2369" s="39"/>
      <c r="G2369" s="45"/>
    </row>
    <row r="2370" spans="1:7" x14ac:dyDescent="0.15">
      <c r="A2370" s="29"/>
      <c r="B2370" s="36"/>
      <c r="C2370" s="37"/>
      <c r="D2370" s="38"/>
      <c r="E2370" s="38"/>
      <c r="F2370" s="39"/>
      <c r="G2370" s="45"/>
    </row>
    <row r="2371" spans="1:7" x14ac:dyDescent="0.15">
      <c r="A2371" s="29"/>
      <c r="B2371" s="36"/>
      <c r="C2371" s="37"/>
      <c r="D2371" s="38"/>
      <c r="E2371" s="38"/>
      <c r="F2371" s="39"/>
      <c r="G2371" s="45"/>
    </row>
    <row r="2372" spans="1:7" x14ac:dyDescent="0.15">
      <c r="A2372" s="29"/>
      <c r="B2372" s="36"/>
      <c r="C2372" s="37"/>
      <c r="D2372" s="38"/>
      <c r="E2372" s="38"/>
      <c r="F2372" s="39"/>
      <c r="G2372" s="45"/>
    </row>
    <row r="2373" spans="1:7" x14ac:dyDescent="0.15">
      <c r="A2373" s="29"/>
      <c r="B2373" s="36"/>
      <c r="C2373" s="37"/>
      <c r="D2373" s="38"/>
      <c r="E2373" s="38"/>
      <c r="F2373" s="39"/>
      <c r="G2373" s="45"/>
    </row>
    <row r="2374" spans="1:7" x14ac:dyDescent="0.15">
      <c r="A2374" s="29"/>
      <c r="B2374" s="36"/>
      <c r="C2374" s="37"/>
      <c r="D2374" s="38"/>
      <c r="E2374" s="38"/>
      <c r="F2374" s="39"/>
      <c r="G2374" s="45"/>
    </row>
    <row r="2375" spans="1:7" x14ac:dyDescent="0.15">
      <c r="A2375" s="29"/>
      <c r="B2375" s="36"/>
      <c r="C2375" s="37"/>
      <c r="D2375" s="38"/>
      <c r="E2375" s="38"/>
      <c r="F2375" s="39"/>
      <c r="G2375" s="45"/>
    </row>
    <row r="2376" spans="1:7" x14ac:dyDescent="0.15">
      <c r="A2376" s="29"/>
      <c r="B2376" s="36"/>
      <c r="C2376" s="37"/>
      <c r="D2376" s="38"/>
      <c r="E2376" s="38"/>
      <c r="F2376" s="39"/>
      <c r="G2376" s="45"/>
    </row>
    <row r="2377" spans="1:7" x14ac:dyDescent="0.15">
      <c r="A2377" s="29"/>
      <c r="B2377" s="36"/>
      <c r="C2377" s="37"/>
      <c r="D2377" s="38"/>
      <c r="E2377" s="38"/>
      <c r="F2377" s="39"/>
      <c r="G2377" s="45"/>
    </row>
    <row r="2378" spans="1:7" x14ac:dyDescent="0.15">
      <c r="A2378" s="29"/>
      <c r="B2378" s="36"/>
      <c r="C2378" s="37"/>
      <c r="D2378" s="38"/>
      <c r="E2378" s="38"/>
      <c r="F2378" s="39"/>
      <c r="G2378" s="45"/>
    </row>
    <row r="2379" spans="1:7" x14ac:dyDescent="0.15">
      <c r="A2379" s="29"/>
      <c r="B2379" s="36"/>
      <c r="C2379" s="37"/>
      <c r="D2379" s="38"/>
      <c r="E2379" s="38"/>
      <c r="F2379" s="39"/>
      <c r="G2379" s="45"/>
    </row>
    <row r="2380" spans="1:7" x14ac:dyDescent="0.15">
      <c r="A2380" s="29"/>
      <c r="B2380" s="36"/>
      <c r="C2380" s="37"/>
      <c r="D2380" s="38"/>
      <c r="E2380" s="38"/>
      <c r="F2380" s="39"/>
      <c r="G2380" s="45"/>
    </row>
    <row r="2381" spans="1:7" x14ac:dyDescent="0.15">
      <c r="A2381" s="29"/>
      <c r="B2381" s="36"/>
      <c r="C2381" s="37"/>
      <c r="D2381" s="38"/>
      <c r="E2381" s="38"/>
      <c r="F2381" s="39"/>
      <c r="G2381" s="45"/>
    </row>
    <row r="2382" spans="1:7" x14ac:dyDescent="0.15">
      <c r="A2382" s="29"/>
      <c r="B2382" s="36"/>
      <c r="C2382" s="37"/>
      <c r="D2382" s="38"/>
      <c r="E2382" s="38"/>
      <c r="F2382" s="39"/>
      <c r="G2382" s="45"/>
    </row>
    <row r="2383" spans="1:7" x14ac:dyDescent="0.15">
      <c r="A2383" s="29"/>
      <c r="B2383" s="36"/>
      <c r="C2383" s="37"/>
      <c r="D2383" s="38"/>
      <c r="E2383" s="38"/>
      <c r="F2383" s="39"/>
      <c r="G2383" s="45"/>
    </row>
    <row r="2384" spans="1:7" x14ac:dyDescent="0.15">
      <c r="A2384" s="29"/>
      <c r="B2384" s="36"/>
      <c r="C2384" s="37"/>
      <c r="D2384" s="38"/>
      <c r="E2384" s="38"/>
      <c r="F2384" s="39"/>
      <c r="G2384" s="45"/>
    </row>
    <row r="2385" spans="1:7" x14ac:dyDescent="0.15">
      <c r="A2385" s="29"/>
      <c r="B2385" s="36"/>
      <c r="C2385" s="37"/>
      <c r="D2385" s="38"/>
      <c r="E2385" s="38"/>
      <c r="F2385" s="39"/>
      <c r="G2385" s="45"/>
    </row>
    <row r="2386" spans="1:7" x14ac:dyDescent="0.15">
      <c r="A2386" s="29"/>
      <c r="B2386" s="36"/>
      <c r="C2386" s="37"/>
      <c r="D2386" s="38"/>
      <c r="E2386" s="38"/>
      <c r="F2386" s="39"/>
      <c r="G2386" s="45"/>
    </row>
    <row r="2387" spans="1:7" x14ac:dyDescent="0.15">
      <c r="A2387" s="29"/>
      <c r="B2387" s="36"/>
      <c r="C2387" s="37"/>
      <c r="D2387" s="38"/>
      <c r="E2387" s="38"/>
      <c r="F2387" s="39"/>
      <c r="G2387" s="45"/>
    </row>
    <row r="2388" spans="1:7" x14ac:dyDescent="0.15">
      <c r="A2388" s="29"/>
      <c r="B2388" s="36"/>
      <c r="C2388" s="37"/>
      <c r="D2388" s="38"/>
      <c r="E2388" s="38"/>
      <c r="F2388" s="39"/>
      <c r="G2388" s="45"/>
    </row>
    <row r="2389" spans="1:7" x14ac:dyDescent="0.15">
      <c r="A2389" s="29"/>
      <c r="B2389" s="36"/>
      <c r="C2389" s="37"/>
      <c r="D2389" s="38"/>
      <c r="E2389" s="38"/>
      <c r="F2389" s="39"/>
      <c r="G2389" s="45"/>
    </row>
    <row r="2390" spans="1:7" x14ac:dyDescent="0.15">
      <c r="A2390" s="29"/>
      <c r="B2390" s="36"/>
      <c r="C2390" s="37"/>
      <c r="D2390" s="38"/>
      <c r="E2390" s="38"/>
      <c r="F2390" s="39"/>
      <c r="G2390" s="45"/>
    </row>
    <row r="2391" spans="1:7" x14ac:dyDescent="0.15">
      <c r="A2391" s="29"/>
      <c r="B2391" s="36"/>
      <c r="C2391" s="37"/>
      <c r="D2391" s="38"/>
      <c r="E2391" s="38"/>
      <c r="F2391" s="39"/>
      <c r="G2391" s="45"/>
    </row>
    <row r="2392" spans="1:7" x14ac:dyDescent="0.15">
      <c r="A2392" s="29"/>
      <c r="B2392" s="36"/>
      <c r="C2392" s="37"/>
      <c r="D2392" s="38"/>
      <c r="E2392" s="38"/>
      <c r="F2392" s="39"/>
      <c r="G2392" s="45"/>
    </row>
    <row r="2393" spans="1:7" x14ac:dyDescent="0.15">
      <c r="A2393" s="29"/>
      <c r="B2393" s="36"/>
      <c r="C2393" s="37"/>
      <c r="D2393" s="38"/>
      <c r="E2393" s="38"/>
      <c r="F2393" s="39"/>
      <c r="G2393" s="45"/>
    </row>
    <row r="2394" spans="1:7" x14ac:dyDescent="0.15">
      <c r="A2394" s="29"/>
      <c r="B2394" s="36"/>
      <c r="C2394" s="37"/>
      <c r="D2394" s="38"/>
      <c r="E2394" s="38"/>
      <c r="F2394" s="39"/>
      <c r="G2394" s="45"/>
    </row>
    <row r="2395" spans="1:7" x14ac:dyDescent="0.15">
      <c r="A2395" s="29"/>
      <c r="B2395" s="36"/>
      <c r="C2395" s="37"/>
      <c r="D2395" s="38"/>
      <c r="E2395" s="38"/>
      <c r="F2395" s="39"/>
      <c r="G2395" s="45"/>
    </row>
    <row r="2396" spans="1:7" x14ac:dyDescent="0.15">
      <c r="A2396" s="29"/>
      <c r="B2396" s="36"/>
      <c r="C2396" s="37"/>
      <c r="D2396" s="38"/>
      <c r="E2396" s="38"/>
      <c r="F2396" s="39"/>
      <c r="G2396" s="45"/>
    </row>
    <row r="2397" spans="1:7" x14ac:dyDescent="0.15">
      <c r="A2397" s="29"/>
      <c r="B2397" s="36"/>
      <c r="C2397" s="37"/>
      <c r="D2397" s="38"/>
      <c r="E2397" s="38"/>
      <c r="F2397" s="39"/>
      <c r="G2397" s="45"/>
    </row>
    <row r="2398" spans="1:7" x14ac:dyDescent="0.15">
      <c r="A2398" s="29"/>
      <c r="B2398" s="36"/>
      <c r="C2398" s="37"/>
      <c r="D2398" s="38"/>
      <c r="E2398" s="38"/>
      <c r="F2398" s="39"/>
      <c r="G2398" s="45"/>
    </row>
    <row r="2399" spans="1:7" x14ac:dyDescent="0.15">
      <c r="A2399" s="29"/>
      <c r="B2399" s="36"/>
      <c r="C2399" s="37"/>
      <c r="D2399" s="38"/>
      <c r="E2399" s="38"/>
      <c r="F2399" s="39"/>
      <c r="G2399" s="45"/>
    </row>
    <row r="2400" spans="1:7" x14ac:dyDescent="0.15">
      <c r="A2400" s="29"/>
      <c r="B2400" s="36"/>
      <c r="C2400" s="37"/>
      <c r="D2400" s="38"/>
      <c r="E2400" s="38"/>
      <c r="F2400" s="39"/>
      <c r="G2400" s="45"/>
    </row>
    <row r="2401" spans="1:7" x14ac:dyDescent="0.15">
      <c r="A2401" s="29"/>
      <c r="B2401" s="36"/>
      <c r="C2401" s="37"/>
      <c r="D2401" s="38"/>
      <c r="E2401" s="38"/>
      <c r="F2401" s="39"/>
      <c r="G2401" s="45"/>
    </row>
    <row r="2402" spans="1:7" x14ac:dyDescent="0.15">
      <c r="A2402" s="29"/>
      <c r="B2402" s="36"/>
      <c r="C2402" s="37"/>
      <c r="D2402" s="38"/>
      <c r="E2402" s="38"/>
      <c r="F2402" s="39"/>
      <c r="G2402" s="45"/>
    </row>
    <row r="2403" spans="1:7" x14ac:dyDescent="0.15">
      <c r="A2403" s="29"/>
      <c r="B2403" s="36"/>
      <c r="C2403" s="37"/>
      <c r="D2403" s="38"/>
      <c r="E2403" s="38"/>
      <c r="F2403" s="39"/>
      <c r="G2403" s="45"/>
    </row>
    <row r="2404" spans="1:7" x14ac:dyDescent="0.15">
      <c r="A2404" s="29"/>
      <c r="B2404" s="36"/>
      <c r="C2404" s="37"/>
      <c r="D2404" s="38"/>
      <c r="E2404" s="38"/>
      <c r="F2404" s="39"/>
      <c r="G2404" s="45"/>
    </row>
    <row r="2405" spans="1:7" x14ac:dyDescent="0.15">
      <c r="A2405" s="29"/>
      <c r="B2405" s="36"/>
      <c r="C2405" s="37"/>
      <c r="D2405" s="38"/>
      <c r="E2405" s="38"/>
      <c r="F2405" s="39"/>
      <c r="G2405" s="45"/>
    </row>
    <row r="2406" spans="1:7" x14ac:dyDescent="0.15">
      <c r="A2406" s="29"/>
      <c r="B2406" s="36"/>
      <c r="C2406" s="37"/>
      <c r="D2406" s="38"/>
      <c r="E2406" s="38"/>
      <c r="F2406" s="39"/>
      <c r="G2406" s="45"/>
    </row>
    <row r="2407" spans="1:7" x14ac:dyDescent="0.15">
      <c r="A2407" s="29"/>
      <c r="B2407" s="36"/>
      <c r="C2407" s="37"/>
      <c r="D2407" s="38"/>
      <c r="E2407" s="38"/>
      <c r="F2407" s="39"/>
      <c r="G2407" s="45"/>
    </row>
    <row r="2408" spans="1:7" x14ac:dyDescent="0.15">
      <c r="A2408" s="29"/>
      <c r="B2408" s="36"/>
      <c r="C2408" s="37"/>
      <c r="D2408" s="38"/>
      <c r="E2408" s="38"/>
      <c r="F2408" s="39"/>
      <c r="G2408" s="45"/>
    </row>
    <row r="2409" spans="1:7" x14ac:dyDescent="0.15">
      <c r="A2409" s="29"/>
      <c r="B2409" s="36"/>
      <c r="C2409" s="37"/>
      <c r="D2409" s="38"/>
      <c r="E2409" s="38"/>
      <c r="F2409" s="39"/>
      <c r="G2409" s="45"/>
    </row>
    <row r="2410" spans="1:7" x14ac:dyDescent="0.15">
      <c r="A2410" s="29"/>
      <c r="B2410" s="36"/>
      <c r="C2410" s="37"/>
      <c r="D2410" s="38"/>
      <c r="E2410" s="38"/>
      <c r="F2410" s="39"/>
      <c r="G2410" s="45"/>
    </row>
    <row r="2411" spans="1:7" x14ac:dyDescent="0.15">
      <c r="A2411" s="29"/>
      <c r="B2411" s="36"/>
      <c r="C2411" s="37"/>
      <c r="D2411" s="38"/>
      <c r="E2411" s="38"/>
      <c r="F2411" s="39"/>
      <c r="G2411" s="45"/>
    </row>
    <row r="2412" spans="1:7" x14ac:dyDescent="0.15">
      <c r="A2412" s="29"/>
      <c r="B2412" s="36"/>
      <c r="C2412" s="37"/>
      <c r="D2412" s="38"/>
      <c r="E2412" s="38"/>
      <c r="F2412" s="39"/>
      <c r="G2412" s="45"/>
    </row>
    <row r="2413" spans="1:7" x14ac:dyDescent="0.15">
      <c r="A2413" s="29"/>
      <c r="B2413" s="36"/>
      <c r="C2413" s="37"/>
      <c r="D2413" s="38"/>
      <c r="E2413" s="38"/>
      <c r="F2413" s="39"/>
      <c r="G2413" s="45"/>
    </row>
    <row r="2414" spans="1:7" x14ac:dyDescent="0.15">
      <c r="A2414" s="29"/>
      <c r="B2414" s="36"/>
      <c r="C2414" s="37"/>
      <c r="D2414" s="38"/>
      <c r="E2414" s="38"/>
      <c r="F2414" s="39"/>
      <c r="G2414" s="45"/>
    </row>
    <row r="2415" spans="1:7" x14ac:dyDescent="0.15">
      <c r="A2415" s="29"/>
      <c r="B2415" s="36"/>
      <c r="C2415" s="37"/>
      <c r="D2415" s="38"/>
      <c r="E2415" s="38"/>
      <c r="F2415" s="39"/>
      <c r="G2415" s="45"/>
    </row>
    <row r="2416" spans="1:7" x14ac:dyDescent="0.15">
      <c r="A2416" s="29"/>
      <c r="B2416" s="36"/>
      <c r="C2416" s="37"/>
      <c r="D2416" s="38"/>
      <c r="E2416" s="38"/>
      <c r="F2416" s="39"/>
      <c r="G2416" s="45"/>
    </row>
    <row r="2417" spans="1:7" x14ac:dyDescent="0.15">
      <c r="A2417" s="29"/>
      <c r="B2417" s="36"/>
      <c r="C2417" s="37"/>
      <c r="D2417" s="38"/>
      <c r="E2417" s="38"/>
      <c r="F2417" s="39"/>
      <c r="G2417" s="45"/>
    </row>
    <row r="2418" spans="1:7" x14ac:dyDescent="0.15">
      <c r="A2418" s="29"/>
      <c r="B2418" s="36"/>
      <c r="C2418" s="37"/>
      <c r="D2418" s="38"/>
      <c r="E2418" s="38"/>
      <c r="F2418" s="39"/>
      <c r="G2418" s="45"/>
    </row>
    <row r="2419" spans="1:7" x14ac:dyDescent="0.15">
      <c r="A2419" s="29"/>
      <c r="B2419" s="36"/>
      <c r="C2419" s="37"/>
      <c r="D2419" s="38"/>
      <c r="E2419" s="38"/>
      <c r="F2419" s="39"/>
      <c r="G2419" s="45"/>
    </row>
    <row r="2420" spans="1:7" x14ac:dyDescent="0.15">
      <c r="A2420" s="29"/>
      <c r="B2420" s="36"/>
      <c r="C2420" s="37"/>
      <c r="D2420" s="38"/>
      <c r="E2420" s="38"/>
      <c r="F2420" s="39"/>
      <c r="G2420" s="45"/>
    </row>
    <row r="2421" spans="1:7" x14ac:dyDescent="0.15">
      <c r="A2421" s="29"/>
      <c r="B2421" s="36"/>
      <c r="C2421" s="37"/>
      <c r="D2421" s="38"/>
      <c r="E2421" s="38"/>
      <c r="F2421" s="39"/>
      <c r="G2421" s="45"/>
    </row>
    <row r="2422" spans="1:7" x14ac:dyDescent="0.15">
      <c r="A2422" s="29"/>
      <c r="B2422" s="36"/>
      <c r="C2422" s="37"/>
      <c r="D2422" s="38"/>
      <c r="E2422" s="38"/>
      <c r="F2422" s="39"/>
      <c r="G2422" s="45"/>
    </row>
    <row r="2423" spans="1:7" x14ac:dyDescent="0.15">
      <c r="A2423" s="29"/>
      <c r="B2423" s="36"/>
      <c r="C2423" s="37"/>
      <c r="D2423" s="38"/>
      <c r="E2423" s="38"/>
      <c r="F2423" s="39"/>
      <c r="G2423" s="45"/>
    </row>
    <row r="2424" spans="1:7" x14ac:dyDescent="0.15">
      <c r="A2424" s="29"/>
      <c r="B2424" s="36"/>
      <c r="C2424" s="37"/>
      <c r="D2424" s="38"/>
      <c r="E2424" s="38"/>
      <c r="F2424" s="39"/>
      <c r="G2424" s="45"/>
    </row>
    <row r="2425" spans="1:7" x14ac:dyDescent="0.15">
      <c r="A2425" s="29"/>
      <c r="B2425" s="36"/>
      <c r="C2425" s="37"/>
      <c r="D2425" s="38"/>
      <c r="E2425" s="38"/>
      <c r="F2425" s="39"/>
      <c r="G2425" s="45"/>
    </row>
    <row r="2426" spans="1:7" x14ac:dyDescent="0.15">
      <c r="A2426" s="29"/>
      <c r="B2426" s="36"/>
      <c r="C2426" s="37"/>
      <c r="D2426" s="38"/>
      <c r="E2426" s="38"/>
      <c r="F2426" s="39"/>
      <c r="G2426" s="45"/>
    </row>
    <row r="2427" spans="1:7" x14ac:dyDescent="0.15">
      <c r="A2427" s="29"/>
      <c r="B2427" s="36"/>
      <c r="C2427" s="37"/>
      <c r="D2427" s="38"/>
      <c r="E2427" s="38"/>
      <c r="F2427" s="39"/>
      <c r="G2427" s="45"/>
    </row>
    <row r="2428" spans="1:7" x14ac:dyDescent="0.15">
      <c r="A2428" s="29"/>
      <c r="B2428" s="36"/>
      <c r="C2428" s="37"/>
      <c r="D2428" s="38"/>
      <c r="E2428" s="38"/>
      <c r="F2428" s="39"/>
      <c r="G2428" s="45"/>
    </row>
    <row r="2429" spans="1:7" x14ac:dyDescent="0.15">
      <c r="A2429" s="29"/>
      <c r="B2429" s="36"/>
      <c r="C2429" s="37"/>
      <c r="D2429" s="38"/>
      <c r="E2429" s="38"/>
      <c r="F2429" s="39"/>
      <c r="G2429" s="45"/>
    </row>
    <row r="2430" spans="1:7" x14ac:dyDescent="0.15">
      <c r="A2430" s="29"/>
      <c r="B2430" s="36"/>
      <c r="C2430" s="37"/>
      <c r="D2430" s="38"/>
      <c r="E2430" s="38"/>
      <c r="F2430" s="39"/>
      <c r="G2430" s="45"/>
    </row>
    <row r="2431" spans="1:7" x14ac:dyDescent="0.15">
      <c r="A2431" s="29"/>
      <c r="B2431" s="36"/>
      <c r="C2431" s="37"/>
      <c r="D2431" s="38"/>
      <c r="E2431" s="38"/>
      <c r="F2431" s="39"/>
      <c r="G2431" s="45"/>
    </row>
    <row r="2432" spans="1:7" x14ac:dyDescent="0.15">
      <c r="A2432" s="29"/>
      <c r="B2432" s="36"/>
      <c r="C2432" s="37"/>
      <c r="D2432" s="38"/>
      <c r="E2432" s="38"/>
      <c r="F2432" s="39"/>
      <c r="G2432" s="45"/>
    </row>
    <row r="2433" spans="1:7" x14ac:dyDescent="0.15">
      <c r="A2433" s="29"/>
      <c r="B2433" s="36"/>
      <c r="C2433" s="37"/>
      <c r="D2433" s="38"/>
      <c r="E2433" s="38"/>
      <c r="F2433" s="39"/>
      <c r="G2433" s="45"/>
    </row>
    <row r="2434" spans="1:7" x14ac:dyDescent="0.15">
      <c r="A2434" s="29"/>
      <c r="B2434" s="36"/>
      <c r="C2434" s="37"/>
      <c r="D2434" s="38"/>
      <c r="E2434" s="38"/>
      <c r="F2434" s="39"/>
      <c r="G2434" s="45"/>
    </row>
    <row r="2435" spans="1:7" x14ac:dyDescent="0.15">
      <c r="A2435" s="29"/>
      <c r="B2435" s="36"/>
      <c r="C2435" s="37"/>
      <c r="D2435" s="38"/>
      <c r="E2435" s="38"/>
      <c r="F2435" s="39"/>
      <c r="G2435" s="45"/>
    </row>
    <row r="2436" spans="1:7" x14ac:dyDescent="0.15">
      <c r="A2436" s="29"/>
      <c r="B2436" s="36"/>
      <c r="C2436" s="37"/>
      <c r="D2436" s="38"/>
      <c r="E2436" s="38"/>
      <c r="F2436" s="39"/>
      <c r="G2436" s="45"/>
    </row>
    <row r="2437" spans="1:7" x14ac:dyDescent="0.15">
      <c r="A2437" s="29"/>
      <c r="B2437" s="36"/>
      <c r="C2437" s="37"/>
      <c r="D2437" s="38"/>
      <c r="E2437" s="38"/>
      <c r="F2437" s="39"/>
      <c r="G2437" s="45"/>
    </row>
    <row r="2438" spans="1:7" x14ac:dyDescent="0.15">
      <c r="A2438" s="29"/>
      <c r="B2438" s="36"/>
      <c r="C2438" s="37"/>
      <c r="D2438" s="38"/>
      <c r="E2438" s="38"/>
      <c r="F2438" s="39"/>
      <c r="G2438" s="45"/>
    </row>
    <row r="2439" spans="1:7" x14ac:dyDescent="0.15">
      <c r="A2439" s="29"/>
      <c r="B2439" s="36"/>
      <c r="C2439" s="37"/>
      <c r="D2439" s="38"/>
      <c r="E2439" s="38"/>
      <c r="F2439" s="39"/>
      <c r="G2439" s="45"/>
    </row>
    <row r="2440" spans="1:7" x14ac:dyDescent="0.15">
      <c r="A2440" s="29"/>
      <c r="B2440" s="36"/>
      <c r="C2440" s="37"/>
      <c r="D2440" s="38"/>
      <c r="E2440" s="38"/>
      <c r="F2440" s="39"/>
      <c r="G2440" s="45"/>
    </row>
    <row r="2441" spans="1:7" x14ac:dyDescent="0.15">
      <c r="A2441" s="29"/>
      <c r="B2441" s="36"/>
      <c r="C2441" s="37"/>
      <c r="D2441" s="38"/>
      <c r="E2441" s="38"/>
      <c r="F2441" s="39"/>
      <c r="G2441" s="45"/>
    </row>
    <row r="2442" spans="1:7" x14ac:dyDescent="0.15">
      <c r="A2442" s="29"/>
      <c r="B2442" s="36"/>
      <c r="C2442" s="37"/>
      <c r="D2442" s="38"/>
      <c r="E2442" s="38"/>
      <c r="F2442" s="39"/>
      <c r="G2442" s="45"/>
    </row>
    <row r="2443" spans="1:7" x14ac:dyDescent="0.15">
      <c r="A2443" s="29"/>
      <c r="B2443" s="36"/>
      <c r="C2443" s="37"/>
      <c r="D2443" s="38"/>
      <c r="E2443" s="38"/>
      <c r="F2443" s="39"/>
      <c r="G2443" s="45"/>
    </row>
    <row r="2444" spans="1:7" x14ac:dyDescent="0.15">
      <c r="A2444" s="29"/>
      <c r="B2444" s="36"/>
      <c r="C2444" s="37"/>
      <c r="D2444" s="38"/>
      <c r="E2444" s="38"/>
      <c r="F2444" s="39"/>
      <c r="G2444" s="45"/>
    </row>
    <row r="2445" spans="1:7" x14ac:dyDescent="0.15">
      <c r="A2445" s="29"/>
      <c r="B2445" s="36"/>
      <c r="C2445" s="37"/>
      <c r="D2445" s="38"/>
      <c r="E2445" s="38"/>
      <c r="F2445" s="39"/>
      <c r="G2445" s="45"/>
    </row>
    <row r="2446" spans="1:7" x14ac:dyDescent="0.15">
      <c r="A2446" s="29"/>
      <c r="B2446" s="36"/>
      <c r="C2446" s="37"/>
      <c r="D2446" s="38"/>
      <c r="E2446" s="38"/>
      <c r="F2446" s="39"/>
      <c r="G2446" s="45"/>
    </row>
    <row r="2447" spans="1:7" x14ac:dyDescent="0.15">
      <c r="A2447" s="29"/>
      <c r="B2447" s="36"/>
      <c r="C2447" s="37"/>
      <c r="D2447" s="38"/>
      <c r="E2447" s="38"/>
      <c r="F2447" s="39"/>
      <c r="G2447" s="45"/>
    </row>
    <row r="2448" spans="1:7" x14ac:dyDescent="0.15">
      <c r="A2448" s="29"/>
      <c r="B2448" s="36"/>
      <c r="C2448" s="37"/>
      <c r="D2448" s="38"/>
      <c r="E2448" s="38"/>
      <c r="F2448" s="39"/>
      <c r="G2448" s="45"/>
    </row>
    <row r="2449" spans="1:7" x14ac:dyDescent="0.15">
      <c r="A2449" s="29"/>
      <c r="B2449" s="36"/>
      <c r="C2449" s="37"/>
      <c r="D2449" s="38"/>
      <c r="E2449" s="38"/>
      <c r="F2449" s="39"/>
      <c r="G2449" s="45"/>
    </row>
    <row r="2450" spans="1:7" x14ac:dyDescent="0.15">
      <c r="A2450" s="29"/>
      <c r="B2450" s="36"/>
      <c r="C2450" s="37"/>
      <c r="D2450" s="38"/>
      <c r="E2450" s="38"/>
      <c r="F2450" s="39"/>
      <c r="G2450" s="45"/>
    </row>
    <row r="2451" spans="1:7" x14ac:dyDescent="0.15">
      <c r="A2451" s="29"/>
      <c r="B2451" s="36"/>
      <c r="C2451" s="37"/>
      <c r="D2451" s="38"/>
      <c r="E2451" s="38"/>
      <c r="F2451" s="39"/>
      <c r="G2451" s="45"/>
    </row>
    <row r="2452" spans="1:7" x14ac:dyDescent="0.15">
      <c r="A2452" s="29"/>
      <c r="B2452" s="36"/>
      <c r="C2452" s="37"/>
      <c r="D2452" s="38"/>
      <c r="E2452" s="38"/>
      <c r="F2452" s="39"/>
      <c r="G2452" s="45"/>
    </row>
    <row r="2453" spans="1:7" x14ac:dyDescent="0.15">
      <c r="A2453" s="29"/>
      <c r="B2453" s="36"/>
      <c r="C2453" s="37"/>
      <c r="D2453" s="38"/>
      <c r="E2453" s="38"/>
      <c r="F2453" s="39"/>
      <c r="G2453" s="45"/>
    </row>
    <row r="2454" spans="1:7" x14ac:dyDescent="0.15">
      <c r="A2454" s="29"/>
      <c r="B2454" s="36"/>
      <c r="C2454" s="37"/>
      <c r="D2454" s="38"/>
      <c r="E2454" s="38"/>
      <c r="F2454" s="39"/>
      <c r="G2454" s="45"/>
    </row>
    <row r="2455" spans="1:7" x14ac:dyDescent="0.15">
      <c r="A2455" s="29"/>
      <c r="B2455" s="36"/>
      <c r="C2455" s="37"/>
      <c r="D2455" s="38"/>
      <c r="E2455" s="38"/>
      <c r="F2455" s="39"/>
      <c r="G2455" s="45"/>
    </row>
    <row r="2456" spans="1:7" x14ac:dyDescent="0.15">
      <c r="A2456" s="29"/>
      <c r="B2456" s="36"/>
      <c r="C2456" s="37"/>
      <c r="D2456" s="38"/>
      <c r="E2456" s="38"/>
      <c r="F2456" s="39"/>
      <c r="G2456" s="45"/>
    </row>
    <row r="2457" spans="1:7" x14ac:dyDescent="0.15">
      <c r="A2457" s="29"/>
      <c r="B2457" s="36"/>
      <c r="C2457" s="37"/>
      <c r="D2457" s="38"/>
      <c r="E2457" s="38"/>
      <c r="F2457" s="39"/>
      <c r="G2457" s="45"/>
    </row>
    <row r="2458" spans="1:7" x14ac:dyDescent="0.15">
      <c r="A2458" s="29"/>
      <c r="B2458" s="36"/>
      <c r="C2458" s="37"/>
      <c r="D2458" s="38"/>
      <c r="E2458" s="38"/>
      <c r="F2458" s="39"/>
      <c r="G2458" s="45"/>
    </row>
    <row r="2459" spans="1:7" x14ac:dyDescent="0.15">
      <c r="A2459" s="29"/>
      <c r="B2459" s="36"/>
      <c r="C2459" s="37"/>
      <c r="D2459" s="38"/>
      <c r="E2459" s="38"/>
      <c r="F2459" s="39"/>
      <c r="G2459" s="45"/>
    </row>
    <row r="2460" spans="1:7" x14ac:dyDescent="0.15">
      <c r="A2460" s="29"/>
      <c r="B2460" s="36"/>
      <c r="C2460" s="37"/>
      <c r="D2460" s="38"/>
      <c r="E2460" s="38"/>
      <c r="F2460" s="39"/>
      <c r="G2460" s="45"/>
    </row>
    <row r="2461" spans="1:7" x14ac:dyDescent="0.15">
      <c r="A2461" s="29"/>
      <c r="B2461" s="36"/>
      <c r="C2461" s="37"/>
      <c r="D2461" s="38"/>
      <c r="E2461" s="38"/>
      <c r="F2461" s="39"/>
      <c r="G2461" s="45"/>
    </row>
    <row r="2462" spans="1:7" x14ac:dyDescent="0.15">
      <c r="A2462" s="29"/>
      <c r="B2462" s="36"/>
      <c r="C2462" s="37"/>
      <c r="D2462" s="38"/>
      <c r="E2462" s="38"/>
      <c r="F2462" s="39"/>
      <c r="G2462" s="45"/>
    </row>
    <row r="2463" spans="1:7" x14ac:dyDescent="0.15">
      <c r="A2463" s="29"/>
      <c r="B2463" s="36"/>
      <c r="C2463" s="37"/>
      <c r="D2463" s="38"/>
      <c r="E2463" s="38"/>
      <c r="F2463" s="39"/>
      <c r="G2463" s="45"/>
    </row>
    <row r="2464" spans="1:7" x14ac:dyDescent="0.15">
      <c r="A2464" s="29"/>
      <c r="B2464" s="36"/>
      <c r="C2464" s="37"/>
      <c r="D2464" s="38"/>
      <c r="E2464" s="38"/>
      <c r="F2464" s="39"/>
      <c r="G2464" s="45"/>
    </row>
    <row r="2465" spans="1:7" x14ac:dyDescent="0.15">
      <c r="A2465" s="29"/>
      <c r="B2465" s="36"/>
      <c r="C2465" s="37"/>
      <c r="D2465" s="38"/>
      <c r="E2465" s="38"/>
      <c r="F2465" s="39"/>
      <c r="G2465" s="45"/>
    </row>
    <row r="2466" spans="1:7" x14ac:dyDescent="0.15">
      <c r="A2466" s="29"/>
      <c r="B2466" s="36"/>
      <c r="C2466" s="37"/>
      <c r="D2466" s="38"/>
      <c r="E2466" s="38"/>
      <c r="F2466" s="39"/>
      <c r="G2466" s="45"/>
    </row>
    <row r="2467" spans="1:7" x14ac:dyDescent="0.15">
      <c r="A2467" s="29"/>
      <c r="B2467" s="36"/>
      <c r="C2467" s="37"/>
      <c r="D2467" s="38"/>
      <c r="E2467" s="38"/>
      <c r="F2467" s="39"/>
      <c r="G2467" s="45"/>
    </row>
    <row r="2468" spans="1:7" x14ac:dyDescent="0.15">
      <c r="A2468" s="29"/>
      <c r="B2468" s="36"/>
      <c r="C2468" s="37"/>
      <c r="D2468" s="38"/>
      <c r="E2468" s="38"/>
      <c r="F2468" s="39"/>
      <c r="G2468" s="45"/>
    </row>
    <row r="2469" spans="1:7" x14ac:dyDescent="0.15">
      <c r="A2469" s="29"/>
      <c r="B2469" s="36"/>
      <c r="C2469" s="37"/>
      <c r="D2469" s="38"/>
      <c r="E2469" s="38"/>
      <c r="F2469" s="39"/>
      <c r="G2469" s="45"/>
    </row>
    <row r="2470" spans="1:7" x14ac:dyDescent="0.15">
      <c r="A2470" s="29"/>
      <c r="B2470" s="36"/>
      <c r="C2470" s="37"/>
      <c r="D2470" s="38"/>
      <c r="E2470" s="38"/>
      <c r="F2470" s="39"/>
      <c r="G2470" s="45"/>
    </row>
    <row r="2471" spans="1:7" x14ac:dyDescent="0.15">
      <c r="A2471" s="29"/>
      <c r="B2471" s="36"/>
      <c r="C2471" s="37"/>
      <c r="D2471" s="38"/>
      <c r="E2471" s="38"/>
      <c r="F2471" s="39"/>
      <c r="G2471" s="45"/>
    </row>
    <row r="2472" spans="1:7" x14ac:dyDescent="0.15">
      <c r="A2472" s="29"/>
      <c r="B2472" s="36"/>
      <c r="C2472" s="37"/>
      <c r="D2472" s="38"/>
      <c r="E2472" s="38"/>
      <c r="F2472" s="39"/>
      <c r="G2472" s="45"/>
    </row>
    <row r="2473" spans="1:7" x14ac:dyDescent="0.15">
      <c r="A2473" s="29"/>
      <c r="B2473" s="36"/>
      <c r="C2473" s="37"/>
      <c r="D2473" s="38"/>
      <c r="E2473" s="38"/>
      <c r="F2473" s="39"/>
      <c r="G2473" s="45"/>
    </row>
    <row r="2474" spans="1:7" x14ac:dyDescent="0.15">
      <c r="A2474" s="29"/>
      <c r="B2474" s="36"/>
      <c r="C2474" s="37"/>
      <c r="D2474" s="38"/>
      <c r="E2474" s="38"/>
      <c r="F2474" s="39"/>
      <c r="G2474" s="45"/>
    </row>
    <row r="2475" spans="1:7" x14ac:dyDescent="0.15">
      <c r="A2475" s="29"/>
      <c r="B2475" s="36"/>
      <c r="C2475" s="37"/>
      <c r="D2475" s="38"/>
      <c r="E2475" s="38"/>
      <c r="F2475" s="39"/>
      <c r="G2475" s="45"/>
    </row>
    <row r="2476" spans="1:7" x14ac:dyDescent="0.15">
      <c r="A2476" s="29"/>
      <c r="B2476" s="36"/>
      <c r="C2476" s="37"/>
      <c r="D2476" s="38"/>
      <c r="E2476" s="38"/>
      <c r="F2476" s="39"/>
      <c r="G2476" s="45"/>
    </row>
    <row r="2477" spans="1:7" x14ac:dyDescent="0.15">
      <c r="A2477" s="29"/>
      <c r="B2477" s="36"/>
      <c r="C2477" s="37"/>
      <c r="D2477" s="38"/>
      <c r="E2477" s="38"/>
      <c r="F2477" s="39"/>
      <c r="G2477" s="45"/>
    </row>
    <row r="2478" spans="1:7" x14ac:dyDescent="0.15">
      <c r="A2478" s="29"/>
      <c r="B2478" s="36"/>
      <c r="C2478" s="37"/>
      <c r="D2478" s="38"/>
      <c r="E2478" s="38"/>
      <c r="F2478" s="39"/>
      <c r="G2478" s="45"/>
    </row>
    <row r="2479" spans="1:7" x14ac:dyDescent="0.15">
      <c r="A2479" s="29"/>
      <c r="B2479" s="36"/>
      <c r="C2479" s="37"/>
      <c r="D2479" s="38"/>
      <c r="E2479" s="38"/>
      <c r="F2479" s="39"/>
      <c r="G2479" s="45"/>
    </row>
    <row r="2480" spans="1:7" x14ac:dyDescent="0.15">
      <c r="A2480" s="29"/>
      <c r="B2480" s="36"/>
      <c r="C2480" s="37"/>
      <c r="D2480" s="38"/>
      <c r="E2480" s="38"/>
      <c r="F2480" s="39"/>
      <c r="G2480" s="45"/>
    </row>
    <row r="2481" spans="1:7" x14ac:dyDescent="0.15">
      <c r="A2481" s="29"/>
      <c r="B2481" s="36"/>
      <c r="C2481" s="37"/>
      <c r="D2481" s="38"/>
      <c r="E2481" s="38"/>
      <c r="F2481" s="39"/>
      <c r="G2481" s="45"/>
    </row>
    <row r="2482" spans="1:7" x14ac:dyDescent="0.15">
      <c r="A2482" s="29"/>
      <c r="B2482" s="36"/>
      <c r="C2482" s="37"/>
      <c r="D2482" s="38"/>
      <c r="E2482" s="38"/>
      <c r="F2482" s="39"/>
      <c r="G2482" s="45"/>
    </row>
    <row r="2483" spans="1:7" x14ac:dyDescent="0.15">
      <c r="A2483" s="29"/>
      <c r="B2483" s="36"/>
      <c r="C2483" s="37"/>
      <c r="D2483" s="38"/>
      <c r="E2483" s="38"/>
      <c r="F2483" s="39"/>
      <c r="G2483" s="45"/>
    </row>
    <row r="2484" spans="1:7" x14ac:dyDescent="0.15">
      <c r="A2484" s="29"/>
      <c r="B2484" s="36"/>
      <c r="C2484" s="37"/>
      <c r="D2484" s="38"/>
      <c r="E2484" s="38"/>
      <c r="F2484" s="39"/>
      <c r="G2484" s="45"/>
    </row>
    <row r="2485" spans="1:7" x14ac:dyDescent="0.15">
      <c r="A2485" s="29"/>
      <c r="B2485" s="36"/>
      <c r="C2485" s="37"/>
      <c r="D2485" s="38"/>
      <c r="E2485" s="38"/>
      <c r="F2485" s="39"/>
      <c r="G2485" s="45"/>
    </row>
    <row r="2486" spans="1:7" x14ac:dyDescent="0.15">
      <c r="A2486" s="29"/>
      <c r="B2486" s="36"/>
      <c r="C2486" s="37"/>
      <c r="D2486" s="38"/>
      <c r="E2486" s="38"/>
      <c r="F2486" s="39"/>
      <c r="G2486" s="45"/>
    </row>
    <row r="2487" spans="1:7" x14ac:dyDescent="0.15">
      <c r="A2487" s="29"/>
      <c r="B2487" s="36"/>
      <c r="C2487" s="37"/>
      <c r="D2487" s="38"/>
      <c r="E2487" s="38"/>
      <c r="F2487" s="39"/>
      <c r="G2487" s="45"/>
    </row>
    <row r="2488" spans="1:7" x14ac:dyDescent="0.15">
      <c r="A2488" s="29"/>
      <c r="B2488" s="36"/>
      <c r="C2488" s="37"/>
      <c r="D2488" s="38"/>
      <c r="E2488" s="38"/>
      <c r="F2488" s="39"/>
      <c r="G2488" s="45"/>
    </row>
    <row r="2489" spans="1:7" x14ac:dyDescent="0.15">
      <c r="A2489" s="29"/>
      <c r="B2489" s="36"/>
      <c r="C2489" s="37"/>
      <c r="D2489" s="38"/>
      <c r="E2489" s="38"/>
      <c r="F2489" s="39"/>
      <c r="G2489" s="45"/>
    </row>
    <row r="2490" spans="1:7" x14ac:dyDescent="0.15">
      <c r="A2490" s="29"/>
      <c r="B2490" s="36"/>
      <c r="C2490" s="37"/>
      <c r="D2490" s="38"/>
      <c r="E2490" s="38"/>
      <c r="F2490" s="39"/>
      <c r="G2490" s="45"/>
    </row>
    <row r="2491" spans="1:7" x14ac:dyDescent="0.15">
      <c r="A2491" s="29"/>
      <c r="B2491" s="36"/>
      <c r="C2491" s="37"/>
      <c r="D2491" s="38"/>
      <c r="E2491" s="38"/>
      <c r="F2491" s="39"/>
      <c r="G2491" s="45"/>
    </row>
    <row r="2492" spans="1:7" x14ac:dyDescent="0.15">
      <c r="A2492" s="29"/>
      <c r="B2492" s="36"/>
      <c r="C2492" s="37"/>
      <c r="D2492" s="38"/>
      <c r="E2492" s="38"/>
      <c r="F2492" s="39"/>
      <c r="G2492" s="45"/>
    </row>
    <row r="2493" spans="1:7" x14ac:dyDescent="0.15">
      <c r="A2493" s="29"/>
      <c r="B2493" s="36"/>
      <c r="C2493" s="37"/>
      <c r="D2493" s="38"/>
      <c r="E2493" s="38"/>
      <c r="F2493" s="39"/>
      <c r="G2493" s="45"/>
    </row>
    <row r="2494" spans="1:7" x14ac:dyDescent="0.15">
      <c r="A2494" s="29"/>
      <c r="B2494" s="36"/>
      <c r="C2494" s="37"/>
      <c r="D2494" s="38"/>
      <c r="E2494" s="38"/>
      <c r="F2494" s="39"/>
      <c r="G2494" s="45"/>
    </row>
    <row r="2495" spans="1:7" x14ac:dyDescent="0.15">
      <c r="A2495" s="29"/>
      <c r="B2495" s="36"/>
      <c r="C2495" s="37"/>
      <c r="D2495" s="38"/>
      <c r="E2495" s="38"/>
      <c r="F2495" s="39"/>
      <c r="G2495" s="45"/>
    </row>
    <row r="2496" spans="1:7" x14ac:dyDescent="0.15">
      <c r="A2496" s="29"/>
      <c r="B2496" s="36"/>
      <c r="C2496" s="37"/>
      <c r="D2496" s="38"/>
      <c r="E2496" s="38"/>
      <c r="F2496" s="39"/>
      <c r="G2496" s="45"/>
    </row>
    <row r="2497" spans="1:7" x14ac:dyDescent="0.15">
      <c r="A2497" s="29"/>
      <c r="B2497" s="36"/>
      <c r="C2497" s="37"/>
      <c r="D2497" s="38"/>
      <c r="E2497" s="38"/>
      <c r="F2497" s="39"/>
      <c r="G2497" s="45"/>
    </row>
    <row r="2498" spans="1:7" x14ac:dyDescent="0.15">
      <c r="A2498" s="29"/>
      <c r="B2498" s="36"/>
      <c r="C2498" s="37"/>
      <c r="D2498" s="38"/>
      <c r="E2498" s="38"/>
      <c r="F2498" s="39"/>
      <c r="G2498" s="45"/>
    </row>
    <row r="2499" spans="1:7" x14ac:dyDescent="0.15">
      <c r="A2499" s="29"/>
      <c r="B2499" s="36"/>
      <c r="C2499" s="37"/>
      <c r="D2499" s="38"/>
      <c r="E2499" s="38"/>
      <c r="F2499" s="39"/>
      <c r="G2499" s="45"/>
    </row>
    <row r="2500" spans="1:7" x14ac:dyDescent="0.15">
      <c r="A2500" s="29"/>
      <c r="B2500" s="36"/>
      <c r="C2500" s="37"/>
      <c r="D2500" s="38"/>
      <c r="E2500" s="38"/>
      <c r="F2500" s="39"/>
      <c r="G2500" s="45"/>
    </row>
    <row r="2501" spans="1:7" x14ac:dyDescent="0.15">
      <c r="A2501" s="29"/>
      <c r="B2501" s="36"/>
      <c r="C2501" s="37"/>
      <c r="D2501" s="38"/>
      <c r="E2501" s="38"/>
      <c r="F2501" s="39"/>
      <c r="G2501" s="45"/>
    </row>
    <row r="2502" spans="1:7" x14ac:dyDescent="0.15">
      <c r="A2502" s="29"/>
      <c r="B2502" s="36"/>
      <c r="C2502" s="37"/>
      <c r="D2502" s="38"/>
      <c r="E2502" s="38"/>
      <c r="F2502" s="39"/>
      <c r="G2502" s="45"/>
    </row>
    <row r="2503" spans="1:7" x14ac:dyDescent="0.15">
      <c r="A2503" s="29"/>
      <c r="B2503" s="36"/>
      <c r="C2503" s="37"/>
      <c r="D2503" s="38"/>
      <c r="E2503" s="38"/>
      <c r="F2503" s="39"/>
      <c r="G2503" s="45"/>
    </row>
    <row r="2504" spans="1:7" x14ac:dyDescent="0.15">
      <c r="A2504" s="29"/>
      <c r="B2504" s="36"/>
      <c r="C2504" s="37"/>
      <c r="D2504" s="38"/>
      <c r="E2504" s="38"/>
      <c r="F2504" s="39"/>
      <c r="G2504" s="45"/>
    </row>
    <row r="2505" spans="1:7" x14ac:dyDescent="0.15">
      <c r="A2505" s="29"/>
      <c r="B2505" s="36"/>
      <c r="C2505" s="37"/>
      <c r="D2505" s="38"/>
      <c r="E2505" s="38"/>
      <c r="F2505" s="39"/>
      <c r="G2505" s="45"/>
    </row>
    <row r="2506" spans="1:7" x14ac:dyDescent="0.15">
      <c r="A2506" s="29"/>
      <c r="B2506" s="36"/>
      <c r="C2506" s="37"/>
      <c r="D2506" s="38"/>
      <c r="E2506" s="38"/>
      <c r="F2506" s="39"/>
      <c r="G2506" s="45"/>
    </row>
    <row r="2507" spans="1:7" x14ac:dyDescent="0.15">
      <c r="A2507" s="29"/>
      <c r="B2507" s="36"/>
      <c r="C2507" s="37"/>
      <c r="D2507" s="38"/>
      <c r="E2507" s="38"/>
      <c r="F2507" s="39"/>
      <c r="G2507" s="45"/>
    </row>
    <row r="2508" spans="1:7" x14ac:dyDescent="0.15">
      <c r="A2508" s="29"/>
      <c r="B2508" s="36"/>
      <c r="C2508" s="37"/>
      <c r="D2508" s="38"/>
      <c r="E2508" s="38"/>
      <c r="F2508" s="39"/>
      <c r="G2508" s="45"/>
    </row>
    <row r="2509" spans="1:7" x14ac:dyDescent="0.15">
      <c r="A2509" s="29"/>
      <c r="B2509" s="36"/>
      <c r="C2509" s="37"/>
      <c r="D2509" s="38"/>
      <c r="E2509" s="38"/>
      <c r="F2509" s="39"/>
      <c r="G2509" s="45"/>
    </row>
    <row r="2510" spans="1:7" x14ac:dyDescent="0.15">
      <c r="A2510" s="29"/>
      <c r="B2510" s="36"/>
      <c r="C2510" s="37"/>
      <c r="D2510" s="38"/>
      <c r="E2510" s="38"/>
      <c r="F2510" s="39"/>
      <c r="G2510" s="45"/>
    </row>
    <row r="2511" spans="1:7" x14ac:dyDescent="0.15">
      <c r="A2511" s="29"/>
      <c r="B2511" s="36"/>
      <c r="C2511" s="37"/>
      <c r="D2511" s="38"/>
      <c r="E2511" s="38"/>
      <c r="F2511" s="39"/>
      <c r="G2511" s="45"/>
    </row>
    <row r="2512" spans="1:7" x14ac:dyDescent="0.15">
      <c r="A2512" s="29"/>
      <c r="B2512" s="36"/>
      <c r="C2512" s="37"/>
      <c r="D2512" s="38"/>
      <c r="E2512" s="38"/>
      <c r="F2512" s="39"/>
      <c r="G2512" s="45"/>
    </row>
    <row r="2513" spans="1:7" x14ac:dyDescent="0.15">
      <c r="A2513" s="29"/>
      <c r="B2513" s="36"/>
      <c r="C2513" s="37"/>
      <c r="D2513" s="38"/>
      <c r="E2513" s="38"/>
      <c r="F2513" s="39"/>
      <c r="G2513" s="45"/>
    </row>
    <row r="2514" spans="1:7" x14ac:dyDescent="0.15">
      <c r="A2514" s="29"/>
      <c r="B2514" s="36"/>
      <c r="C2514" s="37"/>
      <c r="D2514" s="38"/>
      <c r="E2514" s="38"/>
      <c r="F2514" s="39"/>
      <c r="G2514" s="45"/>
    </row>
    <row r="2515" spans="1:7" x14ac:dyDescent="0.15">
      <c r="A2515" s="29"/>
      <c r="B2515" s="36"/>
      <c r="C2515" s="37"/>
      <c r="D2515" s="38"/>
      <c r="E2515" s="38"/>
      <c r="F2515" s="39"/>
      <c r="G2515" s="45"/>
    </row>
    <row r="2516" spans="1:7" x14ac:dyDescent="0.15">
      <c r="A2516" s="29"/>
      <c r="B2516" s="36"/>
      <c r="C2516" s="37"/>
      <c r="D2516" s="38"/>
      <c r="E2516" s="38"/>
      <c r="F2516" s="39"/>
      <c r="G2516" s="45"/>
    </row>
    <row r="2517" spans="1:7" x14ac:dyDescent="0.15">
      <c r="A2517" s="29"/>
      <c r="B2517" s="36"/>
      <c r="C2517" s="37"/>
      <c r="D2517" s="38"/>
      <c r="E2517" s="38"/>
      <c r="F2517" s="39"/>
      <c r="G2517" s="45"/>
    </row>
    <row r="2518" spans="1:7" x14ac:dyDescent="0.15">
      <c r="A2518" s="29"/>
      <c r="B2518" s="36"/>
      <c r="C2518" s="37"/>
      <c r="D2518" s="38"/>
      <c r="E2518" s="38"/>
      <c r="F2518" s="39"/>
      <c r="G2518" s="45"/>
    </row>
    <row r="2519" spans="1:7" x14ac:dyDescent="0.15">
      <c r="A2519" s="29"/>
      <c r="B2519" s="36"/>
      <c r="C2519" s="37"/>
      <c r="D2519" s="38"/>
      <c r="E2519" s="38"/>
      <c r="F2519" s="39"/>
      <c r="G2519" s="45"/>
    </row>
    <row r="2520" spans="1:7" x14ac:dyDescent="0.15">
      <c r="A2520" s="29"/>
      <c r="B2520" s="36"/>
      <c r="C2520" s="37"/>
      <c r="D2520" s="38"/>
      <c r="E2520" s="38"/>
      <c r="F2520" s="39"/>
      <c r="G2520" s="45"/>
    </row>
    <row r="2521" spans="1:7" x14ac:dyDescent="0.15">
      <c r="A2521" s="29"/>
      <c r="B2521" s="36"/>
      <c r="C2521" s="37"/>
      <c r="D2521" s="38"/>
      <c r="E2521" s="38"/>
      <c r="F2521" s="39"/>
      <c r="G2521" s="45"/>
    </row>
    <row r="2522" spans="1:7" x14ac:dyDescent="0.15">
      <c r="A2522" s="29"/>
      <c r="B2522" s="36"/>
      <c r="C2522" s="37"/>
      <c r="D2522" s="38"/>
      <c r="E2522" s="38"/>
      <c r="F2522" s="39"/>
      <c r="G2522" s="45"/>
    </row>
    <row r="2523" spans="1:7" x14ac:dyDescent="0.15">
      <c r="A2523" s="29"/>
      <c r="B2523" s="36"/>
      <c r="C2523" s="37"/>
      <c r="D2523" s="38"/>
      <c r="E2523" s="38"/>
      <c r="F2523" s="39"/>
      <c r="G2523" s="45"/>
    </row>
    <row r="2524" spans="1:7" x14ac:dyDescent="0.15">
      <c r="A2524" s="29"/>
      <c r="B2524" s="36"/>
      <c r="C2524" s="37"/>
      <c r="D2524" s="38"/>
      <c r="E2524" s="38"/>
      <c r="F2524" s="39"/>
      <c r="G2524" s="45"/>
    </row>
    <row r="2525" spans="1:7" x14ac:dyDescent="0.15">
      <c r="A2525" s="29"/>
      <c r="B2525" s="36"/>
      <c r="C2525" s="37"/>
      <c r="D2525" s="38"/>
      <c r="E2525" s="38"/>
      <c r="F2525" s="39"/>
      <c r="G2525" s="45"/>
    </row>
    <row r="2526" spans="1:7" x14ac:dyDescent="0.15">
      <c r="A2526" s="29"/>
      <c r="B2526" s="36"/>
      <c r="C2526" s="37"/>
      <c r="D2526" s="38"/>
      <c r="E2526" s="38"/>
      <c r="F2526" s="39"/>
      <c r="G2526" s="45"/>
    </row>
    <row r="2527" spans="1:7" x14ac:dyDescent="0.15">
      <c r="A2527" s="29"/>
      <c r="B2527" s="36"/>
      <c r="C2527" s="37"/>
      <c r="D2527" s="38"/>
      <c r="E2527" s="38"/>
      <c r="F2527" s="39"/>
      <c r="G2527" s="45"/>
    </row>
    <row r="2528" spans="1:7" x14ac:dyDescent="0.15">
      <c r="A2528" s="29"/>
      <c r="B2528" s="36"/>
      <c r="C2528" s="37"/>
      <c r="D2528" s="38"/>
      <c r="E2528" s="38"/>
      <c r="F2528" s="39"/>
      <c r="G2528" s="45"/>
    </row>
    <row r="2529" spans="1:7" x14ac:dyDescent="0.15">
      <c r="A2529" s="29"/>
      <c r="B2529" s="36"/>
      <c r="C2529" s="37"/>
      <c r="D2529" s="38"/>
      <c r="E2529" s="38"/>
      <c r="F2529" s="39"/>
      <c r="G2529" s="45"/>
    </row>
    <row r="2530" spans="1:7" x14ac:dyDescent="0.15">
      <c r="A2530" s="29"/>
      <c r="B2530" s="36"/>
      <c r="C2530" s="37"/>
      <c r="D2530" s="38"/>
      <c r="E2530" s="38"/>
      <c r="F2530" s="39"/>
      <c r="G2530" s="45"/>
    </row>
    <row r="2531" spans="1:7" x14ac:dyDescent="0.15">
      <c r="A2531" s="29"/>
      <c r="B2531" s="36"/>
      <c r="C2531" s="37"/>
      <c r="D2531" s="38"/>
      <c r="E2531" s="38"/>
      <c r="F2531" s="39"/>
      <c r="G2531" s="45"/>
    </row>
    <row r="2532" spans="1:7" x14ac:dyDescent="0.15">
      <c r="A2532" s="29"/>
      <c r="B2532" s="36"/>
      <c r="C2532" s="37"/>
      <c r="D2532" s="38"/>
      <c r="E2532" s="38"/>
      <c r="F2532" s="39"/>
      <c r="G2532" s="45"/>
    </row>
    <row r="2533" spans="1:7" x14ac:dyDescent="0.15">
      <c r="A2533" s="29"/>
      <c r="B2533" s="36"/>
      <c r="C2533" s="37"/>
      <c r="D2533" s="38"/>
      <c r="E2533" s="38"/>
      <c r="F2533" s="39"/>
      <c r="G2533" s="45"/>
    </row>
    <row r="2534" spans="1:7" x14ac:dyDescent="0.15">
      <c r="A2534" s="29"/>
      <c r="B2534" s="36"/>
      <c r="C2534" s="37"/>
      <c r="D2534" s="38"/>
      <c r="E2534" s="38"/>
      <c r="F2534" s="39"/>
      <c r="G2534" s="45"/>
    </row>
    <row r="2535" spans="1:7" x14ac:dyDescent="0.15">
      <c r="A2535" s="29"/>
      <c r="B2535" s="36"/>
      <c r="C2535" s="37"/>
      <c r="D2535" s="38"/>
      <c r="E2535" s="38"/>
      <c r="F2535" s="39"/>
      <c r="G2535" s="45"/>
    </row>
    <row r="2536" spans="1:7" x14ac:dyDescent="0.15">
      <c r="A2536" s="29"/>
      <c r="B2536" s="36"/>
      <c r="C2536" s="37"/>
      <c r="D2536" s="38"/>
      <c r="E2536" s="38"/>
      <c r="F2536" s="39"/>
      <c r="G2536" s="45"/>
    </row>
    <row r="2537" spans="1:7" x14ac:dyDescent="0.15">
      <c r="A2537" s="29"/>
      <c r="B2537" s="36"/>
      <c r="C2537" s="37"/>
      <c r="D2537" s="38"/>
      <c r="E2537" s="38"/>
      <c r="F2537" s="39"/>
      <c r="G2537" s="45"/>
    </row>
    <row r="2538" spans="1:7" x14ac:dyDescent="0.15">
      <c r="A2538" s="29"/>
      <c r="B2538" s="36"/>
      <c r="C2538" s="37"/>
      <c r="D2538" s="38"/>
      <c r="E2538" s="38"/>
      <c r="F2538" s="39"/>
      <c r="G2538" s="45"/>
    </row>
    <row r="2539" spans="1:7" x14ac:dyDescent="0.15">
      <c r="A2539" s="29"/>
      <c r="B2539" s="36"/>
      <c r="C2539" s="37"/>
      <c r="D2539" s="38"/>
      <c r="E2539" s="38"/>
      <c r="F2539" s="39"/>
      <c r="G2539" s="45"/>
    </row>
    <row r="2540" spans="1:7" x14ac:dyDescent="0.15">
      <c r="A2540" s="29"/>
      <c r="B2540" s="36"/>
      <c r="C2540" s="37"/>
      <c r="D2540" s="38"/>
      <c r="E2540" s="38"/>
      <c r="F2540" s="39"/>
      <c r="G2540" s="45"/>
    </row>
    <row r="2541" spans="1:7" x14ac:dyDescent="0.15">
      <c r="A2541" s="29"/>
      <c r="B2541" s="36"/>
      <c r="C2541" s="37"/>
      <c r="D2541" s="38"/>
      <c r="E2541" s="38"/>
      <c r="F2541" s="39"/>
      <c r="G2541" s="45"/>
    </row>
    <row r="2542" spans="1:7" x14ac:dyDescent="0.15">
      <c r="A2542" s="29"/>
      <c r="B2542" s="36"/>
      <c r="C2542" s="37"/>
      <c r="D2542" s="38"/>
      <c r="E2542" s="38"/>
      <c r="F2542" s="39"/>
      <c r="G2542" s="45"/>
    </row>
    <row r="2543" spans="1:7" x14ac:dyDescent="0.15">
      <c r="A2543" s="29"/>
      <c r="B2543" s="36"/>
      <c r="C2543" s="37"/>
      <c r="D2543" s="38"/>
      <c r="E2543" s="38"/>
      <c r="F2543" s="39"/>
      <c r="G2543" s="45"/>
    </row>
    <row r="2544" spans="1:7" x14ac:dyDescent="0.15">
      <c r="A2544" s="29"/>
      <c r="B2544" s="36"/>
      <c r="C2544" s="37"/>
      <c r="D2544" s="38"/>
      <c r="E2544" s="38"/>
      <c r="F2544" s="39"/>
      <c r="G2544" s="45"/>
    </row>
    <row r="2545" spans="1:7" x14ac:dyDescent="0.15">
      <c r="A2545" s="29"/>
      <c r="B2545" s="36"/>
      <c r="C2545" s="37"/>
      <c r="D2545" s="38"/>
      <c r="E2545" s="38"/>
      <c r="F2545" s="39"/>
      <c r="G2545" s="45"/>
    </row>
    <row r="2546" spans="1:7" x14ac:dyDescent="0.15">
      <c r="A2546" s="29"/>
      <c r="B2546" s="36"/>
      <c r="C2546" s="37"/>
      <c r="D2546" s="38"/>
      <c r="E2546" s="38"/>
      <c r="F2546" s="39"/>
      <c r="G2546" s="45"/>
    </row>
    <row r="2547" spans="1:7" x14ac:dyDescent="0.15">
      <c r="A2547" s="29"/>
      <c r="B2547" s="36"/>
      <c r="C2547" s="37"/>
      <c r="D2547" s="38"/>
      <c r="E2547" s="38"/>
      <c r="F2547" s="39"/>
      <c r="G2547" s="45"/>
    </row>
    <row r="2548" spans="1:7" x14ac:dyDescent="0.15">
      <c r="A2548" s="29"/>
      <c r="B2548" s="36"/>
      <c r="C2548" s="37"/>
      <c r="D2548" s="38"/>
      <c r="E2548" s="38"/>
      <c r="F2548" s="39"/>
      <c r="G2548" s="45"/>
    </row>
    <row r="2549" spans="1:7" x14ac:dyDescent="0.15">
      <c r="A2549" s="29"/>
      <c r="B2549" s="36"/>
      <c r="C2549" s="37"/>
      <c r="D2549" s="38"/>
      <c r="E2549" s="38"/>
      <c r="F2549" s="39"/>
      <c r="G2549" s="45"/>
    </row>
    <row r="2550" spans="1:7" x14ac:dyDescent="0.15">
      <c r="A2550" s="29"/>
      <c r="B2550" s="36"/>
      <c r="C2550" s="37"/>
      <c r="D2550" s="38"/>
      <c r="E2550" s="38"/>
      <c r="F2550" s="39"/>
      <c r="G2550" s="45"/>
    </row>
    <row r="2551" spans="1:7" x14ac:dyDescent="0.15">
      <c r="A2551" s="29"/>
      <c r="B2551" s="36"/>
      <c r="C2551" s="37"/>
      <c r="D2551" s="38"/>
      <c r="E2551" s="38"/>
      <c r="F2551" s="39"/>
      <c r="G2551" s="45"/>
    </row>
    <row r="2552" spans="1:7" x14ac:dyDescent="0.15">
      <c r="A2552" s="29"/>
      <c r="B2552" s="36"/>
      <c r="C2552" s="37"/>
      <c r="D2552" s="38"/>
      <c r="E2552" s="38"/>
      <c r="F2552" s="39"/>
      <c r="G2552" s="45"/>
    </row>
    <row r="2553" spans="1:7" x14ac:dyDescent="0.15">
      <c r="A2553" s="29"/>
      <c r="B2553" s="36"/>
      <c r="C2553" s="37"/>
      <c r="D2553" s="38"/>
      <c r="E2553" s="38"/>
      <c r="F2553" s="39"/>
      <c r="G2553" s="45"/>
    </row>
    <row r="2554" spans="1:7" x14ac:dyDescent="0.15">
      <c r="A2554" s="29"/>
      <c r="B2554" s="36"/>
      <c r="C2554" s="37"/>
      <c r="D2554" s="38"/>
      <c r="E2554" s="38"/>
      <c r="F2554" s="39"/>
      <c r="G2554" s="45"/>
    </row>
    <row r="2555" spans="1:7" x14ac:dyDescent="0.15">
      <c r="A2555" s="29"/>
      <c r="B2555" s="36"/>
      <c r="C2555" s="37"/>
      <c r="D2555" s="38"/>
      <c r="E2555" s="38"/>
      <c r="F2555" s="39"/>
      <c r="G2555" s="45"/>
    </row>
    <row r="2556" spans="1:7" x14ac:dyDescent="0.15">
      <c r="A2556" s="29"/>
      <c r="B2556" s="36"/>
      <c r="C2556" s="37"/>
      <c r="D2556" s="38"/>
      <c r="E2556" s="38"/>
      <c r="F2556" s="39"/>
      <c r="G2556" s="45"/>
    </row>
    <row r="2557" spans="1:7" x14ac:dyDescent="0.15">
      <c r="A2557" s="29"/>
      <c r="B2557" s="36"/>
      <c r="C2557" s="37"/>
      <c r="D2557" s="38"/>
      <c r="E2557" s="38"/>
      <c r="F2557" s="39"/>
      <c r="G2557" s="45"/>
    </row>
    <row r="2558" spans="1:7" x14ac:dyDescent="0.15">
      <c r="A2558" s="29"/>
      <c r="B2558" s="36"/>
      <c r="C2558" s="37"/>
      <c r="D2558" s="38"/>
      <c r="E2558" s="38"/>
      <c r="F2558" s="39"/>
      <c r="G2558" s="45"/>
    </row>
    <row r="2559" spans="1:7" x14ac:dyDescent="0.15">
      <c r="A2559" s="29"/>
      <c r="B2559" s="36"/>
      <c r="C2559" s="37"/>
      <c r="D2559" s="38"/>
      <c r="E2559" s="38"/>
      <c r="F2559" s="39"/>
      <c r="G2559" s="45"/>
    </row>
    <row r="2560" spans="1:7" x14ac:dyDescent="0.15">
      <c r="A2560" s="29"/>
      <c r="B2560" s="36"/>
      <c r="C2560" s="37"/>
      <c r="D2560" s="38"/>
      <c r="E2560" s="38"/>
      <c r="F2560" s="39"/>
      <c r="G2560" s="45"/>
    </row>
    <row r="2561" spans="1:7" x14ac:dyDescent="0.15">
      <c r="A2561" s="29"/>
      <c r="B2561" s="36"/>
      <c r="C2561" s="37"/>
      <c r="D2561" s="38"/>
      <c r="E2561" s="38"/>
      <c r="F2561" s="39"/>
      <c r="G2561" s="45"/>
    </row>
    <row r="2562" spans="1:7" x14ac:dyDescent="0.15">
      <c r="A2562" s="29"/>
      <c r="B2562" s="36"/>
      <c r="C2562" s="37"/>
      <c r="D2562" s="38"/>
      <c r="E2562" s="38"/>
      <c r="F2562" s="39"/>
      <c r="G2562" s="45"/>
    </row>
    <row r="2563" spans="1:7" x14ac:dyDescent="0.15">
      <c r="A2563" s="29"/>
      <c r="B2563" s="36"/>
      <c r="C2563" s="37"/>
      <c r="D2563" s="38"/>
      <c r="E2563" s="38"/>
      <c r="F2563" s="39"/>
      <c r="G2563" s="45"/>
    </row>
    <row r="2564" spans="1:7" x14ac:dyDescent="0.15">
      <c r="A2564" s="29"/>
      <c r="B2564" s="36"/>
      <c r="C2564" s="37"/>
      <c r="D2564" s="38"/>
      <c r="E2564" s="38"/>
      <c r="F2564" s="39"/>
      <c r="G2564" s="45"/>
    </row>
    <row r="2565" spans="1:7" x14ac:dyDescent="0.15">
      <c r="A2565" s="29"/>
      <c r="B2565" s="36"/>
      <c r="C2565" s="37"/>
      <c r="D2565" s="38"/>
      <c r="E2565" s="38"/>
      <c r="F2565" s="39"/>
      <c r="G2565" s="45"/>
    </row>
    <row r="2566" spans="1:7" x14ac:dyDescent="0.15">
      <c r="A2566" s="29"/>
      <c r="B2566" s="36"/>
      <c r="C2566" s="37"/>
      <c r="D2566" s="38"/>
      <c r="E2566" s="38"/>
      <c r="F2566" s="39"/>
      <c r="G2566" s="45"/>
    </row>
    <row r="2567" spans="1:7" x14ac:dyDescent="0.15">
      <c r="A2567" s="29"/>
      <c r="B2567" s="36"/>
      <c r="C2567" s="37"/>
      <c r="D2567" s="38"/>
      <c r="E2567" s="38"/>
      <c r="F2567" s="39"/>
      <c r="G2567" s="45"/>
    </row>
    <row r="2568" spans="1:7" x14ac:dyDescent="0.15">
      <c r="A2568" s="29"/>
      <c r="B2568" s="36"/>
      <c r="C2568" s="37"/>
      <c r="D2568" s="38"/>
      <c r="E2568" s="38"/>
      <c r="F2568" s="39"/>
      <c r="G2568" s="45"/>
    </row>
    <row r="2569" spans="1:7" x14ac:dyDescent="0.15">
      <c r="A2569" s="29"/>
      <c r="B2569" s="36"/>
      <c r="C2569" s="37"/>
      <c r="D2569" s="38"/>
      <c r="E2569" s="38"/>
      <c r="F2569" s="39"/>
      <c r="G2569" s="45"/>
    </row>
    <row r="2570" spans="1:7" x14ac:dyDescent="0.15">
      <c r="A2570" s="29"/>
      <c r="B2570" s="36"/>
      <c r="C2570" s="37"/>
      <c r="D2570" s="38"/>
      <c r="E2570" s="38"/>
      <c r="F2570" s="39"/>
      <c r="G2570" s="45"/>
    </row>
    <row r="2571" spans="1:7" x14ac:dyDescent="0.15">
      <c r="A2571" s="29"/>
      <c r="B2571" s="36"/>
      <c r="C2571" s="37"/>
      <c r="D2571" s="38"/>
      <c r="E2571" s="38"/>
      <c r="F2571" s="39"/>
      <c r="G2571" s="45"/>
    </row>
    <row r="2572" spans="1:7" x14ac:dyDescent="0.15">
      <c r="A2572" s="29"/>
      <c r="B2572" s="36"/>
      <c r="C2572" s="37"/>
      <c r="D2572" s="38"/>
      <c r="E2572" s="38"/>
      <c r="F2572" s="39"/>
      <c r="G2572" s="45"/>
    </row>
    <row r="2573" spans="1:7" x14ac:dyDescent="0.15">
      <c r="A2573" s="29"/>
      <c r="B2573" s="36"/>
      <c r="C2573" s="37"/>
      <c r="D2573" s="38"/>
      <c r="E2573" s="38"/>
      <c r="F2573" s="39"/>
      <c r="G2573" s="45"/>
    </row>
    <row r="2574" spans="1:7" x14ac:dyDescent="0.15">
      <c r="A2574" s="29"/>
      <c r="B2574" s="36"/>
      <c r="C2574" s="37"/>
      <c r="D2574" s="38"/>
      <c r="E2574" s="38"/>
      <c r="F2574" s="39"/>
      <c r="G2574" s="45"/>
    </row>
    <row r="2575" spans="1:7" x14ac:dyDescent="0.15">
      <c r="A2575" s="29"/>
      <c r="B2575" s="36"/>
      <c r="C2575" s="37"/>
      <c r="D2575" s="38"/>
      <c r="E2575" s="38"/>
      <c r="F2575" s="39"/>
      <c r="G2575" s="45"/>
    </row>
    <row r="2576" spans="1:7" x14ac:dyDescent="0.15">
      <c r="A2576" s="29"/>
      <c r="B2576" s="36"/>
      <c r="C2576" s="37"/>
      <c r="D2576" s="38"/>
      <c r="E2576" s="38"/>
      <c r="F2576" s="39"/>
      <c r="G2576" s="45"/>
    </row>
    <row r="2577" spans="1:7" x14ac:dyDescent="0.15">
      <c r="A2577" s="29"/>
      <c r="B2577" s="36"/>
      <c r="C2577" s="37"/>
      <c r="D2577" s="38"/>
      <c r="E2577" s="38"/>
      <c r="F2577" s="39"/>
      <c r="G2577" s="45"/>
    </row>
    <row r="2578" spans="1:7" x14ac:dyDescent="0.15">
      <c r="A2578" s="29"/>
      <c r="B2578" s="36"/>
      <c r="C2578" s="37"/>
      <c r="D2578" s="38"/>
      <c r="E2578" s="38"/>
      <c r="F2578" s="39"/>
      <c r="G2578" s="45"/>
    </row>
    <row r="2579" spans="1:7" x14ac:dyDescent="0.15">
      <c r="A2579" s="29"/>
      <c r="B2579" s="36"/>
      <c r="C2579" s="37"/>
      <c r="D2579" s="38"/>
      <c r="E2579" s="38"/>
      <c r="F2579" s="39"/>
      <c r="G2579" s="45"/>
    </row>
    <row r="2580" spans="1:7" x14ac:dyDescent="0.15">
      <c r="A2580" s="29"/>
      <c r="B2580" s="36"/>
      <c r="C2580" s="37"/>
      <c r="D2580" s="38"/>
      <c r="E2580" s="38"/>
      <c r="F2580" s="39"/>
      <c r="G2580" s="45"/>
    </row>
    <row r="2581" spans="1:7" x14ac:dyDescent="0.15">
      <c r="A2581" s="29"/>
      <c r="B2581" s="36"/>
      <c r="C2581" s="37"/>
      <c r="D2581" s="38"/>
      <c r="E2581" s="38"/>
      <c r="F2581" s="39"/>
      <c r="G2581" s="45"/>
    </row>
    <row r="2582" spans="1:7" x14ac:dyDescent="0.15">
      <c r="A2582" s="29"/>
      <c r="B2582" s="36"/>
      <c r="C2582" s="37"/>
      <c r="D2582" s="38"/>
      <c r="E2582" s="38"/>
      <c r="F2582" s="39"/>
      <c r="G2582" s="45"/>
    </row>
    <row r="2583" spans="1:7" x14ac:dyDescent="0.15">
      <c r="A2583" s="29"/>
      <c r="B2583" s="36"/>
      <c r="C2583" s="37"/>
      <c r="D2583" s="38"/>
      <c r="E2583" s="38"/>
      <c r="F2583" s="39"/>
      <c r="G2583" s="45"/>
    </row>
    <row r="2584" spans="1:7" x14ac:dyDescent="0.15">
      <c r="A2584" s="29"/>
      <c r="B2584" s="36"/>
      <c r="C2584" s="37"/>
      <c r="D2584" s="38"/>
      <c r="E2584" s="38"/>
      <c r="F2584" s="39"/>
      <c r="G2584" s="45"/>
    </row>
    <row r="2585" spans="1:7" x14ac:dyDescent="0.15">
      <c r="A2585" s="29"/>
      <c r="B2585" s="36"/>
      <c r="C2585" s="37"/>
      <c r="D2585" s="38"/>
      <c r="E2585" s="38"/>
      <c r="F2585" s="39"/>
      <c r="G2585" s="45"/>
    </row>
    <row r="2586" spans="1:7" x14ac:dyDescent="0.15">
      <c r="A2586" s="29"/>
      <c r="B2586" s="36"/>
      <c r="C2586" s="37"/>
      <c r="D2586" s="38"/>
      <c r="E2586" s="38"/>
      <c r="F2586" s="39"/>
      <c r="G2586" s="45"/>
    </row>
    <row r="2587" spans="1:7" x14ac:dyDescent="0.15">
      <c r="A2587" s="29"/>
      <c r="B2587" s="36"/>
      <c r="C2587" s="37"/>
      <c r="D2587" s="38"/>
      <c r="E2587" s="38"/>
      <c r="F2587" s="39"/>
      <c r="G2587" s="45"/>
    </row>
    <row r="2588" spans="1:7" x14ac:dyDescent="0.15">
      <c r="A2588" s="29"/>
      <c r="B2588" s="36"/>
      <c r="C2588" s="37"/>
      <c r="D2588" s="38"/>
      <c r="E2588" s="38"/>
      <c r="F2588" s="39"/>
      <c r="G2588" s="45"/>
    </row>
    <row r="2589" spans="1:7" x14ac:dyDescent="0.15">
      <c r="A2589" s="29"/>
      <c r="B2589" s="36"/>
      <c r="C2589" s="37"/>
      <c r="D2589" s="38"/>
      <c r="E2589" s="38"/>
      <c r="F2589" s="39"/>
      <c r="G2589" s="45"/>
    </row>
    <row r="2590" spans="1:7" x14ac:dyDescent="0.15">
      <c r="A2590" s="29"/>
      <c r="B2590" s="36"/>
      <c r="C2590" s="37"/>
      <c r="D2590" s="38"/>
      <c r="E2590" s="38"/>
      <c r="F2590" s="39"/>
      <c r="G2590" s="45"/>
    </row>
    <row r="2591" spans="1:7" x14ac:dyDescent="0.15">
      <c r="A2591" s="29"/>
      <c r="B2591" s="36"/>
      <c r="C2591" s="37"/>
      <c r="D2591" s="38"/>
      <c r="E2591" s="38"/>
      <c r="F2591" s="39"/>
      <c r="G2591" s="45"/>
    </row>
    <row r="2592" spans="1:7" x14ac:dyDescent="0.15">
      <c r="A2592" s="29"/>
      <c r="B2592" s="36"/>
      <c r="C2592" s="37"/>
      <c r="D2592" s="38"/>
      <c r="E2592" s="38"/>
      <c r="F2592" s="39"/>
      <c r="G2592" s="45"/>
    </row>
    <row r="2593" spans="1:7" x14ac:dyDescent="0.15">
      <c r="A2593" s="29"/>
      <c r="B2593" s="36"/>
      <c r="C2593" s="37"/>
      <c r="D2593" s="38"/>
      <c r="E2593" s="38"/>
      <c r="F2593" s="39"/>
      <c r="G2593" s="45"/>
    </row>
    <row r="2594" spans="1:7" x14ac:dyDescent="0.15">
      <c r="A2594" s="29"/>
      <c r="B2594" s="36"/>
      <c r="C2594" s="37"/>
      <c r="D2594" s="38"/>
      <c r="E2594" s="38"/>
      <c r="F2594" s="39"/>
      <c r="G2594" s="45"/>
    </row>
    <row r="2595" spans="1:7" x14ac:dyDescent="0.15">
      <c r="A2595" s="29"/>
      <c r="B2595" s="36"/>
      <c r="C2595" s="37"/>
      <c r="D2595" s="38"/>
      <c r="E2595" s="38"/>
      <c r="F2595" s="39"/>
      <c r="G2595" s="45"/>
    </row>
    <row r="2596" spans="1:7" x14ac:dyDescent="0.15">
      <c r="A2596" s="29"/>
      <c r="B2596" s="36"/>
      <c r="C2596" s="37"/>
      <c r="D2596" s="38"/>
      <c r="E2596" s="38"/>
      <c r="F2596" s="39"/>
      <c r="G2596" s="45"/>
    </row>
    <row r="2597" spans="1:7" x14ac:dyDescent="0.15">
      <c r="A2597" s="29"/>
      <c r="B2597" s="36"/>
      <c r="C2597" s="37"/>
      <c r="D2597" s="38"/>
      <c r="E2597" s="38"/>
      <c r="F2597" s="39"/>
      <c r="G2597" s="45"/>
    </row>
    <row r="2598" spans="1:7" x14ac:dyDescent="0.15">
      <c r="A2598" s="29"/>
      <c r="B2598" s="36"/>
      <c r="C2598" s="37"/>
      <c r="D2598" s="38"/>
      <c r="E2598" s="38"/>
      <c r="F2598" s="39"/>
      <c r="G2598" s="45"/>
    </row>
    <row r="2599" spans="1:7" x14ac:dyDescent="0.15">
      <c r="A2599" s="29"/>
      <c r="B2599" s="36"/>
      <c r="C2599" s="37"/>
      <c r="D2599" s="38"/>
      <c r="E2599" s="38"/>
      <c r="F2599" s="39"/>
      <c r="G2599" s="45"/>
    </row>
    <row r="2600" spans="1:7" x14ac:dyDescent="0.15">
      <c r="A2600" s="29"/>
      <c r="B2600" s="36"/>
      <c r="C2600" s="37"/>
      <c r="D2600" s="38"/>
      <c r="E2600" s="38"/>
      <c r="F2600" s="39"/>
      <c r="G2600" s="45"/>
    </row>
    <row r="2601" spans="1:7" x14ac:dyDescent="0.15">
      <c r="A2601" s="29"/>
      <c r="B2601" s="36"/>
      <c r="C2601" s="37"/>
      <c r="D2601" s="38"/>
      <c r="E2601" s="38"/>
      <c r="F2601" s="39"/>
      <c r="G2601" s="45"/>
    </row>
    <row r="2602" spans="1:7" x14ac:dyDescent="0.15">
      <c r="A2602" s="29"/>
      <c r="B2602" s="36"/>
      <c r="C2602" s="37"/>
      <c r="D2602" s="38"/>
      <c r="E2602" s="38"/>
      <c r="F2602" s="39"/>
      <c r="G2602" s="45"/>
    </row>
    <row r="2603" spans="1:7" x14ac:dyDescent="0.15">
      <c r="A2603" s="29"/>
      <c r="B2603" s="36"/>
      <c r="C2603" s="37"/>
      <c r="D2603" s="38"/>
      <c r="E2603" s="38"/>
      <c r="F2603" s="39"/>
      <c r="G2603" s="45"/>
    </row>
    <row r="2604" spans="1:7" x14ac:dyDescent="0.15">
      <c r="A2604" s="29"/>
      <c r="B2604" s="36"/>
      <c r="C2604" s="37"/>
      <c r="D2604" s="38"/>
      <c r="E2604" s="38"/>
      <c r="F2604" s="39"/>
      <c r="G2604" s="45"/>
    </row>
    <row r="2605" spans="1:7" x14ac:dyDescent="0.15">
      <c r="A2605" s="29"/>
      <c r="B2605" s="36"/>
      <c r="C2605" s="37"/>
      <c r="D2605" s="38"/>
      <c r="E2605" s="38"/>
      <c r="F2605" s="39"/>
      <c r="G2605" s="45"/>
    </row>
    <row r="2606" spans="1:7" x14ac:dyDescent="0.15">
      <c r="A2606" s="29"/>
      <c r="B2606" s="36"/>
      <c r="C2606" s="37"/>
      <c r="D2606" s="38"/>
      <c r="E2606" s="38"/>
      <c r="F2606" s="39"/>
      <c r="G2606" s="45"/>
    </row>
    <row r="2607" spans="1:7" x14ac:dyDescent="0.15">
      <c r="A2607" s="29"/>
      <c r="B2607" s="36"/>
      <c r="C2607" s="37"/>
      <c r="D2607" s="38"/>
      <c r="E2607" s="38"/>
      <c r="F2607" s="39"/>
      <c r="G2607" s="45"/>
    </row>
    <row r="2608" spans="1:7" x14ac:dyDescent="0.15">
      <c r="A2608" s="29"/>
      <c r="B2608" s="36"/>
      <c r="C2608" s="37"/>
      <c r="D2608" s="38"/>
      <c r="E2608" s="38"/>
      <c r="F2608" s="39"/>
      <c r="G2608" s="45"/>
    </row>
    <row r="2609" spans="1:7" x14ac:dyDescent="0.15">
      <c r="A2609" s="29"/>
      <c r="B2609" s="36"/>
      <c r="C2609" s="37"/>
      <c r="D2609" s="38"/>
      <c r="E2609" s="38"/>
      <c r="F2609" s="39"/>
      <c r="G2609" s="45"/>
    </row>
    <row r="2610" spans="1:7" x14ac:dyDescent="0.15">
      <c r="A2610" s="29"/>
      <c r="B2610" s="36"/>
      <c r="C2610" s="37"/>
      <c r="D2610" s="38"/>
      <c r="E2610" s="38"/>
      <c r="F2610" s="39"/>
      <c r="G2610" s="45"/>
    </row>
    <row r="2611" spans="1:7" x14ac:dyDescent="0.15">
      <c r="A2611" s="29"/>
      <c r="B2611" s="36"/>
      <c r="C2611" s="37"/>
      <c r="D2611" s="38"/>
      <c r="E2611" s="38"/>
      <c r="F2611" s="39"/>
      <c r="G2611" s="45"/>
    </row>
    <row r="2612" spans="1:7" x14ac:dyDescent="0.15">
      <c r="A2612" s="29"/>
      <c r="B2612" s="36"/>
      <c r="C2612" s="37"/>
      <c r="D2612" s="38"/>
      <c r="E2612" s="38"/>
      <c r="F2612" s="39"/>
      <c r="G2612" s="45"/>
    </row>
    <row r="2613" spans="1:7" x14ac:dyDescent="0.15">
      <c r="A2613" s="29"/>
      <c r="B2613" s="36"/>
      <c r="C2613" s="37"/>
      <c r="D2613" s="38"/>
      <c r="E2613" s="38"/>
      <c r="F2613" s="39"/>
      <c r="G2613" s="45"/>
    </row>
    <row r="2614" spans="1:7" x14ac:dyDescent="0.15">
      <c r="A2614" s="29"/>
      <c r="B2614" s="36"/>
      <c r="C2614" s="37"/>
      <c r="D2614" s="38"/>
      <c r="E2614" s="38"/>
      <c r="F2614" s="39"/>
      <c r="G2614" s="45"/>
    </row>
    <row r="2615" spans="1:7" x14ac:dyDescent="0.15">
      <c r="A2615" s="29"/>
      <c r="B2615" s="36"/>
      <c r="C2615" s="37"/>
      <c r="D2615" s="38"/>
      <c r="E2615" s="38"/>
      <c r="F2615" s="39"/>
      <c r="G2615" s="45"/>
    </row>
    <row r="2616" spans="1:7" x14ac:dyDescent="0.15">
      <c r="A2616" s="29"/>
      <c r="B2616" s="36"/>
      <c r="C2616" s="37"/>
      <c r="D2616" s="38"/>
      <c r="E2616" s="38"/>
      <c r="F2616" s="39"/>
      <c r="G2616" s="45"/>
    </row>
    <row r="2617" spans="1:7" x14ac:dyDescent="0.15">
      <c r="A2617" s="29"/>
      <c r="B2617" s="36"/>
      <c r="C2617" s="37"/>
      <c r="D2617" s="38"/>
      <c r="E2617" s="38"/>
      <c r="F2617" s="39"/>
      <c r="G2617" s="45"/>
    </row>
    <row r="2618" spans="1:7" x14ac:dyDescent="0.15">
      <c r="A2618" s="29"/>
      <c r="B2618" s="36"/>
      <c r="C2618" s="37"/>
      <c r="D2618" s="38"/>
      <c r="E2618" s="38"/>
      <c r="F2618" s="39"/>
      <c r="G2618" s="45"/>
    </row>
    <row r="2619" spans="1:7" x14ac:dyDescent="0.15">
      <c r="A2619" s="29"/>
      <c r="B2619" s="36"/>
      <c r="C2619" s="37"/>
      <c r="D2619" s="38"/>
      <c r="E2619" s="38"/>
      <c r="F2619" s="39"/>
      <c r="G2619" s="45"/>
    </row>
    <row r="2620" spans="1:7" x14ac:dyDescent="0.15">
      <c r="A2620" s="29"/>
      <c r="B2620" s="36"/>
      <c r="C2620" s="37"/>
      <c r="D2620" s="38"/>
      <c r="E2620" s="38"/>
      <c r="F2620" s="39"/>
      <c r="G2620" s="45"/>
    </row>
    <row r="2621" spans="1:7" x14ac:dyDescent="0.15">
      <c r="A2621" s="29"/>
      <c r="B2621" s="36"/>
      <c r="C2621" s="37"/>
      <c r="D2621" s="38"/>
      <c r="E2621" s="38"/>
      <c r="F2621" s="39"/>
      <c r="G2621" s="45"/>
    </row>
    <row r="2622" spans="1:7" x14ac:dyDescent="0.15">
      <c r="A2622" s="29"/>
      <c r="B2622" s="36"/>
      <c r="C2622" s="37"/>
      <c r="D2622" s="38"/>
      <c r="E2622" s="38"/>
      <c r="F2622" s="39"/>
      <c r="G2622" s="45"/>
    </row>
    <row r="2623" spans="1:7" x14ac:dyDescent="0.15">
      <c r="A2623" s="29"/>
      <c r="B2623" s="36"/>
      <c r="C2623" s="37"/>
      <c r="D2623" s="38"/>
      <c r="E2623" s="38"/>
      <c r="F2623" s="39"/>
      <c r="G2623" s="45"/>
    </row>
    <row r="2624" spans="1:7" x14ac:dyDescent="0.15">
      <c r="A2624" s="29"/>
      <c r="B2624" s="36"/>
      <c r="C2624" s="37"/>
      <c r="D2624" s="38"/>
      <c r="E2624" s="38"/>
      <c r="F2624" s="39"/>
      <c r="G2624" s="45"/>
    </row>
    <row r="2625" spans="1:7" x14ac:dyDescent="0.15">
      <c r="A2625" s="29"/>
      <c r="B2625" s="36"/>
      <c r="C2625" s="37"/>
      <c r="D2625" s="38"/>
      <c r="E2625" s="38"/>
      <c r="F2625" s="39"/>
      <c r="G2625" s="45"/>
    </row>
    <row r="2626" spans="1:7" x14ac:dyDescent="0.15">
      <c r="A2626" s="29"/>
      <c r="B2626" s="36"/>
      <c r="C2626" s="37"/>
      <c r="D2626" s="38"/>
      <c r="E2626" s="38"/>
      <c r="F2626" s="39"/>
      <c r="G2626" s="45"/>
    </row>
    <row r="2627" spans="1:7" x14ac:dyDescent="0.15">
      <c r="A2627" s="29"/>
      <c r="B2627" s="36"/>
      <c r="C2627" s="37"/>
      <c r="D2627" s="38"/>
      <c r="E2627" s="38"/>
      <c r="F2627" s="39"/>
      <c r="G2627" s="45"/>
    </row>
    <row r="2628" spans="1:7" x14ac:dyDescent="0.15">
      <c r="A2628" s="29"/>
      <c r="B2628" s="36"/>
      <c r="C2628" s="37"/>
      <c r="D2628" s="38"/>
      <c r="E2628" s="38"/>
      <c r="F2628" s="39"/>
      <c r="G2628" s="45"/>
    </row>
    <row r="2629" spans="1:7" x14ac:dyDescent="0.15">
      <c r="A2629" s="29"/>
      <c r="B2629" s="36"/>
      <c r="C2629" s="37"/>
      <c r="D2629" s="38"/>
      <c r="E2629" s="38"/>
      <c r="F2629" s="39"/>
      <c r="G2629" s="45"/>
    </row>
    <row r="2630" spans="1:7" x14ac:dyDescent="0.15">
      <c r="A2630" s="29"/>
      <c r="B2630" s="36"/>
      <c r="C2630" s="37"/>
      <c r="D2630" s="38"/>
      <c r="E2630" s="38"/>
      <c r="F2630" s="39"/>
      <c r="G2630" s="45"/>
    </row>
    <row r="2631" spans="1:7" x14ac:dyDescent="0.15">
      <c r="A2631" s="29"/>
      <c r="B2631" s="36"/>
      <c r="C2631" s="37"/>
      <c r="D2631" s="38"/>
      <c r="E2631" s="38"/>
      <c r="F2631" s="39"/>
      <c r="G2631" s="45"/>
    </row>
    <row r="2632" spans="1:7" x14ac:dyDescent="0.15">
      <c r="A2632" s="29"/>
      <c r="B2632" s="36"/>
      <c r="C2632" s="37"/>
      <c r="D2632" s="38"/>
      <c r="E2632" s="38"/>
      <c r="F2632" s="39"/>
      <c r="G2632" s="45"/>
    </row>
    <row r="2633" spans="1:7" x14ac:dyDescent="0.15">
      <c r="A2633" s="29"/>
      <c r="B2633" s="36"/>
      <c r="C2633" s="37"/>
      <c r="D2633" s="38"/>
      <c r="E2633" s="38"/>
      <c r="F2633" s="39"/>
      <c r="G2633" s="45"/>
    </row>
    <row r="2634" spans="1:7" x14ac:dyDescent="0.15">
      <c r="A2634" s="29"/>
      <c r="B2634" s="36"/>
      <c r="C2634" s="37"/>
      <c r="D2634" s="38"/>
      <c r="E2634" s="38"/>
      <c r="F2634" s="39"/>
      <c r="G2634" s="45"/>
    </row>
    <row r="2635" spans="1:7" x14ac:dyDescent="0.15">
      <c r="A2635" s="29"/>
      <c r="B2635" s="36"/>
      <c r="C2635" s="37"/>
      <c r="D2635" s="38"/>
      <c r="E2635" s="38"/>
      <c r="F2635" s="39"/>
      <c r="G2635" s="45"/>
    </row>
    <row r="2636" spans="1:7" x14ac:dyDescent="0.15">
      <c r="A2636" s="29"/>
      <c r="B2636" s="36"/>
      <c r="C2636" s="37"/>
      <c r="D2636" s="38"/>
      <c r="E2636" s="38"/>
      <c r="F2636" s="39"/>
      <c r="G2636" s="45"/>
    </row>
    <row r="2637" spans="1:7" x14ac:dyDescent="0.15">
      <c r="A2637" s="29"/>
      <c r="B2637" s="36"/>
      <c r="C2637" s="37"/>
      <c r="D2637" s="38"/>
      <c r="E2637" s="38"/>
      <c r="F2637" s="39"/>
      <c r="G2637" s="45"/>
    </row>
    <row r="2638" spans="1:7" x14ac:dyDescent="0.15">
      <c r="A2638" s="29"/>
      <c r="B2638" s="36"/>
      <c r="C2638" s="37"/>
      <c r="D2638" s="38"/>
      <c r="E2638" s="38"/>
      <c r="F2638" s="39"/>
      <c r="G2638" s="45"/>
    </row>
    <row r="2639" spans="1:7" x14ac:dyDescent="0.15">
      <c r="A2639" s="29"/>
      <c r="B2639" s="36"/>
      <c r="C2639" s="37"/>
      <c r="D2639" s="38"/>
      <c r="E2639" s="38"/>
      <c r="F2639" s="39"/>
      <c r="G2639" s="45"/>
    </row>
    <row r="2640" spans="1:7" x14ac:dyDescent="0.15">
      <c r="A2640" s="29"/>
      <c r="B2640" s="36"/>
      <c r="C2640" s="37"/>
      <c r="D2640" s="38"/>
      <c r="E2640" s="38"/>
      <c r="F2640" s="39"/>
      <c r="G2640" s="45"/>
    </row>
    <row r="2641" spans="1:7" x14ac:dyDescent="0.15">
      <c r="A2641" s="29"/>
      <c r="B2641" s="36"/>
      <c r="C2641" s="37"/>
      <c r="D2641" s="38"/>
      <c r="E2641" s="38"/>
      <c r="F2641" s="39"/>
      <c r="G2641" s="45"/>
    </row>
    <row r="2642" spans="1:7" x14ac:dyDescent="0.15">
      <c r="A2642" s="29"/>
      <c r="B2642" s="36"/>
      <c r="C2642" s="37"/>
      <c r="D2642" s="38"/>
      <c r="E2642" s="38"/>
      <c r="F2642" s="39"/>
      <c r="G2642" s="45"/>
    </row>
    <row r="2643" spans="1:7" x14ac:dyDescent="0.15">
      <c r="A2643" s="29"/>
      <c r="B2643" s="36"/>
      <c r="C2643" s="37"/>
      <c r="D2643" s="38"/>
      <c r="E2643" s="38"/>
      <c r="F2643" s="39"/>
      <c r="G2643" s="45"/>
    </row>
    <row r="2644" spans="1:7" x14ac:dyDescent="0.15">
      <c r="A2644" s="29"/>
      <c r="B2644" s="36"/>
      <c r="C2644" s="37"/>
      <c r="D2644" s="38"/>
      <c r="E2644" s="38"/>
      <c r="F2644" s="39"/>
      <c r="G2644" s="45"/>
    </row>
    <row r="2645" spans="1:7" x14ac:dyDescent="0.15">
      <c r="A2645" s="29"/>
      <c r="B2645" s="36"/>
      <c r="C2645" s="37"/>
      <c r="D2645" s="38"/>
      <c r="E2645" s="38"/>
      <c r="F2645" s="39"/>
      <c r="G2645" s="45"/>
    </row>
    <row r="2646" spans="1:7" x14ac:dyDescent="0.15">
      <c r="A2646" s="29"/>
      <c r="B2646" s="36"/>
      <c r="C2646" s="37"/>
      <c r="D2646" s="38"/>
      <c r="E2646" s="38"/>
      <c r="F2646" s="39"/>
      <c r="G2646" s="45"/>
    </row>
    <row r="2647" spans="1:7" x14ac:dyDescent="0.15">
      <c r="A2647" s="29"/>
      <c r="B2647" s="36"/>
      <c r="C2647" s="37"/>
      <c r="D2647" s="38"/>
      <c r="E2647" s="38"/>
      <c r="F2647" s="39"/>
      <c r="G2647" s="45"/>
    </row>
    <row r="2648" spans="1:7" x14ac:dyDescent="0.15">
      <c r="A2648" s="29"/>
      <c r="B2648" s="36"/>
      <c r="C2648" s="37"/>
      <c r="D2648" s="38"/>
      <c r="E2648" s="38"/>
      <c r="F2648" s="39"/>
      <c r="G2648" s="45"/>
    </row>
    <row r="2649" spans="1:7" x14ac:dyDescent="0.15">
      <c r="A2649" s="29"/>
      <c r="B2649" s="36"/>
      <c r="C2649" s="37"/>
      <c r="D2649" s="38"/>
      <c r="E2649" s="38"/>
      <c r="F2649" s="39"/>
      <c r="G2649" s="45"/>
    </row>
    <row r="2650" spans="1:7" x14ac:dyDescent="0.15">
      <c r="A2650" s="29"/>
      <c r="B2650" s="36"/>
      <c r="C2650" s="37"/>
      <c r="D2650" s="38"/>
      <c r="E2650" s="38"/>
      <c r="F2650" s="39"/>
      <c r="G2650" s="45"/>
    </row>
    <row r="2651" spans="1:7" x14ac:dyDescent="0.15">
      <c r="A2651" s="29"/>
      <c r="B2651" s="36"/>
      <c r="C2651" s="37"/>
      <c r="D2651" s="38"/>
      <c r="E2651" s="38"/>
      <c r="F2651" s="39"/>
      <c r="G2651" s="45"/>
    </row>
    <row r="2652" spans="1:7" x14ac:dyDescent="0.15">
      <c r="A2652" s="29"/>
      <c r="B2652" s="36"/>
      <c r="C2652" s="37"/>
      <c r="D2652" s="38"/>
      <c r="E2652" s="38"/>
      <c r="F2652" s="39"/>
      <c r="G2652" s="45"/>
    </row>
    <row r="2653" spans="1:7" x14ac:dyDescent="0.15">
      <c r="A2653" s="29"/>
      <c r="B2653" s="36"/>
      <c r="C2653" s="37"/>
      <c r="D2653" s="38"/>
      <c r="E2653" s="38"/>
      <c r="F2653" s="39"/>
      <c r="G2653" s="45"/>
    </row>
    <row r="2654" spans="1:7" x14ac:dyDescent="0.15">
      <c r="A2654" s="29"/>
      <c r="B2654" s="36"/>
      <c r="C2654" s="37"/>
      <c r="D2654" s="38"/>
      <c r="E2654" s="38"/>
      <c r="F2654" s="39"/>
      <c r="G2654" s="45"/>
    </row>
    <row r="2655" spans="1:7" x14ac:dyDescent="0.15">
      <c r="A2655" s="29"/>
      <c r="B2655" s="36"/>
      <c r="C2655" s="37"/>
      <c r="D2655" s="38"/>
      <c r="E2655" s="38"/>
      <c r="F2655" s="39"/>
      <c r="G2655" s="45"/>
    </row>
    <row r="2656" spans="1:7" x14ac:dyDescent="0.15">
      <c r="A2656" s="29"/>
      <c r="B2656" s="36"/>
      <c r="C2656" s="37"/>
      <c r="D2656" s="38"/>
      <c r="E2656" s="38"/>
      <c r="F2656" s="39"/>
      <c r="G2656" s="45"/>
    </row>
    <row r="2657" spans="1:7" x14ac:dyDescent="0.15">
      <c r="A2657" s="29"/>
      <c r="B2657" s="36"/>
      <c r="C2657" s="37"/>
      <c r="D2657" s="38"/>
      <c r="E2657" s="38"/>
      <c r="F2657" s="39"/>
      <c r="G2657" s="45"/>
    </row>
    <row r="2658" spans="1:7" x14ac:dyDescent="0.15">
      <c r="A2658" s="29"/>
      <c r="B2658" s="36"/>
      <c r="C2658" s="37"/>
      <c r="D2658" s="38"/>
      <c r="E2658" s="38"/>
      <c r="F2658" s="39"/>
      <c r="G2658" s="45"/>
    </row>
    <row r="2659" spans="1:7" x14ac:dyDescent="0.15">
      <c r="A2659" s="29"/>
      <c r="B2659" s="36"/>
      <c r="C2659" s="37"/>
      <c r="D2659" s="38"/>
      <c r="E2659" s="38"/>
      <c r="F2659" s="39"/>
      <c r="G2659" s="45"/>
    </row>
    <row r="2660" spans="1:7" x14ac:dyDescent="0.15">
      <c r="A2660" s="29"/>
      <c r="B2660" s="36"/>
      <c r="C2660" s="37"/>
      <c r="D2660" s="38"/>
      <c r="E2660" s="38"/>
      <c r="F2660" s="39"/>
      <c r="G2660" s="45"/>
    </row>
    <row r="2661" spans="1:7" x14ac:dyDescent="0.15">
      <c r="A2661" s="29"/>
      <c r="B2661" s="36"/>
      <c r="C2661" s="37"/>
      <c r="D2661" s="38"/>
      <c r="E2661" s="38"/>
      <c r="F2661" s="39"/>
      <c r="G2661" s="45"/>
    </row>
    <row r="2662" spans="1:7" x14ac:dyDescent="0.15">
      <c r="A2662" s="29"/>
      <c r="B2662" s="36"/>
      <c r="C2662" s="37"/>
      <c r="D2662" s="38"/>
      <c r="E2662" s="38"/>
      <c r="F2662" s="39"/>
      <c r="G2662" s="45"/>
    </row>
    <row r="2663" spans="1:7" x14ac:dyDescent="0.15">
      <c r="A2663" s="29"/>
      <c r="B2663" s="36"/>
      <c r="C2663" s="37"/>
      <c r="D2663" s="38"/>
      <c r="E2663" s="38"/>
      <c r="F2663" s="39"/>
      <c r="G2663" s="45"/>
    </row>
    <row r="2664" spans="1:7" x14ac:dyDescent="0.15">
      <c r="A2664" s="29"/>
      <c r="B2664" s="36"/>
      <c r="C2664" s="37"/>
      <c r="D2664" s="38"/>
      <c r="E2664" s="38"/>
      <c r="F2664" s="39"/>
      <c r="G2664" s="45"/>
    </row>
    <row r="2665" spans="1:7" x14ac:dyDescent="0.15">
      <c r="A2665" s="29"/>
      <c r="B2665" s="36"/>
      <c r="C2665" s="37"/>
      <c r="D2665" s="38"/>
      <c r="E2665" s="38"/>
      <c r="F2665" s="39"/>
      <c r="G2665" s="45"/>
    </row>
    <row r="2666" spans="1:7" x14ac:dyDescent="0.15">
      <c r="A2666" s="29"/>
      <c r="B2666" s="36"/>
      <c r="C2666" s="37"/>
      <c r="D2666" s="38"/>
      <c r="E2666" s="38"/>
      <c r="F2666" s="39"/>
      <c r="G2666" s="45"/>
    </row>
    <row r="2667" spans="1:7" x14ac:dyDescent="0.15">
      <c r="A2667" s="29"/>
      <c r="B2667" s="36"/>
      <c r="C2667" s="37"/>
      <c r="D2667" s="38"/>
      <c r="E2667" s="38"/>
      <c r="F2667" s="39"/>
      <c r="G2667" s="45"/>
    </row>
    <row r="2668" spans="1:7" x14ac:dyDescent="0.15">
      <c r="A2668" s="29"/>
      <c r="B2668" s="36"/>
      <c r="C2668" s="37"/>
      <c r="D2668" s="38"/>
      <c r="E2668" s="38"/>
      <c r="F2668" s="39"/>
      <c r="G2668" s="45"/>
    </row>
    <row r="2669" spans="1:7" x14ac:dyDescent="0.15">
      <c r="A2669" s="29"/>
      <c r="B2669" s="36"/>
      <c r="C2669" s="37"/>
      <c r="D2669" s="38"/>
      <c r="E2669" s="38"/>
      <c r="F2669" s="39"/>
      <c r="G2669" s="45"/>
    </row>
    <row r="2670" spans="1:7" x14ac:dyDescent="0.15">
      <c r="A2670" s="29"/>
      <c r="B2670" s="36"/>
      <c r="C2670" s="37"/>
      <c r="D2670" s="38"/>
      <c r="E2670" s="38"/>
      <c r="F2670" s="39"/>
      <c r="G2670" s="45"/>
    </row>
    <row r="2671" spans="1:7" x14ac:dyDescent="0.15">
      <c r="A2671" s="29"/>
      <c r="B2671" s="36"/>
      <c r="C2671" s="37"/>
      <c r="D2671" s="38"/>
      <c r="E2671" s="38"/>
      <c r="F2671" s="39"/>
      <c r="G2671" s="45"/>
    </row>
    <row r="2672" spans="1:7" x14ac:dyDescent="0.15">
      <c r="A2672" s="29"/>
      <c r="B2672" s="36"/>
      <c r="C2672" s="37"/>
      <c r="D2672" s="38"/>
      <c r="E2672" s="38"/>
      <c r="F2672" s="39"/>
      <c r="G2672" s="45"/>
    </row>
    <row r="2673" spans="1:7" x14ac:dyDescent="0.15">
      <c r="A2673" s="29"/>
      <c r="B2673" s="36"/>
      <c r="C2673" s="37"/>
      <c r="D2673" s="38"/>
      <c r="E2673" s="38"/>
      <c r="F2673" s="39"/>
      <c r="G2673" s="45"/>
    </row>
    <row r="2674" spans="1:7" x14ac:dyDescent="0.15">
      <c r="A2674" s="29"/>
      <c r="B2674" s="36"/>
      <c r="C2674" s="37"/>
      <c r="D2674" s="38"/>
      <c r="E2674" s="38"/>
      <c r="F2674" s="39"/>
      <c r="G2674" s="45"/>
    </row>
    <row r="2675" spans="1:7" x14ac:dyDescent="0.15">
      <c r="A2675" s="29"/>
      <c r="B2675" s="36"/>
      <c r="C2675" s="37"/>
      <c r="D2675" s="38"/>
      <c r="E2675" s="38"/>
      <c r="F2675" s="39"/>
      <c r="G2675" s="45"/>
    </row>
    <row r="2676" spans="1:7" x14ac:dyDescent="0.15">
      <c r="A2676" s="29"/>
      <c r="B2676" s="36"/>
      <c r="C2676" s="37"/>
      <c r="D2676" s="38"/>
      <c r="E2676" s="38"/>
      <c r="F2676" s="39"/>
      <c r="G2676" s="45"/>
    </row>
    <row r="2677" spans="1:7" x14ac:dyDescent="0.15">
      <c r="A2677" s="29"/>
      <c r="B2677" s="36"/>
      <c r="C2677" s="37"/>
      <c r="D2677" s="38"/>
      <c r="E2677" s="38"/>
      <c r="F2677" s="39"/>
      <c r="G2677" s="45"/>
    </row>
    <row r="2678" spans="1:7" x14ac:dyDescent="0.15">
      <c r="A2678" s="29"/>
      <c r="B2678" s="36"/>
      <c r="C2678" s="37"/>
      <c r="D2678" s="38"/>
      <c r="E2678" s="38"/>
      <c r="F2678" s="39"/>
      <c r="G2678" s="45"/>
    </row>
    <row r="2679" spans="1:7" x14ac:dyDescent="0.15">
      <c r="A2679" s="29"/>
      <c r="B2679" s="36"/>
      <c r="C2679" s="37"/>
      <c r="D2679" s="38"/>
      <c r="E2679" s="38"/>
      <c r="F2679" s="39"/>
      <c r="G2679" s="45"/>
    </row>
    <row r="2680" spans="1:7" x14ac:dyDescent="0.15">
      <c r="A2680" s="29"/>
      <c r="B2680" s="36"/>
      <c r="C2680" s="37"/>
      <c r="D2680" s="38"/>
      <c r="E2680" s="38"/>
      <c r="F2680" s="39"/>
      <c r="G2680" s="45"/>
    </row>
    <row r="2681" spans="1:7" x14ac:dyDescent="0.15">
      <c r="A2681" s="29"/>
      <c r="B2681" s="36"/>
      <c r="C2681" s="37"/>
      <c r="D2681" s="38"/>
      <c r="E2681" s="38"/>
      <c r="F2681" s="39"/>
      <c r="G2681" s="45"/>
    </row>
    <row r="2682" spans="1:7" x14ac:dyDescent="0.15">
      <c r="A2682" s="29"/>
      <c r="B2682" s="36"/>
      <c r="C2682" s="37"/>
      <c r="D2682" s="38"/>
      <c r="E2682" s="38"/>
      <c r="F2682" s="39"/>
      <c r="G2682" s="45"/>
    </row>
    <row r="2683" spans="1:7" x14ac:dyDescent="0.15">
      <c r="A2683" s="29"/>
      <c r="B2683" s="36"/>
      <c r="C2683" s="37"/>
      <c r="D2683" s="38"/>
      <c r="E2683" s="38"/>
      <c r="F2683" s="39"/>
      <c r="G2683" s="45"/>
    </row>
    <row r="2684" spans="1:7" x14ac:dyDescent="0.15">
      <c r="A2684" s="29"/>
      <c r="B2684" s="36"/>
      <c r="C2684" s="37"/>
      <c r="D2684" s="38"/>
      <c r="E2684" s="38"/>
      <c r="F2684" s="39"/>
      <c r="G2684" s="45"/>
    </row>
    <row r="2685" spans="1:7" x14ac:dyDescent="0.15">
      <c r="A2685" s="29"/>
      <c r="B2685" s="36"/>
      <c r="C2685" s="37"/>
      <c r="D2685" s="38"/>
      <c r="E2685" s="38"/>
      <c r="F2685" s="39"/>
      <c r="G2685" s="45"/>
    </row>
    <row r="2686" spans="1:7" x14ac:dyDescent="0.15">
      <c r="A2686" s="29"/>
      <c r="B2686" s="36"/>
      <c r="C2686" s="37"/>
      <c r="D2686" s="38"/>
      <c r="E2686" s="38"/>
      <c r="F2686" s="39"/>
      <c r="G2686" s="45"/>
    </row>
    <row r="2687" spans="1:7" x14ac:dyDescent="0.15">
      <c r="A2687" s="29"/>
      <c r="B2687" s="36"/>
      <c r="C2687" s="37"/>
      <c r="D2687" s="38"/>
      <c r="E2687" s="38"/>
      <c r="F2687" s="39"/>
      <c r="G2687" s="45"/>
    </row>
    <row r="2688" spans="1:7" x14ac:dyDescent="0.15">
      <c r="A2688" s="29"/>
      <c r="B2688" s="36"/>
      <c r="C2688" s="37"/>
      <c r="D2688" s="38"/>
      <c r="E2688" s="38"/>
      <c r="F2688" s="39"/>
      <c r="G2688" s="45"/>
    </row>
    <row r="2689" spans="1:7" x14ac:dyDescent="0.15">
      <c r="A2689" s="29"/>
      <c r="B2689" s="36"/>
      <c r="C2689" s="37"/>
      <c r="D2689" s="38"/>
      <c r="E2689" s="38"/>
      <c r="F2689" s="39"/>
      <c r="G2689" s="45"/>
    </row>
    <row r="2690" spans="1:7" x14ac:dyDescent="0.15">
      <c r="A2690" s="29"/>
      <c r="B2690" s="36"/>
      <c r="C2690" s="37"/>
      <c r="D2690" s="38"/>
      <c r="E2690" s="38"/>
      <c r="F2690" s="39"/>
      <c r="G2690" s="45"/>
    </row>
    <row r="2691" spans="1:7" x14ac:dyDescent="0.15">
      <c r="A2691" s="29"/>
      <c r="B2691" s="36"/>
      <c r="C2691" s="37"/>
      <c r="D2691" s="38"/>
      <c r="E2691" s="38"/>
      <c r="F2691" s="39"/>
      <c r="G2691" s="45"/>
    </row>
    <row r="2692" spans="1:7" x14ac:dyDescent="0.15">
      <c r="A2692" s="29"/>
      <c r="B2692" s="36"/>
      <c r="C2692" s="37"/>
      <c r="D2692" s="38"/>
      <c r="E2692" s="38"/>
      <c r="F2692" s="39"/>
      <c r="G2692" s="45"/>
    </row>
    <row r="2693" spans="1:7" x14ac:dyDescent="0.15">
      <c r="A2693" s="29"/>
      <c r="B2693" s="36"/>
      <c r="C2693" s="37"/>
      <c r="D2693" s="38"/>
      <c r="E2693" s="38"/>
      <c r="F2693" s="39"/>
      <c r="G2693" s="45"/>
    </row>
    <row r="2694" spans="1:7" x14ac:dyDescent="0.15">
      <c r="A2694" s="29"/>
      <c r="B2694" s="36"/>
      <c r="C2694" s="37"/>
      <c r="D2694" s="38"/>
      <c r="E2694" s="38"/>
      <c r="F2694" s="39"/>
      <c r="G2694" s="45"/>
    </row>
    <row r="2695" spans="1:7" x14ac:dyDescent="0.15">
      <c r="A2695" s="29"/>
      <c r="B2695" s="36"/>
      <c r="C2695" s="37"/>
      <c r="D2695" s="38"/>
      <c r="E2695" s="38"/>
      <c r="F2695" s="39"/>
      <c r="G2695" s="45"/>
    </row>
    <row r="2696" spans="1:7" x14ac:dyDescent="0.15">
      <c r="A2696" s="29"/>
      <c r="B2696" s="36"/>
      <c r="C2696" s="37"/>
      <c r="D2696" s="38"/>
      <c r="E2696" s="38"/>
      <c r="F2696" s="39"/>
      <c r="G2696" s="45"/>
    </row>
    <row r="2697" spans="1:7" x14ac:dyDescent="0.15">
      <c r="A2697" s="29"/>
      <c r="B2697" s="36"/>
      <c r="C2697" s="37"/>
      <c r="D2697" s="38"/>
      <c r="E2697" s="38"/>
      <c r="F2697" s="39"/>
      <c r="G2697" s="45"/>
    </row>
    <row r="2698" spans="1:7" x14ac:dyDescent="0.15">
      <c r="A2698" s="29"/>
      <c r="B2698" s="36"/>
      <c r="C2698" s="37"/>
      <c r="D2698" s="38"/>
      <c r="E2698" s="38"/>
      <c r="F2698" s="39"/>
      <c r="G2698" s="45"/>
    </row>
    <row r="2699" spans="1:7" x14ac:dyDescent="0.15">
      <c r="A2699" s="29"/>
      <c r="B2699" s="36"/>
      <c r="C2699" s="37"/>
      <c r="D2699" s="38"/>
      <c r="E2699" s="38"/>
      <c r="F2699" s="39"/>
      <c r="G2699" s="45"/>
    </row>
    <row r="2700" spans="1:7" x14ac:dyDescent="0.15">
      <c r="A2700" s="29"/>
      <c r="B2700" s="36"/>
      <c r="C2700" s="37"/>
      <c r="D2700" s="38"/>
      <c r="E2700" s="38"/>
      <c r="F2700" s="39"/>
      <c r="G2700" s="45"/>
    </row>
    <row r="2701" spans="1:7" x14ac:dyDescent="0.15">
      <c r="A2701" s="29"/>
      <c r="B2701" s="36"/>
      <c r="C2701" s="37"/>
      <c r="D2701" s="38"/>
      <c r="E2701" s="38"/>
      <c r="F2701" s="39"/>
      <c r="G2701" s="45"/>
    </row>
    <row r="2702" spans="1:7" x14ac:dyDescent="0.15">
      <c r="A2702" s="29"/>
      <c r="B2702" s="36"/>
      <c r="C2702" s="37"/>
      <c r="D2702" s="38"/>
      <c r="E2702" s="38"/>
      <c r="F2702" s="39"/>
      <c r="G2702" s="45"/>
    </row>
    <row r="2703" spans="1:7" x14ac:dyDescent="0.15">
      <c r="A2703" s="29"/>
      <c r="B2703" s="36"/>
      <c r="C2703" s="37"/>
      <c r="D2703" s="38"/>
      <c r="E2703" s="38"/>
      <c r="F2703" s="39"/>
      <c r="G2703" s="45"/>
    </row>
    <row r="2704" spans="1:7" x14ac:dyDescent="0.15">
      <c r="A2704" s="29"/>
      <c r="B2704" s="36"/>
      <c r="C2704" s="37"/>
      <c r="D2704" s="38"/>
      <c r="E2704" s="38"/>
      <c r="F2704" s="39"/>
      <c r="G2704" s="45"/>
    </row>
    <row r="2705" spans="1:7" x14ac:dyDescent="0.15">
      <c r="A2705" s="29"/>
      <c r="B2705" s="36"/>
      <c r="C2705" s="37"/>
      <c r="D2705" s="38"/>
      <c r="E2705" s="38"/>
      <c r="F2705" s="39"/>
      <c r="G2705" s="45"/>
    </row>
    <row r="2706" spans="1:7" x14ac:dyDescent="0.15">
      <c r="A2706" s="29"/>
      <c r="B2706" s="36"/>
      <c r="C2706" s="37"/>
      <c r="D2706" s="38"/>
      <c r="E2706" s="38"/>
      <c r="F2706" s="39"/>
      <c r="G2706" s="45"/>
    </row>
    <row r="2707" spans="1:7" x14ac:dyDescent="0.15">
      <c r="A2707" s="29"/>
      <c r="B2707" s="36"/>
      <c r="C2707" s="37"/>
      <c r="D2707" s="38"/>
      <c r="E2707" s="38"/>
      <c r="F2707" s="39"/>
      <c r="G2707" s="45"/>
    </row>
    <row r="2708" spans="1:7" x14ac:dyDescent="0.15">
      <c r="A2708" s="29"/>
      <c r="B2708" s="36"/>
      <c r="C2708" s="37"/>
      <c r="D2708" s="38"/>
      <c r="E2708" s="38"/>
      <c r="F2708" s="39"/>
      <c r="G2708" s="45"/>
    </row>
    <row r="2709" spans="1:7" x14ac:dyDescent="0.15">
      <c r="A2709" s="29"/>
      <c r="B2709" s="36"/>
      <c r="C2709" s="37"/>
      <c r="D2709" s="38"/>
      <c r="E2709" s="38"/>
      <c r="F2709" s="39"/>
      <c r="G2709" s="45"/>
    </row>
    <row r="2710" spans="1:7" x14ac:dyDescent="0.15">
      <c r="A2710" s="29"/>
      <c r="B2710" s="36"/>
      <c r="C2710" s="37"/>
      <c r="D2710" s="38"/>
      <c r="E2710" s="38"/>
      <c r="F2710" s="39"/>
      <c r="G2710" s="45"/>
    </row>
    <row r="2711" spans="1:7" x14ac:dyDescent="0.15">
      <c r="A2711" s="29"/>
      <c r="B2711" s="36"/>
      <c r="C2711" s="37"/>
      <c r="D2711" s="38"/>
      <c r="E2711" s="38"/>
      <c r="F2711" s="39"/>
      <c r="G2711" s="45"/>
    </row>
    <row r="2712" spans="1:7" x14ac:dyDescent="0.15">
      <c r="A2712" s="29"/>
      <c r="B2712" s="36"/>
      <c r="C2712" s="37"/>
      <c r="D2712" s="38"/>
      <c r="E2712" s="38"/>
      <c r="F2712" s="39"/>
      <c r="G2712" s="45"/>
    </row>
    <row r="2713" spans="1:7" x14ac:dyDescent="0.15">
      <c r="A2713" s="29"/>
      <c r="B2713" s="36"/>
      <c r="C2713" s="37"/>
      <c r="D2713" s="38"/>
      <c r="E2713" s="38"/>
      <c r="F2713" s="39"/>
      <c r="G2713" s="45"/>
    </row>
    <row r="2714" spans="1:7" x14ac:dyDescent="0.15">
      <c r="A2714" s="29"/>
      <c r="B2714" s="36"/>
      <c r="C2714" s="37"/>
      <c r="D2714" s="38"/>
      <c r="E2714" s="38"/>
      <c r="F2714" s="39"/>
      <c r="G2714" s="45"/>
    </row>
    <row r="2715" spans="1:7" x14ac:dyDescent="0.15">
      <c r="A2715" s="29"/>
      <c r="B2715" s="36"/>
      <c r="C2715" s="37"/>
      <c r="D2715" s="38"/>
      <c r="E2715" s="38"/>
      <c r="F2715" s="39"/>
      <c r="G2715" s="45"/>
    </row>
    <row r="2716" spans="1:7" x14ac:dyDescent="0.15">
      <c r="A2716" s="29"/>
      <c r="B2716" s="36"/>
      <c r="C2716" s="37"/>
      <c r="D2716" s="38"/>
      <c r="E2716" s="38"/>
      <c r="F2716" s="39"/>
      <c r="G2716" s="45"/>
    </row>
    <row r="2717" spans="1:7" x14ac:dyDescent="0.15">
      <c r="A2717" s="29"/>
      <c r="B2717" s="36"/>
      <c r="C2717" s="37"/>
      <c r="D2717" s="38"/>
      <c r="E2717" s="38"/>
      <c r="F2717" s="39"/>
      <c r="G2717" s="45"/>
    </row>
    <row r="2718" spans="1:7" x14ac:dyDescent="0.15">
      <c r="A2718" s="29"/>
      <c r="B2718" s="36"/>
      <c r="C2718" s="37"/>
      <c r="D2718" s="38"/>
      <c r="E2718" s="38"/>
      <c r="F2718" s="39"/>
      <c r="G2718" s="45"/>
    </row>
    <row r="2719" spans="1:7" x14ac:dyDescent="0.15">
      <c r="A2719" s="29"/>
      <c r="B2719" s="36"/>
      <c r="C2719" s="37"/>
      <c r="D2719" s="38"/>
      <c r="E2719" s="38"/>
      <c r="F2719" s="39"/>
      <c r="G2719" s="45"/>
    </row>
    <row r="2720" spans="1:7" x14ac:dyDescent="0.15">
      <c r="A2720" s="29"/>
      <c r="B2720" s="36"/>
      <c r="C2720" s="37"/>
      <c r="D2720" s="38"/>
      <c r="E2720" s="38"/>
      <c r="F2720" s="39"/>
      <c r="G2720" s="45"/>
    </row>
    <row r="2721" spans="1:7" x14ac:dyDescent="0.15">
      <c r="A2721" s="29"/>
      <c r="B2721" s="36"/>
      <c r="C2721" s="37"/>
      <c r="D2721" s="38"/>
      <c r="E2721" s="38"/>
      <c r="F2721" s="39"/>
      <c r="G2721" s="45"/>
    </row>
    <row r="2722" spans="1:7" x14ac:dyDescent="0.15">
      <c r="A2722" s="29"/>
      <c r="B2722" s="36"/>
      <c r="C2722" s="37"/>
      <c r="D2722" s="38"/>
      <c r="E2722" s="38"/>
      <c r="F2722" s="39"/>
      <c r="G2722" s="45"/>
    </row>
    <row r="2723" spans="1:7" x14ac:dyDescent="0.15">
      <c r="A2723" s="29"/>
      <c r="B2723" s="36"/>
      <c r="C2723" s="37"/>
      <c r="D2723" s="38"/>
      <c r="E2723" s="38"/>
      <c r="F2723" s="39"/>
      <c r="G2723" s="45"/>
    </row>
    <row r="2724" spans="1:7" x14ac:dyDescent="0.15">
      <c r="A2724" s="29"/>
      <c r="B2724" s="36"/>
      <c r="C2724" s="37"/>
      <c r="D2724" s="38"/>
      <c r="E2724" s="38"/>
      <c r="F2724" s="39"/>
      <c r="G2724" s="45"/>
    </row>
    <row r="2725" spans="1:7" x14ac:dyDescent="0.15">
      <c r="A2725" s="29"/>
      <c r="B2725" s="36"/>
      <c r="C2725" s="37"/>
      <c r="D2725" s="38"/>
      <c r="E2725" s="38"/>
      <c r="F2725" s="39"/>
      <c r="G2725" s="45"/>
    </row>
    <row r="2726" spans="1:7" x14ac:dyDescent="0.15">
      <c r="A2726" s="29"/>
      <c r="B2726" s="36"/>
      <c r="C2726" s="37"/>
      <c r="D2726" s="38"/>
      <c r="E2726" s="38"/>
      <c r="F2726" s="39"/>
      <c r="G2726" s="45"/>
    </row>
    <row r="2727" spans="1:7" x14ac:dyDescent="0.15">
      <c r="A2727" s="29"/>
      <c r="B2727" s="36"/>
      <c r="C2727" s="37"/>
      <c r="D2727" s="38"/>
      <c r="E2727" s="38"/>
      <c r="F2727" s="39"/>
      <c r="G2727" s="45"/>
    </row>
    <row r="2728" spans="1:7" x14ac:dyDescent="0.15">
      <c r="A2728" s="29"/>
      <c r="B2728" s="36"/>
      <c r="C2728" s="37"/>
      <c r="D2728" s="38"/>
      <c r="E2728" s="38"/>
      <c r="F2728" s="39"/>
      <c r="G2728" s="45"/>
    </row>
    <row r="2729" spans="1:7" x14ac:dyDescent="0.15">
      <c r="A2729" s="29"/>
      <c r="B2729" s="36"/>
      <c r="C2729" s="37"/>
      <c r="D2729" s="38"/>
      <c r="E2729" s="38"/>
      <c r="F2729" s="39"/>
      <c r="G2729" s="45"/>
    </row>
    <row r="2730" spans="1:7" x14ac:dyDescent="0.15">
      <c r="A2730" s="29"/>
      <c r="B2730" s="36"/>
      <c r="C2730" s="37"/>
      <c r="D2730" s="38"/>
      <c r="E2730" s="38"/>
      <c r="F2730" s="39"/>
      <c r="G2730" s="45"/>
    </row>
    <row r="2731" spans="1:7" x14ac:dyDescent="0.15">
      <c r="A2731" s="29"/>
      <c r="B2731" s="36"/>
      <c r="C2731" s="37"/>
      <c r="D2731" s="38"/>
      <c r="E2731" s="38"/>
      <c r="F2731" s="39"/>
      <c r="G2731" s="45"/>
    </row>
    <row r="2732" spans="1:7" x14ac:dyDescent="0.15">
      <c r="A2732" s="29"/>
      <c r="B2732" s="36"/>
      <c r="C2732" s="37"/>
      <c r="D2732" s="38"/>
      <c r="E2732" s="38"/>
      <c r="F2732" s="39"/>
      <c r="G2732" s="45"/>
    </row>
    <row r="2733" spans="1:7" x14ac:dyDescent="0.15">
      <c r="A2733" s="29"/>
      <c r="B2733" s="36"/>
      <c r="C2733" s="37"/>
      <c r="D2733" s="38"/>
      <c r="E2733" s="38"/>
      <c r="F2733" s="39"/>
      <c r="G2733" s="45"/>
    </row>
    <row r="2734" spans="1:7" x14ac:dyDescent="0.15">
      <c r="A2734" s="29"/>
      <c r="B2734" s="36"/>
      <c r="C2734" s="37"/>
      <c r="D2734" s="38"/>
      <c r="E2734" s="38"/>
      <c r="F2734" s="39"/>
      <c r="G2734" s="45"/>
    </row>
    <row r="2735" spans="1:7" x14ac:dyDescent="0.15">
      <c r="A2735" s="29"/>
      <c r="B2735" s="36"/>
      <c r="C2735" s="37"/>
      <c r="D2735" s="38"/>
      <c r="E2735" s="38"/>
      <c r="F2735" s="39"/>
      <c r="G2735" s="45"/>
    </row>
    <row r="2736" spans="1:7" x14ac:dyDescent="0.15">
      <c r="A2736" s="29"/>
      <c r="B2736" s="36"/>
      <c r="C2736" s="37"/>
      <c r="D2736" s="38"/>
      <c r="E2736" s="38"/>
      <c r="F2736" s="39"/>
      <c r="G2736" s="45"/>
    </row>
    <row r="2737" spans="1:7" x14ac:dyDescent="0.15">
      <c r="A2737" s="29"/>
      <c r="B2737" s="36"/>
      <c r="C2737" s="37"/>
      <c r="D2737" s="38"/>
      <c r="E2737" s="38"/>
      <c r="F2737" s="39"/>
      <c r="G2737" s="45"/>
    </row>
    <row r="2738" spans="1:7" x14ac:dyDescent="0.15">
      <c r="A2738" s="29"/>
      <c r="B2738" s="36"/>
      <c r="C2738" s="37"/>
      <c r="D2738" s="38"/>
      <c r="E2738" s="38"/>
      <c r="F2738" s="39"/>
      <c r="G2738" s="45"/>
    </row>
    <row r="2739" spans="1:7" x14ac:dyDescent="0.15">
      <c r="A2739" s="29"/>
      <c r="B2739" s="36"/>
      <c r="C2739" s="37"/>
      <c r="D2739" s="38"/>
      <c r="E2739" s="38"/>
      <c r="F2739" s="39"/>
      <c r="G2739" s="45"/>
    </row>
    <row r="2740" spans="1:7" x14ac:dyDescent="0.15">
      <c r="A2740" s="29"/>
      <c r="B2740" s="36"/>
      <c r="C2740" s="37"/>
      <c r="D2740" s="38"/>
      <c r="E2740" s="38"/>
      <c r="F2740" s="39"/>
      <c r="G2740" s="45"/>
    </row>
    <row r="2741" spans="1:7" x14ac:dyDescent="0.15">
      <c r="A2741" s="29"/>
      <c r="B2741" s="36"/>
      <c r="C2741" s="37"/>
      <c r="D2741" s="38"/>
      <c r="E2741" s="38"/>
      <c r="F2741" s="39"/>
      <c r="G2741" s="45"/>
    </row>
    <row r="2742" spans="1:7" x14ac:dyDescent="0.15">
      <c r="A2742" s="29"/>
      <c r="B2742" s="36"/>
      <c r="C2742" s="37"/>
      <c r="D2742" s="38"/>
      <c r="E2742" s="38"/>
      <c r="F2742" s="39"/>
      <c r="G2742" s="45"/>
    </row>
    <row r="2743" spans="1:7" x14ac:dyDescent="0.15">
      <c r="A2743" s="29"/>
      <c r="B2743" s="36"/>
      <c r="C2743" s="37"/>
      <c r="D2743" s="38"/>
      <c r="E2743" s="38"/>
      <c r="F2743" s="39"/>
      <c r="G2743" s="45"/>
    </row>
    <row r="2744" spans="1:7" x14ac:dyDescent="0.15">
      <c r="A2744" s="29"/>
      <c r="B2744" s="36"/>
      <c r="C2744" s="37"/>
      <c r="D2744" s="38"/>
      <c r="E2744" s="38"/>
      <c r="F2744" s="39"/>
      <c r="G2744" s="45"/>
    </row>
    <row r="2745" spans="1:7" x14ac:dyDescent="0.15">
      <c r="A2745" s="29"/>
      <c r="B2745" s="36"/>
      <c r="C2745" s="37"/>
      <c r="D2745" s="38"/>
      <c r="E2745" s="38"/>
      <c r="F2745" s="39"/>
      <c r="G2745" s="45"/>
    </row>
    <row r="2746" spans="1:7" x14ac:dyDescent="0.15">
      <c r="A2746" s="29"/>
      <c r="B2746" s="36"/>
      <c r="C2746" s="37"/>
      <c r="D2746" s="38"/>
      <c r="E2746" s="38"/>
      <c r="F2746" s="39"/>
      <c r="G2746" s="45"/>
    </row>
    <row r="2747" spans="1:7" x14ac:dyDescent="0.15">
      <c r="A2747" s="29"/>
      <c r="B2747" s="36"/>
      <c r="C2747" s="37"/>
      <c r="D2747" s="38"/>
      <c r="E2747" s="38"/>
      <c r="F2747" s="39"/>
      <c r="G2747" s="45"/>
    </row>
    <row r="2748" spans="1:7" x14ac:dyDescent="0.15">
      <c r="A2748" s="29"/>
      <c r="B2748" s="36"/>
      <c r="C2748" s="37"/>
      <c r="D2748" s="38"/>
      <c r="E2748" s="38"/>
      <c r="F2748" s="39"/>
      <c r="G2748" s="45"/>
    </row>
    <row r="2749" spans="1:7" x14ac:dyDescent="0.15">
      <c r="A2749" s="29"/>
      <c r="B2749" s="36"/>
      <c r="C2749" s="37"/>
      <c r="D2749" s="38"/>
      <c r="E2749" s="38"/>
      <c r="F2749" s="39"/>
      <c r="G2749" s="45"/>
    </row>
    <row r="2750" spans="1:7" x14ac:dyDescent="0.15">
      <c r="A2750" s="29"/>
      <c r="B2750" s="36"/>
      <c r="C2750" s="37"/>
      <c r="D2750" s="38"/>
      <c r="E2750" s="38"/>
      <c r="F2750" s="39"/>
      <c r="G2750" s="45"/>
    </row>
    <row r="2751" spans="1:7" x14ac:dyDescent="0.15">
      <c r="A2751" s="29"/>
      <c r="B2751" s="36"/>
      <c r="C2751" s="37"/>
      <c r="D2751" s="38"/>
      <c r="E2751" s="38"/>
      <c r="F2751" s="39"/>
      <c r="G2751" s="45"/>
    </row>
    <row r="2752" spans="1:7" x14ac:dyDescent="0.15">
      <c r="A2752" s="29"/>
      <c r="B2752" s="36"/>
      <c r="C2752" s="37"/>
      <c r="D2752" s="38"/>
      <c r="E2752" s="38"/>
      <c r="F2752" s="39"/>
      <c r="G2752" s="45"/>
    </row>
    <row r="2753" spans="1:7" x14ac:dyDescent="0.15">
      <c r="A2753" s="29"/>
      <c r="B2753" s="36"/>
      <c r="C2753" s="37"/>
      <c r="D2753" s="38"/>
      <c r="E2753" s="38"/>
      <c r="F2753" s="39"/>
      <c r="G2753" s="45"/>
    </row>
    <row r="2754" spans="1:7" x14ac:dyDescent="0.15">
      <c r="A2754" s="29"/>
      <c r="B2754" s="36"/>
      <c r="C2754" s="37"/>
      <c r="D2754" s="38"/>
      <c r="E2754" s="38"/>
      <c r="F2754" s="39"/>
      <c r="G2754" s="45"/>
    </row>
    <row r="2755" spans="1:7" x14ac:dyDescent="0.15">
      <c r="A2755" s="29"/>
      <c r="B2755" s="36"/>
      <c r="C2755" s="37"/>
      <c r="D2755" s="38"/>
      <c r="E2755" s="38"/>
      <c r="F2755" s="39"/>
      <c r="G2755" s="45"/>
    </row>
    <row r="2756" spans="1:7" x14ac:dyDescent="0.15">
      <c r="A2756" s="29"/>
      <c r="B2756" s="36"/>
      <c r="C2756" s="37"/>
      <c r="D2756" s="38"/>
      <c r="E2756" s="38"/>
      <c r="F2756" s="39"/>
      <c r="G2756" s="45"/>
    </row>
    <row r="2757" spans="1:7" x14ac:dyDescent="0.15">
      <c r="A2757" s="29"/>
      <c r="B2757" s="36"/>
      <c r="C2757" s="37"/>
      <c r="D2757" s="38"/>
      <c r="E2757" s="38"/>
      <c r="F2757" s="39"/>
      <c r="G2757" s="45"/>
    </row>
    <row r="2758" spans="1:7" x14ac:dyDescent="0.15">
      <c r="A2758" s="29"/>
      <c r="B2758" s="36"/>
      <c r="C2758" s="37"/>
      <c r="D2758" s="38"/>
      <c r="E2758" s="38"/>
      <c r="F2758" s="39"/>
      <c r="G2758" s="45"/>
    </row>
    <row r="2759" spans="1:7" x14ac:dyDescent="0.15">
      <c r="A2759" s="29"/>
      <c r="B2759" s="36"/>
      <c r="C2759" s="37"/>
      <c r="D2759" s="38"/>
      <c r="E2759" s="38"/>
      <c r="F2759" s="39"/>
      <c r="G2759" s="45"/>
    </row>
    <row r="2760" spans="1:7" x14ac:dyDescent="0.15">
      <c r="A2760" s="29"/>
      <c r="B2760" s="36"/>
      <c r="C2760" s="37"/>
      <c r="D2760" s="38"/>
      <c r="E2760" s="38"/>
      <c r="F2760" s="39"/>
      <c r="G2760" s="45"/>
    </row>
    <row r="2761" spans="1:7" x14ac:dyDescent="0.15">
      <c r="A2761" s="29"/>
      <c r="B2761" s="36"/>
      <c r="C2761" s="37"/>
      <c r="D2761" s="38"/>
      <c r="E2761" s="38"/>
      <c r="F2761" s="39"/>
      <c r="G2761" s="45"/>
    </row>
    <row r="2762" spans="1:7" x14ac:dyDescent="0.15">
      <c r="A2762" s="29"/>
      <c r="B2762" s="36"/>
      <c r="C2762" s="37"/>
      <c r="D2762" s="38"/>
      <c r="E2762" s="38"/>
      <c r="F2762" s="39"/>
      <c r="G2762" s="45"/>
    </row>
    <row r="2763" spans="1:7" x14ac:dyDescent="0.15">
      <c r="A2763" s="29"/>
      <c r="B2763" s="36"/>
      <c r="C2763" s="37"/>
      <c r="D2763" s="38"/>
      <c r="E2763" s="38"/>
      <c r="F2763" s="39"/>
      <c r="G2763" s="45"/>
    </row>
    <row r="2764" spans="1:7" x14ac:dyDescent="0.15">
      <c r="A2764" s="29"/>
      <c r="B2764" s="36"/>
      <c r="C2764" s="37"/>
      <c r="D2764" s="38"/>
      <c r="E2764" s="38"/>
      <c r="F2764" s="39"/>
      <c r="G2764" s="45"/>
    </row>
    <row r="2765" spans="1:7" x14ac:dyDescent="0.15">
      <c r="A2765" s="29"/>
      <c r="B2765" s="36"/>
      <c r="C2765" s="37"/>
      <c r="D2765" s="38"/>
      <c r="E2765" s="38"/>
      <c r="F2765" s="39"/>
      <c r="G2765" s="45"/>
    </row>
    <row r="2766" spans="1:7" x14ac:dyDescent="0.15">
      <c r="A2766" s="29"/>
      <c r="B2766" s="36"/>
      <c r="C2766" s="37"/>
      <c r="D2766" s="38"/>
      <c r="E2766" s="38"/>
      <c r="F2766" s="39"/>
      <c r="G2766" s="45"/>
    </row>
    <row r="2767" spans="1:7" x14ac:dyDescent="0.15">
      <c r="A2767" s="29"/>
      <c r="B2767" s="36"/>
      <c r="C2767" s="37"/>
      <c r="D2767" s="38"/>
      <c r="E2767" s="38"/>
      <c r="F2767" s="39"/>
      <c r="G2767" s="45"/>
    </row>
    <row r="2768" spans="1:7" x14ac:dyDescent="0.15">
      <c r="A2768" s="29"/>
      <c r="B2768" s="36"/>
      <c r="C2768" s="37"/>
      <c r="D2768" s="38"/>
      <c r="E2768" s="38"/>
      <c r="F2768" s="39"/>
      <c r="G2768" s="45"/>
    </row>
    <row r="2769" spans="1:7" x14ac:dyDescent="0.15">
      <c r="A2769" s="29"/>
      <c r="B2769" s="36"/>
      <c r="C2769" s="37"/>
      <c r="D2769" s="38"/>
      <c r="E2769" s="38"/>
      <c r="F2769" s="39"/>
      <c r="G2769" s="45"/>
    </row>
    <row r="2770" spans="1:7" x14ac:dyDescent="0.15">
      <c r="A2770" s="29"/>
      <c r="B2770" s="36"/>
      <c r="C2770" s="37"/>
      <c r="D2770" s="38"/>
      <c r="E2770" s="38"/>
      <c r="F2770" s="39"/>
      <c r="G2770" s="45"/>
    </row>
    <row r="2771" spans="1:7" x14ac:dyDescent="0.15">
      <c r="A2771" s="29"/>
      <c r="B2771" s="36"/>
      <c r="C2771" s="37"/>
      <c r="D2771" s="38"/>
      <c r="E2771" s="38"/>
      <c r="F2771" s="39"/>
      <c r="G2771" s="45"/>
    </row>
    <row r="2772" spans="1:7" x14ac:dyDescent="0.15">
      <c r="A2772" s="29"/>
      <c r="B2772" s="36"/>
      <c r="C2772" s="37"/>
      <c r="D2772" s="38"/>
      <c r="E2772" s="38"/>
      <c r="F2772" s="39"/>
      <c r="G2772" s="45"/>
    </row>
    <row r="2773" spans="1:7" x14ac:dyDescent="0.15">
      <c r="A2773" s="29"/>
      <c r="B2773" s="36"/>
      <c r="C2773" s="37"/>
      <c r="D2773" s="38"/>
      <c r="E2773" s="38"/>
      <c r="F2773" s="39"/>
      <c r="G2773" s="45"/>
    </row>
    <row r="2774" spans="1:7" x14ac:dyDescent="0.15">
      <c r="A2774" s="29"/>
      <c r="B2774" s="36"/>
      <c r="C2774" s="37"/>
      <c r="D2774" s="38"/>
      <c r="E2774" s="38"/>
      <c r="F2774" s="39"/>
      <c r="G2774" s="45"/>
    </row>
    <row r="2775" spans="1:7" x14ac:dyDescent="0.15">
      <c r="A2775" s="29"/>
      <c r="B2775" s="36"/>
      <c r="C2775" s="37"/>
      <c r="D2775" s="38"/>
      <c r="E2775" s="38"/>
      <c r="F2775" s="39"/>
      <c r="G2775" s="45"/>
    </row>
    <row r="2776" spans="1:7" x14ac:dyDescent="0.15">
      <c r="A2776" s="29"/>
      <c r="B2776" s="36"/>
      <c r="C2776" s="37"/>
      <c r="D2776" s="38"/>
      <c r="E2776" s="38"/>
      <c r="F2776" s="39"/>
      <c r="G2776" s="45"/>
    </row>
    <row r="2777" spans="1:7" x14ac:dyDescent="0.15">
      <c r="A2777" s="29"/>
      <c r="B2777" s="36"/>
      <c r="C2777" s="37"/>
      <c r="D2777" s="38"/>
      <c r="E2777" s="38"/>
      <c r="F2777" s="39"/>
      <c r="G2777" s="45"/>
    </row>
    <row r="2778" spans="1:7" x14ac:dyDescent="0.15">
      <c r="A2778" s="29"/>
      <c r="B2778" s="36"/>
      <c r="C2778" s="37"/>
      <c r="D2778" s="38"/>
      <c r="E2778" s="38"/>
      <c r="F2778" s="39"/>
      <c r="G2778" s="45"/>
    </row>
    <row r="2779" spans="1:7" x14ac:dyDescent="0.15">
      <c r="A2779" s="29"/>
      <c r="B2779" s="36"/>
      <c r="C2779" s="37"/>
      <c r="D2779" s="38"/>
      <c r="E2779" s="38"/>
      <c r="F2779" s="39"/>
      <c r="G2779" s="45"/>
    </row>
    <row r="2780" spans="1:7" x14ac:dyDescent="0.15">
      <c r="A2780" s="29"/>
      <c r="B2780" s="36"/>
      <c r="C2780" s="37"/>
      <c r="D2780" s="38"/>
      <c r="E2780" s="38"/>
      <c r="F2780" s="39"/>
      <c r="G2780" s="45"/>
    </row>
    <row r="2781" spans="1:7" x14ac:dyDescent="0.15">
      <c r="A2781" s="29"/>
      <c r="B2781" s="36"/>
      <c r="C2781" s="37"/>
      <c r="D2781" s="38"/>
      <c r="E2781" s="38"/>
      <c r="F2781" s="39"/>
      <c r="G2781" s="45"/>
    </row>
    <row r="2782" spans="1:7" x14ac:dyDescent="0.15">
      <c r="A2782" s="29"/>
      <c r="B2782" s="36"/>
      <c r="C2782" s="37"/>
      <c r="D2782" s="38"/>
      <c r="E2782" s="38"/>
      <c r="F2782" s="39"/>
      <c r="G2782" s="45"/>
    </row>
    <row r="2783" spans="1:7" x14ac:dyDescent="0.15">
      <c r="A2783" s="29"/>
      <c r="B2783" s="36"/>
      <c r="C2783" s="37"/>
      <c r="D2783" s="38"/>
      <c r="E2783" s="38"/>
      <c r="F2783" s="39"/>
      <c r="G2783" s="45"/>
    </row>
    <row r="2784" spans="1:7" x14ac:dyDescent="0.15">
      <c r="A2784" s="29"/>
      <c r="B2784" s="36"/>
      <c r="C2784" s="37"/>
      <c r="D2784" s="38"/>
      <c r="E2784" s="38"/>
      <c r="F2784" s="39"/>
      <c r="G2784" s="45"/>
    </row>
    <row r="2785" spans="1:7" x14ac:dyDescent="0.15">
      <c r="A2785" s="29"/>
      <c r="B2785" s="36"/>
      <c r="C2785" s="37"/>
      <c r="D2785" s="38"/>
      <c r="E2785" s="38"/>
      <c r="F2785" s="39"/>
      <c r="G2785" s="45"/>
    </row>
    <row r="2786" spans="1:7" x14ac:dyDescent="0.15">
      <c r="A2786" s="29"/>
      <c r="B2786" s="36"/>
      <c r="C2786" s="37"/>
      <c r="D2786" s="38"/>
      <c r="E2786" s="38"/>
      <c r="F2786" s="39"/>
      <c r="G2786" s="45"/>
    </row>
    <row r="2787" spans="1:7" x14ac:dyDescent="0.15">
      <c r="A2787" s="29"/>
      <c r="B2787" s="36"/>
      <c r="C2787" s="37"/>
      <c r="D2787" s="38"/>
      <c r="E2787" s="38"/>
      <c r="F2787" s="39"/>
      <c r="G2787" s="45"/>
    </row>
    <row r="2788" spans="1:7" x14ac:dyDescent="0.15">
      <c r="A2788" s="29"/>
      <c r="B2788" s="36"/>
      <c r="C2788" s="37"/>
      <c r="D2788" s="38"/>
      <c r="E2788" s="38"/>
      <c r="F2788" s="39"/>
      <c r="G2788" s="45"/>
    </row>
    <row r="2789" spans="1:7" x14ac:dyDescent="0.15">
      <c r="A2789" s="29"/>
      <c r="B2789" s="36"/>
      <c r="C2789" s="37"/>
      <c r="D2789" s="38"/>
      <c r="E2789" s="38"/>
      <c r="F2789" s="39"/>
      <c r="G2789" s="45"/>
    </row>
    <row r="2790" spans="1:7" x14ac:dyDescent="0.15">
      <c r="A2790" s="29"/>
      <c r="B2790" s="36"/>
      <c r="C2790" s="37"/>
      <c r="D2790" s="38"/>
      <c r="E2790" s="38"/>
      <c r="F2790" s="39"/>
      <c r="G2790" s="45"/>
    </row>
    <row r="2791" spans="1:7" x14ac:dyDescent="0.15">
      <c r="A2791" s="29"/>
      <c r="B2791" s="36"/>
      <c r="C2791" s="37"/>
      <c r="D2791" s="38"/>
      <c r="E2791" s="38"/>
      <c r="F2791" s="39"/>
      <c r="G2791" s="45"/>
    </row>
    <row r="2792" spans="1:7" x14ac:dyDescent="0.15">
      <c r="A2792" s="29"/>
      <c r="B2792" s="36"/>
      <c r="C2792" s="37"/>
      <c r="D2792" s="38"/>
      <c r="E2792" s="38"/>
      <c r="F2792" s="39"/>
      <c r="G2792" s="45"/>
    </row>
    <row r="2793" spans="1:7" x14ac:dyDescent="0.15">
      <c r="A2793" s="29"/>
      <c r="B2793" s="36"/>
      <c r="C2793" s="37"/>
      <c r="D2793" s="38"/>
      <c r="E2793" s="38"/>
      <c r="F2793" s="39"/>
      <c r="G2793" s="45"/>
    </row>
    <row r="2794" spans="1:7" x14ac:dyDescent="0.15">
      <c r="A2794" s="29"/>
      <c r="B2794" s="36"/>
      <c r="C2794" s="37"/>
      <c r="D2794" s="38"/>
      <c r="E2794" s="38"/>
      <c r="F2794" s="39"/>
      <c r="G2794" s="45"/>
    </row>
    <row r="2795" spans="1:7" x14ac:dyDescent="0.15">
      <c r="A2795" s="29"/>
      <c r="B2795" s="36"/>
      <c r="C2795" s="37"/>
      <c r="D2795" s="38"/>
      <c r="E2795" s="38"/>
      <c r="F2795" s="39"/>
      <c r="G2795" s="45"/>
    </row>
    <row r="2796" spans="1:7" x14ac:dyDescent="0.15">
      <c r="A2796" s="29"/>
      <c r="B2796" s="36"/>
      <c r="C2796" s="37"/>
      <c r="D2796" s="38"/>
      <c r="E2796" s="38"/>
      <c r="F2796" s="39"/>
      <c r="G2796" s="45"/>
    </row>
    <row r="2797" spans="1:7" x14ac:dyDescent="0.15">
      <c r="A2797" s="29"/>
      <c r="B2797" s="36"/>
      <c r="C2797" s="37"/>
      <c r="D2797" s="38"/>
      <c r="E2797" s="38"/>
      <c r="F2797" s="39"/>
      <c r="G2797" s="45"/>
    </row>
    <row r="2798" spans="1:7" x14ac:dyDescent="0.15">
      <c r="A2798" s="29"/>
      <c r="B2798" s="36"/>
      <c r="C2798" s="37"/>
      <c r="D2798" s="38"/>
      <c r="E2798" s="38"/>
      <c r="F2798" s="39"/>
      <c r="G2798" s="45"/>
    </row>
    <row r="2799" spans="1:7" x14ac:dyDescent="0.15">
      <c r="A2799" s="29"/>
      <c r="B2799" s="36"/>
      <c r="C2799" s="37"/>
      <c r="D2799" s="38"/>
      <c r="E2799" s="38"/>
      <c r="F2799" s="39"/>
      <c r="G2799" s="45"/>
    </row>
    <row r="2800" spans="1:7" x14ac:dyDescent="0.15">
      <c r="A2800" s="29"/>
      <c r="B2800" s="36"/>
      <c r="C2800" s="37"/>
      <c r="D2800" s="38"/>
      <c r="E2800" s="38"/>
      <c r="F2800" s="39"/>
      <c r="G2800" s="45"/>
    </row>
    <row r="2801" spans="1:7" x14ac:dyDescent="0.15">
      <c r="A2801" s="29"/>
      <c r="B2801" s="36"/>
      <c r="C2801" s="37"/>
      <c r="D2801" s="38"/>
      <c r="E2801" s="38"/>
      <c r="F2801" s="39"/>
      <c r="G2801" s="45"/>
    </row>
    <row r="2802" spans="1:7" x14ac:dyDescent="0.15">
      <c r="A2802" s="29"/>
      <c r="B2802" s="36"/>
      <c r="C2802" s="37"/>
      <c r="D2802" s="38"/>
      <c r="E2802" s="38"/>
      <c r="F2802" s="39"/>
      <c r="G2802" s="45"/>
    </row>
    <row r="2803" spans="1:7" x14ac:dyDescent="0.15">
      <c r="A2803" s="29"/>
      <c r="B2803" s="36"/>
      <c r="C2803" s="37"/>
      <c r="D2803" s="38"/>
      <c r="E2803" s="38"/>
      <c r="F2803" s="39"/>
      <c r="G2803" s="45"/>
    </row>
    <row r="2804" spans="1:7" x14ac:dyDescent="0.15">
      <c r="A2804" s="29"/>
      <c r="B2804" s="36"/>
      <c r="C2804" s="37"/>
      <c r="D2804" s="38"/>
      <c r="E2804" s="38"/>
      <c r="F2804" s="39"/>
      <c r="G2804" s="45"/>
    </row>
    <row r="2805" spans="1:7" x14ac:dyDescent="0.15">
      <c r="A2805" s="29"/>
      <c r="B2805" s="36"/>
      <c r="C2805" s="37"/>
      <c r="D2805" s="38"/>
      <c r="E2805" s="38"/>
      <c r="F2805" s="39"/>
      <c r="G2805" s="45"/>
    </row>
    <row r="2806" spans="1:7" x14ac:dyDescent="0.15">
      <c r="A2806" s="29"/>
      <c r="B2806" s="36"/>
      <c r="C2806" s="37"/>
      <c r="D2806" s="38"/>
      <c r="E2806" s="38"/>
      <c r="F2806" s="39"/>
      <c r="G2806" s="45"/>
    </row>
    <row r="2807" spans="1:7" x14ac:dyDescent="0.15">
      <c r="A2807" s="29"/>
      <c r="B2807" s="36"/>
      <c r="C2807" s="37"/>
      <c r="D2807" s="38"/>
      <c r="E2807" s="38"/>
      <c r="F2807" s="39"/>
      <c r="G2807" s="45"/>
    </row>
    <row r="2808" spans="1:7" x14ac:dyDescent="0.15">
      <c r="A2808" s="29"/>
      <c r="B2808" s="36"/>
      <c r="C2808" s="37"/>
      <c r="D2808" s="38"/>
      <c r="E2808" s="38"/>
      <c r="F2808" s="39"/>
      <c r="G2808" s="45"/>
    </row>
    <row r="2809" spans="1:7" x14ac:dyDescent="0.15">
      <c r="A2809" s="29"/>
      <c r="B2809" s="36"/>
      <c r="C2809" s="37"/>
      <c r="D2809" s="38"/>
      <c r="E2809" s="38"/>
      <c r="F2809" s="39"/>
      <c r="G2809" s="45"/>
    </row>
    <row r="2810" spans="1:7" x14ac:dyDescent="0.15">
      <c r="A2810" s="29"/>
      <c r="B2810" s="36"/>
      <c r="C2810" s="37"/>
      <c r="D2810" s="38"/>
      <c r="E2810" s="38"/>
      <c r="F2810" s="39"/>
      <c r="G2810" s="45"/>
    </row>
    <row r="2811" spans="1:7" x14ac:dyDescent="0.15">
      <c r="A2811" s="29"/>
      <c r="B2811" s="36"/>
      <c r="C2811" s="37"/>
      <c r="D2811" s="38"/>
      <c r="E2811" s="38"/>
      <c r="F2811" s="39"/>
      <c r="G2811" s="45"/>
    </row>
    <row r="2812" spans="1:7" x14ac:dyDescent="0.15">
      <c r="A2812" s="29"/>
      <c r="B2812" s="36"/>
      <c r="C2812" s="37"/>
      <c r="D2812" s="38"/>
      <c r="E2812" s="38"/>
      <c r="F2812" s="39"/>
      <c r="G2812" s="45"/>
    </row>
    <row r="2813" spans="1:7" x14ac:dyDescent="0.15">
      <c r="A2813" s="29"/>
      <c r="B2813" s="36"/>
      <c r="C2813" s="37"/>
      <c r="D2813" s="38"/>
      <c r="E2813" s="38"/>
      <c r="F2813" s="39"/>
      <c r="G2813" s="45"/>
    </row>
    <row r="2814" spans="1:7" x14ac:dyDescent="0.15">
      <c r="A2814" s="29"/>
      <c r="B2814" s="36"/>
      <c r="C2814" s="37"/>
      <c r="D2814" s="38"/>
      <c r="E2814" s="38"/>
      <c r="F2814" s="39"/>
      <c r="G2814" s="45"/>
    </row>
    <row r="2815" spans="1:7" x14ac:dyDescent="0.15">
      <c r="A2815" s="29"/>
      <c r="B2815" s="36"/>
      <c r="C2815" s="37"/>
      <c r="D2815" s="38"/>
      <c r="E2815" s="38"/>
      <c r="F2815" s="39"/>
      <c r="G2815" s="45"/>
    </row>
    <row r="2816" spans="1:7" x14ac:dyDescent="0.15">
      <c r="A2816" s="29"/>
      <c r="B2816" s="36"/>
      <c r="C2816" s="37"/>
      <c r="D2816" s="38"/>
      <c r="E2816" s="38"/>
      <c r="F2816" s="39"/>
      <c r="G2816" s="45"/>
    </row>
    <row r="2817" spans="1:7" x14ac:dyDescent="0.15">
      <c r="A2817" s="29"/>
      <c r="B2817" s="36"/>
      <c r="C2817" s="37"/>
      <c r="D2817" s="38"/>
      <c r="E2817" s="38"/>
      <c r="F2817" s="39"/>
      <c r="G2817" s="45"/>
    </row>
    <row r="2818" spans="1:7" x14ac:dyDescent="0.15">
      <c r="A2818" s="29"/>
      <c r="B2818" s="36"/>
      <c r="C2818" s="37"/>
      <c r="D2818" s="38"/>
      <c r="E2818" s="38"/>
      <c r="F2818" s="39"/>
      <c r="G2818" s="45"/>
    </row>
    <row r="2819" spans="1:7" x14ac:dyDescent="0.15">
      <c r="A2819" s="29"/>
      <c r="B2819" s="36"/>
      <c r="C2819" s="37"/>
      <c r="D2819" s="38"/>
      <c r="E2819" s="38"/>
      <c r="F2819" s="39"/>
      <c r="G2819" s="45"/>
    </row>
    <row r="2820" spans="1:7" x14ac:dyDescent="0.15">
      <c r="A2820" s="29"/>
      <c r="B2820" s="36"/>
      <c r="C2820" s="37"/>
      <c r="D2820" s="38"/>
      <c r="E2820" s="38"/>
      <c r="F2820" s="39"/>
      <c r="G2820" s="45"/>
    </row>
    <row r="2821" spans="1:7" x14ac:dyDescent="0.15">
      <c r="A2821" s="29"/>
      <c r="B2821" s="36"/>
      <c r="C2821" s="37"/>
      <c r="D2821" s="38"/>
      <c r="E2821" s="38"/>
      <c r="F2821" s="39"/>
      <c r="G2821" s="45"/>
    </row>
    <row r="2822" spans="1:7" x14ac:dyDescent="0.15">
      <c r="A2822" s="29"/>
      <c r="B2822" s="36"/>
      <c r="C2822" s="37"/>
      <c r="D2822" s="38"/>
      <c r="E2822" s="38"/>
      <c r="F2822" s="39"/>
      <c r="G2822" s="45"/>
    </row>
    <row r="2823" spans="1:7" x14ac:dyDescent="0.15">
      <c r="A2823" s="29"/>
      <c r="B2823" s="36"/>
      <c r="C2823" s="37"/>
      <c r="D2823" s="38"/>
      <c r="E2823" s="38"/>
      <c r="F2823" s="39"/>
      <c r="G2823" s="45"/>
    </row>
    <row r="2824" spans="1:7" x14ac:dyDescent="0.15">
      <c r="A2824" s="29"/>
      <c r="B2824" s="36"/>
      <c r="C2824" s="37"/>
      <c r="D2824" s="38"/>
      <c r="E2824" s="38"/>
      <c r="F2824" s="39"/>
      <c r="G2824" s="45"/>
    </row>
    <row r="2825" spans="1:7" x14ac:dyDescent="0.15">
      <c r="A2825" s="29"/>
      <c r="B2825" s="36"/>
      <c r="C2825" s="37"/>
      <c r="D2825" s="38"/>
      <c r="E2825" s="38"/>
      <c r="F2825" s="39"/>
      <c r="G2825" s="45"/>
    </row>
    <row r="2826" spans="1:7" x14ac:dyDescent="0.15">
      <c r="A2826" s="29"/>
      <c r="B2826" s="36"/>
      <c r="C2826" s="37"/>
      <c r="D2826" s="38"/>
      <c r="E2826" s="38"/>
      <c r="F2826" s="39"/>
      <c r="G2826" s="45"/>
    </row>
    <row r="2827" spans="1:7" x14ac:dyDescent="0.15">
      <c r="A2827" s="29"/>
      <c r="B2827" s="36"/>
      <c r="C2827" s="37"/>
      <c r="D2827" s="38"/>
      <c r="E2827" s="38"/>
      <c r="F2827" s="39"/>
      <c r="G2827" s="45"/>
    </row>
    <row r="2828" spans="1:7" x14ac:dyDescent="0.15">
      <c r="A2828" s="29"/>
      <c r="B2828" s="36"/>
      <c r="C2828" s="37"/>
      <c r="D2828" s="38"/>
      <c r="E2828" s="38"/>
      <c r="F2828" s="39"/>
      <c r="G2828" s="45"/>
    </row>
    <row r="2829" spans="1:7" x14ac:dyDescent="0.15">
      <c r="A2829" s="29"/>
      <c r="B2829" s="36"/>
      <c r="C2829" s="37"/>
      <c r="D2829" s="38"/>
      <c r="E2829" s="38"/>
      <c r="F2829" s="39"/>
      <c r="G2829" s="45"/>
    </row>
    <row r="2830" spans="1:7" x14ac:dyDescent="0.15">
      <c r="A2830" s="29"/>
      <c r="B2830" s="36"/>
      <c r="C2830" s="37"/>
      <c r="D2830" s="38"/>
      <c r="E2830" s="38"/>
      <c r="F2830" s="39"/>
      <c r="G2830" s="45"/>
    </row>
    <row r="2831" spans="1:7" x14ac:dyDescent="0.15">
      <c r="A2831" s="29"/>
      <c r="B2831" s="36"/>
      <c r="C2831" s="37"/>
      <c r="D2831" s="38"/>
      <c r="E2831" s="38"/>
      <c r="F2831" s="39"/>
      <c r="G2831" s="45"/>
    </row>
    <row r="2832" spans="1:7" x14ac:dyDescent="0.15">
      <c r="A2832" s="29"/>
      <c r="B2832" s="36"/>
      <c r="C2832" s="37"/>
      <c r="D2832" s="38"/>
      <c r="E2832" s="38"/>
      <c r="F2832" s="39"/>
      <c r="G2832" s="45"/>
    </row>
    <row r="2833" spans="1:7" x14ac:dyDescent="0.15">
      <c r="A2833" s="29"/>
      <c r="B2833" s="36"/>
      <c r="C2833" s="37"/>
      <c r="D2833" s="38"/>
      <c r="E2833" s="38"/>
      <c r="F2833" s="39"/>
      <c r="G2833" s="45"/>
    </row>
    <row r="2834" spans="1:7" x14ac:dyDescent="0.15">
      <c r="A2834" s="29"/>
      <c r="B2834" s="36"/>
      <c r="C2834" s="37"/>
      <c r="D2834" s="38"/>
      <c r="E2834" s="38"/>
      <c r="F2834" s="39"/>
      <c r="G2834" s="45"/>
    </row>
    <row r="2835" spans="1:7" x14ac:dyDescent="0.15">
      <c r="A2835" s="29"/>
      <c r="B2835" s="36"/>
      <c r="C2835" s="37"/>
      <c r="D2835" s="38"/>
      <c r="E2835" s="38"/>
      <c r="F2835" s="39"/>
      <c r="G2835" s="45"/>
    </row>
    <row r="2836" spans="1:7" x14ac:dyDescent="0.15">
      <c r="A2836" s="29"/>
      <c r="B2836" s="36"/>
      <c r="C2836" s="37"/>
      <c r="D2836" s="38"/>
      <c r="E2836" s="38"/>
      <c r="F2836" s="39"/>
      <c r="G2836" s="45"/>
    </row>
    <row r="2837" spans="1:7" x14ac:dyDescent="0.15">
      <c r="A2837" s="29"/>
      <c r="B2837" s="36"/>
      <c r="C2837" s="37"/>
      <c r="D2837" s="38"/>
      <c r="E2837" s="38"/>
      <c r="F2837" s="39"/>
      <c r="G2837" s="45"/>
    </row>
    <row r="2838" spans="1:7" x14ac:dyDescent="0.15">
      <c r="A2838" s="29"/>
      <c r="B2838" s="36"/>
      <c r="C2838" s="37"/>
      <c r="D2838" s="38"/>
      <c r="E2838" s="38"/>
      <c r="F2838" s="39"/>
      <c r="G2838" s="45"/>
    </row>
    <row r="2839" spans="1:7" x14ac:dyDescent="0.15">
      <c r="A2839" s="29"/>
      <c r="B2839" s="36"/>
      <c r="C2839" s="37"/>
      <c r="D2839" s="38"/>
      <c r="E2839" s="38"/>
      <c r="F2839" s="39"/>
      <c r="G2839" s="45"/>
    </row>
    <row r="2840" spans="1:7" x14ac:dyDescent="0.15">
      <c r="A2840" s="29"/>
      <c r="B2840" s="36"/>
      <c r="C2840" s="37"/>
      <c r="D2840" s="38"/>
      <c r="E2840" s="38"/>
      <c r="F2840" s="39"/>
      <c r="G2840" s="45"/>
    </row>
    <row r="2841" spans="1:7" x14ac:dyDescent="0.15">
      <c r="A2841" s="29"/>
      <c r="B2841" s="36"/>
      <c r="C2841" s="37"/>
      <c r="D2841" s="38"/>
      <c r="E2841" s="38"/>
      <c r="F2841" s="39"/>
      <c r="G2841" s="45"/>
    </row>
    <row r="2842" spans="1:7" x14ac:dyDescent="0.15">
      <c r="A2842" s="29"/>
      <c r="B2842" s="36"/>
      <c r="C2842" s="37"/>
      <c r="D2842" s="38"/>
      <c r="E2842" s="38"/>
      <c r="F2842" s="39"/>
      <c r="G2842" s="45"/>
    </row>
    <row r="2843" spans="1:7" x14ac:dyDescent="0.15">
      <c r="A2843" s="29"/>
      <c r="B2843" s="36"/>
      <c r="C2843" s="37"/>
      <c r="D2843" s="38"/>
      <c r="E2843" s="38"/>
      <c r="F2843" s="39"/>
      <c r="G2843" s="45"/>
    </row>
    <row r="2844" spans="1:7" x14ac:dyDescent="0.15">
      <c r="A2844" s="29"/>
      <c r="B2844" s="36"/>
      <c r="C2844" s="37"/>
      <c r="D2844" s="38"/>
      <c r="E2844" s="38"/>
      <c r="F2844" s="39"/>
      <c r="G2844" s="45"/>
    </row>
    <row r="2845" spans="1:7" x14ac:dyDescent="0.15">
      <c r="A2845" s="29"/>
      <c r="B2845" s="36"/>
      <c r="C2845" s="37"/>
      <c r="D2845" s="38"/>
      <c r="E2845" s="38"/>
      <c r="F2845" s="39"/>
      <c r="G2845" s="45"/>
    </row>
    <row r="2846" spans="1:7" x14ac:dyDescent="0.15">
      <c r="A2846" s="29"/>
      <c r="B2846" s="36"/>
      <c r="C2846" s="37"/>
      <c r="D2846" s="38"/>
      <c r="E2846" s="38"/>
      <c r="F2846" s="39"/>
      <c r="G2846" s="45"/>
    </row>
    <row r="2847" spans="1:7" x14ac:dyDescent="0.15">
      <c r="A2847" s="29"/>
      <c r="B2847" s="36"/>
      <c r="C2847" s="37"/>
      <c r="D2847" s="38"/>
      <c r="E2847" s="38"/>
      <c r="F2847" s="39"/>
      <c r="G2847" s="45"/>
    </row>
    <row r="2848" spans="1:7" x14ac:dyDescent="0.15">
      <c r="A2848" s="29"/>
      <c r="B2848" s="36"/>
      <c r="C2848" s="37"/>
      <c r="D2848" s="38"/>
      <c r="E2848" s="38"/>
      <c r="F2848" s="39"/>
      <c r="G2848" s="45"/>
    </row>
    <row r="2849" spans="1:7" x14ac:dyDescent="0.15">
      <c r="A2849" s="29"/>
      <c r="B2849" s="36"/>
      <c r="C2849" s="37"/>
      <c r="D2849" s="38"/>
      <c r="E2849" s="38"/>
      <c r="F2849" s="39"/>
      <c r="G2849" s="45"/>
    </row>
    <row r="2850" spans="1:7" x14ac:dyDescent="0.15">
      <c r="A2850" s="29"/>
      <c r="B2850" s="36"/>
      <c r="C2850" s="37"/>
      <c r="D2850" s="38"/>
      <c r="E2850" s="38"/>
      <c r="F2850" s="39"/>
      <c r="G2850" s="45"/>
    </row>
    <row r="2851" spans="1:7" x14ac:dyDescent="0.15">
      <c r="A2851" s="29"/>
      <c r="B2851" s="36"/>
      <c r="C2851" s="37"/>
      <c r="D2851" s="38"/>
      <c r="E2851" s="38"/>
      <c r="F2851" s="39"/>
      <c r="G2851" s="45"/>
    </row>
    <row r="2852" spans="1:7" x14ac:dyDescent="0.15">
      <c r="A2852" s="29"/>
      <c r="B2852" s="36"/>
      <c r="C2852" s="37"/>
      <c r="D2852" s="38"/>
      <c r="E2852" s="38"/>
      <c r="F2852" s="39"/>
      <c r="G2852" s="45"/>
    </row>
    <row r="2853" spans="1:7" x14ac:dyDescent="0.15">
      <c r="A2853" s="29"/>
      <c r="B2853" s="36"/>
      <c r="C2853" s="37"/>
      <c r="D2853" s="38"/>
      <c r="E2853" s="38"/>
      <c r="F2853" s="39"/>
      <c r="G2853" s="45"/>
    </row>
    <row r="2854" spans="1:7" x14ac:dyDescent="0.15">
      <c r="A2854" s="29"/>
      <c r="B2854" s="36"/>
      <c r="C2854" s="37"/>
      <c r="D2854" s="38"/>
      <c r="E2854" s="38"/>
      <c r="F2854" s="39"/>
      <c r="G2854" s="45"/>
    </row>
    <row r="2855" spans="1:7" x14ac:dyDescent="0.15">
      <c r="A2855" s="29"/>
      <c r="B2855" s="36"/>
      <c r="C2855" s="37"/>
      <c r="D2855" s="38"/>
      <c r="E2855" s="38"/>
      <c r="F2855" s="39"/>
      <c r="G2855" s="45"/>
    </row>
    <row r="2856" spans="1:7" x14ac:dyDescent="0.15">
      <c r="A2856" s="29"/>
      <c r="B2856" s="36"/>
      <c r="C2856" s="37"/>
      <c r="D2856" s="38"/>
      <c r="E2856" s="38"/>
      <c r="F2856" s="39"/>
      <c r="G2856" s="45"/>
    </row>
    <row r="2857" spans="1:7" x14ac:dyDescent="0.15">
      <c r="A2857" s="29"/>
      <c r="B2857" s="36"/>
      <c r="C2857" s="37"/>
      <c r="D2857" s="38"/>
      <c r="E2857" s="38"/>
      <c r="F2857" s="39"/>
      <c r="G2857" s="45"/>
    </row>
    <row r="2858" spans="1:7" x14ac:dyDescent="0.15">
      <c r="A2858" s="29"/>
      <c r="B2858" s="36"/>
      <c r="C2858" s="37"/>
      <c r="D2858" s="38"/>
      <c r="E2858" s="38"/>
      <c r="F2858" s="39"/>
      <c r="G2858" s="45"/>
    </row>
    <row r="2859" spans="1:7" x14ac:dyDescent="0.15">
      <c r="A2859" s="29"/>
      <c r="B2859" s="36"/>
      <c r="C2859" s="37"/>
      <c r="D2859" s="38"/>
      <c r="E2859" s="38"/>
      <c r="F2859" s="39"/>
      <c r="G2859" s="45"/>
    </row>
    <row r="2860" spans="1:7" x14ac:dyDescent="0.15">
      <c r="A2860" s="29"/>
      <c r="B2860" s="36"/>
      <c r="C2860" s="37"/>
      <c r="D2860" s="38"/>
      <c r="E2860" s="38"/>
      <c r="F2860" s="39"/>
      <c r="G2860" s="45"/>
    </row>
    <row r="2861" spans="1:7" x14ac:dyDescent="0.15">
      <c r="A2861" s="29"/>
      <c r="B2861" s="36"/>
      <c r="C2861" s="37"/>
      <c r="D2861" s="38"/>
      <c r="E2861" s="38"/>
      <c r="F2861" s="39"/>
      <c r="G2861" s="45"/>
    </row>
    <row r="2862" spans="1:7" x14ac:dyDescent="0.15">
      <c r="A2862" s="29"/>
      <c r="B2862" s="36"/>
      <c r="C2862" s="37"/>
      <c r="D2862" s="38"/>
      <c r="E2862" s="38"/>
      <c r="F2862" s="39"/>
      <c r="G2862" s="45"/>
    </row>
    <row r="2863" spans="1:7" x14ac:dyDescent="0.15">
      <c r="A2863" s="29"/>
      <c r="B2863" s="36"/>
      <c r="C2863" s="37"/>
      <c r="D2863" s="38"/>
      <c r="E2863" s="38"/>
      <c r="F2863" s="39"/>
      <c r="G2863" s="45"/>
    </row>
    <row r="2864" spans="1:7" x14ac:dyDescent="0.15">
      <c r="A2864" s="29"/>
      <c r="B2864" s="36"/>
      <c r="C2864" s="37"/>
      <c r="D2864" s="38"/>
      <c r="E2864" s="38"/>
      <c r="F2864" s="39"/>
      <c r="G2864" s="45"/>
    </row>
    <row r="2865" spans="1:7" x14ac:dyDescent="0.15">
      <c r="A2865" s="29"/>
      <c r="B2865" s="36"/>
      <c r="C2865" s="37"/>
      <c r="D2865" s="38"/>
      <c r="E2865" s="38"/>
      <c r="F2865" s="39"/>
      <c r="G2865" s="45"/>
    </row>
    <row r="2866" spans="1:7" x14ac:dyDescent="0.15">
      <c r="A2866" s="29"/>
      <c r="B2866" s="36"/>
      <c r="C2866" s="37"/>
      <c r="D2866" s="38"/>
      <c r="E2866" s="38"/>
      <c r="F2866" s="39"/>
      <c r="G2866" s="45"/>
    </row>
    <row r="2867" spans="1:7" x14ac:dyDescent="0.15">
      <c r="A2867" s="29"/>
      <c r="B2867" s="36"/>
      <c r="C2867" s="37"/>
      <c r="D2867" s="38"/>
      <c r="E2867" s="38"/>
      <c r="F2867" s="39"/>
      <c r="G2867" s="45"/>
    </row>
    <row r="2868" spans="1:7" x14ac:dyDescent="0.15">
      <c r="A2868" s="29"/>
      <c r="B2868" s="36"/>
      <c r="C2868" s="37"/>
      <c r="D2868" s="38"/>
      <c r="E2868" s="38"/>
      <c r="F2868" s="39"/>
      <c r="G2868" s="45"/>
    </row>
    <row r="2869" spans="1:7" x14ac:dyDescent="0.15">
      <c r="A2869" s="29"/>
      <c r="B2869" s="36"/>
      <c r="C2869" s="37"/>
      <c r="D2869" s="38"/>
      <c r="E2869" s="38"/>
      <c r="F2869" s="39"/>
      <c r="G2869" s="45"/>
    </row>
    <row r="2870" spans="1:7" x14ac:dyDescent="0.15">
      <c r="A2870" s="29"/>
      <c r="B2870" s="36"/>
      <c r="C2870" s="37"/>
      <c r="D2870" s="38"/>
      <c r="E2870" s="38"/>
      <c r="F2870" s="39"/>
      <c r="G2870" s="45"/>
    </row>
    <row r="2871" spans="1:7" x14ac:dyDescent="0.15">
      <c r="A2871" s="29"/>
      <c r="B2871" s="36"/>
      <c r="C2871" s="37"/>
      <c r="D2871" s="38"/>
      <c r="E2871" s="38"/>
      <c r="F2871" s="39"/>
      <c r="G2871" s="45"/>
    </row>
    <row r="2872" spans="1:7" x14ac:dyDescent="0.15">
      <c r="A2872" s="29"/>
      <c r="B2872" s="36"/>
      <c r="C2872" s="37"/>
      <c r="D2872" s="38"/>
      <c r="E2872" s="38"/>
      <c r="F2872" s="39"/>
      <c r="G2872" s="45"/>
    </row>
    <row r="2873" spans="1:7" x14ac:dyDescent="0.15">
      <c r="A2873" s="29"/>
      <c r="B2873" s="36"/>
      <c r="C2873" s="37"/>
      <c r="D2873" s="38"/>
      <c r="E2873" s="38"/>
      <c r="F2873" s="39"/>
      <c r="G2873" s="45"/>
    </row>
    <row r="2874" spans="1:7" x14ac:dyDescent="0.15">
      <c r="A2874" s="29"/>
      <c r="B2874" s="36"/>
      <c r="C2874" s="37"/>
      <c r="D2874" s="38"/>
      <c r="E2874" s="38"/>
      <c r="F2874" s="39"/>
      <c r="G2874" s="45"/>
    </row>
    <row r="2875" spans="1:7" x14ac:dyDescent="0.15">
      <c r="A2875" s="29"/>
      <c r="B2875" s="36"/>
      <c r="C2875" s="37"/>
      <c r="D2875" s="38"/>
      <c r="E2875" s="38"/>
      <c r="F2875" s="39"/>
      <c r="G2875" s="45"/>
    </row>
    <row r="2876" spans="1:7" x14ac:dyDescent="0.15">
      <c r="A2876" s="29"/>
      <c r="B2876" s="36"/>
      <c r="C2876" s="37"/>
      <c r="D2876" s="38"/>
      <c r="E2876" s="38"/>
      <c r="F2876" s="39"/>
      <c r="G2876" s="45"/>
    </row>
    <row r="2877" spans="1:7" x14ac:dyDescent="0.15">
      <c r="A2877" s="29"/>
      <c r="B2877" s="36"/>
      <c r="C2877" s="37"/>
      <c r="D2877" s="38"/>
      <c r="E2877" s="38"/>
      <c r="F2877" s="39"/>
      <c r="G2877" s="45"/>
    </row>
    <row r="2878" spans="1:7" x14ac:dyDescent="0.15">
      <c r="A2878" s="29"/>
      <c r="B2878" s="36"/>
      <c r="C2878" s="37"/>
      <c r="D2878" s="38"/>
      <c r="E2878" s="38"/>
      <c r="F2878" s="39"/>
      <c r="G2878" s="45"/>
    </row>
    <row r="2879" spans="1:7" x14ac:dyDescent="0.15">
      <c r="A2879" s="29"/>
      <c r="B2879" s="36"/>
      <c r="C2879" s="37"/>
      <c r="D2879" s="38"/>
      <c r="E2879" s="38"/>
      <c r="F2879" s="39"/>
      <c r="G2879" s="45"/>
    </row>
    <row r="2880" spans="1:7" x14ac:dyDescent="0.15">
      <c r="A2880" s="29"/>
      <c r="B2880" s="36"/>
      <c r="C2880" s="37"/>
      <c r="D2880" s="38"/>
      <c r="E2880" s="38"/>
      <c r="F2880" s="39"/>
      <c r="G2880" s="45"/>
    </row>
    <row r="2881" spans="1:7" x14ac:dyDescent="0.15">
      <c r="A2881" s="29"/>
      <c r="B2881" s="36"/>
      <c r="C2881" s="37"/>
      <c r="D2881" s="38"/>
      <c r="E2881" s="38"/>
      <c r="F2881" s="39"/>
      <c r="G2881" s="45"/>
    </row>
    <row r="2882" spans="1:7" x14ac:dyDescent="0.15">
      <c r="A2882" s="29"/>
      <c r="B2882" s="36"/>
      <c r="C2882" s="37"/>
      <c r="D2882" s="38"/>
      <c r="E2882" s="38"/>
      <c r="F2882" s="39"/>
      <c r="G2882" s="45"/>
    </row>
    <row r="2883" spans="1:7" x14ac:dyDescent="0.15">
      <c r="A2883" s="29"/>
      <c r="B2883" s="36"/>
      <c r="C2883" s="37"/>
      <c r="D2883" s="38"/>
      <c r="E2883" s="38"/>
      <c r="F2883" s="39"/>
      <c r="G2883" s="45"/>
    </row>
    <row r="2884" spans="1:7" x14ac:dyDescent="0.15">
      <c r="A2884" s="29"/>
      <c r="B2884" s="36"/>
      <c r="C2884" s="37"/>
      <c r="D2884" s="38"/>
      <c r="E2884" s="38"/>
      <c r="F2884" s="39"/>
      <c r="G2884" s="45"/>
    </row>
    <row r="2885" spans="1:7" x14ac:dyDescent="0.15">
      <c r="A2885" s="29"/>
      <c r="B2885" s="36"/>
      <c r="C2885" s="37"/>
      <c r="D2885" s="38"/>
      <c r="E2885" s="38"/>
      <c r="F2885" s="39"/>
      <c r="G2885" s="45"/>
    </row>
    <row r="2886" spans="1:7" x14ac:dyDescent="0.15">
      <c r="A2886" s="29"/>
      <c r="B2886" s="36"/>
      <c r="C2886" s="37"/>
      <c r="D2886" s="38"/>
      <c r="E2886" s="38"/>
      <c r="F2886" s="39"/>
      <c r="G2886" s="45"/>
    </row>
    <row r="2887" spans="1:7" x14ac:dyDescent="0.15">
      <c r="A2887" s="29"/>
      <c r="B2887" s="36"/>
      <c r="C2887" s="37"/>
      <c r="D2887" s="38"/>
      <c r="E2887" s="38"/>
      <c r="F2887" s="39"/>
      <c r="G2887" s="45"/>
    </row>
    <row r="2888" spans="1:7" x14ac:dyDescent="0.15">
      <c r="A2888" s="29"/>
      <c r="B2888" s="36"/>
      <c r="C2888" s="37"/>
      <c r="D2888" s="38"/>
      <c r="E2888" s="38"/>
      <c r="F2888" s="39"/>
      <c r="G2888" s="45"/>
    </row>
    <row r="2889" spans="1:7" x14ac:dyDescent="0.15">
      <c r="A2889" s="29"/>
      <c r="B2889" s="36"/>
      <c r="C2889" s="37"/>
      <c r="D2889" s="38"/>
      <c r="E2889" s="38"/>
      <c r="F2889" s="39"/>
      <c r="G2889" s="45"/>
    </row>
    <row r="2890" spans="1:7" x14ac:dyDescent="0.15">
      <c r="A2890" s="29"/>
      <c r="B2890" s="36"/>
      <c r="C2890" s="37"/>
      <c r="D2890" s="38"/>
      <c r="E2890" s="38"/>
      <c r="F2890" s="39"/>
      <c r="G2890" s="45"/>
    </row>
    <row r="2891" spans="1:7" x14ac:dyDescent="0.15">
      <c r="A2891" s="29"/>
      <c r="B2891" s="36"/>
      <c r="C2891" s="37"/>
      <c r="D2891" s="38"/>
      <c r="E2891" s="38"/>
      <c r="F2891" s="39"/>
      <c r="G2891" s="45"/>
    </row>
    <row r="2892" spans="1:7" x14ac:dyDescent="0.15">
      <c r="A2892" s="29"/>
      <c r="B2892" s="36"/>
      <c r="C2892" s="37"/>
      <c r="D2892" s="38"/>
      <c r="E2892" s="38"/>
      <c r="F2892" s="39"/>
      <c r="G2892" s="45"/>
    </row>
    <row r="2893" spans="1:7" x14ac:dyDescent="0.15">
      <c r="A2893" s="29"/>
      <c r="B2893" s="36"/>
      <c r="C2893" s="37"/>
      <c r="D2893" s="38"/>
      <c r="E2893" s="38"/>
      <c r="F2893" s="39"/>
      <c r="G2893" s="45"/>
    </row>
    <row r="2894" spans="1:7" x14ac:dyDescent="0.15">
      <c r="A2894" s="29"/>
      <c r="B2894" s="36"/>
      <c r="C2894" s="37"/>
      <c r="D2894" s="38"/>
      <c r="E2894" s="38"/>
      <c r="F2894" s="39"/>
      <c r="G2894" s="45"/>
    </row>
    <row r="2895" spans="1:7" x14ac:dyDescent="0.15">
      <c r="A2895" s="29"/>
      <c r="B2895" s="36"/>
      <c r="C2895" s="37"/>
      <c r="D2895" s="38"/>
      <c r="E2895" s="38"/>
      <c r="F2895" s="39"/>
      <c r="G2895" s="45"/>
    </row>
    <row r="2896" spans="1:7" x14ac:dyDescent="0.15">
      <c r="A2896" s="29"/>
      <c r="B2896" s="36"/>
      <c r="C2896" s="37"/>
      <c r="D2896" s="38"/>
      <c r="E2896" s="38"/>
      <c r="F2896" s="39"/>
      <c r="G2896" s="45"/>
    </row>
    <row r="2897" spans="1:7" x14ac:dyDescent="0.15">
      <c r="A2897" s="29"/>
      <c r="B2897" s="36"/>
      <c r="C2897" s="37"/>
      <c r="D2897" s="38"/>
      <c r="E2897" s="38"/>
      <c r="F2897" s="39"/>
      <c r="G2897" s="45"/>
    </row>
    <row r="2898" spans="1:7" x14ac:dyDescent="0.15">
      <c r="A2898" s="29"/>
      <c r="B2898" s="36"/>
      <c r="C2898" s="37"/>
      <c r="D2898" s="38"/>
      <c r="E2898" s="38"/>
      <c r="F2898" s="39"/>
      <c r="G2898" s="45"/>
    </row>
    <row r="2899" spans="1:7" x14ac:dyDescent="0.15">
      <c r="A2899" s="29"/>
      <c r="B2899" s="36"/>
      <c r="C2899" s="37"/>
      <c r="D2899" s="38"/>
      <c r="E2899" s="38"/>
      <c r="F2899" s="39"/>
      <c r="G2899" s="45"/>
    </row>
    <row r="2900" spans="1:7" x14ac:dyDescent="0.15">
      <c r="A2900" s="29"/>
      <c r="B2900" s="36"/>
      <c r="C2900" s="37"/>
      <c r="D2900" s="38"/>
      <c r="E2900" s="38"/>
      <c r="F2900" s="39"/>
      <c r="G2900" s="45"/>
    </row>
    <row r="2901" spans="1:7" x14ac:dyDescent="0.15">
      <c r="A2901" s="29"/>
      <c r="B2901" s="36"/>
      <c r="C2901" s="37"/>
      <c r="D2901" s="38"/>
      <c r="E2901" s="38"/>
      <c r="F2901" s="39"/>
      <c r="G2901" s="45"/>
    </row>
    <row r="2902" spans="1:7" x14ac:dyDescent="0.15">
      <c r="A2902" s="29"/>
      <c r="B2902" s="36"/>
      <c r="C2902" s="37"/>
      <c r="D2902" s="38"/>
      <c r="E2902" s="38"/>
      <c r="F2902" s="39"/>
      <c r="G2902" s="45"/>
    </row>
    <row r="2903" spans="1:7" x14ac:dyDescent="0.15">
      <c r="A2903" s="29"/>
      <c r="B2903" s="36"/>
      <c r="C2903" s="37"/>
      <c r="D2903" s="38"/>
      <c r="E2903" s="38"/>
      <c r="F2903" s="39"/>
      <c r="G2903" s="45"/>
    </row>
    <row r="2904" spans="1:7" x14ac:dyDescent="0.15">
      <c r="A2904" s="29"/>
      <c r="B2904" s="36"/>
      <c r="C2904" s="37"/>
      <c r="D2904" s="38"/>
      <c r="E2904" s="38"/>
      <c r="F2904" s="39"/>
      <c r="G2904" s="45"/>
    </row>
    <row r="2905" spans="1:7" x14ac:dyDescent="0.15">
      <c r="A2905" s="29"/>
      <c r="B2905" s="36"/>
      <c r="C2905" s="37"/>
      <c r="D2905" s="38"/>
      <c r="E2905" s="38"/>
      <c r="F2905" s="39"/>
      <c r="G2905" s="45"/>
    </row>
    <row r="2906" spans="1:7" x14ac:dyDescent="0.15">
      <c r="A2906" s="29"/>
      <c r="B2906" s="36"/>
      <c r="C2906" s="37"/>
      <c r="D2906" s="38"/>
      <c r="E2906" s="38"/>
      <c r="F2906" s="39"/>
      <c r="G2906" s="45"/>
    </row>
    <row r="2907" spans="1:7" x14ac:dyDescent="0.15">
      <c r="A2907" s="29"/>
      <c r="B2907" s="36"/>
      <c r="C2907" s="37"/>
      <c r="D2907" s="38"/>
      <c r="E2907" s="38"/>
      <c r="F2907" s="39"/>
      <c r="G2907" s="45"/>
    </row>
    <row r="2908" spans="1:7" x14ac:dyDescent="0.15">
      <c r="A2908" s="29"/>
      <c r="B2908" s="36"/>
      <c r="C2908" s="37"/>
      <c r="D2908" s="38"/>
      <c r="E2908" s="38"/>
      <c r="F2908" s="39"/>
      <c r="G2908" s="45"/>
    </row>
    <row r="2909" spans="1:7" x14ac:dyDescent="0.15">
      <c r="A2909" s="29"/>
      <c r="B2909" s="36"/>
      <c r="C2909" s="37"/>
      <c r="D2909" s="38"/>
      <c r="E2909" s="38"/>
      <c r="F2909" s="39"/>
      <c r="G2909" s="45"/>
    </row>
    <row r="2910" spans="1:7" x14ac:dyDescent="0.15">
      <c r="A2910" s="29"/>
      <c r="B2910" s="36"/>
      <c r="C2910" s="37"/>
      <c r="D2910" s="38"/>
      <c r="E2910" s="38"/>
      <c r="F2910" s="39"/>
      <c r="G2910" s="45"/>
    </row>
    <row r="2911" spans="1:7" x14ac:dyDescent="0.15">
      <c r="A2911" s="29"/>
      <c r="B2911" s="36"/>
      <c r="C2911" s="37"/>
      <c r="D2911" s="38"/>
      <c r="E2911" s="38"/>
      <c r="F2911" s="39"/>
      <c r="G2911" s="45"/>
    </row>
    <row r="2912" spans="1:7" x14ac:dyDescent="0.15">
      <c r="A2912" s="29"/>
      <c r="B2912" s="36"/>
      <c r="C2912" s="37"/>
      <c r="D2912" s="38"/>
      <c r="E2912" s="38"/>
      <c r="F2912" s="39"/>
      <c r="G2912" s="45"/>
    </row>
    <row r="2913" spans="1:7" x14ac:dyDescent="0.15">
      <c r="A2913" s="29"/>
      <c r="B2913" s="36"/>
      <c r="C2913" s="37"/>
      <c r="D2913" s="38"/>
      <c r="E2913" s="38"/>
      <c r="F2913" s="39"/>
      <c r="G2913" s="45"/>
    </row>
    <row r="2914" spans="1:7" x14ac:dyDescent="0.15">
      <c r="A2914" s="29"/>
      <c r="B2914" s="36"/>
      <c r="C2914" s="37"/>
      <c r="D2914" s="38"/>
      <c r="E2914" s="38"/>
      <c r="F2914" s="39"/>
      <c r="G2914" s="45"/>
    </row>
    <row r="2915" spans="1:7" x14ac:dyDescent="0.15">
      <c r="A2915" s="29"/>
      <c r="B2915" s="36"/>
      <c r="C2915" s="37"/>
      <c r="D2915" s="38"/>
      <c r="E2915" s="38"/>
      <c r="F2915" s="39"/>
      <c r="G2915" s="45"/>
    </row>
    <row r="2916" spans="1:7" x14ac:dyDescent="0.15">
      <c r="A2916" s="29"/>
      <c r="B2916" s="36"/>
      <c r="C2916" s="37"/>
      <c r="D2916" s="38"/>
      <c r="E2916" s="38"/>
      <c r="F2916" s="39"/>
      <c r="G2916" s="45"/>
    </row>
    <row r="2917" spans="1:7" x14ac:dyDescent="0.15">
      <c r="A2917" s="29"/>
      <c r="B2917" s="36"/>
      <c r="C2917" s="37"/>
      <c r="D2917" s="38"/>
      <c r="E2917" s="38"/>
      <c r="F2917" s="39"/>
      <c r="G2917" s="45"/>
    </row>
    <row r="2918" spans="1:7" x14ac:dyDescent="0.15">
      <c r="A2918" s="29"/>
      <c r="B2918" s="36"/>
      <c r="C2918" s="37"/>
      <c r="D2918" s="38"/>
      <c r="E2918" s="38"/>
      <c r="F2918" s="39"/>
      <c r="G2918" s="45"/>
    </row>
    <row r="2919" spans="1:7" x14ac:dyDescent="0.15">
      <c r="A2919" s="29"/>
      <c r="B2919" s="36"/>
      <c r="C2919" s="37"/>
      <c r="D2919" s="38"/>
      <c r="E2919" s="38"/>
      <c r="F2919" s="39"/>
      <c r="G2919" s="45"/>
    </row>
    <row r="2920" spans="1:7" x14ac:dyDescent="0.15">
      <c r="A2920" s="29"/>
      <c r="B2920" s="36"/>
      <c r="C2920" s="37"/>
      <c r="D2920" s="38"/>
      <c r="E2920" s="38"/>
      <c r="F2920" s="39"/>
      <c r="G2920" s="45"/>
    </row>
    <row r="2921" spans="1:7" x14ac:dyDescent="0.15">
      <c r="A2921" s="29"/>
      <c r="B2921" s="36"/>
      <c r="C2921" s="37"/>
      <c r="D2921" s="38"/>
      <c r="E2921" s="38"/>
      <c r="F2921" s="39"/>
      <c r="G2921" s="45"/>
    </row>
    <row r="2922" spans="1:7" x14ac:dyDescent="0.15">
      <c r="A2922" s="29"/>
      <c r="B2922" s="36"/>
      <c r="C2922" s="37"/>
      <c r="D2922" s="38"/>
      <c r="E2922" s="38"/>
      <c r="F2922" s="39"/>
      <c r="G2922" s="45"/>
    </row>
    <row r="2923" spans="1:7" x14ac:dyDescent="0.15">
      <c r="A2923" s="29"/>
      <c r="B2923" s="36"/>
      <c r="C2923" s="37"/>
      <c r="D2923" s="38"/>
      <c r="E2923" s="38"/>
      <c r="F2923" s="39"/>
      <c r="G2923" s="45"/>
    </row>
    <row r="2924" spans="1:7" x14ac:dyDescent="0.15">
      <c r="A2924" s="29"/>
      <c r="B2924" s="36"/>
      <c r="C2924" s="37"/>
      <c r="D2924" s="38"/>
      <c r="E2924" s="38"/>
      <c r="F2924" s="39"/>
      <c r="G2924" s="45"/>
    </row>
    <row r="2925" spans="1:7" x14ac:dyDescent="0.15">
      <c r="A2925" s="29"/>
      <c r="B2925" s="36"/>
      <c r="C2925" s="37"/>
      <c r="D2925" s="38"/>
      <c r="E2925" s="38"/>
      <c r="F2925" s="39"/>
      <c r="G2925" s="45"/>
    </row>
    <row r="2926" spans="1:7" x14ac:dyDescent="0.15">
      <c r="A2926" s="29"/>
      <c r="B2926" s="36"/>
      <c r="C2926" s="37"/>
      <c r="D2926" s="38"/>
      <c r="E2926" s="38"/>
      <c r="F2926" s="39"/>
      <c r="G2926" s="45"/>
    </row>
    <row r="2927" spans="1:7" x14ac:dyDescent="0.15">
      <c r="A2927" s="29"/>
      <c r="B2927" s="36"/>
      <c r="C2927" s="37"/>
      <c r="D2927" s="38"/>
      <c r="E2927" s="38"/>
      <c r="F2927" s="39"/>
      <c r="G2927" s="45"/>
    </row>
    <row r="2928" spans="1:7" x14ac:dyDescent="0.15">
      <c r="A2928" s="29"/>
      <c r="B2928" s="36"/>
      <c r="C2928" s="37"/>
      <c r="D2928" s="38"/>
      <c r="E2928" s="38"/>
      <c r="F2928" s="39"/>
      <c r="G2928" s="45"/>
    </row>
    <row r="2929" spans="1:7" x14ac:dyDescent="0.15">
      <c r="A2929" s="29"/>
      <c r="B2929" s="36"/>
      <c r="C2929" s="37"/>
      <c r="D2929" s="38"/>
      <c r="E2929" s="38"/>
      <c r="F2929" s="39"/>
      <c r="G2929" s="45"/>
    </row>
    <row r="2930" spans="1:7" x14ac:dyDescent="0.15">
      <c r="A2930" s="29"/>
      <c r="B2930" s="36"/>
      <c r="C2930" s="37"/>
      <c r="D2930" s="38"/>
      <c r="E2930" s="38"/>
      <c r="F2930" s="39"/>
      <c r="G2930" s="45"/>
    </row>
    <row r="2931" spans="1:7" x14ac:dyDescent="0.15">
      <c r="A2931" s="29"/>
      <c r="B2931" s="36"/>
      <c r="C2931" s="37"/>
      <c r="D2931" s="38"/>
      <c r="E2931" s="38"/>
      <c r="F2931" s="39"/>
      <c r="G2931" s="45"/>
    </row>
    <row r="2932" spans="1:7" x14ac:dyDescent="0.15">
      <c r="A2932" s="29"/>
      <c r="B2932" s="36"/>
      <c r="C2932" s="37"/>
      <c r="D2932" s="38"/>
      <c r="E2932" s="38"/>
      <c r="F2932" s="39"/>
      <c r="G2932" s="45"/>
    </row>
    <row r="2933" spans="1:7" x14ac:dyDescent="0.15">
      <c r="A2933" s="29"/>
      <c r="B2933" s="36"/>
      <c r="C2933" s="37"/>
      <c r="D2933" s="38"/>
      <c r="E2933" s="38"/>
      <c r="F2933" s="39"/>
      <c r="G2933" s="45"/>
    </row>
    <row r="2934" spans="1:7" x14ac:dyDescent="0.15">
      <c r="A2934" s="29"/>
      <c r="B2934" s="36"/>
      <c r="C2934" s="37"/>
      <c r="D2934" s="38"/>
      <c r="E2934" s="38"/>
      <c r="F2934" s="39"/>
      <c r="G2934" s="45"/>
    </row>
    <row r="2935" spans="1:7" x14ac:dyDescent="0.15">
      <c r="A2935" s="29"/>
      <c r="B2935" s="36"/>
      <c r="C2935" s="37"/>
      <c r="D2935" s="38"/>
      <c r="E2935" s="38"/>
      <c r="F2935" s="39"/>
      <c r="G2935" s="45"/>
    </row>
    <row r="2936" spans="1:7" x14ac:dyDescent="0.15">
      <c r="A2936" s="29"/>
      <c r="B2936" s="36"/>
      <c r="C2936" s="37"/>
      <c r="D2936" s="38"/>
      <c r="E2936" s="38"/>
      <c r="F2936" s="39"/>
      <c r="G2936" s="45"/>
    </row>
    <row r="2937" spans="1:7" x14ac:dyDescent="0.15">
      <c r="A2937" s="29"/>
      <c r="B2937" s="36"/>
      <c r="C2937" s="37"/>
      <c r="D2937" s="38"/>
      <c r="E2937" s="38"/>
      <c r="F2937" s="39"/>
      <c r="G2937" s="45"/>
    </row>
    <row r="2938" spans="1:7" x14ac:dyDescent="0.15">
      <c r="A2938" s="29"/>
      <c r="B2938" s="36"/>
      <c r="C2938" s="37"/>
      <c r="D2938" s="38"/>
      <c r="E2938" s="38"/>
      <c r="F2938" s="39"/>
      <c r="G2938" s="45"/>
    </row>
    <row r="2939" spans="1:7" x14ac:dyDescent="0.15">
      <c r="A2939" s="29"/>
      <c r="B2939" s="36"/>
      <c r="C2939" s="37"/>
      <c r="D2939" s="38"/>
      <c r="E2939" s="38"/>
      <c r="F2939" s="39"/>
      <c r="G2939" s="45"/>
    </row>
    <row r="2940" spans="1:7" x14ac:dyDescent="0.15">
      <c r="A2940" s="29"/>
      <c r="B2940" s="36"/>
      <c r="C2940" s="37"/>
      <c r="D2940" s="38"/>
      <c r="E2940" s="38"/>
      <c r="F2940" s="39"/>
      <c r="G2940" s="45"/>
    </row>
    <row r="2941" spans="1:7" x14ac:dyDescent="0.15">
      <c r="A2941" s="29"/>
      <c r="B2941" s="36"/>
      <c r="C2941" s="37"/>
      <c r="D2941" s="38"/>
      <c r="E2941" s="38"/>
      <c r="F2941" s="39"/>
      <c r="G2941" s="45"/>
    </row>
    <row r="2942" spans="1:7" x14ac:dyDescent="0.15">
      <c r="A2942" s="29"/>
      <c r="B2942" s="36"/>
      <c r="C2942" s="37"/>
      <c r="D2942" s="38"/>
      <c r="E2942" s="38"/>
      <c r="F2942" s="39"/>
      <c r="G2942" s="45"/>
    </row>
    <row r="2943" spans="1:7" x14ac:dyDescent="0.15">
      <c r="A2943" s="29"/>
      <c r="B2943" s="36"/>
      <c r="C2943" s="37"/>
      <c r="D2943" s="38"/>
      <c r="E2943" s="38"/>
      <c r="F2943" s="39"/>
      <c r="G2943" s="45"/>
    </row>
    <row r="2944" spans="1:7" x14ac:dyDescent="0.15">
      <c r="A2944" s="29"/>
      <c r="B2944" s="36"/>
      <c r="C2944" s="37"/>
      <c r="D2944" s="38"/>
      <c r="E2944" s="38"/>
      <c r="F2944" s="39"/>
      <c r="G2944" s="45"/>
    </row>
    <row r="2945" spans="1:7" x14ac:dyDescent="0.15">
      <c r="A2945" s="29"/>
      <c r="B2945" s="36"/>
      <c r="C2945" s="37"/>
      <c r="D2945" s="38"/>
      <c r="E2945" s="38"/>
      <c r="F2945" s="39"/>
      <c r="G2945" s="45"/>
    </row>
    <row r="2946" spans="1:7" x14ac:dyDescent="0.15">
      <c r="A2946" s="29"/>
      <c r="B2946" s="36"/>
      <c r="C2946" s="37"/>
      <c r="D2946" s="38"/>
      <c r="E2946" s="38"/>
      <c r="F2946" s="39"/>
      <c r="G2946" s="45"/>
    </row>
    <row r="2947" spans="1:7" x14ac:dyDescent="0.15">
      <c r="A2947" s="29"/>
      <c r="B2947" s="36"/>
      <c r="C2947" s="37"/>
      <c r="D2947" s="38"/>
      <c r="E2947" s="38"/>
      <c r="F2947" s="39"/>
      <c r="G2947" s="45"/>
    </row>
    <row r="2948" spans="1:7" x14ac:dyDescent="0.15">
      <c r="A2948" s="29"/>
      <c r="B2948" s="36"/>
      <c r="C2948" s="37"/>
      <c r="D2948" s="38"/>
      <c r="E2948" s="38"/>
      <c r="F2948" s="39"/>
      <c r="G2948" s="45"/>
    </row>
    <row r="2949" spans="1:7" x14ac:dyDescent="0.15">
      <c r="A2949" s="29"/>
      <c r="B2949" s="36"/>
      <c r="C2949" s="37"/>
      <c r="D2949" s="38"/>
      <c r="E2949" s="38"/>
      <c r="F2949" s="39"/>
      <c r="G2949" s="45"/>
    </row>
    <row r="2950" spans="1:7" x14ac:dyDescent="0.15">
      <c r="A2950" s="29"/>
      <c r="B2950" s="36"/>
      <c r="C2950" s="37"/>
      <c r="D2950" s="38"/>
      <c r="E2950" s="38"/>
      <c r="F2950" s="39"/>
      <c r="G2950" s="45"/>
    </row>
    <row r="2951" spans="1:7" x14ac:dyDescent="0.15">
      <c r="A2951" s="29"/>
      <c r="B2951" s="36"/>
      <c r="C2951" s="37"/>
      <c r="D2951" s="38"/>
      <c r="E2951" s="38"/>
      <c r="F2951" s="39"/>
      <c r="G2951" s="45"/>
    </row>
    <row r="2952" spans="1:7" x14ac:dyDescent="0.15">
      <c r="A2952" s="29"/>
      <c r="B2952" s="36"/>
      <c r="C2952" s="37"/>
      <c r="D2952" s="38"/>
      <c r="E2952" s="38"/>
      <c r="F2952" s="39"/>
      <c r="G2952" s="45"/>
    </row>
    <row r="2953" spans="1:7" x14ac:dyDescent="0.15">
      <c r="A2953" s="29"/>
      <c r="B2953" s="36"/>
      <c r="C2953" s="37"/>
      <c r="D2953" s="38"/>
      <c r="E2953" s="38"/>
      <c r="F2953" s="39"/>
      <c r="G2953" s="45"/>
    </row>
    <row r="2954" spans="1:7" x14ac:dyDescent="0.15">
      <c r="A2954" s="29"/>
      <c r="B2954" s="36"/>
      <c r="C2954" s="37"/>
      <c r="D2954" s="38"/>
      <c r="E2954" s="38"/>
      <c r="F2954" s="39"/>
      <c r="G2954" s="45"/>
    </row>
    <row r="2955" spans="1:7" x14ac:dyDescent="0.15">
      <c r="A2955" s="29"/>
      <c r="B2955" s="36"/>
      <c r="C2955" s="37"/>
      <c r="D2955" s="38"/>
      <c r="E2955" s="38"/>
      <c r="F2955" s="39"/>
      <c r="G2955" s="45"/>
    </row>
    <row r="2956" spans="1:7" x14ac:dyDescent="0.15">
      <c r="A2956" s="29"/>
      <c r="B2956" s="36"/>
      <c r="C2956" s="37"/>
      <c r="D2956" s="38"/>
      <c r="E2956" s="38"/>
      <c r="F2956" s="39"/>
      <c r="G2956" s="45"/>
    </row>
    <row r="2957" spans="1:7" x14ac:dyDescent="0.15">
      <c r="A2957" s="29"/>
      <c r="B2957" s="36"/>
      <c r="C2957" s="37"/>
      <c r="D2957" s="38"/>
      <c r="E2957" s="38"/>
      <c r="F2957" s="39"/>
      <c r="G2957" s="45"/>
    </row>
    <row r="2958" spans="1:7" x14ac:dyDescent="0.15">
      <c r="A2958" s="29"/>
      <c r="B2958" s="36"/>
      <c r="C2958" s="37"/>
      <c r="D2958" s="38"/>
      <c r="E2958" s="38"/>
      <c r="F2958" s="39"/>
      <c r="G2958" s="45"/>
    </row>
    <row r="2959" spans="1:7" x14ac:dyDescent="0.15">
      <c r="A2959" s="29"/>
      <c r="B2959" s="36"/>
      <c r="C2959" s="37"/>
      <c r="D2959" s="38"/>
      <c r="E2959" s="38"/>
      <c r="F2959" s="39"/>
      <c r="G2959" s="45"/>
    </row>
    <row r="2960" spans="1:7" x14ac:dyDescent="0.15">
      <c r="A2960" s="29"/>
      <c r="B2960" s="36"/>
      <c r="C2960" s="37"/>
      <c r="D2960" s="38"/>
      <c r="E2960" s="38"/>
      <c r="F2960" s="39"/>
      <c r="G2960" s="45"/>
    </row>
    <row r="2961" spans="1:7" x14ac:dyDescent="0.15">
      <c r="A2961" s="29"/>
      <c r="B2961" s="36"/>
      <c r="C2961" s="37"/>
      <c r="D2961" s="38"/>
      <c r="E2961" s="38"/>
      <c r="F2961" s="39"/>
      <c r="G2961" s="45"/>
    </row>
    <row r="2962" spans="1:7" x14ac:dyDescent="0.15">
      <c r="A2962" s="29"/>
      <c r="B2962" s="36"/>
      <c r="C2962" s="37"/>
      <c r="D2962" s="38"/>
      <c r="E2962" s="38"/>
      <c r="F2962" s="39"/>
      <c r="G2962" s="45"/>
    </row>
    <row r="2963" spans="1:7" x14ac:dyDescent="0.15">
      <c r="A2963" s="29"/>
      <c r="B2963" s="36"/>
      <c r="C2963" s="37"/>
      <c r="D2963" s="38"/>
      <c r="E2963" s="38"/>
      <c r="F2963" s="39"/>
      <c r="G2963" s="45"/>
    </row>
    <row r="2964" spans="1:7" x14ac:dyDescent="0.15">
      <c r="A2964" s="29"/>
      <c r="B2964" s="36"/>
      <c r="C2964" s="37"/>
      <c r="D2964" s="38"/>
      <c r="E2964" s="38"/>
      <c r="F2964" s="39"/>
      <c r="G2964" s="45"/>
    </row>
    <row r="2965" spans="1:7" x14ac:dyDescent="0.15">
      <c r="A2965" s="29"/>
      <c r="B2965" s="36"/>
      <c r="C2965" s="37"/>
      <c r="D2965" s="38"/>
      <c r="E2965" s="38"/>
      <c r="F2965" s="39"/>
      <c r="G2965" s="45"/>
    </row>
    <row r="2966" spans="1:7" x14ac:dyDescent="0.15">
      <c r="A2966" s="29"/>
      <c r="B2966" s="36"/>
      <c r="C2966" s="37"/>
      <c r="D2966" s="38"/>
      <c r="E2966" s="38"/>
      <c r="F2966" s="39"/>
      <c r="G2966" s="45"/>
    </row>
    <row r="2967" spans="1:7" x14ac:dyDescent="0.15">
      <c r="A2967" s="29"/>
      <c r="B2967" s="36"/>
      <c r="C2967" s="37"/>
      <c r="D2967" s="38"/>
      <c r="E2967" s="38"/>
      <c r="F2967" s="39"/>
      <c r="G2967" s="45"/>
    </row>
    <row r="2968" spans="1:7" x14ac:dyDescent="0.15">
      <c r="A2968" s="29"/>
      <c r="B2968" s="36"/>
      <c r="C2968" s="37"/>
      <c r="D2968" s="38"/>
      <c r="E2968" s="38"/>
      <c r="F2968" s="39"/>
      <c r="G2968" s="45"/>
    </row>
    <row r="2969" spans="1:7" x14ac:dyDescent="0.15">
      <c r="A2969" s="29"/>
      <c r="B2969" s="36"/>
      <c r="C2969" s="37"/>
      <c r="D2969" s="38"/>
      <c r="E2969" s="38"/>
      <c r="F2969" s="39"/>
      <c r="G2969" s="45"/>
    </row>
    <row r="2970" spans="1:7" x14ac:dyDescent="0.15">
      <c r="A2970" s="29"/>
      <c r="B2970" s="36"/>
      <c r="C2970" s="37"/>
      <c r="D2970" s="38"/>
      <c r="E2970" s="38"/>
      <c r="F2970" s="39"/>
      <c r="G2970" s="45"/>
    </row>
    <row r="2971" spans="1:7" x14ac:dyDescent="0.15">
      <c r="A2971" s="29"/>
      <c r="B2971" s="36"/>
      <c r="C2971" s="37"/>
      <c r="D2971" s="38"/>
      <c r="E2971" s="38"/>
      <c r="F2971" s="39"/>
      <c r="G2971" s="45"/>
    </row>
    <row r="2972" spans="1:7" x14ac:dyDescent="0.15">
      <c r="A2972" s="29"/>
      <c r="B2972" s="36"/>
      <c r="C2972" s="37"/>
      <c r="D2972" s="38"/>
      <c r="E2972" s="38"/>
      <c r="F2972" s="39"/>
      <c r="G2972" s="45"/>
    </row>
    <row r="2973" spans="1:7" x14ac:dyDescent="0.15">
      <c r="A2973" s="29"/>
      <c r="B2973" s="36"/>
      <c r="C2973" s="37"/>
      <c r="D2973" s="38"/>
      <c r="E2973" s="38"/>
      <c r="F2973" s="39"/>
      <c r="G2973" s="45"/>
    </row>
    <row r="2974" spans="1:7" x14ac:dyDescent="0.15">
      <c r="A2974" s="29"/>
      <c r="B2974" s="36"/>
      <c r="C2974" s="37"/>
      <c r="D2974" s="38"/>
      <c r="E2974" s="38"/>
      <c r="F2974" s="39"/>
      <c r="G2974" s="45"/>
    </row>
    <row r="2975" spans="1:7" x14ac:dyDescent="0.15">
      <c r="A2975" s="29"/>
      <c r="B2975" s="36"/>
      <c r="C2975" s="37"/>
      <c r="D2975" s="38"/>
      <c r="E2975" s="38"/>
      <c r="F2975" s="39"/>
      <c r="G2975" s="45"/>
    </row>
    <row r="2976" spans="1:7" x14ac:dyDescent="0.15">
      <c r="A2976" s="29"/>
      <c r="B2976" s="36"/>
      <c r="C2976" s="37"/>
      <c r="D2976" s="38"/>
      <c r="E2976" s="38"/>
      <c r="F2976" s="39"/>
      <c r="G2976" s="45"/>
    </row>
    <row r="2977" spans="1:7" x14ac:dyDescent="0.15">
      <c r="A2977" s="29"/>
      <c r="B2977" s="36"/>
      <c r="C2977" s="37"/>
      <c r="D2977" s="38"/>
      <c r="E2977" s="38"/>
      <c r="F2977" s="39"/>
      <c r="G2977" s="45"/>
    </row>
    <row r="2978" spans="1:7" x14ac:dyDescent="0.15">
      <c r="A2978" s="29"/>
      <c r="B2978" s="36"/>
      <c r="C2978" s="37"/>
      <c r="D2978" s="38"/>
      <c r="E2978" s="38"/>
      <c r="F2978" s="39"/>
      <c r="G2978" s="45"/>
    </row>
    <row r="2979" spans="1:7" x14ac:dyDescent="0.15">
      <c r="A2979" s="29"/>
      <c r="B2979" s="36"/>
      <c r="C2979" s="37"/>
      <c r="D2979" s="38"/>
      <c r="E2979" s="38"/>
      <c r="F2979" s="39"/>
      <c r="G2979" s="45"/>
    </row>
    <row r="2980" spans="1:7" x14ac:dyDescent="0.15">
      <c r="A2980" s="29"/>
      <c r="B2980" s="36"/>
      <c r="C2980" s="37"/>
      <c r="D2980" s="38"/>
      <c r="E2980" s="38"/>
      <c r="F2980" s="39"/>
      <c r="G2980" s="45"/>
    </row>
    <row r="2981" spans="1:7" x14ac:dyDescent="0.15">
      <c r="A2981" s="29"/>
      <c r="B2981" s="36"/>
      <c r="C2981" s="37"/>
      <c r="D2981" s="38"/>
      <c r="E2981" s="38"/>
      <c r="F2981" s="39"/>
      <c r="G2981" s="45"/>
    </row>
    <row r="2982" spans="1:7" x14ac:dyDescent="0.15">
      <c r="A2982" s="29"/>
      <c r="B2982" s="36"/>
      <c r="C2982" s="37"/>
      <c r="D2982" s="38"/>
      <c r="E2982" s="38"/>
      <c r="F2982" s="39"/>
      <c r="G2982" s="45"/>
    </row>
    <row r="2983" spans="1:7" x14ac:dyDescent="0.15">
      <c r="A2983" s="29"/>
      <c r="B2983" s="36"/>
      <c r="C2983" s="37"/>
      <c r="D2983" s="38"/>
      <c r="E2983" s="38"/>
      <c r="F2983" s="39"/>
      <c r="G2983" s="45"/>
    </row>
    <row r="2984" spans="1:7" x14ac:dyDescent="0.15">
      <c r="A2984" s="29"/>
      <c r="B2984" s="36"/>
      <c r="C2984" s="37"/>
      <c r="D2984" s="38"/>
      <c r="E2984" s="38"/>
      <c r="F2984" s="39"/>
      <c r="G2984" s="45"/>
    </row>
    <row r="2985" spans="1:7" x14ac:dyDescent="0.15">
      <c r="A2985" s="29"/>
      <c r="B2985" s="36"/>
      <c r="C2985" s="37"/>
      <c r="D2985" s="38"/>
      <c r="E2985" s="38"/>
      <c r="F2985" s="39"/>
      <c r="G2985" s="45"/>
    </row>
    <row r="2986" spans="1:7" x14ac:dyDescent="0.15">
      <c r="A2986" s="29"/>
      <c r="B2986" s="36"/>
      <c r="C2986" s="37"/>
      <c r="D2986" s="38"/>
      <c r="E2986" s="38"/>
      <c r="F2986" s="39"/>
      <c r="G2986" s="45"/>
    </row>
    <row r="2987" spans="1:7" x14ac:dyDescent="0.15">
      <c r="A2987" s="29"/>
      <c r="B2987" s="36"/>
      <c r="C2987" s="37"/>
      <c r="D2987" s="38"/>
      <c r="E2987" s="38"/>
      <c r="F2987" s="39"/>
      <c r="G2987" s="45"/>
    </row>
    <row r="2988" spans="1:7" x14ac:dyDescent="0.15">
      <c r="A2988" s="29"/>
      <c r="B2988" s="36"/>
      <c r="C2988" s="37"/>
      <c r="D2988" s="38"/>
      <c r="E2988" s="38"/>
      <c r="F2988" s="39"/>
      <c r="G2988" s="45"/>
    </row>
    <row r="2989" spans="1:7" x14ac:dyDescent="0.15">
      <c r="A2989" s="29"/>
      <c r="B2989" s="36"/>
      <c r="C2989" s="37"/>
      <c r="D2989" s="38"/>
      <c r="E2989" s="38"/>
      <c r="F2989" s="39"/>
      <c r="G2989" s="45"/>
    </row>
    <row r="2990" spans="1:7" x14ac:dyDescent="0.15">
      <c r="A2990" s="29"/>
      <c r="B2990" s="36"/>
      <c r="C2990" s="37"/>
      <c r="D2990" s="38"/>
      <c r="E2990" s="38"/>
      <c r="F2990" s="39"/>
      <c r="G2990" s="45"/>
    </row>
    <row r="2991" spans="1:7" x14ac:dyDescent="0.15">
      <c r="A2991" s="29"/>
      <c r="B2991" s="36"/>
      <c r="C2991" s="37"/>
      <c r="D2991" s="38"/>
      <c r="E2991" s="38"/>
      <c r="F2991" s="39"/>
      <c r="G2991" s="45"/>
    </row>
    <row r="2992" spans="1:7" x14ac:dyDescent="0.15">
      <c r="A2992" s="29"/>
      <c r="B2992" s="36"/>
      <c r="C2992" s="37"/>
      <c r="D2992" s="38"/>
      <c r="E2992" s="38"/>
      <c r="F2992" s="39"/>
      <c r="G2992" s="45"/>
    </row>
    <row r="2993" spans="1:7" x14ac:dyDescent="0.15">
      <c r="A2993" s="29"/>
      <c r="B2993" s="36"/>
      <c r="C2993" s="37"/>
      <c r="D2993" s="38"/>
      <c r="E2993" s="38"/>
      <c r="F2993" s="39"/>
      <c r="G2993" s="45"/>
    </row>
    <row r="2994" spans="1:7" x14ac:dyDescent="0.15">
      <c r="A2994" s="29"/>
      <c r="B2994" s="36"/>
      <c r="C2994" s="37"/>
      <c r="D2994" s="38"/>
      <c r="E2994" s="38"/>
      <c r="F2994" s="39"/>
      <c r="G2994" s="45"/>
    </row>
    <row r="2995" spans="1:7" x14ac:dyDescent="0.15">
      <c r="A2995" s="29"/>
      <c r="B2995" s="36"/>
      <c r="C2995" s="37"/>
      <c r="D2995" s="38"/>
      <c r="E2995" s="38"/>
      <c r="F2995" s="39"/>
      <c r="G2995" s="45"/>
    </row>
    <row r="2996" spans="1:7" x14ac:dyDescent="0.15">
      <c r="A2996" s="29"/>
      <c r="B2996" s="36"/>
      <c r="C2996" s="37"/>
      <c r="D2996" s="38"/>
      <c r="E2996" s="38"/>
      <c r="F2996" s="39"/>
      <c r="G2996" s="45"/>
    </row>
    <row r="2997" spans="1:7" x14ac:dyDescent="0.15">
      <c r="A2997" s="29"/>
      <c r="B2997" s="36"/>
      <c r="C2997" s="37"/>
      <c r="D2997" s="38"/>
      <c r="E2997" s="38"/>
      <c r="F2997" s="39"/>
      <c r="G2997" s="45"/>
    </row>
    <row r="2998" spans="1:7" x14ac:dyDescent="0.15">
      <c r="A2998" s="29"/>
      <c r="B2998" s="36"/>
      <c r="C2998" s="37"/>
      <c r="D2998" s="38"/>
      <c r="E2998" s="38"/>
      <c r="F2998" s="39"/>
      <c r="G2998" s="45"/>
    </row>
    <row r="2999" spans="1:7" x14ac:dyDescent="0.15">
      <c r="A2999" s="29"/>
      <c r="B2999" s="36"/>
      <c r="C2999" s="37"/>
      <c r="D2999" s="38"/>
      <c r="E2999" s="38"/>
      <c r="F2999" s="39"/>
      <c r="G2999" s="45"/>
    </row>
    <row r="3000" spans="1:7" x14ac:dyDescent="0.15">
      <c r="A3000" s="29"/>
      <c r="B3000" s="36"/>
      <c r="C3000" s="37"/>
      <c r="D3000" s="38"/>
      <c r="E3000" s="38"/>
      <c r="F3000" s="39"/>
      <c r="G3000" s="45"/>
    </row>
    <row r="3001" spans="1:7" x14ac:dyDescent="0.15">
      <c r="A3001" s="29"/>
      <c r="B3001" s="36"/>
      <c r="C3001" s="37"/>
      <c r="D3001" s="38"/>
      <c r="E3001" s="38"/>
      <c r="F3001" s="39"/>
      <c r="G3001" s="45"/>
    </row>
    <row r="3002" spans="1:7" x14ac:dyDescent="0.15">
      <c r="A3002" s="29"/>
      <c r="B3002" s="36"/>
      <c r="C3002" s="37"/>
      <c r="D3002" s="38"/>
      <c r="E3002" s="38"/>
      <c r="F3002" s="39"/>
      <c r="G3002" s="45"/>
    </row>
    <row r="3003" spans="1:7" x14ac:dyDescent="0.15">
      <c r="A3003" s="29"/>
      <c r="B3003" s="36"/>
      <c r="C3003" s="37"/>
      <c r="D3003" s="38"/>
      <c r="E3003" s="38"/>
      <c r="F3003" s="39"/>
      <c r="G3003" s="45"/>
    </row>
    <row r="3004" spans="1:7" x14ac:dyDescent="0.15">
      <c r="A3004" s="29"/>
      <c r="B3004" s="36"/>
      <c r="C3004" s="37"/>
      <c r="D3004" s="38"/>
      <c r="E3004" s="38"/>
      <c r="F3004" s="39"/>
      <c r="G3004" s="45"/>
    </row>
    <row r="3005" spans="1:7" x14ac:dyDescent="0.15">
      <c r="A3005" s="29"/>
      <c r="B3005" s="36"/>
      <c r="C3005" s="37"/>
      <c r="D3005" s="38"/>
      <c r="E3005" s="38"/>
      <c r="F3005" s="39"/>
      <c r="G3005" s="45"/>
    </row>
    <row r="3006" spans="1:7" x14ac:dyDescent="0.15">
      <c r="A3006" s="29"/>
      <c r="B3006" s="36"/>
      <c r="C3006" s="37"/>
      <c r="D3006" s="38"/>
      <c r="E3006" s="38"/>
      <c r="F3006" s="39"/>
      <c r="G3006" s="45"/>
    </row>
    <row r="3007" spans="1:7" x14ac:dyDescent="0.15">
      <c r="A3007" s="29"/>
      <c r="B3007" s="36"/>
      <c r="C3007" s="37"/>
      <c r="D3007" s="38"/>
      <c r="E3007" s="38"/>
      <c r="F3007" s="39"/>
      <c r="G3007" s="45"/>
    </row>
    <row r="3008" spans="1:7" x14ac:dyDescent="0.15">
      <c r="A3008" s="29"/>
      <c r="B3008" s="36"/>
      <c r="C3008" s="37"/>
      <c r="D3008" s="38"/>
      <c r="E3008" s="38"/>
      <c r="F3008" s="39"/>
      <c r="G3008" s="45"/>
    </row>
    <row r="3009" spans="1:7" x14ac:dyDescent="0.15">
      <c r="A3009" s="29"/>
      <c r="B3009" s="36"/>
      <c r="C3009" s="37"/>
      <c r="D3009" s="38"/>
      <c r="E3009" s="38"/>
      <c r="F3009" s="39"/>
      <c r="G3009" s="45"/>
    </row>
    <row r="3010" spans="1:7" x14ac:dyDescent="0.15">
      <c r="A3010" s="29"/>
      <c r="B3010" s="36"/>
      <c r="C3010" s="37"/>
      <c r="D3010" s="38"/>
      <c r="E3010" s="38"/>
      <c r="F3010" s="39"/>
      <c r="G3010" s="45"/>
    </row>
    <row r="3011" spans="1:7" x14ac:dyDescent="0.15">
      <c r="A3011" s="29"/>
      <c r="B3011" s="36"/>
      <c r="C3011" s="37"/>
      <c r="D3011" s="38"/>
      <c r="E3011" s="38"/>
      <c r="F3011" s="39"/>
      <c r="G3011" s="45"/>
    </row>
    <row r="3012" spans="1:7" x14ac:dyDescent="0.15">
      <c r="A3012" s="29"/>
      <c r="B3012" s="36"/>
      <c r="C3012" s="37"/>
      <c r="D3012" s="38"/>
      <c r="E3012" s="38"/>
      <c r="F3012" s="39"/>
      <c r="G3012" s="45"/>
    </row>
    <row r="3013" spans="1:7" x14ac:dyDescent="0.15">
      <c r="A3013" s="29"/>
      <c r="B3013" s="36"/>
      <c r="C3013" s="37"/>
      <c r="D3013" s="38"/>
      <c r="E3013" s="38"/>
      <c r="F3013" s="39"/>
      <c r="G3013" s="45"/>
    </row>
    <row r="3014" spans="1:7" x14ac:dyDescent="0.15">
      <c r="A3014" s="29"/>
      <c r="B3014" s="36"/>
      <c r="C3014" s="37"/>
      <c r="D3014" s="38"/>
      <c r="E3014" s="38"/>
      <c r="F3014" s="39"/>
      <c r="G3014" s="45"/>
    </row>
    <row r="3015" spans="1:7" x14ac:dyDescent="0.15">
      <c r="A3015" s="29"/>
      <c r="B3015" s="36"/>
      <c r="C3015" s="37"/>
      <c r="D3015" s="38"/>
      <c r="E3015" s="38"/>
      <c r="F3015" s="39"/>
      <c r="G3015" s="45"/>
    </row>
    <row r="3016" spans="1:7" x14ac:dyDescent="0.15">
      <c r="A3016" s="29"/>
      <c r="B3016" s="36"/>
      <c r="C3016" s="37"/>
      <c r="D3016" s="38"/>
      <c r="E3016" s="38"/>
      <c r="F3016" s="39"/>
      <c r="G3016" s="45"/>
    </row>
    <row r="3017" spans="1:7" x14ac:dyDescent="0.15">
      <c r="A3017" s="29"/>
      <c r="B3017" s="36"/>
      <c r="C3017" s="37"/>
      <c r="D3017" s="38"/>
      <c r="E3017" s="38"/>
      <c r="F3017" s="39"/>
      <c r="G3017" s="45"/>
    </row>
    <row r="3018" spans="1:7" x14ac:dyDescent="0.15">
      <c r="A3018" s="29"/>
      <c r="B3018" s="36"/>
      <c r="C3018" s="37"/>
      <c r="D3018" s="38"/>
      <c r="E3018" s="38"/>
      <c r="F3018" s="39"/>
      <c r="G3018" s="45"/>
    </row>
    <row r="3019" spans="1:7" x14ac:dyDescent="0.15">
      <c r="A3019" s="29"/>
      <c r="B3019" s="36"/>
      <c r="C3019" s="37"/>
      <c r="D3019" s="38"/>
      <c r="E3019" s="38"/>
      <c r="F3019" s="39"/>
      <c r="G3019" s="45"/>
    </row>
    <row r="3020" spans="1:7" x14ac:dyDescent="0.15">
      <c r="A3020" s="29"/>
      <c r="B3020" s="36"/>
      <c r="C3020" s="37"/>
      <c r="D3020" s="38"/>
      <c r="E3020" s="38"/>
      <c r="F3020" s="39"/>
      <c r="G3020" s="45"/>
    </row>
    <row r="3021" spans="1:7" x14ac:dyDescent="0.15">
      <c r="A3021" s="29"/>
      <c r="B3021" s="36"/>
      <c r="C3021" s="37"/>
      <c r="D3021" s="38"/>
      <c r="E3021" s="38"/>
      <c r="F3021" s="39"/>
      <c r="G3021" s="45"/>
    </row>
    <row r="3022" spans="1:7" x14ac:dyDescent="0.15">
      <c r="A3022" s="29"/>
      <c r="B3022" s="36"/>
      <c r="C3022" s="37"/>
      <c r="D3022" s="38"/>
      <c r="E3022" s="38"/>
      <c r="F3022" s="39"/>
      <c r="G3022" s="45"/>
    </row>
    <row r="3023" spans="1:7" x14ac:dyDescent="0.15">
      <c r="A3023" s="29"/>
      <c r="B3023" s="36"/>
      <c r="C3023" s="37"/>
      <c r="D3023" s="38"/>
      <c r="E3023" s="38"/>
      <c r="F3023" s="39"/>
      <c r="G3023" s="45"/>
    </row>
    <row r="3024" spans="1:7" x14ac:dyDescent="0.15">
      <c r="A3024" s="29"/>
      <c r="B3024" s="36"/>
      <c r="C3024" s="37"/>
      <c r="D3024" s="38"/>
      <c r="E3024" s="38"/>
      <c r="F3024" s="39"/>
      <c r="G3024" s="45"/>
    </row>
    <row r="3025" spans="1:7" x14ac:dyDescent="0.15">
      <c r="A3025" s="29"/>
      <c r="B3025" s="36"/>
      <c r="C3025" s="37"/>
      <c r="D3025" s="38"/>
      <c r="E3025" s="38"/>
      <c r="F3025" s="39"/>
      <c r="G3025" s="45"/>
    </row>
    <row r="3026" spans="1:7" x14ac:dyDescent="0.15">
      <c r="A3026" s="29"/>
      <c r="B3026" s="36"/>
      <c r="C3026" s="37"/>
      <c r="D3026" s="38"/>
      <c r="E3026" s="38"/>
      <c r="F3026" s="39"/>
      <c r="G3026" s="45"/>
    </row>
    <row r="3027" spans="1:7" x14ac:dyDescent="0.15">
      <c r="A3027" s="29"/>
      <c r="B3027" s="36"/>
      <c r="C3027" s="37"/>
      <c r="D3027" s="38"/>
      <c r="E3027" s="38"/>
      <c r="F3027" s="39"/>
      <c r="G3027" s="45"/>
    </row>
    <row r="3028" spans="1:7" x14ac:dyDescent="0.15">
      <c r="A3028" s="29"/>
      <c r="B3028" s="36"/>
      <c r="C3028" s="37"/>
      <c r="D3028" s="38"/>
      <c r="E3028" s="38"/>
      <c r="F3028" s="39"/>
      <c r="G3028" s="45"/>
    </row>
    <row r="3029" spans="1:7" x14ac:dyDescent="0.15">
      <c r="A3029" s="29"/>
      <c r="B3029" s="36"/>
      <c r="C3029" s="37"/>
      <c r="D3029" s="38"/>
      <c r="E3029" s="38"/>
      <c r="F3029" s="39"/>
      <c r="G3029" s="45"/>
    </row>
    <row r="3030" spans="1:7" x14ac:dyDescent="0.15">
      <c r="A3030" s="29"/>
      <c r="B3030" s="36"/>
      <c r="C3030" s="37"/>
      <c r="D3030" s="38"/>
      <c r="E3030" s="38"/>
      <c r="F3030" s="39"/>
      <c r="G3030" s="45"/>
    </row>
    <row r="3031" spans="1:7" x14ac:dyDescent="0.15">
      <c r="A3031" s="29"/>
      <c r="B3031" s="36"/>
      <c r="C3031" s="37"/>
      <c r="D3031" s="38"/>
      <c r="E3031" s="38"/>
      <c r="F3031" s="39"/>
      <c r="G3031" s="45"/>
    </row>
    <row r="3032" spans="1:7" x14ac:dyDescent="0.15">
      <c r="A3032" s="29"/>
      <c r="B3032" s="36"/>
      <c r="C3032" s="37"/>
      <c r="D3032" s="38"/>
      <c r="E3032" s="38"/>
      <c r="F3032" s="39"/>
      <c r="G3032" s="45"/>
    </row>
    <row r="3033" spans="1:7" x14ac:dyDescent="0.15">
      <c r="A3033" s="29"/>
      <c r="B3033" s="36"/>
      <c r="C3033" s="37"/>
      <c r="D3033" s="38"/>
      <c r="E3033" s="38"/>
      <c r="F3033" s="39"/>
      <c r="G3033" s="45"/>
    </row>
    <row r="3034" spans="1:7" x14ac:dyDescent="0.15">
      <c r="A3034" s="29"/>
      <c r="B3034" s="36"/>
      <c r="C3034" s="37"/>
      <c r="D3034" s="38"/>
      <c r="E3034" s="38"/>
      <c r="F3034" s="39"/>
      <c r="G3034" s="45"/>
    </row>
    <row r="3035" spans="1:7" x14ac:dyDescent="0.15">
      <c r="A3035" s="29"/>
      <c r="B3035" s="36"/>
      <c r="C3035" s="37"/>
      <c r="D3035" s="38"/>
      <c r="E3035" s="38"/>
      <c r="F3035" s="39"/>
      <c r="G3035" s="45"/>
    </row>
    <row r="3036" spans="1:7" x14ac:dyDescent="0.15">
      <c r="A3036" s="29"/>
      <c r="B3036" s="36"/>
      <c r="C3036" s="37"/>
      <c r="D3036" s="38"/>
      <c r="E3036" s="38"/>
      <c r="F3036" s="39"/>
      <c r="G3036" s="45"/>
    </row>
    <row r="3037" spans="1:7" x14ac:dyDescent="0.15">
      <c r="A3037" s="29"/>
      <c r="B3037" s="36"/>
      <c r="C3037" s="37"/>
      <c r="D3037" s="38"/>
      <c r="E3037" s="38"/>
      <c r="F3037" s="39"/>
      <c r="G3037" s="45"/>
    </row>
    <row r="3038" spans="1:7" x14ac:dyDescent="0.15">
      <c r="A3038" s="29"/>
      <c r="B3038" s="36"/>
      <c r="C3038" s="37"/>
      <c r="D3038" s="38"/>
      <c r="E3038" s="38"/>
      <c r="F3038" s="39"/>
      <c r="G3038" s="45"/>
    </row>
    <row r="3039" spans="1:7" x14ac:dyDescent="0.15">
      <c r="A3039" s="29"/>
      <c r="B3039" s="36"/>
      <c r="C3039" s="37"/>
      <c r="D3039" s="38"/>
      <c r="E3039" s="38"/>
      <c r="F3039" s="39"/>
      <c r="G3039" s="45"/>
    </row>
    <row r="3040" spans="1:7" x14ac:dyDescent="0.15">
      <c r="A3040" s="29"/>
      <c r="B3040" s="36"/>
      <c r="C3040" s="37"/>
      <c r="D3040" s="38"/>
      <c r="E3040" s="38"/>
      <c r="F3040" s="39"/>
      <c r="G3040" s="45"/>
    </row>
    <row r="3041" spans="1:7" x14ac:dyDescent="0.15">
      <c r="A3041" s="29"/>
      <c r="B3041" s="36"/>
      <c r="C3041" s="37"/>
      <c r="D3041" s="38"/>
      <c r="E3041" s="38"/>
      <c r="F3041" s="39"/>
      <c r="G3041" s="45"/>
    </row>
    <row r="3042" spans="1:7" x14ac:dyDescent="0.15">
      <c r="A3042" s="29"/>
      <c r="B3042" s="36"/>
      <c r="C3042" s="37"/>
      <c r="D3042" s="38"/>
      <c r="E3042" s="38"/>
      <c r="F3042" s="39"/>
      <c r="G3042" s="45"/>
    </row>
    <row r="3043" spans="1:7" x14ac:dyDescent="0.15">
      <c r="A3043" s="29"/>
      <c r="B3043" s="36"/>
      <c r="C3043" s="37"/>
      <c r="D3043" s="38"/>
      <c r="E3043" s="38"/>
      <c r="F3043" s="39"/>
      <c r="G3043" s="45"/>
    </row>
    <row r="3044" spans="1:7" x14ac:dyDescent="0.15">
      <c r="A3044" s="29"/>
      <c r="B3044" s="36"/>
      <c r="C3044" s="37"/>
      <c r="D3044" s="38"/>
      <c r="E3044" s="38"/>
      <c r="F3044" s="39"/>
      <c r="G3044" s="45"/>
    </row>
    <row r="3045" spans="1:7" x14ac:dyDescent="0.15">
      <c r="A3045" s="29"/>
      <c r="B3045" s="36"/>
      <c r="C3045" s="37"/>
      <c r="D3045" s="38"/>
      <c r="E3045" s="38"/>
      <c r="F3045" s="39"/>
      <c r="G3045" s="45"/>
    </row>
    <row r="3046" spans="1:7" x14ac:dyDescent="0.15">
      <c r="A3046" s="29"/>
      <c r="B3046" s="36"/>
      <c r="C3046" s="37"/>
      <c r="D3046" s="38"/>
      <c r="E3046" s="38"/>
      <c r="F3046" s="39"/>
      <c r="G3046" s="45"/>
    </row>
    <row r="3047" spans="1:7" x14ac:dyDescent="0.15">
      <c r="A3047" s="29"/>
      <c r="B3047" s="36"/>
      <c r="C3047" s="37"/>
      <c r="D3047" s="38"/>
      <c r="E3047" s="38"/>
      <c r="F3047" s="39"/>
      <c r="G3047" s="45"/>
    </row>
    <row r="3048" spans="1:7" x14ac:dyDescent="0.15">
      <c r="A3048" s="29"/>
      <c r="B3048" s="36"/>
      <c r="C3048" s="37"/>
      <c r="D3048" s="38"/>
      <c r="E3048" s="38"/>
      <c r="F3048" s="39"/>
      <c r="G3048" s="45"/>
    </row>
    <row r="3049" spans="1:7" x14ac:dyDescent="0.15">
      <c r="A3049" s="29"/>
      <c r="B3049" s="36"/>
      <c r="C3049" s="37"/>
      <c r="D3049" s="38"/>
      <c r="E3049" s="38"/>
      <c r="F3049" s="39"/>
      <c r="G3049" s="45"/>
    </row>
    <row r="3050" spans="1:7" x14ac:dyDescent="0.15">
      <c r="A3050" s="29"/>
      <c r="B3050" s="36"/>
      <c r="C3050" s="37"/>
      <c r="D3050" s="38"/>
      <c r="E3050" s="38"/>
      <c r="F3050" s="39"/>
      <c r="G3050" s="45"/>
    </row>
    <row r="3051" spans="1:7" x14ac:dyDescent="0.15">
      <c r="A3051" s="29"/>
      <c r="B3051" s="36"/>
      <c r="C3051" s="37"/>
      <c r="D3051" s="38"/>
      <c r="E3051" s="38"/>
      <c r="F3051" s="39"/>
      <c r="G3051" s="45"/>
    </row>
    <row r="3052" spans="1:7" x14ac:dyDescent="0.15">
      <c r="A3052" s="29"/>
      <c r="B3052" s="36"/>
      <c r="C3052" s="37"/>
      <c r="D3052" s="38"/>
      <c r="E3052" s="38"/>
      <c r="F3052" s="39"/>
      <c r="G3052" s="45"/>
    </row>
    <row r="3053" spans="1:7" x14ac:dyDescent="0.15">
      <c r="A3053" s="29"/>
      <c r="B3053" s="36"/>
      <c r="C3053" s="37"/>
      <c r="D3053" s="38"/>
      <c r="E3053" s="38"/>
      <c r="F3053" s="39"/>
      <c r="G3053" s="45"/>
    </row>
    <row r="3054" spans="1:7" x14ac:dyDescent="0.15">
      <c r="A3054" s="29"/>
      <c r="B3054" s="36"/>
      <c r="C3054" s="37"/>
      <c r="D3054" s="38"/>
      <c r="E3054" s="38"/>
      <c r="F3054" s="39"/>
      <c r="G3054" s="45"/>
    </row>
    <row r="3055" spans="1:7" x14ac:dyDescent="0.15">
      <c r="A3055" s="29"/>
      <c r="B3055" s="36"/>
      <c r="C3055" s="37"/>
      <c r="D3055" s="38"/>
      <c r="E3055" s="38"/>
      <c r="F3055" s="39"/>
      <c r="G3055" s="45"/>
    </row>
    <row r="3056" spans="1:7" x14ac:dyDescent="0.15">
      <c r="A3056" s="29"/>
      <c r="B3056" s="36"/>
      <c r="C3056" s="37"/>
      <c r="D3056" s="38"/>
      <c r="E3056" s="38"/>
      <c r="F3056" s="39"/>
      <c r="G3056" s="45"/>
    </row>
    <row r="3057" spans="1:7" x14ac:dyDescent="0.15">
      <c r="A3057" s="29"/>
      <c r="B3057" s="36"/>
      <c r="C3057" s="37"/>
      <c r="D3057" s="38"/>
      <c r="E3057" s="38"/>
      <c r="F3057" s="39"/>
      <c r="G3057" s="45"/>
    </row>
    <row r="3058" spans="1:7" x14ac:dyDescent="0.15">
      <c r="A3058" s="29"/>
      <c r="B3058" s="36"/>
      <c r="C3058" s="37"/>
      <c r="D3058" s="38"/>
      <c r="E3058" s="38"/>
      <c r="F3058" s="39"/>
      <c r="G3058" s="45"/>
    </row>
    <row r="3059" spans="1:7" x14ac:dyDescent="0.15">
      <c r="A3059" s="29"/>
      <c r="B3059" s="36"/>
      <c r="C3059" s="37"/>
      <c r="D3059" s="38"/>
      <c r="E3059" s="38"/>
      <c r="F3059" s="39"/>
      <c r="G3059" s="45"/>
    </row>
    <row r="3060" spans="1:7" x14ac:dyDescent="0.15">
      <c r="A3060" s="29"/>
      <c r="B3060" s="36"/>
      <c r="C3060" s="37"/>
      <c r="D3060" s="38"/>
      <c r="E3060" s="38"/>
      <c r="F3060" s="39"/>
      <c r="G3060" s="45"/>
    </row>
    <row r="3061" spans="1:7" x14ac:dyDescent="0.15">
      <c r="A3061" s="29"/>
      <c r="B3061" s="36"/>
      <c r="C3061" s="37"/>
      <c r="D3061" s="38"/>
      <c r="E3061" s="38"/>
      <c r="F3061" s="39"/>
      <c r="G3061" s="45"/>
    </row>
    <row r="3062" spans="1:7" x14ac:dyDescent="0.15">
      <c r="A3062" s="29"/>
      <c r="B3062" s="36"/>
      <c r="C3062" s="37"/>
      <c r="D3062" s="38"/>
      <c r="E3062" s="38"/>
      <c r="F3062" s="39"/>
      <c r="G3062" s="45"/>
    </row>
    <row r="3063" spans="1:7" x14ac:dyDescent="0.15">
      <c r="A3063" s="29"/>
      <c r="B3063" s="36"/>
      <c r="C3063" s="37"/>
      <c r="D3063" s="38"/>
      <c r="E3063" s="38"/>
      <c r="F3063" s="39"/>
      <c r="G3063" s="45"/>
    </row>
    <row r="3064" spans="1:7" x14ac:dyDescent="0.15">
      <c r="A3064" s="29"/>
      <c r="B3064" s="36"/>
      <c r="C3064" s="37"/>
      <c r="D3064" s="38"/>
      <c r="E3064" s="38"/>
      <c r="F3064" s="39"/>
      <c r="G3064" s="45"/>
    </row>
    <row r="3065" spans="1:7" x14ac:dyDescent="0.15">
      <c r="A3065" s="29"/>
      <c r="B3065" s="36"/>
      <c r="C3065" s="37"/>
      <c r="D3065" s="38"/>
      <c r="E3065" s="38"/>
      <c r="F3065" s="39"/>
      <c r="G3065" s="45"/>
    </row>
    <row r="3066" spans="1:7" x14ac:dyDescent="0.15">
      <c r="A3066" s="29"/>
      <c r="B3066" s="36"/>
      <c r="C3066" s="37"/>
      <c r="D3066" s="38"/>
      <c r="E3066" s="38"/>
      <c r="F3066" s="39"/>
      <c r="G3066" s="45"/>
    </row>
    <row r="3067" spans="1:7" x14ac:dyDescent="0.15">
      <c r="A3067" s="29"/>
      <c r="B3067" s="36"/>
      <c r="C3067" s="37"/>
      <c r="D3067" s="38"/>
      <c r="E3067" s="38"/>
      <c r="F3067" s="39"/>
      <c r="G3067" s="45"/>
    </row>
    <row r="3068" spans="1:7" x14ac:dyDescent="0.15">
      <c r="A3068" s="29"/>
      <c r="B3068" s="36"/>
      <c r="C3068" s="37"/>
      <c r="D3068" s="38"/>
      <c r="E3068" s="38"/>
      <c r="F3068" s="39"/>
      <c r="G3068" s="45"/>
    </row>
    <row r="3069" spans="1:7" x14ac:dyDescent="0.15">
      <c r="A3069" s="29"/>
      <c r="B3069" s="36"/>
      <c r="C3069" s="37"/>
      <c r="D3069" s="38"/>
      <c r="E3069" s="38"/>
      <c r="F3069" s="39"/>
      <c r="G3069" s="45"/>
    </row>
    <row r="3070" spans="1:7" x14ac:dyDescent="0.15">
      <c r="A3070" s="29"/>
      <c r="B3070" s="36"/>
      <c r="C3070" s="37"/>
      <c r="D3070" s="38"/>
      <c r="E3070" s="38"/>
      <c r="F3070" s="39"/>
      <c r="G3070" s="45"/>
    </row>
    <row r="3071" spans="1:7" x14ac:dyDescent="0.15">
      <c r="A3071" s="29"/>
      <c r="B3071" s="36"/>
      <c r="C3071" s="37"/>
      <c r="D3071" s="38"/>
      <c r="E3071" s="38"/>
      <c r="F3071" s="39"/>
      <c r="G3071" s="45"/>
    </row>
    <row r="3072" spans="1:7" x14ac:dyDescent="0.15">
      <c r="A3072" s="29"/>
      <c r="B3072" s="36"/>
      <c r="C3072" s="37"/>
      <c r="D3072" s="38"/>
      <c r="E3072" s="38"/>
      <c r="F3072" s="39"/>
      <c r="G3072" s="45"/>
    </row>
    <row r="3073" spans="1:7" x14ac:dyDescent="0.15">
      <c r="A3073" s="29"/>
      <c r="B3073" s="36"/>
      <c r="C3073" s="37"/>
      <c r="D3073" s="38"/>
      <c r="E3073" s="38"/>
      <c r="F3073" s="39"/>
      <c r="G3073" s="45"/>
    </row>
    <row r="3074" spans="1:7" x14ac:dyDescent="0.15">
      <c r="A3074" s="29"/>
      <c r="B3074" s="36"/>
      <c r="C3074" s="37"/>
      <c r="D3074" s="38"/>
      <c r="E3074" s="38"/>
      <c r="F3074" s="39"/>
      <c r="G3074" s="45"/>
    </row>
    <row r="3075" spans="1:7" x14ac:dyDescent="0.15">
      <c r="A3075" s="29"/>
      <c r="B3075" s="36"/>
      <c r="C3075" s="37"/>
      <c r="D3075" s="38"/>
      <c r="E3075" s="38"/>
      <c r="F3075" s="39"/>
      <c r="G3075" s="45"/>
    </row>
    <row r="3076" spans="1:7" x14ac:dyDescent="0.15">
      <c r="A3076" s="29"/>
      <c r="B3076" s="36"/>
      <c r="C3076" s="37"/>
      <c r="D3076" s="38"/>
      <c r="E3076" s="38"/>
      <c r="F3076" s="39"/>
      <c r="G3076" s="45"/>
    </row>
    <row r="3077" spans="1:7" x14ac:dyDescent="0.15">
      <c r="A3077" s="29"/>
      <c r="B3077" s="36"/>
      <c r="C3077" s="37"/>
      <c r="D3077" s="38"/>
      <c r="E3077" s="38"/>
      <c r="F3077" s="39"/>
      <c r="G3077" s="45"/>
    </row>
    <row r="3078" spans="1:7" x14ac:dyDescent="0.15">
      <c r="A3078" s="29"/>
      <c r="B3078" s="36"/>
      <c r="C3078" s="37"/>
      <c r="D3078" s="38"/>
      <c r="E3078" s="38"/>
      <c r="F3078" s="39"/>
      <c r="G3078" s="45"/>
    </row>
    <row r="3079" spans="1:7" x14ac:dyDescent="0.15">
      <c r="A3079" s="29"/>
      <c r="B3079" s="36"/>
      <c r="C3079" s="37"/>
      <c r="D3079" s="38"/>
      <c r="E3079" s="38"/>
      <c r="F3079" s="39"/>
      <c r="G3079" s="45"/>
    </row>
    <row r="3080" spans="1:7" x14ac:dyDescent="0.15">
      <c r="A3080" s="29"/>
      <c r="B3080" s="36"/>
      <c r="C3080" s="37"/>
      <c r="D3080" s="38"/>
      <c r="E3080" s="38"/>
      <c r="F3080" s="39"/>
      <c r="G3080" s="45"/>
    </row>
    <row r="3081" spans="1:7" x14ac:dyDescent="0.15">
      <c r="A3081" s="29"/>
      <c r="B3081" s="36"/>
      <c r="C3081" s="37"/>
      <c r="D3081" s="38"/>
      <c r="E3081" s="38"/>
      <c r="F3081" s="39"/>
      <c r="G3081" s="45"/>
    </row>
    <row r="3082" spans="1:7" x14ac:dyDescent="0.15">
      <c r="A3082" s="29"/>
      <c r="B3082" s="36"/>
      <c r="C3082" s="37"/>
      <c r="D3082" s="38"/>
      <c r="E3082" s="38"/>
      <c r="F3082" s="39"/>
      <c r="G3082" s="45"/>
    </row>
    <row r="3083" spans="1:7" x14ac:dyDescent="0.15">
      <c r="A3083" s="29"/>
      <c r="B3083" s="36"/>
      <c r="C3083" s="37"/>
      <c r="D3083" s="38"/>
      <c r="E3083" s="38"/>
      <c r="F3083" s="39"/>
      <c r="G3083" s="45"/>
    </row>
    <row r="3084" spans="1:7" x14ac:dyDescent="0.15">
      <c r="A3084" s="29"/>
      <c r="B3084" s="36"/>
      <c r="C3084" s="37"/>
      <c r="D3084" s="38"/>
      <c r="E3084" s="38"/>
      <c r="F3084" s="39"/>
      <c r="G3084" s="45"/>
    </row>
    <row r="3085" spans="1:7" x14ac:dyDescent="0.15">
      <c r="A3085" s="29"/>
      <c r="B3085" s="36"/>
      <c r="C3085" s="37"/>
      <c r="D3085" s="38"/>
      <c r="E3085" s="38"/>
      <c r="F3085" s="39"/>
      <c r="G3085" s="45"/>
    </row>
    <row r="3086" spans="1:7" x14ac:dyDescent="0.15">
      <c r="A3086" s="29"/>
      <c r="B3086" s="36"/>
      <c r="C3086" s="37"/>
      <c r="D3086" s="38"/>
      <c r="E3086" s="38"/>
      <c r="F3086" s="39"/>
      <c r="G3086" s="45"/>
    </row>
    <row r="3087" spans="1:7" x14ac:dyDescent="0.15">
      <c r="A3087" s="29"/>
      <c r="B3087" s="36"/>
      <c r="C3087" s="37"/>
      <c r="D3087" s="38"/>
      <c r="E3087" s="38"/>
      <c r="F3087" s="39"/>
      <c r="G3087" s="45"/>
    </row>
    <row r="3088" spans="1:7" x14ac:dyDescent="0.15">
      <c r="A3088" s="29"/>
      <c r="B3088" s="36"/>
      <c r="C3088" s="37"/>
      <c r="D3088" s="38"/>
      <c r="E3088" s="38"/>
      <c r="F3088" s="39"/>
      <c r="G3088" s="45"/>
    </row>
    <row r="3089" spans="1:7" x14ac:dyDescent="0.15">
      <c r="A3089" s="29"/>
      <c r="B3089" s="36"/>
      <c r="C3089" s="37"/>
      <c r="D3089" s="38"/>
      <c r="E3089" s="38"/>
      <c r="F3089" s="39"/>
      <c r="G3089" s="45"/>
    </row>
    <row r="3090" spans="1:7" x14ac:dyDescent="0.15">
      <c r="A3090" s="29"/>
      <c r="B3090" s="36"/>
      <c r="C3090" s="37"/>
      <c r="D3090" s="38"/>
      <c r="E3090" s="38"/>
      <c r="F3090" s="39"/>
      <c r="G3090" s="45"/>
    </row>
    <row r="3091" spans="1:7" x14ac:dyDescent="0.15">
      <c r="A3091" s="29"/>
      <c r="B3091" s="36"/>
      <c r="C3091" s="37"/>
      <c r="D3091" s="38"/>
      <c r="E3091" s="38"/>
      <c r="F3091" s="39"/>
      <c r="G3091" s="45"/>
    </row>
    <row r="3092" spans="1:7" x14ac:dyDescent="0.15">
      <c r="A3092" s="29"/>
      <c r="B3092" s="36"/>
      <c r="C3092" s="37"/>
      <c r="D3092" s="38"/>
      <c r="E3092" s="38"/>
      <c r="F3092" s="39"/>
      <c r="G3092" s="45"/>
    </row>
    <row r="3093" spans="1:7" x14ac:dyDescent="0.15">
      <c r="A3093" s="29"/>
      <c r="B3093" s="36"/>
      <c r="C3093" s="37"/>
      <c r="D3093" s="38"/>
      <c r="E3093" s="38"/>
      <c r="F3093" s="39"/>
      <c r="G3093" s="45"/>
    </row>
    <row r="3094" spans="1:7" x14ac:dyDescent="0.15">
      <c r="A3094" s="29"/>
      <c r="B3094" s="36"/>
      <c r="C3094" s="37"/>
      <c r="D3094" s="38"/>
      <c r="E3094" s="38"/>
      <c r="F3094" s="39"/>
      <c r="G3094" s="45"/>
    </row>
    <row r="3095" spans="1:7" x14ac:dyDescent="0.15">
      <c r="A3095" s="29"/>
      <c r="B3095" s="36"/>
      <c r="C3095" s="37"/>
      <c r="D3095" s="38"/>
      <c r="E3095" s="38"/>
      <c r="F3095" s="39"/>
      <c r="G3095" s="45"/>
    </row>
    <row r="3096" spans="1:7" x14ac:dyDescent="0.15">
      <c r="A3096" s="29"/>
      <c r="B3096" s="36"/>
      <c r="C3096" s="37"/>
      <c r="D3096" s="38"/>
      <c r="E3096" s="38"/>
      <c r="F3096" s="39"/>
      <c r="G3096" s="45"/>
    </row>
    <row r="3097" spans="1:7" x14ac:dyDescent="0.15">
      <c r="A3097" s="29"/>
      <c r="B3097" s="36"/>
      <c r="C3097" s="37"/>
      <c r="D3097" s="38"/>
      <c r="E3097" s="38"/>
      <c r="F3097" s="39"/>
      <c r="G3097" s="45"/>
    </row>
    <row r="3098" spans="1:7" x14ac:dyDescent="0.15">
      <c r="A3098" s="29"/>
      <c r="B3098" s="36"/>
      <c r="C3098" s="37"/>
      <c r="D3098" s="38"/>
      <c r="E3098" s="38"/>
      <c r="F3098" s="39"/>
      <c r="G3098" s="45"/>
    </row>
    <row r="3099" spans="1:7" x14ac:dyDescent="0.15">
      <c r="A3099" s="29"/>
      <c r="B3099" s="36"/>
      <c r="C3099" s="37"/>
      <c r="D3099" s="38"/>
      <c r="E3099" s="38"/>
      <c r="F3099" s="39"/>
      <c r="G3099" s="45"/>
    </row>
    <row r="3100" spans="1:7" x14ac:dyDescent="0.15">
      <c r="A3100" s="29"/>
      <c r="B3100" s="36"/>
      <c r="C3100" s="37"/>
      <c r="D3100" s="38"/>
      <c r="E3100" s="38"/>
      <c r="F3100" s="39"/>
      <c r="G3100" s="45"/>
    </row>
    <row r="3101" spans="1:7" x14ac:dyDescent="0.15">
      <c r="A3101" s="29"/>
      <c r="B3101" s="36"/>
      <c r="C3101" s="37"/>
      <c r="D3101" s="38"/>
      <c r="E3101" s="38"/>
      <c r="F3101" s="39"/>
      <c r="G3101" s="45"/>
    </row>
    <row r="3102" spans="1:7" x14ac:dyDescent="0.15">
      <c r="A3102" s="29"/>
      <c r="B3102" s="36"/>
      <c r="C3102" s="37"/>
      <c r="D3102" s="38"/>
      <c r="E3102" s="38"/>
      <c r="F3102" s="39"/>
      <c r="G3102" s="45"/>
    </row>
    <row r="3103" spans="1:7" x14ac:dyDescent="0.15">
      <c r="A3103" s="29"/>
      <c r="B3103" s="36"/>
      <c r="C3103" s="37"/>
      <c r="D3103" s="38"/>
      <c r="E3103" s="38"/>
      <c r="F3103" s="39"/>
      <c r="G3103" s="45"/>
    </row>
    <row r="3104" spans="1:7" x14ac:dyDescent="0.15">
      <c r="A3104" s="29"/>
      <c r="B3104" s="36"/>
      <c r="C3104" s="37"/>
      <c r="D3104" s="38"/>
      <c r="E3104" s="38"/>
      <c r="F3104" s="39"/>
      <c r="G3104" s="45"/>
    </row>
    <row r="3105" spans="1:7" x14ac:dyDescent="0.15">
      <c r="A3105" s="29"/>
      <c r="B3105" s="36"/>
      <c r="C3105" s="37"/>
      <c r="D3105" s="38"/>
      <c r="E3105" s="38"/>
      <c r="F3105" s="39"/>
      <c r="G3105" s="45"/>
    </row>
    <row r="3106" spans="1:7" x14ac:dyDescent="0.15">
      <c r="A3106" s="29"/>
      <c r="B3106" s="36"/>
      <c r="C3106" s="37"/>
      <c r="D3106" s="38"/>
      <c r="E3106" s="38"/>
      <c r="F3106" s="39"/>
      <c r="G3106" s="45"/>
    </row>
    <row r="3107" spans="1:7" x14ac:dyDescent="0.15">
      <c r="A3107" s="29"/>
      <c r="B3107" s="36"/>
      <c r="C3107" s="37"/>
      <c r="D3107" s="38"/>
      <c r="E3107" s="38"/>
      <c r="F3107" s="39"/>
      <c r="G3107" s="45"/>
    </row>
    <row r="3108" spans="1:7" x14ac:dyDescent="0.15">
      <c r="A3108" s="29"/>
      <c r="B3108" s="36"/>
      <c r="C3108" s="37"/>
      <c r="D3108" s="38"/>
      <c r="E3108" s="38"/>
      <c r="F3108" s="39"/>
      <c r="G3108" s="45"/>
    </row>
    <row r="3109" spans="1:7" x14ac:dyDescent="0.15">
      <c r="A3109" s="29"/>
      <c r="B3109" s="36"/>
      <c r="C3109" s="37"/>
      <c r="D3109" s="38"/>
      <c r="E3109" s="38"/>
      <c r="F3109" s="39"/>
      <c r="G3109" s="45"/>
    </row>
    <row r="3110" spans="1:7" x14ac:dyDescent="0.15">
      <c r="A3110" s="29"/>
      <c r="B3110" s="36"/>
      <c r="C3110" s="37"/>
      <c r="D3110" s="38"/>
      <c r="E3110" s="38"/>
      <c r="F3110" s="39"/>
      <c r="G3110" s="45"/>
    </row>
    <row r="3111" spans="1:7" x14ac:dyDescent="0.15">
      <c r="A3111" s="29"/>
      <c r="B3111" s="36"/>
      <c r="C3111" s="37"/>
      <c r="D3111" s="38"/>
      <c r="E3111" s="38"/>
      <c r="F3111" s="39"/>
      <c r="G3111" s="45"/>
    </row>
    <row r="3112" spans="1:7" x14ac:dyDescent="0.15">
      <c r="A3112" s="29"/>
      <c r="B3112" s="36"/>
      <c r="C3112" s="37"/>
      <c r="D3112" s="38"/>
      <c r="E3112" s="38"/>
      <c r="F3112" s="39"/>
      <c r="G3112" s="45"/>
    </row>
    <row r="3113" spans="1:7" x14ac:dyDescent="0.15">
      <c r="A3113" s="29"/>
      <c r="B3113" s="36"/>
      <c r="C3113" s="37"/>
      <c r="D3113" s="38"/>
      <c r="E3113" s="38"/>
      <c r="F3113" s="39"/>
      <c r="G3113" s="45"/>
    </row>
    <row r="3114" spans="1:7" x14ac:dyDescent="0.15">
      <c r="A3114" s="29"/>
      <c r="B3114" s="36"/>
      <c r="C3114" s="37"/>
      <c r="D3114" s="38"/>
      <c r="E3114" s="38"/>
      <c r="F3114" s="39"/>
      <c r="G3114" s="45"/>
    </row>
    <row r="3115" spans="1:7" x14ac:dyDescent="0.15">
      <c r="A3115" s="29"/>
      <c r="B3115" s="36"/>
      <c r="C3115" s="37"/>
      <c r="D3115" s="38"/>
      <c r="E3115" s="38"/>
      <c r="F3115" s="39"/>
      <c r="G3115" s="45"/>
    </row>
    <row r="3116" spans="1:7" x14ac:dyDescent="0.15">
      <c r="A3116" s="29"/>
      <c r="B3116" s="36"/>
      <c r="C3116" s="37"/>
      <c r="D3116" s="38"/>
      <c r="E3116" s="38"/>
      <c r="F3116" s="39"/>
      <c r="G3116" s="45"/>
    </row>
    <row r="3117" spans="1:7" x14ac:dyDescent="0.15">
      <c r="A3117" s="29"/>
      <c r="B3117" s="36"/>
      <c r="C3117" s="37"/>
      <c r="D3117" s="38"/>
      <c r="E3117" s="38"/>
      <c r="F3117" s="39"/>
      <c r="G3117" s="45"/>
    </row>
    <row r="3118" spans="1:7" x14ac:dyDescent="0.15">
      <c r="A3118" s="29"/>
      <c r="B3118" s="36"/>
      <c r="C3118" s="37"/>
      <c r="D3118" s="38"/>
      <c r="E3118" s="38"/>
      <c r="F3118" s="39"/>
      <c r="G3118" s="45"/>
    </row>
    <row r="3119" spans="1:7" x14ac:dyDescent="0.15">
      <c r="A3119" s="29"/>
      <c r="B3119" s="36"/>
      <c r="C3119" s="37"/>
      <c r="D3119" s="38"/>
      <c r="E3119" s="38"/>
      <c r="F3119" s="39"/>
      <c r="G3119" s="45"/>
    </row>
    <row r="3120" spans="1:7" x14ac:dyDescent="0.15">
      <c r="A3120" s="29"/>
      <c r="B3120" s="36"/>
      <c r="C3120" s="37"/>
      <c r="D3120" s="38"/>
      <c r="E3120" s="38"/>
      <c r="F3120" s="39"/>
      <c r="G3120" s="45"/>
    </row>
    <row r="3121" spans="1:7" x14ac:dyDescent="0.15">
      <c r="A3121" s="29"/>
      <c r="B3121" s="36"/>
      <c r="C3121" s="37"/>
      <c r="D3121" s="38"/>
      <c r="E3121" s="38"/>
      <c r="F3121" s="39"/>
      <c r="G3121" s="45"/>
    </row>
    <row r="3122" spans="1:7" x14ac:dyDescent="0.15">
      <c r="A3122" s="29"/>
      <c r="B3122" s="36"/>
      <c r="C3122" s="37"/>
      <c r="D3122" s="38"/>
      <c r="E3122" s="38"/>
      <c r="F3122" s="39"/>
      <c r="G3122" s="45"/>
    </row>
    <row r="3123" spans="1:7" x14ac:dyDescent="0.15">
      <c r="A3123" s="29"/>
      <c r="B3123" s="36"/>
      <c r="C3123" s="37"/>
      <c r="D3123" s="38"/>
      <c r="E3123" s="38"/>
      <c r="F3123" s="39"/>
      <c r="G3123" s="45"/>
    </row>
    <row r="3124" spans="1:7" x14ac:dyDescent="0.15">
      <c r="A3124" s="29"/>
      <c r="B3124" s="36"/>
      <c r="C3124" s="37"/>
      <c r="D3124" s="38"/>
      <c r="E3124" s="38"/>
      <c r="F3124" s="39"/>
      <c r="G3124" s="45"/>
    </row>
    <row r="3125" spans="1:7" x14ac:dyDescent="0.15">
      <c r="A3125" s="29"/>
      <c r="B3125" s="36"/>
      <c r="C3125" s="37"/>
      <c r="D3125" s="38"/>
      <c r="E3125" s="38"/>
      <c r="F3125" s="39"/>
      <c r="G3125" s="45"/>
    </row>
    <row r="3126" spans="1:7" x14ac:dyDescent="0.15">
      <c r="A3126" s="29"/>
      <c r="B3126" s="36"/>
      <c r="C3126" s="37"/>
      <c r="D3126" s="38"/>
      <c r="E3126" s="38"/>
      <c r="F3126" s="39"/>
      <c r="G3126" s="45"/>
    </row>
    <row r="3127" spans="1:7" x14ac:dyDescent="0.15">
      <c r="A3127" s="29"/>
      <c r="B3127" s="36"/>
      <c r="C3127" s="37"/>
      <c r="D3127" s="38"/>
      <c r="E3127" s="38"/>
      <c r="F3127" s="39"/>
      <c r="G3127" s="45"/>
    </row>
    <row r="3128" spans="1:7" x14ac:dyDescent="0.15">
      <c r="A3128" s="29"/>
      <c r="B3128" s="36"/>
      <c r="C3128" s="37"/>
      <c r="D3128" s="38"/>
      <c r="E3128" s="38"/>
      <c r="F3128" s="39"/>
      <c r="G3128" s="45"/>
    </row>
    <row r="3129" spans="1:7" x14ac:dyDescent="0.15">
      <c r="A3129" s="29"/>
      <c r="B3129" s="36"/>
      <c r="C3129" s="37"/>
      <c r="D3129" s="38"/>
      <c r="E3129" s="38"/>
      <c r="F3129" s="39"/>
      <c r="G3129" s="45"/>
    </row>
    <row r="3130" spans="1:7" x14ac:dyDescent="0.15">
      <c r="A3130" s="29"/>
      <c r="B3130" s="36"/>
      <c r="C3130" s="37"/>
      <c r="D3130" s="38"/>
      <c r="E3130" s="38"/>
      <c r="F3130" s="39"/>
      <c r="G3130" s="45"/>
    </row>
    <row r="3131" spans="1:7" x14ac:dyDescent="0.15">
      <c r="A3131" s="29"/>
      <c r="B3131" s="36"/>
      <c r="C3131" s="37"/>
      <c r="D3131" s="38"/>
      <c r="E3131" s="38"/>
      <c r="F3131" s="39"/>
      <c r="G3131" s="45"/>
    </row>
    <row r="3132" spans="1:7" x14ac:dyDescent="0.15">
      <c r="A3132" s="29"/>
      <c r="B3132" s="36"/>
      <c r="C3132" s="37"/>
      <c r="D3132" s="38"/>
      <c r="E3132" s="38"/>
      <c r="F3132" s="39"/>
      <c r="G3132" s="45"/>
    </row>
    <row r="3133" spans="1:7" x14ac:dyDescent="0.15">
      <c r="A3133" s="29"/>
      <c r="B3133" s="36"/>
      <c r="C3133" s="37"/>
      <c r="D3133" s="38"/>
      <c r="E3133" s="38"/>
      <c r="F3133" s="39"/>
      <c r="G3133" s="45"/>
    </row>
    <row r="3134" spans="1:7" x14ac:dyDescent="0.15">
      <c r="A3134" s="29"/>
      <c r="B3134" s="36"/>
      <c r="C3134" s="37"/>
      <c r="D3134" s="38"/>
      <c r="E3134" s="38"/>
      <c r="F3134" s="39"/>
      <c r="G3134" s="45"/>
    </row>
    <row r="3135" spans="1:7" x14ac:dyDescent="0.15">
      <c r="A3135" s="29"/>
      <c r="B3135" s="36"/>
      <c r="C3135" s="37"/>
      <c r="D3135" s="38"/>
      <c r="E3135" s="38"/>
      <c r="F3135" s="39"/>
      <c r="G3135" s="45"/>
    </row>
    <row r="3136" spans="1:7" x14ac:dyDescent="0.15">
      <c r="A3136" s="29"/>
      <c r="B3136" s="36"/>
      <c r="C3136" s="37"/>
      <c r="D3136" s="38"/>
      <c r="E3136" s="38"/>
      <c r="F3136" s="39"/>
      <c r="G3136" s="45"/>
    </row>
    <row r="3137" spans="1:7" x14ac:dyDescent="0.15">
      <c r="A3137" s="29"/>
      <c r="B3137" s="36"/>
      <c r="C3137" s="37"/>
      <c r="D3137" s="38"/>
      <c r="E3137" s="38"/>
      <c r="F3137" s="39"/>
      <c r="G3137" s="45"/>
    </row>
    <row r="3138" spans="1:7" x14ac:dyDescent="0.15">
      <c r="A3138" s="29"/>
      <c r="B3138" s="36"/>
      <c r="C3138" s="37"/>
      <c r="D3138" s="38"/>
      <c r="E3138" s="38"/>
      <c r="F3138" s="39"/>
      <c r="G3138" s="45"/>
    </row>
    <row r="3139" spans="1:7" x14ac:dyDescent="0.15">
      <c r="A3139" s="29"/>
      <c r="B3139" s="36"/>
      <c r="C3139" s="37"/>
      <c r="D3139" s="38"/>
      <c r="E3139" s="38"/>
      <c r="F3139" s="39"/>
      <c r="G3139" s="45"/>
    </row>
    <row r="3140" spans="1:7" x14ac:dyDescent="0.15">
      <c r="A3140" s="29"/>
      <c r="B3140" s="36"/>
      <c r="C3140" s="37"/>
      <c r="D3140" s="38"/>
      <c r="E3140" s="38"/>
      <c r="F3140" s="39"/>
      <c r="G3140" s="45"/>
    </row>
    <row r="3141" spans="1:7" x14ac:dyDescent="0.15">
      <c r="A3141" s="29"/>
      <c r="B3141" s="36"/>
      <c r="C3141" s="37"/>
      <c r="D3141" s="38"/>
      <c r="E3141" s="38"/>
      <c r="F3141" s="39"/>
      <c r="G3141" s="45"/>
    </row>
    <row r="3142" spans="1:7" x14ac:dyDescent="0.15">
      <c r="A3142" s="29"/>
      <c r="B3142" s="36"/>
      <c r="C3142" s="37"/>
      <c r="D3142" s="38"/>
      <c r="E3142" s="38"/>
      <c r="F3142" s="39"/>
      <c r="G3142" s="45"/>
    </row>
    <row r="3143" spans="1:7" x14ac:dyDescent="0.15">
      <c r="A3143" s="29"/>
      <c r="B3143" s="36"/>
      <c r="C3143" s="37"/>
      <c r="D3143" s="38"/>
      <c r="E3143" s="38"/>
      <c r="F3143" s="39"/>
      <c r="G3143" s="45"/>
    </row>
    <row r="3144" spans="1:7" x14ac:dyDescent="0.15">
      <c r="A3144" s="29"/>
      <c r="B3144" s="36"/>
      <c r="C3144" s="37"/>
      <c r="D3144" s="38"/>
      <c r="E3144" s="38"/>
      <c r="F3144" s="39"/>
      <c r="G3144" s="45"/>
    </row>
    <row r="3145" spans="1:7" x14ac:dyDescent="0.15">
      <c r="A3145" s="29"/>
      <c r="B3145" s="36"/>
      <c r="C3145" s="37"/>
      <c r="D3145" s="38"/>
      <c r="E3145" s="38"/>
      <c r="F3145" s="39"/>
      <c r="G3145" s="45"/>
    </row>
    <row r="3146" spans="1:7" x14ac:dyDescent="0.15">
      <c r="A3146" s="29"/>
      <c r="B3146" s="36"/>
      <c r="C3146" s="37"/>
      <c r="D3146" s="38"/>
      <c r="E3146" s="38"/>
      <c r="F3146" s="39"/>
      <c r="G3146" s="45"/>
    </row>
    <row r="3147" spans="1:7" x14ac:dyDescent="0.15">
      <c r="A3147" s="29"/>
      <c r="B3147" s="36"/>
      <c r="C3147" s="37"/>
      <c r="D3147" s="38"/>
      <c r="E3147" s="38"/>
      <c r="F3147" s="39"/>
      <c r="G3147" s="45"/>
    </row>
    <row r="3148" spans="1:7" x14ac:dyDescent="0.15">
      <c r="A3148" s="29"/>
      <c r="B3148" s="36"/>
      <c r="C3148" s="37"/>
      <c r="D3148" s="38"/>
      <c r="E3148" s="38"/>
      <c r="F3148" s="39"/>
      <c r="G3148" s="45"/>
    </row>
    <row r="3149" spans="1:7" x14ac:dyDescent="0.15">
      <c r="A3149" s="29"/>
      <c r="B3149" s="36"/>
      <c r="C3149" s="37"/>
      <c r="D3149" s="38"/>
      <c r="E3149" s="38"/>
      <c r="F3149" s="39"/>
      <c r="G3149" s="45"/>
    </row>
    <row r="3150" spans="1:7" x14ac:dyDescent="0.15">
      <c r="A3150" s="29"/>
      <c r="B3150" s="36"/>
      <c r="C3150" s="37"/>
      <c r="D3150" s="38"/>
      <c r="E3150" s="38"/>
      <c r="F3150" s="39"/>
      <c r="G3150" s="45"/>
    </row>
    <row r="3151" spans="1:7" x14ac:dyDescent="0.15">
      <c r="A3151" s="29"/>
      <c r="B3151" s="36"/>
      <c r="C3151" s="37"/>
      <c r="D3151" s="38"/>
      <c r="E3151" s="38"/>
      <c r="F3151" s="39"/>
      <c r="G3151" s="45"/>
    </row>
    <row r="3152" spans="1:7" x14ac:dyDescent="0.15">
      <c r="A3152" s="29"/>
      <c r="B3152" s="36"/>
      <c r="C3152" s="37"/>
      <c r="D3152" s="38"/>
      <c r="E3152" s="38"/>
      <c r="F3152" s="39"/>
      <c r="G3152" s="45"/>
    </row>
    <row r="3153" spans="1:7" x14ac:dyDescent="0.15">
      <c r="A3153" s="29"/>
      <c r="B3153" s="36"/>
      <c r="C3153" s="37"/>
      <c r="D3153" s="38"/>
      <c r="E3153" s="38"/>
      <c r="F3153" s="39"/>
      <c r="G3153" s="45"/>
    </row>
    <row r="3154" spans="1:7" x14ac:dyDescent="0.15">
      <c r="A3154" s="29"/>
      <c r="B3154" s="36"/>
      <c r="C3154" s="37"/>
      <c r="D3154" s="38"/>
      <c r="E3154" s="38"/>
      <c r="F3154" s="39"/>
      <c r="G3154" s="45"/>
    </row>
    <row r="3155" spans="1:7" x14ac:dyDescent="0.15">
      <c r="A3155" s="29"/>
      <c r="B3155" s="36"/>
      <c r="C3155" s="37"/>
      <c r="D3155" s="38"/>
      <c r="E3155" s="38"/>
      <c r="F3155" s="39"/>
      <c r="G3155" s="45"/>
    </row>
    <row r="3156" spans="1:7" x14ac:dyDescent="0.15">
      <c r="A3156" s="29"/>
      <c r="B3156" s="36"/>
      <c r="C3156" s="37"/>
      <c r="D3156" s="38"/>
      <c r="E3156" s="38"/>
      <c r="F3156" s="39"/>
      <c r="G3156" s="45"/>
    </row>
    <row r="3157" spans="1:7" x14ac:dyDescent="0.15">
      <c r="A3157" s="29"/>
      <c r="B3157" s="36"/>
      <c r="C3157" s="37"/>
      <c r="D3157" s="38"/>
      <c r="E3157" s="38"/>
      <c r="F3157" s="39"/>
      <c r="G3157" s="45"/>
    </row>
    <row r="3158" spans="1:7" x14ac:dyDescent="0.15">
      <c r="A3158" s="29"/>
      <c r="B3158" s="36"/>
      <c r="C3158" s="37"/>
      <c r="D3158" s="38"/>
      <c r="E3158" s="38"/>
      <c r="F3158" s="39"/>
      <c r="G3158" s="45"/>
    </row>
    <row r="3159" spans="1:7" x14ac:dyDescent="0.15">
      <c r="A3159" s="29"/>
      <c r="B3159" s="36"/>
      <c r="C3159" s="37"/>
      <c r="D3159" s="38"/>
      <c r="E3159" s="38"/>
      <c r="F3159" s="39"/>
      <c r="G3159" s="45"/>
    </row>
    <row r="3160" spans="1:7" x14ac:dyDescent="0.15">
      <c r="A3160" s="29"/>
      <c r="B3160" s="36"/>
      <c r="C3160" s="37"/>
      <c r="D3160" s="38"/>
      <c r="E3160" s="38"/>
      <c r="F3160" s="39"/>
      <c r="G3160" s="45"/>
    </row>
    <row r="3161" spans="1:7" x14ac:dyDescent="0.15">
      <c r="A3161" s="29"/>
      <c r="B3161" s="36"/>
      <c r="C3161" s="37"/>
      <c r="D3161" s="38"/>
      <c r="E3161" s="38"/>
      <c r="F3161" s="39"/>
      <c r="G3161" s="45"/>
    </row>
    <row r="3162" spans="1:7" x14ac:dyDescent="0.15">
      <c r="A3162" s="29"/>
      <c r="B3162" s="36"/>
      <c r="C3162" s="37"/>
      <c r="D3162" s="38"/>
      <c r="E3162" s="38"/>
      <c r="F3162" s="39"/>
      <c r="G3162" s="45"/>
    </row>
    <row r="3163" spans="1:7" x14ac:dyDescent="0.15">
      <c r="A3163" s="29"/>
      <c r="B3163" s="36"/>
      <c r="C3163" s="37"/>
      <c r="D3163" s="38"/>
      <c r="E3163" s="38"/>
      <c r="F3163" s="39"/>
      <c r="G3163" s="45"/>
    </row>
    <row r="3164" spans="1:7" x14ac:dyDescent="0.15">
      <c r="A3164" s="29"/>
      <c r="B3164" s="36"/>
      <c r="C3164" s="37"/>
      <c r="D3164" s="38"/>
      <c r="E3164" s="38"/>
      <c r="F3164" s="39"/>
      <c r="G3164" s="45"/>
    </row>
    <row r="3165" spans="1:7" x14ac:dyDescent="0.15">
      <c r="A3165" s="29"/>
      <c r="B3165" s="36"/>
      <c r="C3165" s="37"/>
      <c r="D3165" s="38"/>
      <c r="E3165" s="38"/>
      <c r="F3165" s="39"/>
      <c r="G3165" s="45"/>
    </row>
    <row r="3166" spans="1:7" x14ac:dyDescent="0.15">
      <c r="A3166" s="29"/>
      <c r="B3166" s="36"/>
      <c r="C3166" s="37"/>
      <c r="D3166" s="38"/>
      <c r="E3166" s="38"/>
      <c r="F3166" s="39"/>
      <c r="G3166" s="45"/>
    </row>
    <row r="3167" spans="1:7" x14ac:dyDescent="0.15">
      <c r="A3167" s="29"/>
      <c r="B3167" s="36"/>
      <c r="C3167" s="37"/>
      <c r="D3167" s="38"/>
      <c r="E3167" s="38"/>
      <c r="F3167" s="39"/>
      <c r="G3167" s="45"/>
    </row>
    <row r="3168" spans="1:7" x14ac:dyDescent="0.15">
      <c r="A3168" s="29"/>
      <c r="B3168" s="36"/>
      <c r="C3168" s="37"/>
      <c r="D3168" s="38"/>
      <c r="E3168" s="38"/>
      <c r="F3168" s="39"/>
      <c r="G3168" s="45"/>
    </row>
    <row r="3169" spans="1:7" x14ac:dyDescent="0.15">
      <c r="A3169" s="29"/>
      <c r="B3169" s="36"/>
      <c r="C3169" s="37"/>
      <c r="D3169" s="38"/>
      <c r="E3169" s="38"/>
      <c r="F3169" s="39"/>
      <c r="G3169" s="45"/>
    </row>
    <row r="3170" spans="1:7" x14ac:dyDescent="0.15">
      <c r="A3170" s="29"/>
      <c r="B3170" s="36"/>
      <c r="C3170" s="37"/>
      <c r="D3170" s="38"/>
      <c r="E3170" s="38"/>
      <c r="F3170" s="39"/>
      <c r="G3170" s="45"/>
    </row>
    <row r="3171" spans="1:7" x14ac:dyDescent="0.15">
      <c r="A3171" s="29"/>
      <c r="B3171" s="36"/>
      <c r="C3171" s="37"/>
      <c r="D3171" s="38"/>
      <c r="E3171" s="38"/>
      <c r="F3171" s="39"/>
      <c r="G3171" s="45"/>
    </row>
    <row r="3172" spans="1:7" x14ac:dyDescent="0.15">
      <c r="A3172" s="29"/>
      <c r="B3172" s="36"/>
      <c r="C3172" s="37"/>
      <c r="D3172" s="38"/>
      <c r="E3172" s="38"/>
      <c r="F3172" s="39"/>
      <c r="G3172" s="45"/>
    </row>
    <row r="3173" spans="1:7" x14ac:dyDescent="0.15">
      <c r="A3173" s="29"/>
      <c r="B3173" s="36"/>
      <c r="C3173" s="37"/>
      <c r="D3173" s="38"/>
      <c r="E3173" s="38"/>
      <c r="F3173" s="39"/>
      <c r="G3173" s="45"/>
    </row>
    <row r="3174" spans="1:7" x14ac:dyDescent="0.15">
      <c r="A3174" s="29"/>
      <c r="B3174" s="36"/>
      <c r="C3174" s="37"/>
      <c r="D3174" s="38"/>
      <c r="E3174" s="38"/>
      <c r="F3174" s="39"/>
      <c r="G3174" s="45"/>
    </row>
    <row r="3175" spans="1:7" x14ac:dyDescent="0.15">
      <c r="A3175" s="29"/>
      <c r="B3175" s="36"/>
      <c r="C3175" s="37"/>
      <c r="D3175" s="38"/>
      <c r="E3175" s="38"/>
      <c r="F3175" s="39"/>
      <c r="G3175" s="45"/>
    </row>
    <row r="3176" spans="1:7" x14ac:dyDescent="0.15">
      <c r="A3176" s="29"/>
      <c r="B3176" s="36"/>
      <c r="C3176" s="37"/>
      <c r="D3176" s="38"/>
      <c r="E3176" s="38"/>
      <c r="F3176" s="39"/>
      <c r="G3176" s="45"/>
    </row>
    <row r="3177" spans="1:7" x14ac:dyDescent="0.15">
      <c r="A3177" s="29"/>
      <c r="B3177" s="36"/>
      <c r="C3177" s="37"/>
      <c r="D3177" s="38"/>
      <c r="E3177" s="38"/>
      <c r="F3177" s="39"/>
      <c r="G3177" s="45"/>
    </row>
    <row r="3178" spans="1:7" x14ac:dyDescent="0.15">
      <c r="A3178" s="29"/>
      <c r="B3178" s="36"/>
      <c r="C3178" s="37"/>
      <c r="D3178" s="38"/>
      <c r="E3178" s="38"/>
      <c r="F3178" s="39"/>
      <c r="G3178" s="45"/>
    </row>
    <row r="3179" spans="1:7" x14ac:dyDescent="0.15">
      <c r="A3179" s="29"/>
      <c r="B3179" s="36"/>
      <c r="C3179" s="37"/>
      <c r="D3179" s="38"/>
      <c r="E3179" s="38"/>
      <c r="F3179" s="39"/>
      <c r="G3179" s="45"/>
    </row>
    <row r="3180" spans="1:7" x14ac:dyDescent="0.15">
      <c r="A3180" s="29"/>
      <c r="B3180" s="36"/>
      <c r="C3180" s="37"/>
      <c r="D3180" s="38"/>
      <c r="E3180" s="38"/>
      <c r="F3180" s="39"/>
      <c r="G3180" s="45"/>
    </row>
    <row r="3181" spans="1:7" x14ac:dyDescent="0.15">
      <c r="A3181" s="29"/>
      <c r="B3181" s="36"/>
      <c r="C3181" s="37"/>
      <c r="D3181" s="38"/>
      <c r="E3181" s="38"/>
      <c r="F3181" s="39"/>
      <c r="G3181" s="45"/>
    </row>
    <row r="3182" spans="1:7" x14ac:dyDescent="0.15">
      <c r="A3182" s="29"/>
      <c r="B3182" s="36"/>
      <c r="C3182" s="37"/>
      <c r="D3182" s="38"/>
      <c r="E3182" s="38"/>
      <c r="F3182" s="39"/>
      <c r="G3182" s="45"/>
    </row>
    <row r="3183" spans="1:7" x14ac:dyDescent="0.15">
      <c r="A3183" s="29"/>
      <c r="B3183" s="36"/>
      <c r="C3183" s="37"/>
      <c r="D3183" s="38"/>
      <c r="E3183" s="38"/>
      <c r="F3183" s="39"/>
      <c r="G3183" s="45"/>
    </row>
    <row r="3184" spans="1:7" x14ac:dyDescent="0.15">
      <c r="A3184" s="29"/>
      <c r="B3184" s="36"/>
      <c r="C3184" s="37"/>
      <c r="D3184" s="38"/>
      <c r="E3184" s="38"/>
      <c r="F3184" s="39"/>
      <c r="G3184" s="45"/>
    </row>
    <row r="3185" spans="1:7" x14ac:dyDescent="0.15">
      <c r="A3185" s="29"/>
      <c r="B3185" s="36"/>
      <c r="C3185" s="37"/>
      <c r="D3185" s="38"/>
      <c r="E3185" s="38"/>
      <c r="F3185" s="39"/>
      <c r="G3185" s="45"/>
    </row>
    <row r="3186" spans="1:7" x14ac:dyDescent="0.15">
      <c r="A3186" s="29"/>
      <c r="B3186" s="36"/>
      <c r="C3186" s="37"/>
      <c r="D3186" s="38"/>
      <c r="E3186" s="38"/>
      <c r="F3186" s="39"/>
      <c r="G3186" s="45"/>
    </row>
    <row r="3187" spans="1:7" x14ac:dyDescent="0.15">
      <c r="A3187" s="29"/>
      <c r="B3187" s="36"/>
      <c r="C3187" s="37"/>
      <c r="D3187" s="38"/>
      <c r="E3187" s="38"/>
      <c r="F3187" s="39"/>
      <c r="G3187" s="45"/>
    </row>
    <row r="3188" spans="1:7" x14ac:dyDescent="0.15">
      <c r="A3188" s="29"/>
      <c r="B3188" s="36"/>
      <c r="C3188" s="37"/>
      <c r="D3188" s="38"/>
      <c r="E3188" s="38"/>
      <c r="F3188" s="39"/>
      <c r="G3188" s="45"/>
    </row>
    <row r="3189" spans="1:7" x14ac:dyDescent="0.15">
      <c r="A3189" s="29"/>
      <c r="B3189" s="36"/>
      <c r="C3189" s="37"/>
      <c r="D3189" s="38"/>
      <c r="E3189" s="38"/>
      <c r="F3189" s="39"/>
      <c r="G3189" s="45"/>
    </row>
    <row r="3190" spans="1:7" x14ac:dyDescent="0.15">
      <c r="A3190" s="29"/>
      <c r="B3190" s="36"/>
      <c r="C3190" s="37"/>
      <c r="D3190" s="38"/>
      <c r="E3190" s="38"/>
      <c r="F3190" s="39"/>
      <c r="G3190" s="45"/>
    </row>
    <row r="3191" spans="1:7" x14ac:dyDescent="0.15">
      <c r="A3191" s="29"/>
      <c r="B3191" s="36"/>
      <c r="C3191" s="37"/>
      <c r="D3191" s="38"/>
      <c r="E3191" s="38"/>
      <c r="F3191" s="39"/>
      <c r="G3191" s="45"/>
    </row>
    <row r="3192" spans="1:7" x14ac:dyDescent="0.15">
      <c r="A3192" s="29"/>
      <c r="B3192" s="36"/>
      <c r="C3192" s="37"/>
      <c r="D3192" s="38"/>
      <c r="E3192" s="38"/>
      <c r="F3192" s="39"/>
      <c r="G3192" s="45"/>
    </row>
    <row r="3193" spans="1:7" x14ac:dyDescent="0.15">
      <c r="A3193" s="29"/>
      <c r="B3193" s="36"/>
      <c r="C3193" s="37"/>
      <c r="D3193" s="38"/>
      <c r="E3193" s="38"/>
      <c r="F3193" s="39"/>
      <c r="G3193" s="45"/>
    </row>
    <row r="3194" spans="1:7" x14ac:dyDescent="0.15">
      <c r="A3194" s="29"/>
      <c r="B3194" s="36"/>
      <c r="C3194" s="37"/>
      <c r="D3194" s="38"/>
      <c r="E3194" s="38"/>
      <c r="F3194" s="39"/>
      <c r="G3194" s="45"/>
    </row>
    <row r="3195" spans="1:7" x14ac:dyDescent="0.15">
      <c r="A3195" s="29"/>
      <c r="B3195" s="36"/>
      <c r="C3195" s="37"/>
      <c r="D3195" s="38"/>
      <c r="E3195" s="38"/>
      <c r="F3195" s="39"/>
      <c r="G3195" s="45"/>
    </row>
    <row r="3196" spans="1:7" x14ac:dyDescent="0.15">
      <c r="A3196" s="29"/>
      <c r="B3196" s="36"/>
      <c r="C3196" s="37"/>
      <c r="D3196" s="38"/>
      <c r="E3196" s="38"/>
      <c r="F3196" s="39"/>
      <c r="G3196" s="45"/>
    </row>
    <row r="3197" spans="1:7" x14ac:dyDescent="0.15">
      <c r="A3197" s="29"/>
      <c r="B3197" s="36"/>
      <c r="C3197" s="37"/>
      <c r="D3197" s="38"/>
      <c r="E3197" s="38"/>
      <c r="F3197" s="39"/>
      <c r="G3197" s="45"/>
    </row>
    <row r="3198" spans="1:7" x14ac:dyDescent="0.15">
      <c r="A3198" s="29"/>
      <c r="B3198" s="36"/>
      <c r="C3198" s="37"/>
      <c r="D3198" s="38"/>
      <c r="E3198" s="38"/>
      <c r="F3198" s="39"/>
      <c r="G3198" s="45"/>
    </row>
    <row r="3199" spans="1:7" x14ac:dyDescent="0.15">
      <c r="A3199" s="29"/>
      <c r="B3199" s="36"/>
      <c r="C3199" s="37"/>
      <c r="D3199" s="38"/>
      <c r="E3199" s="38"/>
      <c r="F3199" s="39"/>
      <c r="G3199" s="45"/>
    </row>
    <row r="3200" spans="1:7" x14ac:dyDescent="0.15">
      <c r="A3200" s="29"/>
      <c r="B3200" s="36"/>
      <c r="C3200" s="37"/>
      <c r="D3200" s="38"/>
      <c r="E3200" s="38"/>
      <c r="F3200" s="39"/>
      <c r="G3200" s="45"/>
    </row>
    <row r="3201" spans="1:7" x14ac:dyDescent="0.15">
      <c r="A3201" s="29"/>
      <c r="B3201" s="36"/>
      <c r="C3201" s="37"/>
      <c r="D3201" s="38"/>
      <c r="E3201" s="38"/>
      <c r="F3201" s="39"/>
      <c r="G3201" s="45"/>
    </row>
    <row r="3202" spans="1:7" x14ac:dyDescent="0.15">
      <c r="A3202" s="29"/>
      <c r="B3202" s="36"/>
      <c r="C3202" s="37"/>
      <c r="D3202" s="38"/>
      <c r="E3202" s="38"/>
      <c r="F3202" s="39"/>
      <c r="G3202" s="45"/>
    </row>
    <row r="3203" spans="1:7" x14ac:dyDescent="0.15">
      <c r="A3203" s="29"/>
      <c r="B3203" s="36"/>
      <c r="C3203" s="37"/>
      <c r="D3203" s="38"/>
      <c r="E3203" s="38"/>
      <c r="F3203" s="39"/>
      <c r="G3203" s="45"/>
    </row>
    <row r="3204" spans="1:7" x14ac:dyDescent="0.15">
      <c r="A3204" s="29"/>
      <c r="B3204" s="36"/>
      <c r="C3204" s="37"/>
      <c r="D3204" s="38"/>
      <c r="E3204" s="38"/>
      <c r="F3204" s="39"/>
      <c r="G3204" s="45"/>
    </row>
    <row r="3205" spans="1:7" x14ac:dyDescent="0.15">
      <c r="A3205" s="29"/>
      <c r="B3205" s="36"/>
      <c r="C3205" s="37"/>
      <c r="D3205" s="38"/>
      <c r="E3205" s="38"/>
      <c r="F3205" s="39"/>
      <c r="G3205" s="45"/>
    </row>
    <row r="3206" spans="1:7" x14ac:dyDescent="0.15">
      <c r="A3206" s="29"/>
      <c r="B3206" s="36"/>
      <c r="C3206" s="37"/>
      <c r="D3206" s="38"/>
      <c r="E3206" s="38"/>
      <c r="F3206" s="39"/>
      <c r="G3206" s="45"/>
    </row>
    <row r="3207" spans="1:7" x14ac:dyDescent="0.15">
      <c r="A3207" s="29"/>
      <c r="B3207" s="36"/>
      <c r="C3207" s="37"/>
      <c r="D3207" s="38"/>
      <c r="E3207" s="38"/>
      <c r="F3207" s="39"/>
      <c r="G3207" s="45"/>
    </row>
    <row r="3208" spans="1:7" x14ac:dyDescent="0.15">
      <c r="A3208" s="29"/>
      <c r="B3208" s="36"/>
      <c r="C3208" s="37"/>
      <c r="D3208" s="38"/>
      <c r="E3208" s="38"/>
      <c r="F3208" s="39"/>
      <c r="G3208" s="45"/>
    </row>
    <row r="3209" spans="1:7" x14ac:dyDescent="0.15">
      <c r="A3209" s="29"/>
      <c r="B3209" s="36"/>
      <c r="C3209" s="37"/>
      <c r="D3209" s="38"/>
      <c r="E3209" s="38"/>
      <c r="F3209" s="39"/>
      <c r="G3209" s="45"/>
    </row>
    <row r="3210" spans="1:7" x14ac:dyDescent="0.15">
      <c r="A3210" s="29"/>
      <c r="B3210" s="36"/>
      <c r="C3210" s="37"/>
      <c r="D3210" s="38"/>
      <c r="E3210" s="38"/>
      <c r="F3210" s="39"/>
      <c r="G3210" s="45"/>
    </row>
    <row r="3211" spans="1:7" x14ac:dyDescent="0.15">
      <c r="A3211" s="29"/>
      <c r="B3211" s="36"/>
      <c r="C3211" s="37"/>
      <c r="D3211" s="38"/>
      <c r="E3211" s="38"/>
      <c r="F3211" s="39"/>
      <c r="G3211" s="45"/>
    </row>
    <row r="3212" spans="1:7" x14ac:dyDescent="0.15">
      <c r="A3212" s="29"/>
      <c r="B3212" s="36"/>
      <c r="C3212" s="37"/>
      <c r="D3212" s="38"/>
      <c r="E3212" s="38"/>
      <c r="F3212" s="39"/>
      <c r="G3212" s="45"/>
    </row>
    <row r="3213" spans="1:7" x14ac:dyDescent="0.15">
      <c r="A3213" s="29"/>
      <c r="B3213" s="36"/>
      <c r="C3213" s="37"/>
      <c r="D3213" s="38"/>
      <c r="E3213" s="38"/>
      <c r="F3213" s="39"/>
      <c r="G3213" s="45"/>
    </row>
    <row r="3214" spans="1:7" x14ac:dyDescent="0.15">
      <c r="A3214" s="29"/>
      <c r="B3214" s="36"/>
      <c r="C3214" s="37"/>
      <c r="D3214" s="38"/>
      <c r="E3214" s="38"/>
      <c r="F3214" s="39"/>
      <c r="G3214" s="45"/>
    </row>
    <row r="3215" spans="1:7" x14ac:dyDescent="0.15">
      <c r="A3215" s="29"/>
      <c r="B3215" s="36"/>
      <c r="C3215" s="37"/>
      <c r="D3215" s="38"/>
      <c r="E3215" s="38"/>
      <c r="F3215" s="39"/>
      <c r="G3215" s="45"/>
    </row>
    <row r="3216" spans="1:7" x14ac:dyDescent="0.15">
      <c r="A3216" s="29"/>
      <c r="B3216" s="36"/>
      <c r="C3216" s="37"/>
      <c r="D3216" s="38"/>
      <c r="E3216" s="38"/>
      <c r="F3216" s="39"/>
      <c r="G3216" s="45"/>
    </row>
    <row r="3217" spans="1:7" x14ac:dyDescent="0.15">
      <c r="A3217" s="29"/>
      <c r="B3217" s="36"/>
      <c r="C3217" s="37"/>
      <c r="D3217" s="38"/>
      <c r="E3217" s="38"/>
      <c r="F3217" s="39"/>
      <c r="G3217" s="45"/>
    </row>
    <row r="3218" spans="1:7" x14ac:dyDescent="0.15">
      <c r="A3218" s="29"/>
      <c r="B3218" s="36"/>
      <c r="C3218" s="37"/>
      <c r="D3218" s="38"/>
      <c r="E3218" s="38"/>
      <c r="F3218" s="39"/>
      <c r="G3218" s="45"/>
    </row>
    <row r="3219" spans="1:7" x14ac:dyDescent="0.15">
      <c r="A3219" s="29"/>
      <c r="B3219" s="36"/>
      <c r="C3219" s="37"/>
      <c r="D3219" s="38"/>
      <c r="E3219" s="38"/>
      <c r="F3219" s="39"/>
      <c r="G3219" s="45"/>
    </row>
    <row r="3220" spans="1:7" x14ac:dyDescent="0.15">
      <c r="A3220" s="29"/>
      <c r="B3220" s="36"/>
      <c r="C3220" s="37"/>
      <c r="D3220" s="38"/>
      <c r="E3220" s="38"/>
      <c r="F3220" s="39"/>
      <c r="G3220" s="45"/>
    </row>
    <row r="3221" spans="1:7" x14ac:dyDescent="0.15">
      <c r="A3221" s="29"/>
      <c r="B3221" s="36"/>
      <c r="C3221" s="37"/>
      <c r="D3221" s="38"/>
      <c r="E3221" s="38"/>
      <c r="F3221" s="39"/>
      <c r="G3221" s="45"/>
    </row>
    <row r="3222" spans="1:7" x14ac:dyDescent="0.15">
      <c r="A3222" s="29"/>
      <c r="B3222" s="36"/>
      <c r="C3222" s="37"/>
      <c r="D3222" s="38"/>
      <c r="E3222" s="38"/>
      <c r="F3222" s="39"/>
      <c r="G3222" s="45"/>
    </row>
    <row r="3223" spans="1:7" x14ac:dyDescent="0.15">
      <c r="A3223" s="29"/>
      <c r="B3223" s="36"/>
      <c r="C3223" s="37"/>
      <c r="D3223" s="38"/>
      <c r="E3223" s="38"/>
      <c r="F3223" s="39"/>
      <c r="G3223" s="45"/>
    </row>
    <row r="3224" spans="1:7" x14ac:dyDescent="0.15">
      <c r="A3224" s="29"/>
      <c r="B3224" s="36"/>
      <c r="C3224" s="37"/>
      <c r="D3224" s="38"/>
      <c r="E3224" s="38"/>
      <c r="F3224" s="39"/>
      <c r="G3224" s="45"/>
    </row>
    <row r="3225" spans="1:7" x14ac:dyDescent="0.15">
      <c r="A3225" s="29"/>
      <c r="B3225" s="36"/>
      <c r="C3225" s="37"/>
      <c r="D3225" s="38"/>
      <c r="E3225" s="38"/>
      <c r="F3225" s="39"/>
      <c r="G3225" s="45"/>
    </row>
    <row r="3226" spans="1:7" x14ac:dyDescent="0.15">
      <c r="A3226" s="29"/>
      <c r="B3226" s="36"/>
      <c r="C3226" s="37"/>
      <c r="D3226" s="38"/>
      <c r="E3226" s="38"/>
      <c r="F3226" s="39"/>
      <c r="G3226" s="45"/>
    </row>
    <row r="3227" spans="1:7" x14ac:dyDescent="0.15">
      <c r="A3227" s="29"/>
      <c r="B3227" s="36"/>
      <c r="C3227" s="37"/>
      <c r="D3227" s="38"/>
      <c r="E3227" s="38"/>
      <c r="F3227" s="39"/>
      <c r="G3227" s="45"/>
    </row>
    <row r="3228" spans="1:7" x14ac:dyDescent="0.15">
      <c r="A3228" s="29"/>
      <c r="B3228" s="36"/>
      <c r="C3228" s="37"/>
      <c r="D3228" s="38"/>
      <c r="E3228" s="38"/>
      <c r="F3228" s="39"/>
      <c r="G3228" s="45"/>
    </row>
    <row r="3229" spans="1:7" x14ac:dyDescent="0.15">
      <c r="A3229" s="29"/>
      <c r="B3229" s="36"/>
      <c r="C3229" s="37"/>
      <c r="D3229" s="38"/>
      <c r="E3229" s="38"/>
      <c r="F3229" s="39"/>
      <c r="G3229" s="45"/>
    </row>
    <row r="3230" spans="1:7" x14ac:dyDescent="0.15">
      <c r="A3230" s="29"/>
      <c r="B3230" s="36"/>
      <c r="C3230" s="37"/>
      <c r="D3230" s="38"/>
      <c r="E3230" s="38"/>
      <c r="F3230" s="39"/>
      <c r="G3230" s="45"/>
    </row>
    <row r="3231" spans="1:7" x14ac:dyDescent="0.15">
      <c r="A3231" s="29"/>
      <c r="B3231" s="36"/>
      <c r="C3231" s="37"/>
      <c r="D3231" s="38"/>
      <c r="E3231" s="38"/>
      <c r="F3231" s="39"/>
      <c r="G3231" s="45"/>
    </row>
    <row r="3232" spans="1:7" x14ac:dyDescent="0.15">
      <c r="A3232" s="29"/>
      <c r="B3232" s="36"/>
      <c r="C3232" s="37"/>
      <c r="D3232" s="38"/>
      <c r="E3232" s="38"/>
      <c r="F3232" s="39"/>
      <c r="G3232" s="45"/>
    </row>
    <row r="3233" spans="1:7" x14ac:dyDescent="0.15">
      <c r="A3233" s="29"/>
      <c r="B3233" s="36"/>
      <c r="C3233" s="37"/>
      <c r="D3233" s="38"/>
      <c r="E3233" s="38"/>
      <c r="F3233" s="39"/>
      <c r="G3233" s="45"/>
    </row>
    <row r="3234" spans="1:7" x14ac:dyDescent="0.15">
      <c r="A3234" s="29"/>
      <c r="B3234" s="36"/>
      <c r="C3234" s="37"/>
      <c r="D3234" s="38"/>
      <c r="E3234" s="38"/>
      <c r="F3234" s="39"/>
      <c r="G3234" s="45"/>
    </row>
    <row r="3235" spans="1:7" x14ac:dyDescent="0.15">
      <c r="A3235" s="29"/>
      <c r="B3235" s="36"/>
      <c r="C3235" s="37"/>
      <c r="D3235" s="38"/>
      <c r="E3235" s="38"/>
      <c r="F3235" s="39"/>
      <c r="G3235" s="45"/>
    </row>
    <row r="3236" spans="1:7" x14ac:dyDescent="0.15">
      <c r="A3236" s="29"/>
      <c r="B3236" s="36"/>
      <c r="C3236" s="37"/>
      <c r="D3236" s="38"/>
      <c r="E3236" s="38"/>
      <c r="F3236" s="39"/>
      <c r="G3236" s="45"/>
    </row>
    <row r="3237" spans="1:7" x14ac:dyDescent="0.15">
      <c r="A3237" s="29"/>
      <c r="B3237" s="36"/>
      <c r="C3237" s="37"/>
      <c r="D3237" s="38"/>
      <c r="E3237" s="38"/>
      <c r="F3237" s="39"/>
      <c r="G3237" s="45"/>
    </row>
    <row r="3238" spans="1:7" x14ac:dyDescent="0.15">
      <c r="A3238" s="29"/>
      <c r="B3238" s="36"/>
      <c r="C3238" s="37"/>
      <c r="D3238" s="38"/>
      <c r="E3238" s="38"/>
      <c r="F3238" s="39"/>
      <c r="G3238" s="45"/>
    </row>
    <row r="3239" spans="1:7" x14ac:dyDescent="0.15">
      <c r="A3239" s="29"/>
      <c r="B3239" s="36"/>
      <c r="C3239" s="37"/>
      <c r="D3239" s="38"/>
      <c r="E3239" s="38"/>
      <c r="F3239" s="39"/>
      <c r="G3239" s="45"/>
    </row>
    <row r="3240" spans="1:7" x14ac:dyDescent="0.15">
      <c r="A3240" s="29"/>
      <c r="B3240" s="36"/>
      <c r="C3240" s="37"/>
      <c r="D3240" s="38"/>
      <c r="E3240" s="38"/>
      <c r="F3240" s="39"/>
      <c r="G3240" s="45"/>
    </row>
    <row r="3241" spans="1:7" x14ac:dyDescent="0.15">
      <c r="A3241" s="29"/>
      <c r="B3241" s="36"/>
      <c r="C3241" s="37"/>
      <c r="D3241" s="38"/>
      <c r="E3241" s="38"/>
      <c r="F3241" s="39"/>
      <c r="G3241" s="45"/>
    </row>
    <row r="3242" spans="1:7" x14ac:dyDescent="0.15">
      <c r="A3242" s="29"/>
      <c r="B3242" s="36"/>
      <c r="C3242" s="37"/>
      <c r="D3242" s="38"/>
      <c r="E3242" s="38"/>
      <c r="F3242" s="39"/>
      <c r="G3242" s="45"/>
    </row>
    <row r="3243" spans="1:7" x14ac:dyDescent="0.15">
      <c r="A3243" s="29"/>
      <c r="B3243" s="36"/>
      <c r="C3243" s="37"/>
      <c r="D3243" s="38"/>
      <c r="E3243" s="38"/>
      <c r="F3243" s="39"/>
      <c r="G3243" s="45"/>
    </row>
    <row r="3244" spans="1:7" x14ac:dyDescent="0.15">
      <c r="A3244" s="29"/>
      <c r="B3244" s="36"/>
      <c r="C3244" s="37"/>
      <c r="D3244" s="38"/>
      <c r="E3244" s="38"/>
      <c r="F3244" s="39"/>
      <c r="G3244" s="45"/>
    </row>
    <row r="3245" spans="1:7" x14ac:dyDescent="0.15">
      <c r="A3245" s="29"/>
      <c r="B3245" s="36"/>
      <c r="C3245" s="37"/>
      <c r="D3245" s="38"/>
      <c r="E3245" s="38"/>
      <c r="F3245" s="39"/>
      <c r="G3245" s="45"/>
    </row>
    <row r="3246" spans="1:7" x14ac:dyDescent="0.15">
      <c r="A3246" s="29"/>
      <c r="B3246" s="36"/>
      <c r="C3246" s="37"/>
      <c r="D3246" s="38"/>
      <c r="E3246" s="38"/>
      <c r="F3246" s="39"/>
      <c r="G3246" s="45"/>
    </row>
    <row r="3247" spans="1:7" x14ac:dyDescent="0.15">
      <c r="A3247" s="29"/>
      <c r="B3247" s="36"/>
      <c r="C3247" s="37"/>
      <c r="D3247" s="38"/>
      <c r="E3247" s="38"/>
      <c r="F3247" s="39"/>
      <c r="G3247" s="45"/>
    </row>
    <row r="3248" spans="1:7" x14ac:dyDescent="0.15">
      <c r="A3248" s="29"/>
      <c r="B3248" s="36"/>
      <c r="C3248" s="37"/>
      <c r="D3248" s="38"/>
      <c r="E3248" s="38"/>
      <c r="F3248" s="39"/>
      <c r="G3248" s="45"/>
    </row>
    <row r="3249" spans="1:7" x14ac:dyDescent="0.15">
      <c r="A3249" s="29"/>
      <c r="B3249" s="36"/>
      <c r="C3249" s="37"/>
      <c r="D3249" s="38"/>
      <c r="E3249" s="38"/>
      <c r="F3249" s="39"/>
      <c r="G3249" s="45"/>
    </row>
    <row r="3250" spans="1:7" x14ac:dyDescent="0.15">
      <c r="A3250" s="29"/>
      <c r="B3250" s="36"/>
      <c r="C3250" s="37"/>
      <c r="D3250" s="38"/>
      <c r="E3250" s="38"/>
      <c r="F3250" s="39"/>
      <c r="G3250" s="45"/>
    </row>
    <row r="3251" spans="1:7" x14ac:dyDescent="0.15">
      <c r="A3251" s="29"/>
      <c r="B3251" s="36"/>
      <c r="C3251" s="37"/>
      <c r="D3251" s="38"/>
      <c r="E3251" s="38"/>
      <c r="F3251" s="39"/>
      <c r="G3251" s="45"/>
    </row>
    <row r="3252" spans="1:7" x14ac:dyDescent="0.15">
      <c r="A3252" s="29"/>
      <c r="B3252" s="36"/>
      <c r="C3252" s="37"/>
      <c r="D3252" s="38"/>
      <c r="E3252" s="38"/>
      <c r="F3252" s="39"/>
      <c r="G3252" s="45"/>
    </row>
    <row r="3253" spans="1:7" x14ac:dyDescent="0.15">
      <c r="A3253" s="29"/>
      <c r="B3253" s="36"/>
      <c r="C3253" s="37"/>
      <c r="D3253" s="38"/>
      <c r="E3253" s="38"/>
      <c r="F3253" s="39"/>
      <c r="G3253" s="45"/>
    </row>
    <row r="3254" spans="1:7" x14ac:dyDescent="0.15">
      <c r="A3254" s="29"/>
      <c r="B3254" s="36"/>
      <c r="C3254" s="37"/>
      <c r="D3254" s="38"/>
      <c r="E3254" s="38"/>
      <c r="F3254" s="39"/>
      <c r="G3254" s="45"/>
    </row>
    <row r="3255" spans="1:7" x14ac:dyDescent="0.15">
      <c r="A3255" s="29"/>
      <c r="B3255" s="36"/>
      <c r="C3255" s="37"/>
      <c r="D3255" s="38"/>
      <c r="E3255" s="38"/>
      <c r="F3255" s="39"/>
      <c r="G3255" s="45"/>
    </row>
    <row r="3256" spans="1:7" x14ac:dyDescent="0.15">
      <c r="A3256" s="29"/>
      <c r="B3256" s="36"/>
      <c r="C3256" s="37"/>
      <c r="D3256" s="38"/>
      <c r="E3256" s="38"/>
      <c r="F3256" s="39"/>
      <c r="G3256" s="45"/>
    </row>
    <row r="3257" spans="1:7" x14ac:dyDescent="0.15">
      <c r="A3257" s="29"/>
      <c r="B3257" s="36"/>
      <c r="C3257" s="37"/>
      <c r="D3257" s="38"/>
      <c r="E3257" s="38"/>
      <c r="F3257" s="39"/>
      <c r="G3257" s="45"/>
    </row>
    <row r="3258" spans="1:7" x14ac:dyDescent="0.15">
      <c r="A3258" s="29"/>
      <c r="B3258" s="36"/>
      <c r="C3258" s="37"/>
      <c r="D3258" s="38"/>
      <c r="E3258" s="38"/>
      <c r="F3258" s="39"/>
      <c r="G3258" s="45"/>
    </row>
    <row r="3259" spans="1:7" x14ac:dyDescent="0.15">
      <c r="A3259" s="29"/>
      <c r="B3259" s="36"/>
      <c r="C3259" s="37"/>
      <c r="D3259" s="38"/>
      <c r="E3259" s="38"/>
      <c r="F3259" s="39"/>
      <c r="G3259" s="45"/>
    </row>
    <row r="3260" spans="1:7" x14ac:dyDescent="0.15">
      <c r="A3260" s="29"/>
      <c r="B3260" s="36"/>
      <c r="C3260" s="37"/>
      <c r="D3260" s="38"/>
      <c r="E3260" s="38"/>
      <c r="F3260" s="39"/>
      <c r="G3260" s="45"/>
    </row>
    <row r="3261" spans="1:7" x14ac:dyDescent="0.15">
      <c r="A3261" s="29"/>
      <c r="B3261" s="36"/>
      <c r="C3261" s="37"/>
      <c r="D3261" s="38"/>
      <c r="E3261" s="38"/>
      <c r="F3261" s="39"/>
      <c r="G3261" s="45"/>
    </row>
    <row r="3262" spans="1:7" x14ac:dyDescent="0.15">
      <c r="A3262" s="29"/>
      <c r="B3262" s="36"/>
      <c r="C3262" s="37"/>
      <c r="D3262" s="38"/>
      <c r="E3262" s="38"/>
      <c r="F3262" s="39"/>
      <c r="G3262" s="45"/>
    </row>
    <row r="3263" spans="1:7" x14ac:dyDescent="0.15">
      <c r="A3263" s="29"/>
      <c r="B3263" s="36"/>
      <c r="C3263" s="37"/>
      <c r="D3263" s="38"/>
      <c r="E3263" s="38"/>
      <c r="F3263" s="39"/>
      <c r="G3263" s="45"/>
    </row>
    <row r="3264" spans="1:7" x14ac:dyDescent="0.15">
      <c r="A3264" s="29"/>
      <c r="B3264" s="36"/>
      <c r="C3264" s="37"/>
      <c r="D3264" s="38"/>
      <c r="E3264" s="38"/>
      <c r="F3264" s="39"/>
      <c r="G3264" s="45"/>
    </row>
    <row r="3265" spans="1:7" x14ac:dyDescent="0.15">
      <c r="A3265" s="29"/>
      <c r="B3265" s="36"/>
      <c r="C3265" s="37"/>
      <c r="D3265" s="38"/>
      <c r="E3265" s="38"/>
      <c r="F3265" s="39"/>
      <c r="G3265" s="45"/>
    </row>
    <row r="3266" spans="1:7" x14ac:dyDescent="0.15">
      <c r="A3266" s="29"/>
      <c r="B3266" s="36"/>
      <c r="C3266" s="37"/>
      <c r="D3266" s="38"/>
      <c r="E3266" s="38"/>
      <c r="F3266" s="39"/>
      <c r="G3266" s="45"/>
    </row>
    <row r="3267" spans="1:7" x14ac:dyDescent="0.15">
      <c r="A3267" s="29"/>
      <c r="B3267" s="36"/>
      <c r="C3267" s="37"/>
      <c r="D3267" s="38"/>
      <c r="E3267" s="38"/>
      <c r="F3267" s="39"/>
      <c r="G3267" s="45"/>
    </row>
    <row r="3268" spans="1:7" x14ac:dyDescent="0.15">
      <c r="A3268" s="29"/>
      <c r="B3268" s="36"/>
      <c r="C3268" s="37"/>
      <c r="D3268" s="38"/>
      <c r="E3268" s="38"/>
      <c r="F3268" s="39"/>
      <c r="G3268" s="45"/>
    </row>
    <row r="3269" spans="1:7" x14ac:dyDescent="0.15">
      <c r="A3269" s="29"/>
      <c r="B3269" s="36"/>
      <c r="C3269" s="37"/>
      <c r="D3269" s="38"/>
      <c r="E3269" s="38"/>
      <c r="F3269" s="39"/>
      <c r="G3269" s="45"/>
    </row>
    <row r="3270" spans="1:7" x14ac:dyDescent="0.15">
      <c r="A3270" s="29"/>
      <c r="B3270" s="36"/>
      <c r="C3270" s="37"/>
      <c r="D3270" s="38"/>
      <c r="E3270" s="38"/>
      <c r="F3270" s="39"/>
      <c r="G3270" s="45"/>
    </row>
    <row r="3271" spans="1:7" x14ac:dyDescent="0.15">
      <c r="A3271" s="29"/>
      <c r="B3271" s="36"/>
      <c r="C3271" s="37"/>
      <c r="D3271" s="38"/>
      <c r="E3271" s="38"/>
      <c r="F3271" s="39"/>
      <c r="G3271" s="45"/>
    </row>
    <row r="3272" spans="1:7" x14ac:dyDescent="0.15">
      <c r="A3272" s="29"/>
      <c r="B3272" s="36"/>
      <c r="C3272" s="37"/>
      <c r="D3272" s="38"/>
      <c r="E3272" s="38"/>
      <c r="F3272" s="39"/>
      <c r="G3272" s="45"/>
    </row>
    <row r="3273" spans="1:7" x14ac:dyDescent="0.15">
      <c r="A3273" s="29"/>
      <c r="B3273" s="36"/>
      <c r="C3273" s="37"/>
      <c r="D3273" s="38"/>
      <c r="E3273" s="38"/>
      <c r="F3273" s="39"/>
      <c r="G3273" s="45"/>
    </row>
    <row r="3274" spans="1:7" x14ac:dyDescent="0.15">
      <c r="A3274" s="29"/>
      <c r="B3274" s="36"/>
      <c r="C3274" s="37"/>
      <c r="D3274" s="38"/>
      <c r="E3274" s="38"/>
      <c r="F3274" s="39"/>
      <c r="G3274" s="45"/>
    </row>
    <row r="3275" spans="1:7" x14ac:dyDescent="0.15">
      <c r="A3275" s="29"/>
      <c r="B3275" s="36"/>
      <c r="C3275" s="37"/>
      <c r="D3275" s="38"/>
      <c r="E3275" s="38"/>
      <c r="F3275" s="39"/>
      <c r="G3275" s="45"/>
    </row>
    <row r="3276" spans="1:7" x14ac:dyDescent="0.15">
      <c r="A3276" s="29"/>
      <c r="B3276" s="36"/>
      <c r="C3276" s="37"/>
      <c r="D3276" s="38"/>
      <c r="E3276" s="38"/>
      <c r="F3276" s="39"/>
      <c r="G3276" s="45"/>
    </row>
    <row r="3277" spans="1:7" x14ac:dyDescent="0.15">
      <c r="A3277" s="29"/>
      <c r="B3277" s="36"/>
      <c r="C3277" s="37"/>
      <c r="D3277" s="38"/>
      <c r="E3277" s="38"/>
      <c r="F3277" s="39"/>
      <c r="G3277" s="45"/>
    </row>
    <row r="3278" spans="1:7" x14ac:dyDescent="0.15">
      <c r="A3278" s="29"/>
      <c r="B3278" s="36"/>
      <c r="C3278" s="37"/>
      <c r="D3278" s="38"/>
      <c r="E3278" s="38"/>
      <c r="F3278" s="39"/>
      <c r="G3278" s="45"/>
    </row>
    <row r="3279" spans="1:7" x14ac:dyDescent="0.15">
      <c r="A3279" s="29"/>
      <c r="B3279" s="36"/>
      <c r="C3279" s="37"/>
      <c r="D3279" s="38"/>
      <c r="E3279" s="38"/>
      <c r="F3279" s="39"/>
      <c r="G3279" s="45"/>
    </row>
    <row r="3280" spans="1:7" x14ac:dyDescent="0.15">
      <c r="A3280" s="29"/>
      <c r="B3280" s="36"/>
      <c r="C3280" s="37"/>
      <c r="D3280" s="38"/>
      <c r="E3280" s="38"/>
      <c r="F3280" s="39"/>
      <c r="G3280" s="45"/>
    </row>
    <row r="3281" spans="1:7" x14ac:dyDescent="0.15">
      <c r="A3281" s="29"/>
      <c r="B3281" s="36"/>
      <c r="C3281" s="37"/>
      <c r="D3281" s="38"/>
      <c r="E3281" s="38"/>
      <c r="F3281" s="39"/>
      <c r="G3281" s="45"/>
    </row>
    <row r="3282" spans="1:7" x14ac:dyDescent="0.15">
      <c r="A3282" s="29"/>
      <c r="B3282" s="36"/>
      <c r="C3282" s="37"/>
      <c r="D3282" s="38"/>
      <c r="E3282" s="38"/>
      <c r="F3282" s="39"/>
      <c r="G3282" s="45"/>
    </row>
    <row r="3283" spans="1:7" x14ac:dyDescent="0.15">
      <c r="A3283" s="29"/>
      <c r="B3283" s="36"/>
      <c r="C3283" s="37"/>
      <c r="D3283" s="38"/>
      <c r="E3283" s="38"/>
      <c r="F3283" s="39"/>
      <c r="G3283" s="45"/>
    </row>
    <row r="3284" spans="1:7" x14ac:dyDescent="0.15">
      <c r="A3284" s="29"/>
      <c r="B3284" s="36"/>
      <c r="C3284" s="37"/>
      <c r="D3284" s="38"/>
      <c r="E3284" s="38"/>
      <c r="F3284" s="39"/>
      <c r="G3284" s="45"/>
    </row>
    <row r="3285" spans="1:7" x14ac:dyDescent="0.15">
      <c r="A3285" s="29"/>
      <c r="B3285" s="36"/>
      <c r="C3285" s="37"/>
      <c r="D3285" s="38"/>
      <c r="E3285" s="38"/>
      <c r="F3285" s="39"/>
      <c r="G3285" s="45"/>
    </row>
    <row r="3286" spans="1:7" x14ac:dyDescent="0.15">
      <c r="A3286" s="29"/>
      <c r="B3286" s="36"/>
      <c r="C3286" s="37"/>
      <c r="D3286" s="38"/>
      <c r="E3286" s="38"/>
      <c r="F3286" s="39"/>
      <c r="G3286" s="45"/>
    </row>
    <row r="3287" spans="1:7" x14ac:dyDescent="0.15">
      <c r="A3287" s="29"/>
      <c r="B3287" s="36"/>
      <c r="C3287" s="37"/>
      <c r="D3287" s="38"/>
      <c r="E3287" s="38"/>
      <c r="F3287" s="39"/>
      <c r="G3287" s="45"/>
    </row>
    <row r="3288" spans="1:7" x14ac:dyDescent="0.15">
      <c r="A3288" s="29"/>
      <c r="B3288" s="36"/>
      <c r="C3288" s="37"/>
      <c r="D3288" s="38"/>
      <c r="E3288" s="38"/>
      <c r="F3288" s="39"/>
      <c r="G3288" s="45"/>
    </row>
    <row r="3289" spans="1:7" x14ac:dyDescent="0.15">
      <c r="A3289" s="29"/>
      <c r="B3289" s="36"/>
      <c r="C3289" s="37"/>
      <c r="D3289" s="38"/>
      <c r="E3289" s="38"/>
      <c r="F3289" s="39"/>
      <c r="G3289" s="45"/>
    </row>
    <row r="3290" spans="1:7" x14ac:dyDescent="0.15">
      <c r="A3290" s="29"/>
      <c r="B3290" s="36"/>
      <c r="C3290" s="37"/>
      <c r="D3290" s="38"/>
      <c r="E3290" s="38"/>
      <c r="F3290" s="39"/>
      <c r="G3290" s="45"/>
    </row>
    <row r="3291" spans="1:7" x14ac:dyDescent="0.15">
      <c r="A3291" s="29"/>
      <c r="B3291" s="36"/>
      <c r="C3291" s="37"/>
      <c r="D3291" s="38"/>
      <c r="E3291" s="38"/>
      <c r="F3291" s="39"/>
      <c r="G3291" s="45"/>
    </row>
    <row r="3292" spans="1:7" x14ac:dyDescent="0.15">
      <c r="A3292" s="29"/>
      <c r="B3292" s="36"/>
      <c r="C3292" s="37"/>
      <c r="D3292" s="38"/>
      <c r="E3292" s="38"/>
      <c r="F3292" s="39"/>
      <c r="G3292" s="45"/>
    </row>
    <row r="3293" spans="1:7" x14ac:dyDescent="0.15">
      <c r="A3293" s="29"/>
      <c r="B3293" s="36"/>
      <c r="C3293" s="37"/>
      <c r="D3293" s="38"/>
      <c r="E3293" s="38"/>
      <c r="F3293" s="39"/>
      <c r="G3293" s="45"/>
    </row>
    <row r="3294" spans="1:7" x14ac:dyDescent="0.15">
      <c r="A3294" s="29"/>
      <c r="B3294" s="36"/>
      <c r="C3294" s="37"/>
      <c r="D3294" s="38"/>
      <c r="E3294" s="38"/>
      <c r="F3294" s="39"/>
      <c r="G3294" s="45"/>
    </row>
    <row r="3295" spans="1:7" x14ac:dyDescent="0.15">
      <c r="A3295" s="29"/>
      <c r="B3295" s="36"/>
      <c r="C3295" s="37"/>
      <c r="D3295" s="38"/>
      <c r="E3295" s="38"/>
      <c r="F3295" s="39"/>
      <c r="G3295" s="45"/>
    </row>
    <row r="3296" spans="1:7" x14ac:dyDescent="0.15">
      <c r="A3296" s="29"/>
      <c r="B3296" s="36"/>
      <c r="C3296" s="37"/>
      <c r="D3296" s="38"/>
      <c r="E3296" s="38"/>
      <c r="F3296" s="39"/>
      <c r="G3296" s="45"/>
    </row>
    <row r="3297" spans="1:7" x14ac:dyDescent="0.15">
      <c r="A3297" s="29"/>
      <c r="B3297" s="36"/>
      <c r="C3297" s="37"/>
      <c r="D3297" s="38"/>
      <c r="E3297" s="38"/>
      <c r="F3297" s="39"/>
      <c r="G3297" s="45"/>
    </row>
    <row r="3298" spans="1:7" x14ac:dyDescent="0.15">
      <c r="A3298" s="29"/>
      <c r="B3298" s="36"/>
      <c r="C3298" s="37"/>
      <c r="D3298" s="38"/>
      <c r="E3298" s="38"/>
      <c r="F3298" s="39"/>
      <c r="G3298" s="45"/>
    </row>
    <row r="3299" spans="1:7" x14ac:dyDescent="0.15">
      <c r="A3299" s="29"/>
      <c r="B3299" s="36"/>
      <c r="C3299" s="37"/>
      <c r="D3299" s="38"/>
      <c r="E3299" s="38"/>
      <c r="F3299" s="39"/>
      <c r="G3299" s="45"/>
    </row>
    <row r="3300" spans="1:7" x14ac:dyDescent="0.15">
      <c r="A3300" s="29"/>
      <c r="B3300" s="36"/>
      <c r="C3300" s="37"/>
      <c r="D3300" s="38"/>
      <c r="E3300" s="38"/>
      <c r="F3300" s="39"/>
      <c r="G3300" s="45"/>
    </row>
    <row r="3301" spans="1:7" x14ac:dyDescent="0.15">
      <c r="A3301" s="29"/>
      <c r="B3301" s="36"/>
      <c r="C3301" s="37"/>
      <c r="D3301" s="38"/>
      <c r="E3301" s="38"/>
      <c r="F3301" s="39"/>
      <c r="G3301" s="45"/>
    </row>
    <row r="3302" spans="1:7" x14ac:dyDescent="0.15">
      <c r="A3302" s="29"/>
      <c r="B3302" s="36"/>
      <c r="C3302" s="37"/>
      <c r="D3302" s="38"/>
      <c r="E3302" s="38"/>
      <c r="F3302" s="39"/>
      <c r="G3302" s="45"/>
    </row>
    <row r="3303" spans="1:7" x14ac:dyDescent="0.15">
      <c r="A3303" s="29"/>
      <c r="B3303" s="36"/>
      <c r="C3303" s="37"/>
      <c r="D3303" s="38"/>
      <c r="E3303" s="38"/>
      <c r="F3303" s="39"/>
      <c r="G3303" s="45"/>
    </row>
    <row r="3304" spans="1:7" x14ac:dyDescent="0.15">
      <c r="A3304" s="29"/>
      <c r="B3304" s="36"/>
      <c r="C3304" s="37"/>
      <c r="D3304" s="38"/>
      <c r="E3304" s="38"/>
      <c r="F3304" s="39"/>
      <c r="G3304" s="45"/>
    </row>
    <row r="3305" spans="1:7" x14ac:dyDescent="0.15">
      <c r="A3305" s="29"/>
      <c r="B3305" s="36"/>
      <c r="C3305" s="37"/>
      <c r="D3305" s="38"/>
      <c r="E3305" s="38"/>
      <c r="F3305" s="39"/>
      <c r="G3305" s="45"/>
    </row>
    <row r="3306" spans="1:7" x14ac:dyDescent="0.15">
      <c r="A3306" s="29"/>
      <c r="B3306" s="36"/>
      <c r="C3306" s="37"/>
      <c r="D3306" s="38"/>
      <c r="E3306" s="38"/>
      <c r="F3306" s="39"/>
      <c r="G3306" s="45"/>
    </row>
    <row r="3307" spans="1:7" x14ac:dyDescent="0.15">
      <c r="A3307" s="29"/>
      <c r="B3307" s="36"/>
      <c r="C3307" s="37"/>
      <c r="D3307" s="38"/>
      <c r="E3307" s="38"/>
      <c r="F3307" s="39"/>
      <c r="G3307" s="45"/>
    </row>
    <row r="3308" spans="1:7" x14ac:dyDescent="0.15">
      <c r="A3308" s="29"/>
      <c r="B3308" s="36"/>
      <c r="C3308" s="37"/>
      <c r="D3308" s="38"/>
      <c r="E3308" s="38"/>
      <c r="F3308" s="39"/>
      <c r="G3308" s="45"/>
    </row>
    <row r="3309" spans="1:7" x14ac:dyDescent="0.15">
      <c r="A3309" s="29"/>
      <c r="B3309" s="36"/>
      <c r="C3309" s="37"/>
      <c r="D3309" s="38"/>
      <c r="E3309" s="38"/>
      <c r="F3309" s="39"/>
      <c r="G3309" s="45"/>
    </row>
    <row r="3310" spans="1:7" x14ac:dyDescent="0.15">
      <c r="A3310" s="29"/>
      <c r="B3310" s="36"/>
      <c r="C3310" s="37"/>
      <c r="D3310" s="38"/>
      <c r="E3310" s="38"/>
      <c r="F3310" s="39"/>
      <c r="G3310" s="45"/>
    </row>
    <row r="3311" spans="1:7" x14ac:dyDescent="0.15">
      <c r="A3311" s="29"/>
      <c r="B3311" s="36"/>
      <c r="C3311" s="37"/>
      <c r="D3311" s="38"/>
      <c r="E3311" s="38"/>
      <c r="F3311" s="39"/>
      <c r="G3311" s="45"/>
    </row>
    <row r="3312" spans="1:7" x14ac:dyDescent="0.15">
      <c r="A3312" s="29"/>
      <c r="B3312" s="36"/>
      <c r="C3312" s="37"/>
      <c r="D3312" s="38"/>
      <c r="E3312" s="38"/>
      <c r="F3312" s="39"/>
      <c r="G3312" s="45"/>
    </row>
    <row r="3313" spans="1:7" x14ac:dyDescent="0.15">
      <c r="A3313" s="29"/>
      <c r="B3313" s="36"/>
      <c r="C3313" s="37"/>
      <c r="D3313" s="38"/>
      <c r="E3313" s="38"/>
      <c r="F3313" s="39"/>
      <c r="G3313" s="45"/>
    </row>
    <row r="3314" spans="1:7" x14ac:dyDescent="0.15">
      <c r="A3314" s="29"/>
      <c r="B3314" s="36"/>
      <c r="C3314" s="37"/>
      <c r="D3314" s="38"/>
      <c r="E3314" s="38"/>
      <c r="F3314" s="39"/>
      <c r="G3314" s="45"/>
    </row>
    <row r="3315" spans="1:7" x14ac:dyDescent="0.15">
      <c r="A3315" s="29"/>
      <c r="B3315" s="36"/>
      <c r="C3315" s="37"/>
      <c r="D3315" s="38"/>
      <c r="E3315" s="38"/>
      <c r="F3315" s="39"/>
      <c r="G3315" s="45"/>
    </row>
    <row r="3316" spans="1:7" x14ac:dyDescent="0.15">
      <c r="A3316" s="29"/>
      <c r="B3316" s="36"/>
      <c r="C3316" s="37"/>
      <c r="D3316" s="38"/>
      <c r="E3316" s="38"/>
      <c r="F3316" s="39"/>
      <c r="G3316" s="45"/>
    </row>
    <row r="3317" spans="1:7" x14ac:dyDescent="0.15">
      <c r="A3317" s="29"/>
      <c r="B3317" s="36"/>
      <c r="C3317" s="37"/>
      <c r="D3317" s="38"/>
      <c r="E3317" s="38"/>
      <c r="F3317" s="39"/>
      <c r="G3317" s="45"/>
    </row>
    <row r="3318" spans="1:7" x14ac:dyDescent="0.15">
      <c r="A3318" s="29"/>
      <c r="B3318" s="36"/>
      <c r="C3318" s="37"/>
      <c r="D3318" s="38"/>
      <c r="E3318" s="38"/>
      <c r="F3318" s="39"/>
      <c r="G3318" s="45"/>
    </row>
    <row r="3319" spans="1:7" x14ac:dyDescent="0.15">
      <c r="A3319" s="29"/>
      <c r="B3319" s="36"/>
      <c r="C3319" s="37"/>
      <c r="D3319" s="38"/>
      <c r="E3319" s="38"/>
      <c r="F3319" s="39"/>
      <c r="G3319" s="45"/>
    </row>
    <row r="3320" spans="1:7" x14ac:dyDescent="0.15">
      <c r="A3320" s="29"/>
      <c r="B3320" s="36"/>
      <c r="C3320" s="37"/>
      <c r="D3320" s="38"/>
      <c r="E3320" s="38"/>
      <c r="F3320" s="39"/>
      <c r="G3320" s="45"/>
    </row>
    <row r="3321" spans="1:7" x14ac:dyDescent="0.15">
      <c r="A3321" s="29"/>
      <c r="B3321" s="36"/>
      <c r="C3321" s="37"/>
      <c r="D3321" s="38"/>
      <c r="E3321" s="38"/>
      <c r="F3321" s="39"/>
      <c r="G3321" s="45"/>
    </row>
    <row r="3322" spans="1:7" x14ac:dyDescent="0.15">
      <c r="A3322" s="29"/>
      <c r="B3322" s="36"/>
      <c r="C3322" s="37"/>
      <c r="D3322" s="38"/>
      <c r="E3322" s="38"/>
      <c r="F3322" s="39"/>
      <c r="G3322" s="45"/>
    </row>
    <row r="3323" spans="1:7" x14ac:dyDescent="0.15">
      <c r="A3323" s="29"/>
      <c r="B3323" s="36"/>
      <c r="C3323" s="37"/>
      <c r="D3323" s="38"/>
      <c r="E3323" s="38"/>
      <c r="F3323" s="39"/>
      <c r="G3323" s="45"/>
    </row>
    <row r="3324" spans="1:7" x14ac:dyDescent="0.15">
      <c r="A3324" s="29"/>
      <c r="B3324" s="36"/>
      <c r="C3324" s="37"/>
      <c r="D3324" s="38"/>
      <c r="E3324" s="38"/>
      <c r="F3324" s="39"/>
      <c r="G3324" s="45"/>
    </row>
    <row r="3325" spans="1:7" x14ac:dyDescent="0.15">
      <c r="A3325" s="29"/>
      <c r="B3325" s="36"/>
      <c r="C3325" s="37"/>
      <c r="D3325" s="38"/>
      <c r="E3325" s="38"/>
      <c r="F3325" s="39"/>
      <c r="G3325" s="45"/>
    </row>
    <row r="3326" spans="1:7" x14ac:dyDescent="0.15">
      <c r="A3326" s="29"/>
      <c r="B3326" s="36"/>
      <c r="C3326" s="37"/>
      <c r="D3326" s="38"/>
      <c r="E3326" s="38"/>
      <c r="F3326" s="39"/>
      <c r="G3326" s="45"/>
    </row>
    <row r="3327" spans="1:7" x14ac:dyDescent="0.15">
      <c r="A3327" s="29"/>
      <c r="B3327" s="36"/>
      <c r="C3327" s="37"/>
      <c r="D3327" s="38"/>
      <c r="E3327" s="38"/>
      <c r="F3327" s="39"/>
      <c r="G3327" s="45"/>
    </row>
    <row r="3328" spans="1:7" x14ac:dyDescent="0.15">
      <c r="A3328" s="29"/>
      <c r="B3328" s="36"/>
      <c r="C3328" s="37"/>
      <c r="D3328" s="38"/>
      <c r="E3328" s="38"/>
      <c r="F3328" s="39"/>
      <c r="G3328" s="45"/>
    </row>
    <row r="3329" spans="1:7" x14ac:dyDescent="0.15">
      <c r="A3329" s="29"/>
      <c r="B3329" s="36"/>
      <c r="C3329" s="37"/>
      <c r="D3329" s="38"/>
      <c r="E3329" s="38"/>
      <c r="F3329" s="39"/>
      <c r="G3329" s="45"/>
    </row>
    <row r="3330" spans="1:7" x14ac:dyDescent="0.15">
      <c r="A3330" s="29"/>
      <c r="B3330" s="36"/>
      <c r="C3330" s="37"/>
      <c r="D3330" s="38"/>
      <c r="E3330" s="38"/>
      <c r="F3330" s="39"/>
      <c r="G3330" s="45"/>
    </row>
    <row r="3331" spans="1:7" x14ac:dyDescent="0.15">
      <c r="A3331" s="29"/>
      <c r="B3331" s="36"/>
      <c r="C3331" s="37"/>
      <c r="D3331" s="38"/>
      <c r="E3331" s="38"/>
      <c r="F3331" s="39"/>
      <c r="G3331" s="45"/>
    </row>
    <row r="3332" spans="1:7" x14ac:dyDescent="0.15">
      <c r="A3332" s="29"/>
      <c r="B3332" s="36"/>
      <c r="C3332" s="37"/>
      <c r="D3332" s="38"/>
      <c r="E3332" s="38"/>
      <c r="F3332" s="39"/>
      <c r="G3332" s="45"/>
    </row>
    <row r="3333" spans="1:7" x14ac:dyDescent="0.15">
      <c r="A3333" s="29"/>
      <c r="B3333" s="36"/>
      <c r="C3333" s="37"/>
      <c r="D3333" s="38"/>
      <c r="E3333" s="38"/>
      <c r="F3333" s="39"/>
      <c r="G3333" s="45"/>
    </row>
    <row r="3334" spans="1:7" x14ac:dyDescent="0.15">
      <c r="A3334" s="29"/>
      <c r="B3334" s="36"/>
      <c r="C3334" s="37"/>
      <c r="D3334" s="38"/>
      <c r="E3334" s="38"/>
      <c r="F3334" s="39"/>
      <c r="G3334" s="45"/>
    </row>
    <row r="3335" spans="1:7" x14ac:dyDescent="0.15">
      <c r="A3335" s="29"/>
      <c r="B3335" s="36"/>
      <c r="C3335" s="37"/>
      <c r="D3335" s="38"/>
      <c r="E3335" s="38"/>
      <c r="F3335" s="39"/>
      <c r="G3335" s="45"/>
    </row>
    <row r="3336" spans="1:7" x14ac:dyDescent="0.15">
      <c r="A3336" s="29"/>
      <c r="B3336" s="36"/>
      <c r="C3336" s="37"/>
      <c r="D3336" s="38"/>
      <c r="E3336" s="38"/>
      <c r="F3336" s="39"/>
      <c r="G3336" s="45"/>
    </row>
    <row r="3337" spans="1:7" x14ac:dyDescent="0.15">
      <c r="A3337" s="29"/>
      <c r="B3337" s="36"/>
      <c r="C3337" s="37"/>
      <c r="D3337" s="38"/>
      <c r="E3337" s="38"/>
      <c r="F3337" s="39"/>
      <c r="G3337" s="45"/>
    </row>
    <row r="3338" spans="1:7" x14ac:dyDescent="0.15">
      <c r="A3338" s="29"/>
      <c r="B3338" s="36"/>
      <c r="C3338" s="37"/>
      <c r="D3338" s="38"/>
      <c r="E3338" s="38"/>
      <c r="F3338" s="39"/>
      <c r="G3338" s="45"/>
    </row>
    <row r="3339" spans="1:7" x14ac:dyDescent="0.15">
      <c r="A3339" s="29"/>
      <c r="B3339" s="36"/>
      <c r="C3339" s="37"/>
      <c r="D3339" s="38"/>
      <c r="E3339" s="38"/>
      <c r="F3339" s="39"/>
      <c r="G3339" s="45"/>
    </row>
    <row r="3340" spans="1:7" x14ac:dyDescent="0.15">
      <c r="A3340" s="29"/>
      <c r="B3340" s="36"/>
      <c r="C3340" s="37"/>
      <c r="D3340" s="38"/>
      <c r="E3340" s="38"/>
      <c r="F3340" s="39"/>
      <c r="G3340" s="45"/>
    </row>
    <row r="3341" spans="1:7" x14ac:dyDescent="0.15">
      <c r="A3341" s="29"/>
      <c r="B3341" s="36"/>
      <c r="C3341" s="37"/>
      <c r="D3341" s="38"/>
      <c r="E3341" s="38"/>
      <c r="F3341" s="39"/>
      <c r="G3341" s="45"/>
    </row>
    <row r="3342" spans="1:7" x14ac:dyDescent="0.15">
      <c r="A3342" s="29"/>
      <c r="B3342" s="36"/>
      <c r="C3342" s="37"/>
      <c r="D3342" s="38"/>
      <c r="E3342" s="38"/>
      <c r="F3342" s="39"/>
      <c r="G3342" s="45"/>
    </row>
    <row r="3343" spans="1:7" x14ac:dyDescent="0.15">
      <c r="A3343" s="29"/>
      <c r="B3343" s="36"/>
      <c r="C3343" s="37"/>
      <c r="D3343" s="38"/>
      <c r="E3343" s="38"/>
      <c r="F3343" s="39"/>
      <c r="G3343" s="45"/>
    </row>
    <row r="3344" spans="1:7" x14ac:dyDescent="0.15">
      <c r="A3344" s="29"/>
      <c r="B3344" s="36"/>
      <c r="C3344" s="37"/>
      <c r="D3344" s="38"/>
      <c r="E3344" s="38"/>
      <c r="F3344" s="39"/>
      <c r="G3344" s="45"/>
    </row>
    <row r="3345" spans="1:7" x14ac:dyDescent="0.15">
      <c r="A3345" s="29"/>
      <c r="B3345" s="36"/>
      <c r="C3345" s="37"/>
      <c r="D3345" s="38"/>
      <c r="E3345" s="38"/>
      <c r="F3345" s="39"/>
      <c r="G3345" s="45"/>
    </row>
    <row r="3346" spans="1:7" x14ac:dyDescent="0.15">
      <c r="A3346" s="29"/>
      <c r="B3346" s="36"/>
      <c r="C3346" s="37"/>
      <c r="D3346" s="38"/>
      <c r="E3346" s="38"/>
      <c r="F3346" s="39"/>
      <c r="G3346" s="45"/>
    </row>
    <row r="3347" spans="1:7" x14ac:dyDescent="0.15">
      <c r="A3347" s="29"/>
      <c r="B3347" s="36"/>
      <c r="C3347" s="37"/>
      <c r="D3347" s="38"/>
      <c r="E3347" s="38"/>
      <c r="F3347" s="39"/>
      <c r="G3347" s="45"/>
    </row>
    <row r="3348" spans="1:7" x14ac:dyDescent="0.15">
      <c r="A3348" s="29"/>
      <c r="B3348" s="36"/>
      <c r="C3348" s="37"/>
      <c r="D3348" s="38"/>
      <c r="E3348" s="38"/>
      <c r="F3348" s="39"/>
      <c r="G3348" s="45"/>
    </row>
    <row r="3349" spans="1:7" x14ac:dyDescent="0.15">
      <c r="A3349" s="29"/>
      <c r="B3349" s="36"/>
      <c r="C3349" s="37"/>
      <c r="D3349" s="38"/>
      <c r="E3349" s="38"/>
      <c r="F3349" s="39"/>
      <c r="G3349" s="45"/>
    </row>
    <row r="3350" spans="1:7" x14ac:dyDescent="0.15">
      <c r="A3350" s="29"/>
      <c r="B3350" s="36"/>
      <c r="C3350" s="37"/>
      <c r="D3350" s="38"/>
      <c r="E3350" s="38"/>
      <c r="F3350" s="39"/>
      <c r="G3350" s="45"/>
    </row>
    <row r="3351" spans="1:7" x14ac:dyDescent="0.15">
      <c r="A3351" s="29"/>
      <c r="B3351" s="36"/>
      <c r="C3351" s="37"/>
      <c r="D3351" s="38"/>
      <c r="E3351" s="38"/>
      <c r="F3351" s="39"/>
      <c r="G3351" s="45"/>
    </row>
    <row r="3352" spans="1:7" x14ac:dyDescent="0.15">
      <c r="A3352" s="29"/>
      <c r="B3352" s="36"/>
      <c r="C3352" s="37"/>
      <c r="D3352" s="38"/>
      <c r="E3352" s="38"/>
      <c r="F3352" s="39"/>
      <c r="G3352" s="45"/>
    </row>
    <row r="3353" spans="1:7" x14ac:dyDescent="0.15">
      <c r="A3353" s="29"/>
      <c r="B3353" s="36"/>
      <c r="C3353" s="37"/>
      <c r="D3353" s="38"/>
      <c r="E3353" s="38"/>
      <c r="F3353" s="39"/>
      <c r="G3353" s="45"/>
    </row>
    <row r="3354" spans="1:7" x14ac:dyDescent="0.15">
      <c r="A3354" s="29"/>
      <c r="B3354" s="36"/>
      <c r="C3354" s="37"/>
      <c r="D3354" s="38"/>
      <c r="E3354" s="38"/>
      <c r="F3354" s="39"/>
      <c r="G3354" s="45"/>
    </row>
    <row r="3355" spans="1:7" x14ac:dyDescent="0.15">
      <c r="A3355" s="29"/>
      <c r="B3355" s="36"/>
      <c r="C3355" s="37"/>
      <c r="D3355" s="38"/>
      <c r="E3355" s="38"/>
      <c r="F3355" s="39"/>
      <c r="G3355" s="45"/>
    </row>
    <row r="3356" spans="1:7" x14ac:dyDescent="0.15">
      <c r="A3356" s="29"/>
      <c r="B3356" s="36"/>
      <c r="C3356" s="37"/>
      <c r="D3356" s="38"/>
      <c r="E3356" s="38"/>
      <c r="F3356" s="39"/>
      <c r="G3356" s="45"/>
    </row>
    <row r="3357" spans="1:7" x14ac:dyDescent="0.15">
      <c r="A3357" s="29"/>
      <c r="B3357" s="36"/>
      <c r="C3357" s="37"/>
      <c r="D3357" s="38"/>
      <c r="E3357" s="38"/>
      <c r="F3357" s="39"/>
      <c r="G3357" s="45"/>
    </row>
    <row r="3358" spans="1:7" x14ac:dyDescent="0.15">
      <c r="A3358" s="29"/>
      <c r="B3358" s="36"/>
      <c r="C3358" s="37"/>
      <c r="D3358" s="38"/>
      <c r="E3358" s="38"/>
      <c r="F3358" s="39"/>
      <c r="G3358" s="45"/>
    </row>
    <row r="3359" spans="1:7" x14ac:dyDescent="0.15">
      <c r="A3359" s="29"/>
      <c r="B3359" s="36"/>
      <c r="C3359" s="37"/>
      <c r="D3359" s="38"/>
      <c r="E3359" s="38"/>
      <c r="F3359" s="39"/>
      <c r="G3359" s="45"/>
    </row>
    <row r="3360" spans="1:7" x14ac:dyDescent="0.15">
      <c r="A3360" s="29"/>
      <c r="B3360" s="36"/>
      <c r="C3360" s="37"/>
      <c r="D3360" s="38"/>
      <c r="E3360" s="38"/>
      <c r="F3360" s="39"/>
      <c r="G3360" s="45"/>
    </row>
    <row r="3361" spans="1:7" x14ac:dyDescent="0.15">
      <c r="A3361" s="29"/>
      <c r="B3361" s="36"/>
      <c r="C3361" s="37"/>
      <c r="D3361" s="38"/>
      <c r="E3361" s="38"/>
      <c r="F3361" s="39"/>
      <c r="G3361" s="45"/>
    </row>
    <row r="3362" spans="1:7" x14ac:dyDescent="0.15">
      <c r="A3362" s="29"/>
      <c r="B3362" s="36"/>
      <c r="C3362" s="37"/>
      <c r="D3362" s="38"/>
      <c r="E3362" s="38"/>
      <c r="F3362" s="39"/>
      <c r="G3362" s="45"/>
    </row>
    <row r="3363" spans="1:7" x14ac:dyDescent="0.15">
      <c r="A3363" s="29"/>
      <c r="B3363" s="36"/>
      <c r="C3363" s="37"/>
      <c r="D3363" s="38"/>
      <c r="E3363" s="38"/>
      <c r="F3363" s="39"/>
      <c r="G3363" s="45"/>
    </row>
    <row r="3364" spans="1:7" x14ac:dyDescent="0.15">
      <c r="A3364" s="29"/>
      <c r="B3364" s="36"/>
      <c r="C3364" s="37"/>
      <c r="D3364" s="38"/>
      <c r="E3364" s="38"/>
      <c r="F3364" s="39"/>
      <c r="G3364" s="45"/>
    </row>
    <row r="3365" spans="1:7" x14ac:dyDescent="0.15">
      <c r="A3365" s="29"/>
      <c r="B3365" s="36"/>
      <c r="C3365" s="37"/>
      <c r="D3365" s="38"/>
      <c r="E3365" s="38"/>
      <c r="F3365" s="39"/>
      <c r="G3365" s="45"/>
    </row>
    <row r="3366" spans="1:7" x14ac:dyDescent="0.15">
      <c r="A3366" s="29"/>
      <c r="B3366" s="36"/>
      <c r="C3366" s="37"/>
      <c r="D3366" s="38"/>
      <c r="E3366" s="38"/>
      <c r="F3366" s="39"/>
      <c r="G3366" s="45"/>
    </row>
    <row r="3367" spans="1:7" x14ac:dyDescent="0.15">
      <c r="A3367" s="29"/>
      <c r="B3367" s="36"/>
      <c r="C3367" s="37"/>
      <c r="D3367" s="38"/>
      <c r="E3367" s="38"/>
      <c r="F3367" s="39"/>
      <c r="G3367" s="45"/>
    </row>
    <row r="3368" spans="1:7" x14ac:dyDescent="0.15">
      <c r="A3368" s="29"/>
      <c r="B3368" s="36"/>
      <c r="C3368" s="37"/>
      <c r="D3368" s="38"/>
      <c r="E3368" s="38"/>
      <c r="F3368" s="39"/>
      <c r="G3368" s="45"/>
    </row>
    <row r="3369" spans="1:7" x14ac:dyDescent="0.15">
      <c r="A3369" s="29"/>
      <c r="B3369" s="36"/>
      <c r="C3369" s="37"/>
      <c r="D3369" s="38"/>
      <c r="E3369" s="38"/>
      <c r="F3369" s="39"/>
      <c r="G3369" s="45"/>
    </row>
    <row r="3370" spans="1:7" x14ac:dyDescent="0.15">
      <c r="A3370" s="29"/>
      <c r="B3370" s="36"/>
      <c r="C3370" s="37"/>
      <c r="D3370" s="38"/>
      <c r="E3370" s="38"/>
      <c r="F3370" s="39"/>
      <c r="G3370" s="45"/>
    </row>
    <row r="3371" spans="1:7" x14ac:dyDescent="0.15">
      <c r="A3371" s="29"/>
      <c r="B3371" s="36"/>
      <c r="C3371" s="37"/>
      <c r="D3371" s="38"/>
      <c r="E3371" s="38"/>
      <c r="F3371" s="39"/>
      <c r="G3371" s="45"/>
    </row>
    <row r="3372" spans="1:7" x14ac:dyDescent="0.15">
      <c r="A3372" s="29"/>
      <c r="B3372" s="36"/>
      <c r="C3372" s="37"/>
      <c r="D3372" s="38"/>
      <c r="E3372" s="38"/>
      <c r="F3372" s="39"/>
      <c r="G3372" s="45"/>
    </row>
    <row r="3373" spans="1:7" x14ac:dyDescent="0.15">
      <c r="A3373" s="29"/>
      <c r="B3373" s="36"/>
      <c r="C3373" s="37"/>
      <c r="D3373" s="38"/>
      <c r="E3373" s="38"/>
      <c r="F3373" s="39"/>
      <c r="G3373" s="45"/>
    </row>
    <row r="3374" spans="1:7" x14ac:dyDescent="0.15">
      <c r="A3374" s="29"/>
      <c r="B3374" s="36"/>
      <c r="C3374" s="37"/>
      <c r="D3374" s="38"/>
      <c r="E3374" s="38"/>
      <c r="F3374" s="39"/>
      <c r="G3374" s="45"/>
    </row>
    <row r="3375" spans="1:7" x14ac:dyDescent="0.15">
      <c r="A3375" s="29"/>
      <c r="B3375" s="36"/>
      <c r="C3375" s="37"/>
      <c r="D3375" s="38"/>
      <c r="E3375" s="38"/>
      <c r="F3375" s="39"/>
      <c r="G3375" s="45"/>
    </row>
    <row r="3376" spans="1:7" x14ac:dyDescent="0.15">
      <c r="A3376" s="29"/>
      <c r="B3376" s="36"/>
      <c r="C3376" s="37"/>
      <c r="D3376" s="38"/>
      <c r="E3376" s="38"/>
      <c r="F3376" s="39"/>
      <c r="G3376" s="45"/>
    </row>
    <row r="3377" spans="1:7" x14ac:dyDescent="0.15">
      <c r="A3377" s="29"/>
      <c r="B3377" s="36"/>
      <c r="C3377" s="37"/>
      <c r="D3377" s="38"/>
      <c r="E3377" s="38"/>
      <c r="F3377" s="39"/>
      <c r="G3377" s="45"/>
    </row>
    <row r="3378" spans="1:7" x14ac:dyDescent="0.15">
      <c r="A3378" s="29"/>
      <c r="B3378" s="36"/>
      <c r="C3378" s="37"/>
      <c r="D3378" s="38"/>
      <c r="E3378" s="38"/>
      <c r="F3378" s="39"/>
      <c r="G3378" s="45"/>
    </row>
    <row r="3379" spans="1:7" x14ac:dyDescent="0.15">
      <c r="A3379" s="29"/>
      <c r="B3379" s="36"/>
      <c r="C3379" s="37"/>
      <c r="D3379" s="38"/>
      <c r="E3379" s="38"/>
      <c r="F3379" s="39"/>
      <c r="G3379" s="45"/>
    </row>
    <row r="3380" spans="1:7" x14ac:dyDescent="0.15">
      <c r="A3380" s="29"/>
      <c r="B3380" s="36"/>
      <c r="C3380" s="37"/>
      <c r="D3380" s="38"/>
      <c r="E3380" s="38"/>
      <c r="F3380" s="39"/>
      <c r="G3380" s="45"/>
    </row>
    <row r="3381" spans="1:7" x14ac:dyDescent="0.15">
      <c r="A3381" s="29"/>
      <c r="B3381" s="36"/>
      <c r="C3381" s="37"/>
      <c r="D3381" s="38"/>
      <c r="E3381" s="38"/>
      <c r="F3381" s="39"/>
      <c r="G3381" s="45"/>
    </row>
    <row r="3382" spans="1:7" x14ac:dyDescent="0.15">
      <c r="A3382" s="29"/>
      <c r="B3382" s="36"/>
      <c r="C3382" s="37"/>
      <c r="D3382" s="38"/>
      <c r="E3382" s="38"/>
      <c r="F3382" s="39"/>
      <c r="G3382" s="45"/>
    </row>
    <row r="3383" spans="1:7" x14ac:dyDescent="0.15">
      <c r="A3383" s="29"/>
      <c r="B3383" s="36"/>
      <c r="C3383" s="37"/>
      <c r="D3383" s="38"/>
      <c r="E3383" s="38"/>
      <c r="F3383" s="39"/>
      <c r="G3383" s="45"/>
    </row>
    <row r="3384" spans="1:7" x14ac:dyDescent="0.15">
      <c r="A3384" s="29"/>
      <c r="B3384" s="36"/>
      <c r="C3384" s="37"/>
      <c r="D3384" s="38"/>
      <c r="E3384" s="38"/>
      <c r="F3384" s="39"/>
      <c r="G3384" s="45"/>
    </row>
    <row r="3385" spans="1:7" x14ac:dyDescent="0.15">
      <c r="A3385" s="29"/>
      <c r="B3385" s="36"/>
      <c r="C3385" s="37"/>
      <c r="D3385" s="38"/>
      <c r="E3385" s="38"/>
      <c r="F3385" s="39"/>
      <c r="G3385" s="45"/>
    </row>
    <row r="3386" spans="1:7" x14ac:dyDescent="0.15">
      <c r="A3386" s="29"/>
      <c r="B3386" s="36"/>
      <c r="C3386" s="37"/>
      <c r="D3386" s="38"/>
      <c r="E3386" s="38"/>
      <c r="F3386" s="39"/>
      <c r="G3386" s="45"/>
    </row>
    <row r="3387" spans="1:7" x14ac:dyDescent="0.15">
      <c r="A3387" s="29"/>
      <c r="B3387" s="36"/>
      <c r="C3387" s="37"/>
      <c r="D3387" s="38"/>
      <c r="E3387" s="38"/>
      <c r="F3387" s="39"/>
      <c r="G3387" s="45"/>
    </row>
    <row r="3388" spans="1:7" x14ac:dyDescent="0.15">
      <c r="A3388" s="29"/>
      <c r="B3388" s="36"/>
      <c r="C3388" s="37"/>
      <c r="D3388" s="38"/>
      <c r="E3388" s="38"/>
      <c r="F3388" s="39"/>
      <c r="G3388" s="45"/>
    </row>
    <row r="3389" spans="1:7" x14ac:dyDescent="0.15">
      <c r="A3389" s="29"/>
      <c r="B3389" s="36"/>
      <c r="C3389" s="37"/>
      <c r="D3389" s="38"/>
      <c r="E3389" s="38"/>
      <c r="F3389" s="39"/>
      <c r="G3389" s="45"/>
    </row>
    <row r="3390" spans="1:7" x14ac:dyDescent="0.15">
      <c r="A3390" s="29"/>
      <c r="B3390" s="36"/>
      <c r="C3390" s="37"/>
      <c r="D3390" s="38"/>
      <c r="E3390" s="38"/>
      <c r="F3390" s="39"/>
      <c r="G3390" s="45"/>
    </row>
    <row r="3391" spans="1:7" x14ac:dyDescent="0.15">
      <c r="A3391" s="29"/>
      <c r="B3391" s="36"/>
      <c r="C3391" s="37"/>
      <c r="D3391" s="38"/>
      <c r="E3391" s="38"/>
      <c r="F3391" s="39"/>
      <c r="G3391" s="45"/>
    </row>
    <row r="3392" spans="1:7" x14ac:dyDescent="0.15">
      <c r="A3392" s="29"/>
      <c r="B3392" s="36"/>
      <c r="C3392" s="37"/>
      <c r="D3392" s="38"/>
      <c r="E3392" s="38"/>
      <c r="F3392" s="39"/>
      <c r="G3392" s="45"/>
    </row>
    <row r="3393" spans="1:7" x14ac:dyDescent="0.15">
      <c r="A3393" s="29"/>
      <c r="B3393" s="36"/>
      <c r="C3393" s="37"/>
      <c r="D3393" s="38"/>
      <c r="E3393" s="38"/>
      <c r="F3393" s="39"/>
      <c r="G3393" s="45"/>
    </row>
    <row r="3394" spans="1:7" x14ac:dyDescent="0.15">
      <c r="A3394" s="29"/>
      <c r="B3394" s="36"/>
      <c r="C3394" s="37"/>
      <c r="D3394" s="38"/>
      <c r="E3394" s="38"/>
      <c r="F3394" s="39"/>
      <c r="G3394" s="45"/>
    </row>
    <row r="3395" spans="1:7" x14ac:dyDescent="0.15">
      <c r="A3395" s="29"/>
      <c r="B3395" s="36"/>
      <c r="C3395" s="37"/>
      <c r="D3395" s="38"/>
      <c r="E3395" s="38"/>
      <c r="F3395" s="39"/>
      <c r="G3395" s="45"/>
    </row>
    <row r="3396" spans="1:7" x14ac:dyDescent="0.15">
      <c r="A3396" s="29"/>
      <c r="B3396" s="36"/>
      <c r="C3396" s="37"/>
      <c r="D3396" s="38"/>
      <c r="E3396" s="38"/>
      <c r="F3396" s="39"/>
      <c r="G3396" s="45"/>
    </row>
    <row r="3397" spans="1:7" x14ac:dyDescent="0.15">
      <c r="A3397" s="29"/>
      <c r="B3397" s="36"/>
      <c r="C3397" s="37"/>
      <c r="D3397" s="38"/>
      <c r="E3397" s="38"/>
      <c r="F3397" s="39"/>
      <c r="G3397" s="45"/>
    </row>
    <row r="3398" spans="1:7" x14ac:dyDescent="0.15">
      <c r="A3398" s="29"/>
      <c r="B3398" s="36"/>
      <c r="C3398" s="37"/>
      <c r="D3398" s="38"/>
      <c r="E3398" s="38"/>
      <c r="F3398" s="39"/>
      <c r="G3398" s="45"/>
    </row>
    <row r="3399" spans="1:7" x14ac:dyDescent="0.15">
      <c r="A3399" s="29"/>
      <c r="B3399" s="36"/>
      <c r="C3399" s="37"/>
      <c r="D3399" s="38"/>
      <c r="E3399" s="38"/>
      <c r="F3399" s="39"/>
      <c r="G3399" s="45"/>
    </row>
    <row r="3400" spans="1:7" x14ac:dyDescent="0.15">
      <c r="A3400" s="29"/>
      <c r="B3400" s="36"/>
      <c r="C3400" s="37"/>
      <c r="D3400" s="38"/>
      <c r="E3400" s="38"/>
      <c r="F3400" s="39"/>
      <c r="G3400" s="45"/>
    </row>
    <row r="3401" spans="1:7" x14ac:dyDescent="0.15">
      <c r="A3401" s="29"/>
      <c r="B3401" s="36"/>
      <c r="C3401" s="37"/>
      <c r="D3401" s="38"/>
      <c r="E3401" s="38"/>
      <c r="F3401" s="39"/>
      <c r="G3401" s="45"/>
    </row>
    <row r="3402" spans="1:7" x14ac:dyDescent="0.15">
      <c r="A3402" s="29"/>
      <c r="B3402" s="36"/>
      <c r="C3402" s="37"/>
      <c r="D3402" s="38"/>
      <c r="E3402" s="38"/>
      <c r="F3402" s="39"/>
      <c r="G3402" s="45"/>
    </row>
    <row r="3403" spans="1:7" x14ac:dyDescent="0.15">
      <c r="A3403" s="29"/>
      <c r="B3403" s="36"/>
      <c r="C3403" s="37"/>
      <c r="D3403" s="38"/>
      <c r="E3403" s="38"/>
      <c r="F3403" s="39"/>
      <c r="G3403" s="45"/>
    </row>
    <row r="3404" spans="1:7" x14ac:dyDescent="0.15">
      <c r="A3404" s="29"/>
      <c r="B3404" s="36"/>
      <c r="C3404" s="37"/>
      <c r="D3404" s="38"/>
      <c r="E3404" s="38"/>
      <c r="F3404" s="39"/>
      <c r="G3404" s="45"/>
    </row>
    <row r="3405" spans="1:7" x14ac:dyDescent="0.15">
      <c r="A3405" s="29"/>
      <c r="B3405" s="36"/>
      <c r="C3405" s="37"/>
      <c r="D3405" s="38"/>
      <c r="E3405" s="38"/>
      <c r="F3405" s="39"/>
      <c r="G3405" s="45"/>
    </row>
    <row r="3406" spans="1:7" x14ac:dyDescent="0.15">
      <c r="A3406" s="29"/>
      <c r="B3406" s="36"/>
      <c r="C3406" s="37"/>
      <c r="D3406" s="38"/>
      <c r="E3406" s="38"/>
      <c r="F3406" s="39"/>
      <c r="G3406" s="45"/>
    </row>
    <row r="3407" spans="1:7" x14ac:dyDescent="0.15">
      <c r="A3407" s="29"/>
      <c r="B3407" s="36"/>
      <c r="C3407" s="37"/>
      <c r="D3407" s="38"/>
      <c r="E3407" s="38"/>
      <c r="F3407" s="39"/>
      <c r="G3407" s="45"/>
    </row>
    <row r="3408" spans="1:7" x14ac:dyDescent="0.15">
      <c r="A3408" s="29"/>
      <c r="B3408" s="36"/>
      <c r="C3408" s="37"/>
      <c r="D3408" s="38"/>
      <c r="E3408" s="38"/>
      <c r="F3408" s="39"/>
      <c r="G3408" s="45"/>
    </row>
    <row r="3409" spans="1:7" x14ac:dyDescent="0.15">
      <c r="A3409" s="29"/>
      <c r="B3409" s="36"/>
      <c r="C3409" s="37"/>
      <c r="D3409" s="38"/>
      <c r="E3409" s="38"/>
      <c r="F3409" s="39"/>
      <c r="G3409" s="45"/>
    </row>
    <row r="3410" spans="1:7" x14ac:dyDescent="0.15">
      <c r="A3410" s="29"/>
      <c r="B3410" s="36"/>
      <c r="C3410" s="37"/>
      <c r="D3410" s="38"/>
      <c r="E3410" s="38"/>
      <c r="F3410" s="39"/>
      <c r="G3410" s="45"/>
    </row>
    <row r="3411" spans="1:7" x14ac:dyDescent="0.15">
      <c r="A3411" s="29"/>
      <c r="B3411" s="36"/>
      <c r="C3411" s="37"/>
      <c r="D3411" s="38"/>
      <c r="E3411" s="38"/>
      <c r="F3411" s="39"/>
      <c r="G3411" s="45"/>
    </row>
    <row r="3412" spans="1:7" x14ac:dyDescent="0.15">
      <c r="A3412" s="29"/>
      <c r="B3412" s="36"/>
      <c r="C3412" s="37"/>
      <c r="D3412" s="38"/>
      <c r="E3412" s="38"/>
      <c r="F3412" s="39"/>
      <c r="G3412" s="45"/>
    </row>
    <row r="3413" spans="1:7" x14ac:dyDescent="0.15">
      <c r="A3413" s="29"/>
      <c r="B3413" s="36"/>
      <c r="C3413" s="37"/>
      <c r="D3413" s="38"/>
      <c r="E3413" s="38"/>
      <c r="F3413" s="39"/>
      <c r="G3413" s="45"/>
    </row>
    <row r="3414" spans="1:7" x14ac:dyDescent="0.15">
      <c r="A3414" s="29"/>
      <c r="B3414" s="36"/>
      <c r="C3414" s="37"/>
      <c r="D3414" s="38"/>
      <c r="E3414" s="38"/>
      <c r="F3414" s="39"/>
      <c r="G3414" s="45"/>
    </row>
    <row r="3415" spans="1:7" x14ac:dyDescent="0.15">
      <c r="A3415" s="29"/>
      <c r="B3415" s="36"/>
      <c r="C3415" s="37"/>
      <c r="D3415" s="38"/>
      <c r="E3415" s="38"/>
      <c r="F3415" s="39"/>
      <c r="G3415" s="45"/>
    </row>
    <row r="3416" spans="1:7" x14ac:dyDescent="0.15">
      <c r="A3416" s="29"/>
      <c r="B3416" s="36"/>
      <c r="C3416" s="37"/>
      <c r="D3416" s="38"/>
      <c r="E3416" s="38"/>
      <c r="F3416" s="39"/>
      <c r="G3416" s="45"/>
    </row>
    <row r="3417" spans="1:7" x14ac:dyDescent="0.15">
      <c r="A3417" s="29"/>
      <c r="B3417" s="36"/>
      <c r="C3417" s="37"/>
      <c r="D3417" s="38"/>
      <c r="E3417" s="38"/>
      <c r="F3417" s="39"/>
      <c r="G3417" s="45"/>
    </row>
    <row r="3418" spans="1:7" x14ac:dyDescent="0.15">
      <c r="A3418" s="29"/>
      <c r="B3418" s="36"/>
      <c r="C3418" s="37"/>
      <c r="D3418" s="38"/>
      <c r="E3418" s="38"/>
      <c r="F3418" s="39"/>
      <c r="G3418" s="45"/>
    </row>
    <row r="3419" spans="1:7" x14ac:dyDescent="0.15">
      <c r="A3419" s="29"/>
      <c r="B3419" s="36"/>
      <c r="C3419" s="37"/>
      <c r="D3419" s="38"/>
      <c r="E3419" s="38"/>
      <c r="F3419" s="39"/>
      <c r="G3419" s="45"/>
    </row>
    <row r="3420" spans="1:7" x14ac:dyDescent="0.15">
      <c r="A3420" s="29"/>
      <c r="B3420" s="36"/>
      <c r="C3420" s="37"/>
      <c r="D3420" s="38"/>
      <c r="E3420" s="38"/>
      <c r="F3420" s="39"/>
      <c r="G3420" s="45"/>
    </row>
    <row r="3421" spans="1:7" x14ac:dyDescent="0.15">
      <c r="A3421" s="29"/>
      <c r="B3421" s="36"/>
      <c r="C3421" s="37"/>
      <c r="D3421" s="38"/>
      <c r="E3421" s="38"/>
      <c r="F3421" s="39"/>
      <c r="G3421" s="45"/>
    </row>
    <row r="3422" spans="1:7" x14ac:dyDescent="0.15">
      <c r="A3422" s="29"/>
      <c r="B3422" s="36"/>
      <c r="C3422" s="37"/>
      <c r="D3422" s="38"/>
      <c r="E3422" s="38"/>
      <c r="F3422" s="39"/>
      <c r="G3422" s="45"/>
    </row>
    <row r="3423" spans="1:7" x14ac:dyDescent="0.15">
      <c r="A3423" s="29"/>
      <c r="B3423" s="36"/>
      <c r="C3423" s="37"/>
      <c r="D3423" s="38"/>
      <c r="E3423" s="38"/>
      <c r="F3423" s="39"/>
      <c r="G3423" s="45"/>
    </row>
    <row r="3424" spans="1:7" x14ac:dyDescent="0.15">
      <c r="A3424" s="29"/>
      <c r="B3424" s="36"/>
      <c r="C3424" s="37"/>
      <c r="D3424" s="38"/>
      <c r="E3424" s="38"/>
      <c r="F3424" s="39"/>
      <c r="G3424" s="45"/>
    </row>
    <row r="3425" spans="1:7" x14ac:dyDescent="0.15">
      <c r="A3425" s="29"/>
      <c r="B3425" s="36"/>
      <c r="C3425" s="37"/>
      <c r="D3425" s="38"/>
      <c r="E3425" s="38"/>
      <c r="F3425" s="39"/>
      <c r="G3425" s="45"/>
    </row>
    <row r="3426" spans="1:7" x14ac:dyDescent="0.15">
      <c r="A3426" s="29"/>
      <c r="B3426" s="36"/>
      <c r="C3426" s="37"/>
      <c r="D3426" s="38"/>
      <c r="E3426" s="38"/>
      <c r="F3426" s="39"/>
      <c r="G3426" s="45"/>
    </row>
    <row r="3427" spans="1:7" x14ac:dyDescent="0.15">
      <c r="A3427" s="29"/>
      <c r="B3427" s="36"/>
      <c r="C3427" s="37"/>
      <c r="D3427" s="38"/>
      <c r="E3427" s="38"/>
      <c r="F3427" s="39"/>
      <c r="G3427" s="45"/>
    </row>
    <row r="3428" spans="1:7" x14ac:dyDescent="0.15">
      <c r="A3428" s="29"/>
      <c r="B3428" s="36"/>
      <c r="C3428" s="37"/>
      <c r="D3428" s="38"/>
      <c r="E3428" s="38"/>
      <c r="F3428" s="39"/>
      <c r="G3428" s="45"/>
    </row>
    <row r="3429" spans="1:7" x14ac:dyDescent="0.15">
      <c r="A3429" s="29"/>
      <c r="B3429" s="36"/>
      <c r="C3429" s="37"/>
      <c r="D3429" s="38"/>
      <c r="E3429" s="38"/>
      <c r="F3429" s="39"/>
      <c r="G3429" s="45"/>
    </row>
    <row r="3430" spans="1:7" x14ac:dyDescent="0.15">
      <c r="A3430" s="29"/>
      <c r="B3430" s="36"/>
      <c r="C3430" s="37"/>
      <c r="D3430" s="38"/>
      <c r="E3430" s="38"/>
      <c r="F3430" s="39"/>
      <c r="G3430" s="45"/>
    </row>
    <row r="3431" spans="1:7" x14ac:dyDescent="0.15">
      <c r="A3431" s="29"/>
      <c r="B3431" s="36"/>
      <c r="C3431" s="37"/>
      <c r="D3431" s="38"/>
      <c r="E3431" s="38"/>
      <c r="F3431" s="39"/>
      <c r="G3431" s="45"/>
    </row>
    <row r="3432" spans="1:7" x14ac:dyDescent="0.15">
      <c r="A3432" s="29"/>
      <c r="B3432" s="36"/>
      <c r="C3432" s="37"/>
      <c r="D3432" s="38"/>
      <c r="E3432" s="38"/>
      <c r="F3432" s="39"/>
      <c r="G3432" s="45"/>
    </row>
    <row r="3433" spans="1:7" x14ac:dyDescent="0.15">
      <c r="A3433" s="29"/>
      <c r="B3433" s="36"/>
      <c r="C3433" s="37"/>
      <c r="D3433" s="38"/>
      <c r="E3433" s="38"/>
      <c r="F3433" s="39"/>
      <c r="G3433" s="45"/>
    </row>
    <row r="3434" spans="1:7" x14ac:dyDescent="0.15">
      <c r="A3434" s="29"/>
      <c r="B3434" s="36"/>
      <c r="C3434" s="37"/>
      <c r="D3434" s="38"/>
      <c r="E3434" s="38"/>
      <c r="F3434" s="39"/>
      <c r="G3434" s="45"/>
    </row>
    <row r="3435" spans="1:7" x14ac:dyDescent="0.15">
      <c r="A3435" s="29"/>
      <c r="B3435" s="36"/>
      <c r="C3435" s="37"/>
      <c r="D3435" s="38"/>
      <c r="E3435" s="38"/>
      <c r="F3435" s="39"/>
      <c r="G3435" s="45"/>
    </row>
    <row r="3436" spans="1:7" x14ac:dyDescent="0.15">
      <c r="A3436" s="29"/>
      <c r="B3436" s="36"/>
      <c r="C3436" s="37"/>
      <c r="D3436" s="38"/>
      <c r="E3436" s="38"/>
      <c r="F3436" s="39"/>
      <c r="G3436" s="45"/>
    </row>
    <row r="3437" spans="1:7" x14ac:dyDescent="0.15">
      <c r="A3437" s="29"/>
      <c r="B3437" s="36"/>
      <c r="C3437" s="37"/>
      <c r="D3437" s="38"/>
      <c r="E3437" s="38"/>
      <c r="F3437" s="39"/>
      <c r="G3437" s="45"/>
    </row>
    <row r="3438" spans="1:7" x14ac:dyDescent="0.15">
      <c r="A3438" s="29"/>
      <c r="B3438" s="36"/>
      <c r="C3438" s="37"/>
      <c r="D3438" s="38"/>
      <c r="E3438" s="38"/>
      <c r="F3438" s="39"/>
      <c r="G3438" s="45"/>
    </row>
    <row r="3439" spans="1:7" x14ac:dyDescent="0.15">
      <c r="A3439" s="29"/>
      <c r="B3439" s="36"/>
      <c r="C3439" s="37"/>
      <c r="D3439" s="38"/>
      <c r="E3439" s="38"/>
      <c r="F3439" s="39"/>
      <c r="G3439" s="45"/>
    </row>
    <row r="3440" spans="1:7" x14ac:dyDescent="0.15">
      <c r="A3440" s="29"/>
      <c r="B3440" s="36"/>
      <c r="C3440" s="37"/>
      <c r="D3440" s="38"/>
      <c r="E3440" s="38"/>
      <c r="F3440" s="39"/>
      <c r="G3440" s="45"/>
    </row>
    <row r="3441" spans="1:7" x14ac:dyDescent="0.15">
      <c r="A3441" s="29"/>
      <c r="B3441" s="36"/>
      <c r="C3441" s="37"/>
      <c r="D3441" s="38"/>
      <c r="E3441" s="38"/>
      <c r="F3441" s="39"/>
      <c r="G3441" s="45"/>
    </row>
    <row r="3442" spans="1:7" x14ac:dyDescent="0.15">
      <c r="A3442" s="29"/>
      <c r="B3442" s="36"/>
      <c r="C3442" s="37"/>
      <c r="D3442" s="38"/>
      <c r="E3442" s="38"/>
      <c r="F3442" s="39"/>
      <c r="G3442" s="45"/>
    </row>
    <row r="3443" spans="1:7" x14ac:dyDescent="0.15">
      <c r="A3443" s="29"/>
      <c r="B3443" s="36"/>
      <c r="C3443" s="37"/>
      <c r="D3443" s="38"/>
      <c r="E3443" s="38"/>
      <c r="F3443" s="39"/>
      <c r="G3443" s="45"/>
    </row>
    <row r="3444" spans="1:7" x14ac:dyDescent="0.15">
      <c r="A3444" s="29"/>
      <c r="B3444" s="36"/>
      <c r="C3444" s="37"/>
      <c r="D3444" s="38"/>
      <c r="E3444" s="38"/>
      <c r="F3444" s="39"/>
      <c r="G3444" s="45"/>
    </row>
    <row r="3445" spans="1:7" x14ac:dyDescent="0.15">
      <c r="A3445" s="29"/>
      <c r="B3445" s="36"/>
      <c r="C3445" s="37"/>
      <c r="D3445" s="38"/>
      <c r="E3445" s="38"/>
      <c r="F3445" s="39"/>
      <c r="G3445" s="45"/>
    </row>
    <row r="3446" spans="1:7" x14ac:dyDescent="0.15">
      <c r="A3446" s="29"/>
      <c r="B3446" s="36"/>
      <c r="C3446" s="37"/>
      <c r="D3446" s="38"/>
      <c r="E3446" s="38"/>
      <c r="F3446" s="39"/>
      <c r="G3446" s="45"/>
    </row>
    <row r="3447" spans="1:7" x14ac:dyDescent="0.15">
      <c r="A3447" s="29"/>
      <c r="B3447" s="36"/>
      <c r="C3447" s="37"/>
      <c r="D3447" s="38"/>
      <c r="E3447" s="38"/>
      <c r="F3447" s="39"/>
      <c r="G3447" s="45"/>
    </row>
    <row r="3448" spans="1:7" x14ac:dyDescent="0.15">
      <c r="A3448" s="29"/>
      <c r="B3448" s="36"/>
      <c r="C3448" s="37"/>
      <c r="D3448" s="38"/>
      <c r="E3448" s="38"/>
      <c r="F3448" s="39"/>
      <c r="G3448" s="45"/>
    </row>
    <row r="3449" spans="1:7" x14ac:dyDescent="0.15">
      <c r="A3449" s="29"/>
      <c r="B3449" s="36"/>
      <c r="C3449" s="37"/>
      <c r="D3449" s="38"/>
      <c r="E3449" s="38"/>
      <c r="F3449" s="39"/>
      <c r="G3449" s="45"/>
    </row>
    <row r="3450" spans="1:7" x14ac:dyDescent="0.15">
      <c r="A3450" s="29"/>
      <c r="B3450" s="36"/>
      <c r="C3450" s="37"/>
      <c r="D3450" s="38"/>
      <c r="E3450" s="38"/>
      <c r="F3450" s="39"/>
      <c r="G3450" s="45"/>
    </row>
    <row r="3451" spans="1:7" x14ac:dyDescent="0.15">
      <c r="A3451" s="29"/>
      <c r="B3451" s="36"/>
      <c r="C3451" s="37"/>
      <c r="D3451" s="38"/>
      <c r="E3451" s="38"/>
      <c r="F3451" s="39"/>
      <c r="G3451" s="45"/>
    </row>
    <row r="3452" spans="1:7" x14ac:dyDescent="0.15">
      <c r="A3452" s="29"/>
      <c r="B3452" s="36"/>
      <c r="C3452" s="37"/>
      <c r="D3452" s="38"/>
      <c r="E3452" s="38"/>
      <c r="F3452" s="39"/>
      <c r="G3452" s="45"/>
    </row>
    <row r="3453" spans="1:7" x14ac:dyDescent="0.15">
      <c r="A3453" s="29"/>
      <c r="B3453" s="36"/>
      <c r="C3453" s="37"/>
      <c r="D3453" s="38"/>
      <c r="E3453" s="38"/>
      <c r="F3453" s="39"/>
      <c r="G3453" s="45"/>
    </row>
    <row r="3454" spans="1:7" x14ac:dyDescent="0.15">
      <c r="A3454" s="29"/>
      <c r="B3454" s="36"/>
      <c r="C3454" s="37"/>
      <c r="D3454" s="38"/>
      <c r="E3454" s="38"/>
      <c r="F3454" s="39"/>
      <c r="G3454" s="45"/>
    </row>
    <row r="3455" spans="1:7" x14ac:dyDescent="0.15">
      <c r="A3455" s="29"/>
      <c r="B3455" s="36"/>
      <c r="C3455" s="37"/>
      <c r="D3455" s="38"/>
      <c r="E3455" s="38"/>
      <c r="F3455" s="39"/>
      <c r="G3455" s="45"/>
    </row>
    <row r="3456" spans="1:7" x14ac:dyDescent="0.15">
      <c r="A3456" s="29"/>
      <c r="B3456" s="36"/>
      <c r="C3456" s="37"/>
      <c r="D3456" s="38"/>
      <c r="E3456" s="38"/>
      <c r="F3456" s="39"/>
      <c r="G3456" s="45"/>
    </row>
    <row r="3457" spans="1:7" x14ac:dyDescent="0.15">
      <c r="A3457" s="29"/>
      <c r="B3457" s="36"/>
      <c r="C3457" s="37"/>
      <c r="D3457" s="38"/>
      <c r="E3457" s="38"/>
      <c r="F3457" s="39"/>
      <c r="G3457" s="45"/>
    </row>
    <row r="3458" spans="1:7" x14ac:dyDescent="0.15">
      <c r="A3458" s="29"/>
      <c r="B3458" s="36"/>
      <c r="C3458" s="37"/>
      <c r="D3458" s="38"/>
      <c r="E3458" s="38"/>
      <c r="F3458" s="39"/>
      <c r="G3458" s="45"/>
    </row>
    <row r="3459" spans="1:7" x14ac:dyDescent="0.15">
      <c r="A3459" s="29"/>
      <c r="B3459" s="36"/>
      <c r="C3459" s="37"/>
      <c r="D3459" s="38"/>
      <c r="E3459" s="38"/>
      <c r="F3459" s="39"/>
      <c r="G3459" s="45"/>
    </row>
    <row r="3460" spans="1:7" x14ac:dyDescent="0.15">
      <c r="A3460" s="29"/>
      <c r="B3460" s="36"/>
      <c r="C3460" s="37"/>
      <c r="D3460" s="38"/>
      <c r="E3460" s="38"/>
      <c r="F3460" s="39"/>
      <c r="G3460" s="45"/>
    </row>
    <row r="3461" spans="1:7" x14ac:dyDescent="0.15">
      <c r="A3461" s="29"/>
      <c r="B3461" s="36"/>
      <c r="C3461" s="37"/>
      <c r="D3461" s="38"/>
      <c r="E3461" s="38"/>
      <c r="F3461" s="39"/>
      <c r="G3461" s="45"/>
    </row>
    <row r="3462" spans="1:7" x14ac:dyDescent="0.15">
      <c r="A3462" s="29"/>
      <c r="B3462" s="36"/>
      <c r="C3462" s="37"/>
      <c r="D3462" s="38"/>
      <c r="E3462" s="38"/>
      <c r="F3462" s="39"/>
      <c r="G3462" s="45"/>
    </row>
    <row r="3463" spans="1:7" x14ac:dyDescent="0.15">
      <c r="A3463" s="29"/>
      <c r="B3463" s="36"/>
      <c r="C3463" s="37"/>
      <c r="D3463" s="38"/>
      <c r="E3463" s="38"/>
      <c r="F3463" s="39"/>
      <c r="G3463" s="45"/>
    </row>
    <row r="3464" spans="1:7" x14ac:dyDescent="0.15">
      <c r="A3464" s="29"/>
      <c r="B3464" s="36"/>
      <c r="C3464" s="37"/>
      <c r="D3464" s="38"/>
      <c r="E3464" s="38"/>
      <c r="F3464" s="39"/>
      <c r="G3464" s="45"/>
    </row>
    <row r="3465" spans="1:7" x14ac:dyDescent="0.15">
      <c r="A3465" s="29"/>
      <c r="B3465" s="36"/>
      <c r="C3465" s="37"/>
      <c r="D3465" s="38"/>
      <c r="E3465" s="38"/>
      <c r="F3465" s="39"/>
      <c r="G3465" s="45"/>
    </row>
    <row r="3466" spans="1:7" x14ac:dyDescent="0.15">
      <c r="A3466" s="29"/>
      <c r="B3466" s="36"/>
      <c r="C3466" s="37"/>
      <c r="D3466" s="38"/>
      <c r="E3466" s="38"/>
      <c r="F3466" s="39"/>
      <c r="G3466" s="45"/>
    </row>
    <row r="3467" spans="1:7" x14ac:dyDescent="0.15">
      <c r="A3467" s="29"/>
      <c r="B3467" s="36"/>
      <c r="C3467" s="37"/>
      <c r="D3467" s="38"/>
      <c r="E3467" s="38"/>
      <c r="F3467" s="39"/>
      <c r="G3467" s="45"/>
    </row>
    <row r="3468" spans="1:7" x14ac:dyDescent="0.15">
      <c r="A3468" s="29"/>
      <c r="B3468" s="36"/>
      <c r="C3468" s="37"/>
      <c r="D3468" s="38"/>
      <c r="E3468" s="38"/>
      <c r="F3468" s="39"/>
      <c r="G3468" s="45"/>
    </row>
    <row r="3469" spans="1:7" x14ac:dyDescent="0.15">
      <c r="A3469" s="29"/>
      <c r="B3469" s="36"/>
      <c r="C3469" s="37"/>
      <c r="D3469" s="38"/>
      <c r="E3469" s="38"/>
      <c r="F3469" s="39"/>
      <c r="G3469" s="45"/>
    </row>
    <row r="3470" spans="1:7" x14ac:dyDescent="0.15">
      <c r="A3470" s="29"/>
      <c r="B3470" s="36"/>
      <c r="C3470" s="37"/>
      <c r="D3470" s="38"/>
      <c r="E3470" s="38"/>
      <c r="F3470" s="39"/>
      <c r="G3470" s="45"/>
    </row>
    <row r="3471" spans="1:7" x14ac:dyDescent="0.15">
      <c r="A3471" s="29"/>
      <c r="B3471" s="36"/>
      <c r="C3471" s="37"/>
      <c r="D3471" s="38"/>
      <c r="E3471" s="38"/>
      <c r="F3471" s="39"/>
      <c r="G3471" s="45"/>
    </row>
    <row r="3472" spans="1:7" x14ac:dyDescent="0.15">
      <c r="A3472" s="29"/>
      <c r="B3472" s="36"/>
      <c r="C3472" s="37"/>
      <c r="D3472" s="38"/>
      <c r="E3472" s="38"/>
      <c r="F3472" s="39"/>
      <c r="G3472" s="45"/>
    </row>
    <row r="3473" spans="1:7" x14ac:dyDescent="0.15">
      <c r="A3473" s="29"/>
      <c r="B3473" s="36"/>
      <c r="C3473" s="37"/>
      <c r="D3473" s="38"/>
      <c r="E3473" s="38"/>
      <c r="F3473" s="39"/>
      <c r="G3473" s="45"/>
    </row>
    <row r="3474" spans="1:7" x14ac:dyDescent="0.15">
      <c r="A3474" s="29"/>
      <c r="B3474" s="36"/>
      <c r="C3474" s="37"/>
      <c r="D3474" s="38"/>
      <c r="E3474" s="38"/>
      <c r="F3474" s="39"/>
      <c r="G3474" s="45"/>
    </row>
    <row r="3475" spans="1:7" x14ac:dyDescent="0.15">
      <c r="A3475" s="29"/>
      <c r="B3475" s="36"/>
      <c r="C3475" s="37"/>
      <c r="D3475" s="38"/>
      <c r="E3475" s="38"/>
      <c r="F3475" s="39"/>
      <c r="G3475" s="45"/>
    </row>
    <row r="3476" spans="1:7" x14ac:dyDescent="0.15">
      <c r="A3476" s="29"/>
      <c r="B3476" s="36"/>
      <c r="C3476" s="37"/>
      <c r="D3476" s="38"/>
      <c r="E3476" s="38"/>
      <c r="F3476" s="39"/>
      <c r="G3476" s="45"/>
    </row>
    <row r="3477" spans="1:7" x14ac:dyDescent="0.15">
      <c r="A3477" s="29"/>
      <c r="B3477" s="36"/>
      <c r="C3477" s="37"/>
      <c r="D3477" s="38"/>
      <c r="E3477" s="38"/>
      <c r="F3477" s="39"/>
      <c r="G3477" s="45"/>
    </row>
    <row r="3478" spans="1:7" x14ac:dyDescent="0.15">
      <c r="A3478" s="29"/>
      <c r="B3478" s="36"/>
      <c r="C3478" s="37"/>
      <c r="D3478" s="38"/>
      <c r="E3478" s="38"/>
      <c r="F3478" s="39"/>
      <c r="G3478" s="45"/>
    </row>
    <row r="3479" spans="1:7" x14ac:dyDescent="0.15">
      <c r="A3479" s="29"/>
      <c r="B3479" s="36"/>
      <c r="C3479" s="37"/>
      <c r="D3479" s="38"/>
      <c r="E3479" s="38"/>
      <c r="F3479" s="39"/>
      <c r="G3479" s="45"/>
    </row>
    <row r="3480" spans="1:7" x14ac:dyDescent="0.15">
      <c r="A3480" s="29"/>
      <c r="B3480" s="36"/>
      <c r="C3480" s="37"/>
      <c r="D3480" s="38"/>
      <c r="E3480" s="38"/>
      <c r="F3480" s="39"/>
      <c r="G3480" s="45"/>
    </row>
    <row r="3481" spans="1:7" x14ac:dyDescent="0.15">
      <c r="A3481" s="29"/>
      <c r="B3481" s="36"/>
      <c r="C3481" s="37"/>
      <c r="D3481" s="38"/>
      <c r="E3481" s="38"/>
      <c r="F3481" s="39"/>
      <c r="G3481" s="45"/>
    </row>
    <row r="3482" spans="1:7" x14ac:dyDescent="0.15">
      <c r="A3482" s="29"/>
      <c r="B3482" s="36"/>
      <c r="C3482" s="37"/>
      <c r="D3482" s="38"/>
      <c r="E3482" s="38"/>
      <c r="F3482" s="39"/>
      <c r="G3482" s="45"/>
    </row>
    <row r="3483" spans="1:7" x14ac:dyDescent="0.15">
      <c r="A3483" s="29"/>
      <c r="B3483" s="36"/>
      <c r="C3483" s="37"/>
      <c r="D3483" s="38"/>
      <c r="E3483" s="38"/>
      <c r="F3483" s="39"/>
      <c r="G3483" s="45"/>
    </row>
    <row r="3484" spans="1:7" x14ac:dyDescent="0.15">
      <c r="A3484" s="29"/>
      <c r="B3484" s="36"/>
      <c r="C3484" s="37"/>
      <c r="D3484" s="38"/>
      <c r="E3484" s="38"/>
      <c r="F3484" s="39"/>
      <c r="G3484" s="45"/>
    </row>
    <row r="3485" spans="1:7" x14ac:dyDescent="0.15">
      <c r="A3485" s="29"/>
      <c r="B3485" s="36"/>
      <c r="C3485" s="37"/>
      <c r="D3485" s="38"/>
      <c r="E3485" s="38"/>
      <c r="F3485" s="39"/>
      <c r="G3485" s="45"/>
    </row>
    <row r="3486" spans="1:7" x14ac:dyDescent="0.15">
      <c r="A3486" s="29"/>
      <c r="B3486" s="36"/>
      <c r="C3486" s="37"/>
      <c r="D3486" s="38"/>
      <c r="E3486" s="38"/>
      <c r="F3486" s="39"/>
      <c r="G3486" s="45"/>
    </row>
    <row r="3487" spans="1:7" x14ac:dyDescent="0.15">
      <c r="A3487" s="29"/>
      <c r="B3487" s="36"/>
      <c r="C3487" s="37"/>
      <c r="D3487" s="38"/>
      <c r="E3487" s="38"/>
      <c r="F3487" s="39"/>
      <c r="G3487" s="45"/>
    </row>
    <row r="3488" spans="1:7" x14ac:dyDescent="0.15">
      <c r="A3488" s="29"/>
      <c r="B3488" s="36"/>
      <c r="C3488" s="37"/>
      <c r="D3488" s="38"/>
      <c r="E3488" s="38"/>
      <c r="F3488" s="39"/>
      <c r="G3488" s="45"/>
    </row>
    <row r="3489" spans="1:7" x14ac:dyDescent="0.15">
      <c r="A3489" s="29"/>
      <c r="B3489" s="36"/>
      <c r="C3489" s="37"/>
      <c r="D3489" s="38"/>
      <c r="E3489" s="38"/>
      <c r="F3489" s="39"/>
      <c r="G3489" s="45"/>
    </row>
    <row r="3490" spans="1:7" x14ac:dyDescent="0.15">
      <c r="A3490" s="29"/>
      <c r="B3490" s="36"/>
      <c r="C3490" s="37"/>
      <c r="D3490" s="38"/>
      <c r="E3490" s="38"/>
      <c r="F3490" s="39"/>
      <c r="G3490" s="45"/>
    </row>
    <row r="3491" spans="1:7" x14ac:dyDescent="0.15">
      <c r="A3491" s="29"/>
      <c r="B3491" s="36"/>
      <c r="C3491" s="37"/>
      <c r="D3491" s="38"/>
      <c r="E3491" s="38"/>
      <c r="F3491" s="39"/>
      <c r="G3491" s="45"/>
    </row>
    <row r="3492" spans="1:7" x14ac:dyDescent="0.15">
      <c r="A3492" s="29"/>
      <c r="B3492" s="36"/>
      <c r="C3492" s="37"/>
      <c r="D3492" s="38"/>
      <c r="E3492" s="38"/>
      <c r="F3492" s="39"/>
      <c r="G3492" s="45"/>
    </row>
    <row r="3493" spans="1:7" x14ac:dyDescent="0.15">
      <c r="A3493" s="29"/>
      <c r="B3493" s="36"/>
      <c r="C3493" s="37"/>
      <c r="D3493" s="38"/>
      <c r="E3493" s="38"/>
      <c r="F3493" s="39"/>
      <c r="G3493" s="45"/>
    </row>
    <row r="3494" spans="1:7" x14ac:dyDescent="0.15">
      <c r="A3494" s="29"/>
      <c r="B3494" s="36"/>
      <c r="C3494" s="37"/>
      <c r="D3494" s="38"/>
      <c r="E3494" s="38"/>
      <c r="F3494" s="39"/>
      <c r="G3494" s="45"/>
    </row>
    <row r="3495" spans="1:7" x14ac:dyDescent="0.15">
      <c r="A3495" s="29"/>
      <c r="B3495" s="36"/>
      <c r="C3495" s="37"/>
      <c r="D3495" s="38"/>
      <c r="E3495" s="38"/>
      <c r="F3495" s="39"/>
      <c r="G3495" s="45"/>
    </row>
    <row r="3496" spans="1:7" x14ac:dyDescent="0.15">
      <c r="A3496" s="29"/>
      <c r="B3496" s="36"/>
      <c r="C3496" s="37"/>
      <c r="D3496" s="38"/>
      <c r="E3496" s="38"/>
      <c r="F3496" s="39"/>
      <c r="G3496" s="45"/>
    </row>
    <row r="3497" spans="1:7" x14ac:dyDescent="0.15">
      <c r="A3497" s="29"/>
      <c r="B3497" s="36"/>
      <c r="C3497" s="37"/>
      <c r="D3497" s="38"/>
      <c r="E3497" s="38"/>
      <c r="F3497" s="39"/>
      <c r="G3497" s="45"/>
    </row>
    <row r="3498" spans="1:7" x14ac:dyDescent="0.15">
      <c r="A3498" s="29"/>
      <c r="B3498" s="36"/>
      <c r="C3498" s="37"/>
      <c r="D3498" s="38"/>
      <c r="E3498" s="38"/>
      <c r="F3498" s="39"/>
      <c r="G3498" s="45"/>
    </row>
    <row r="3499" spans="1:7" x14ac:dyDescent="0.15">
      <c r="A3499" s="29"/>
      <c r="B3499" s="36"/>
      <c r="C3499" s="37"/>
      <c r="D3499" s="38"/>
      <c r="E3499" s="38"/>
      <c r="F3499" s="39"/>
      <c r="G3499" s="45"/>
    </row>
    <row r="3500" spans="1:7" x14ac:dyDescent="0.15">
      <c r="A3500" s="29"/>
      <c r="B3500" s="36"/>
      <c r="C3500" s="37"/>
      <c r="D3500" s="38"/>
      <c r="E3500" s="38"/>
      <c r="F3500" s="39"/>
      <c r="G3500" s="45"/>
    </row>
    <row r="3501" spans="1:7" x14ac:dyDescent="0.15">
      <c r="A3501" s="29"/>
      <c r="B3501" s="36"/>
      <c r="C3501" s="37"/>
      <c r="D3501" s="38"/>
      <c r="E3501" s="38"/>
      <c r="F3501" s="39"/>
      <c r="G3501" s="45"/>
    </row>
    <row r="3502" spans="1:7" x14ac:dyDescent="0.15">
      <c r="A3502" s="29"/>
      <c r="B3502" s="36"/>
      <c r="C3502" s="37"/>
      <c r="D3502" s="38"/>
      <c r="E3502" s="38"/>
      <c r="F3502" s="39"/>
      <c r="G3502" s="45"/>
    </row>
    <row r="3503" spans="1:7" x14ac:dyDescent="0.15">
      <c r="A3503" s="29"/>
      <c r="B3503" s="36"/>
      <c r="C3503" s="37"/>
      <c r="D3503" s="38"/>
      <c r="E3503" s="38"/>
      <c r="F3503" s="39"/>
      <c r="G3503" s="45"/>
    </row>
    <row r="3504" spans="1:7" x14ac:dyDescent="0.15">
      <c r="A3504" s="29"/>
      <c r="B3504" s="36"/>
      <c r="C3504" s="37"/>
      <c r="D3504" s="38"/>
      <c r="E3504" s="38"/>
      <c r="F3504" s="39"/>
      <c r="G3504" s="45"/>
    </row>
    <row r="3505" spans="1:7" x14ac:dyDescent="0.15">
      <c r="A3505" s="29"/>
      <c r="B3505" s="36"/>
      <c r="C3505" s="37"/>
      <c r="D3505" s="38"/>
      <c r="E3505" s="38"/>
      <c r="F3505" s="39"/>
      <c r="G3505" s="45"/>
    </row>
    <row r="3506" spans="1:7" x14ac:dyDescent="0.15">
      <c r="A3506" s="29"/>
      <c r="B3506" s="36"/>
      <c r="C3506" s="37"/>
      <c r="D3506" s="38"/>
      <c r="E3506" s="38"/>
      <c r="F3506" s="39"/>
      <c r="G3506" s="45"/>
    </row>
    <row r="3507" spans="1:7" x14ac:dyDescent="0.15">
      <c r="A3507" s="29"/>
      <c r="B3507" s="36"/>
      <c r="C3507" s="37"/>
      <c r="D3507" s="38"/>
      <c r="E3507" s="38"/>
      <c r="F3507" s="39"/>
      <c r="G3507" s="45"/>
    </row>
    <row r="3508" spans="1:7" x14ac:dyDescent="0.15">
      <c r="A3508" s="29"/>
      <c r="B3508" s="36"/>
      <c r="C3508" s="37"/>
      <c r="D3508" s="38"/>
      <c r="E3508" s="38"/>
      <c r="F3508" s="39"/>
      <c r="G3508" s="45"/>
    </row>
    <row r="3509" spans="1:7" x14ac:dyDescent="0.15">
      <c r="A3509" s="29"/>
      <c r="B3509" s="36"/>
      <c r="C3509" s="37"/>
      <c r="D3509" s="38"/>
      <c r="E3509" s="38"/>
      <c r="F3509" s="39"/>
      <c r="G3509" s="45"/>
    </row>
    <row r="3510" spans="1:7" x14ac:dyDescent="0.15">
      <c r="A3510" s="29"/>
      <c r="B3510" s="36"/>
      <c r="C3510" s="37"/>
      <c r="D3510" s="38"/>
      <c r="E3510" s="38"/>
      <c r="F3510" s="39"/>
      <c r="G3510" s="45"/>
    </row>
    <row r="3511" spans="1:7" x14ac:dyDescent="0.15">
      <c r="A3511" s="29"/>
      <c r="B3511" s="36"/>
      <c r="C3511" s="37"/>
      <c r="D3511" s="38"/>
      <c r="E3511" s="38"/>
      <c r="F3511" s="39"/>
      <c r="G3511" s="45"/>
    </row>
    <row r="3512" spans="1:7" x14ac:dyDescent="0.15">
      <c r="A3512" s="29"/>
      <c r="B3512" s="36"/>
      <c r="C3512" s="37"/>
      <c r="D3512" s="38"/>
      <c r="E3512" s="38"/>
      <c r="F3512" s="39"/>
      <c r="G3512" s="45"/>
    </row>
    <row r="3513" spans="1:7" x14ac:dyDescent="0.15">
      <c r="A3513" s="29"/>
      <c r="B3513" s="36"/>
      <c r="C3513" s="37"/>
      <c r="D3513" s="38"/>
      <c r="E3513" s="38"/>
      <c r="F3513" s="39"/>
      <c r="G3513" s="45"/>
    </row>
    <row r="3514" spans="1:7" x14ac:dyDescent="0.15">
      <c r="A3514" s="29"/>
      <c r="B3514" s="36"/>
      <c r="C3514" s="37"/>
      <c r="D3514" s="38"/>
      <c r="E3514" s="38"/>
      <c r="F3514" s="39"/>
      <c r="G3514" s="45"/>
    </row>
    <row r="3515" spans="1:7" x14ac:dyDescent="0.15">
      <c r="A3515" s="29"/>
      <c r="B3515" s="36"/>
      <c r="C3515" s="37"/>
      <c r="D3515" s="38"/>
      <c r="E3515" s="38"/>
      <c r="F3515" s="39"/>
      <c r="G3515" s="45"/>
    </row>
    <row r="3516" spans="1:7" x14ac:dyDescent="0.15">
      <c r="A3516" s="29"/>
      <c r="B3516" s="36"/>
      <c r="C3516" s="37"/>
      <c r="D3516" s="38"/>
      <c r="E3516" s="38"/>
      <c r="F3516" s="39"/>
      <c r="G3516" s="45"/>
    </row>
    <row r="3517" spans="1:7" x14ac:dyDescent="0.15">
      <c r="A3517" s="29"/>
      <c r="B3517" s="36"/>
      <c r="C3517" s="37"/>
      <c r="D3517" s="38"/>
      <c r="E3517" s="38"/>
      <c r="F3517" s="39"/>
      <c r="G3517" s="45"/>
    </row>
    <row r="3518" spans="1:7" x14ac:dyDescent="0.15">
      <c r="A3518" s="29"/>
      <c r="B3518" s="36"/>
      <c r="C3518" s="37"/>
      <c r="D3518" s="38"/>
      <c r="E3518" s="38"/>
      <c r="F3518" s="39"/>
      <c r="G3518" s="45"/>
    </row>
    <row r="3519" spans="1:7" x14ac:dyDescent="0.15">
      <c r="A3519" s="29"/>
      <c r="B3519" s="36"/>
      <c r="C3519" s="37"/>
      <c r="D3519" s="38"/>
      <c r="E3519" s="38"/>
      <c r="F3519" s="39"/>
      <c r="G3519" s="45"/>
    </row>
    <row r="3520" spans="1:7" x14ac:dyDescent="0.15">
      <c r="A3520" s="29"/>
      <c r="B3520" s="36"/>
      <c r="C3520" s="37"/>
      <c r="D3520" s="38"/>
      <c r="E3520" s="38"/>
      <c r="F3520" s="39"/>
      <c r="G3520" s="45"/>
    </row>
    <row r="3521" spans="1:7" x14ac:dyDescent="0.15">
      <c r="A3521" s="29"/>
      <c r="B3521" s="36"/>
      <c r="C3521" s="37"/>
      <c r="D3521" s="38"/>
      <c r="E3521" s="38"/>
      <c r="F3521" s="39"/>
      <c r="G3521" s="45"/>
    </row>
    <row r="3522" spans="1:7" x14ac:dyDescent="0.15">
      <c r="A3522" s="29"/>
      <c r="B3522" s="36"/>
      <c r="C3522" s="37"/>
      <c r="D3522" s="38"/>
      <c r="E3522" s="38"/>
      <c r="F3522" s="39"/>
      <c r="G3522" s="45"/>
    </row>
    <row r="3523" spans="1:7" x14ac:dyDescent="0.15">
      <c r="A3523" s="29"/>
      <c r="B3523" s="36"/>
      <c r="C3523" s="37"/>
      <c r="D3523" s="38"/>
      <c r="E3523" s="38"/>
      <c r="F3523" s="39"/>
      <c r="G3523" s="45"/>
    </row>
    <row r="3524" spans="1:7" x14ac:dyDescent="0.15">
      <c r="A3524" s="29"/>
      <c r="B3524" s="36"/>
      <c r="C3524" s="37"/>
      <c r="D3524" s="38"/>
      <c r="E3524" s="38"/>
      <c r="F3524" s="39"/>
      <c r="G3524" s="45"/>
    </row>
    <row r="3525" spans="1:7" x14ac:dyDescent="0.15">
      <c r="A3525" s="29"/>
      <c r="B3525" s="36"/>
      <c r="C3525" s="37"/>
      <c r="D3525" s="38"/>
      <c r="E3525" s="38"/>
      <c r="F3525" s="39"/>
      <c r="G3525" s="45"/>
    </row>
    <row r="3526" spans="1:7" x14ac:dyDescent="0.15">
      <c r="A3526" s="29"/>
      <c r="B3526" s="36"/>
      <c r="C3526" s="37"/>
      <c r="D3526" s="38"/>
      <c r="E3526" s="38"/>
      <c r="F3526" s="39"/>
      <c r="G3526" s="45"/>
    </row>
    <row r="3527" spans="1:7" x14ac:dyDescent="0.15">
      <c r="A3527" s="29"/>
      <c r="B3527" s="36"/>
      <c r="C3527" s="37"/>
      <c r="D3527" s="38"/>
      <c r="E3527" s="38"/>
      <c r="F3527" s="39"/>
      <c r="G3527" s="45"/>
    </row>
    <row r="3528" spans="1:7" x14ac:dyDescent="0.15">
      <c r="A3528" s="29"/>
      <c r="B3528" s="36"/>
      <c r="C3528" s="37"/>
      <c r="D3528" s="38"/>
      <c r="E3528" s="38"/>
      <c r="F3528" s="39"/>
      <c r="G3528" s="45"/>
    </row>
    <row r="3529" spans="1:7" x14ac:dyDescent="0.15">
      <c r="A3529" s="29"/>
      <c r="B3529" s="36"/>
      <c r="C3529" s="37"/>
      <c r="D3529" s="38"/>
      <c r="E3529" s="38"/>
      <c r="F3529" s="39"/>
      <c r="G3529" s="45"/>
    </row>
    <row r="3530" spans="1:7" x14ac:dyDescent="0.15">
      <c r="A3530" s="29"/>
      <c r="B3530" s="36"/>
      <c r="C3530" s="37"/>
      <c r="D3530" s="38"/>
      <c r="E3530" s="38"/>
      <c r="F3530" s="39"/>
      <c r="G3530" s="45"/>
    </row>
    <row r="3531" spans="1:7" x14ac:dyDescent="0.15">
      <c r="A3531" s="29"/>
      <c r="B3531" s="36"/>
      <c r="C3531" s="37"/>
      <c r="D3531" s="38"/>
      <c r="E3531" s="38"/>
      <c r="F3531" s="39"/>
      <c r="G3531" s="45"/>
    </row>
    <row r="3532" spans="1:7" x14ac:dyDescent="0.15">
      <c r="A3532" s="29"/>
      <c r="B3532" s="36"/>
      <c r="C3532" s="37"/>
      <c r="D3532" s="38"/>
      <c r="E3532" s="38"/>
      <c r="F3532" s="39"/>
      <c r="G3532" s="45"/>
    </row>
    <row r="3533" spans="1:7" x14ac:dyDescent="0.15">
      <c r="A3533" s="29"/>
      <c r="B3533" s="36"/>
      <c r="C3533" s="37"/>
      <c r="D3533" s="38"/>
      <c r="E3533" s="38"/>
      <c r="F3533" s="39"/>
      <c r="G3533" s="45"/>
    </row>
    <row r="3534" spans="1:7" x14ac:dyDescent="0.15">
      <c r="A3534" s="29"/>
      <c r="B3534" s="36"/>
      <c r="C3534" s="37"/>
      <c r="D3534" s="38"/>
      <c r="E3534" s="38"/>
      <c r="F3534" s="39"/>
      <c r="G3534" s="45"/>
    </row>
    <row r="3535" spans="1:7" x14ac:dyDescent="0.15">
      <c r="A3535" s="29"/>
      <c r="B3535" s="36"/>
      <c r="C3535" s="37"/>
      <c r="D3535" s="38"/>
      <c r="E3535" s="38"/>
      <c r="F3535" s="39"/>
      <c r="G3535" s="45"/>
    </row>
    <row r="3536" spans="1:7" x14ac:dyDescent="0.15">
      <c r="A3536" s="29"/>
      <c r="B3536" s="36"/>
      <c r="C3536" s="37"/>
      <c r="D3536" s="38"/>
      <c r="E3536" s="38"/>
      <c r="F3536" s="39"/>
      <c r="G3536" s="45"/>
    </row>
    <row r="3537" spans="1:7" x14ac:dyDescent="0.15">
      <c r="A3537" s="29"/>
      <c r="B3537" s="36"/>
      <c r="C3537" s="37"/>
      <c r="D3537" s="38"/>
      <c r="E3537" s="38"/>
      <c r="F3537" s="39"/>
      <c r="G3537" s="45"/>
    </row>
    <row r="3538" spans="1:7" x14ac:dyDescent="0.15">
      <c r="A3538" s="29"/>
      <c r="B3538" s="36"/>
      <c r="C3538" s="37"/>
      <c r="D3538" s="38"/>
      <c r="E3538" s="38"/>
      <c r="F3538" s="39"/>
      <c r="G3538" s="45"/>
    </row>
    <row r="3539" spans="1:7" x14ac:dyDescent="0.15">
      <c r="A3539" s="29"/>
      <c r="B3539" s="36"/>
      <c r="C3539" s="37"/>
      <c r="D3539" s="38"/>
      <c r="E3539" s="38"/>
      <c r="F3539" s="39"/>
      <c r="G3539" s="45"/>
    </row>
    <row r="3540" spans="1:7" x14ac:dyDescent="0.15">
      <c r="A3540" s="29"/>
      <c r="B3540" s="36"/>
      <c r="C3540" s="37"/>
      <c r="D3540" s="38"/>
      <c r="E3540" s="38"/>
      <c r="F3540" s="39"/>
      <c r="G3540" s="45"/>
    </row>
    <row r="3541" spans="1:7" x14ac:dyDescent="0.15">
      <c r="A3541" s="29"/>
      <c r="B3541" s="36"/>
      <c r="C3541" s="37"/>
      <c r="D3541" s="38"/>
      <c r="E3541" s="38"/>
      <c r="F3541" s="39"/>
      <c r="G3541" s="45"/>
    </row>
    <row r="3542" spans="1:7" x14ac:dyDescent="0.15">
      <c r="A3542" s="29"/>
      <c r="B3542" s="36"/>
      <c r="C3542" s="37"/>
      <c r="D3542" s="38"/>
      <c r="E3542" s="38"/>
      <c r="F3542" s="39"/>
      <c r="G3542" s="45"/>
    </row>
    <row r="3543" spans="1:7" x14ac:dyDescent="0.15">
      <c r="A3543" s="29"/>
      <c r="B3543" s="36"/>
      <c r="C3543" s="37"/>
      <c r="D3543" s="38"/>
      <c r="E3543" s="38"/>
      <c r="F3543" s="39"/>
      <c r="G3543" s="45"/>
    </row>
    <row r="3544" spans="1:7" x14ac:dyDescent="0.15">
      <c r="A3544" s="29"/>
      <c r="B3544" s="36"/>
      <c r="C3544" s="37"/>
      <c r="D3544" s="38"/>
      <c r="E3544" s="38"/>
      <c r="F3544" s="39"/>
      <c r="G3544" s="45"/>
    </row>
    <row r="3545" spans="1:7" x14ac:dyDescent="0.15">
      <c r="A3545" s="29"/>
      <c r="B3545" s="36"/>
      <c r="C3545" s="37"/>
      <c r="D3545" s="38"/>
      <c r="E3545" s="38"/>
      <c r="F3545" s="39"/>
      <c r="G3545" s="45"/>
    </row>
    <row r="3546" spans="1:7" x14ac:dyDescent="0.15">
      <c r="A3546" s="29"/>
      <c r="B3546" s="36"/>
      <c r="C3546" s="37"/>
      <c r="D3546" s="38"/>
      <c r="E3546" s="38"/>
      <c r="F3546" s="39"/>
      <c r="G3546" s="45"/>
    </row>
    <row r="3547" spans="1:7" x14ac:dyDescent="0.15">
      <c r="A3547" s="29"/>
      <c r="B3547" s="36"/>
      <c r="C3547" s="37"/>
      <c r="D3547" s="38"/>
      <c r="E3547" s="38"/>
      <c r="F3547" s="39"/>
      <c r="G3547" s="45"/>
    </row>
    <row r="3548" spans="1:7" x14ac:dyDescent="0.15">
      <c r="A3548" s="29"/>
      <c r="B3548" s="36"/>
      <c r="C3548" s="37"/>
      <c r="D3548" s="38"/>
      <c r="E3548" s="38"/>
      <c r="F3548" s="39"/>
      <c r="G3548" s="45"/>
    </row>
    <row r="3549" spans="1:7" x14ac:dyDescent="0.15">
      <c r="A3549" s="29"/>
      <c r="B3549" s="36"/>
      <c r="C3549" s="37"/>
      <c r="D3549" s="38"/>
      <c r="E3549" s="38"/>
      <c r="F3549" s="39"/>
      <c r="G3549" s="45"/>
    </row>
    <row r="3550" spans="1:7" x14ac:dyDescent="0.15">
      <c r="A3550" s="29"/>
      <c r="B3550" s="36"/>
      <c r="C3550" s="37"/>
      <c r="D3550" s="38"/>
      <c r="E3550" s="38"/>
      <c r="F3550" s="39"/>
      <c r="G3550" s="45"/>
    </row>
    <row r="3551" spans="1:7" x14ac:dyDescent="0.15">
      <c r="A3551" s="29"/>
      <c r="B3551" s="36"/>
      <c r="C3551" s="37"/>
      <c r="D3551" s="38"/>
      <c r="E3551" s="38"/>
      <c r="F3551" s="39"/>
      <c r="G3551" s="45"/>
    </row>
    <row r="3552" spans="1:7" x14ac:dyDescent="0.15">
      <c r="A3552" s="29"/>
      <c r="B3552" s="36"/>
      <c r="C3552" s="37"/>
      <c r="D3552" s="38"/>
      <c r="E3552" s="38"/>
      <c r="F3552" s="39"/>
      <c r="G3552" s="45"/>
    </row>
    <row r="3553" spans="1:7" x14ac:dyDescent="0.15">
      <c r="A3553" s="29"/>
      <c r="B3553" s="36"/>
      <c r="C3553" s="37"/>
      <c r="D3553" s="38"/>
      <c r="E3553" s="38"/>
      <c r="F3553" s="39"/>
      <c r="G3553" s="45"/>
    </row>
    <row r="3554" spans="1:7" x14ac:dyDescent="0.15">
      <c r="A3554" s="29"/>
      <c r="B3554" s="36"/>
      <c r="C3554" s="37"/>
      <c r="D3554" s="38"/>
      <c r="E3554" s="38"/>
      <c r="F3554" s="39"/>
      <c r="G3554" s="45"/>
    </row>
    <row r="3555" spans="1:7" x14ac:dyDescent="0.15">
      <c r="A3555" s="29"/>
      <c r="B3555" s="36"/>
      <c r="C3555" s="37"/>
      <c r="D3555" s="38"/>
      <c r="E3555" s="38"/>
      <c r="F3555" s="39"/>
      <c r="G3555" s="45"/>
    </row>
    <row r="3556" spans="1:7" x14ac:dyDescent="0.15">
      <c r="A3556" s="29"/>
      <c r="B3556" s="36"/>
      <c r="C3556" s="37"/>
      <c r="D3556" s="38"/>
      <c r="E3556" s="38"/>
      <c r="F3556" s="39"/>
      <c r="G3556" s="45"/>
    </row>
    <row r="3557" spans="1:7" x14ac:dyDescent="0.15">
      <c r="A3557" s="29"/>
      <c r="B3557" s="36"/>
      <c r="C3557" s="37"/>
      <c r="D3557" s="38"/>
      <c r="E3557" s="38"/>
      <c r="F3557" s="39"/>
      <c r="G3557" s="45"/>
    </row>
    <row r="3558" spans="1:7" x14ac:dyDescent="0.15">
      <c r="A3558" s="29"/>
      <c r="B3558" s="36"/>
      <c r="C3558" s="37"/>
      <c r="D3558" s="38"/>
      <c r="E3558" s="38"/>
      <c r="F3558" s="39"/>
      <c r="G3558" s="45"/>
    </row>
    <row r="3559" spans="1:7" x14ac:dyDescent="0.15">
      <c r="A3559" s="29"/>
      <c r="B3559" s="36"/>
      <c r="C3559" s="37"/>
      <c r="D3559" s="38"/>
      <c r="E3559" s="38"/>
      <c r="F3559" s="39"/>
      <c r="G3559" s="45"/>
    </row>
    <row r="3560" spans="1:7" x14ac:dyDescent="0.15">
      <c r="A3560" s="29"/>
      <c r="B3560" s="36"/>
      <c r="C3560" s="37"/>
      <c r="D3560" s="38"/>
      <c r="E3560" s="38"/>
      <c r="F3560" s="39"/>
      <c r="G3560" s="45"/>
    </row>
    <row r="3561" spans="1:7" x14ac:dyDescent="0.15">
      <c r="A3561" s="29"/>
      <c r="B3561" s="36"/>
      <c r="C3561" s="37"/>
      <c r="D3561" s="38"/>
      <c r="E3561" s="38"/>
      <c r="F3561" s="39"/>
      <c r="G3561" s="45"/>
    </row>
    <row r="3562" spans="1:7" x14ac:dyDescent="0.15">
      <c r="A3562" s="29"/>
      <c r="B3562" s="36"/>
      <c r="C3562" s="37"/>
      <c r="D3562" s="38"/>
      <c r="E3562" s="38"/>
      <c r="F3562" s="39"/>
      <c r="G3562" s="45"/>
    </row>
    <row r="3563" spans="1:7" x14ac:dyDescent="0.15">
      <c r="A3563" s="29"/>
      <c r="B3563" s="36"/>
      <c r="C3563" s="37"/>
      <c r="D3563" s="38"/>
      <c r="E3563" s="38"/>
      <c r="F3563" s="39"/>
      <c r="G3563" s="45"/>
    </row>
    <row r="3564" spans="1:7" x14ac:dyDescent="0.15">
      <c r="A3564" s="29"/>
      <c r="B3564" s="36"/>
      <c r="C3564" s="37"/>
      <c r="D3564" s="38"/>
      <c r="E3564" s="38"/>
      <c r="F3564" s="39"/>
      <c r="G3564" s="45"/>
    </row>
    <row r="3565" spans="1:7" x14ac:dyDescent="0.15">
      <c r="A3565" s="29"/>
      <c r="B3565" s="36"/>
      <c r="C3565" s="37"/>
      <c r="D3565" s="38"/>
      <c r="E3565" s="38"/>
      <c r="F3565" s="39"/>
      <c r="G3565" s="45"/>
    </row>
    <row r="3566" spans="1:7" x14ac:dyDescent="0.15">
      <c r="A3566" s="29"/>
      <c r="B3566" s="36"/>
      <c r="C3566" s="37"/>
      <c r="D3566" s="38"/>
      <c r="E3566" s="38"/>
      <c r="F3566" s="39"/>
      <c r="G3566" s="45"/>
    </row>
    <row r="3567" spans="1:7" x14ac:dyDescent="0.15">
      <c r="A3567" s="29"/>
      <c r="B3567" s="36"/>
      <c r="C3567" s="37"/>
      <c r="D3567" s="38"/>
      <c r="E3567" s="38"/>
      <c r="F3567" s="39"/>
      <c r="G3567" s="45"/>
    </row>
    <row r="3568" spans="1:7" x14ac:dyDescent="0.15">
      <c r="A3568" s="29"/>
      <c r="B3568" s="36"/>
      <c r="C3568" s="37"/>
      <c r="D3568" s="38"/>
      <c r="E3568" s="38"/>
      <c r="F3568" s="39"/>
      <c r="G3568" s="45"/>
    </row>
    <row r="3569" spans="1:7" x14ac:dyDescent="0.15">
      <c r="A3569" s="29"/>
      <c r="B3569" s="36"/>
      <c r="C3569" s="37"/>
      <c r="D3569" s="38"/>
      <c r="E3569" s="38"/>
      <c r="F3569" s="39"/>
      <c r="G3569" s="45"/>
    </row>
    <row r="3570" spans="1:7" x14ac:dyDescent="0.15">
      <c r="A3570" s="29"/>
      <c r="B3570" s="36"/>
      <c r="C3570" s="37"/>
      <c r="D3570" s="38"/>
      <c r="E3570" s="38"/>
      <c r="F3570" s="39"/>
      <c r="G3570" s="45"/>
    </row>
    <row r="3571" spans="1:7" x14ac:dyDescent="0.15">
      <c r="A3571" s="29"/>
      <c r="B3571" s="36"/>
      <c r="C3571" s="37"/>
      <c r="D3571" s="38"/>
      <c r="E3571" s="38"/>
      <c r="F3571" s="39"/>
      <c r="G3571" s="45"/>
    </row>
    <row r="3572" spans="1:7" x14ac:dyDescent="0.15">
      <c r="A3572" s="29"/>
      <c r="B3572" s="36"/>
      <c r="C3572" s="37"/>
      <c r="D3572" s="38"/>
      <c r="E3572" s="38"/>
      <c r="F3572" s="39"/>
      <c r="G3572" s="45"/>
    </row>
    <row r="3573" spans="1:7" x14ac:dyDescent="0.15">
      <c r="A3573" s="29"/>
      <c r="B3573" s="36"/>
      <c r="C3573" s="37"/>
      <c r="D3573" s="38"/>
      <c r="E3573" s="38"/>
      <c r="F3573" s="39"/>
      <c r="G3573" s="45"/>
    </row>
    <row r="3574" spans="1:7" x14ac:dyDescent="0.15">
      <c r="A3574" s="29"/>
      <c r="B3574" s="36"/>
      <c r="C3574" s="37"/>
      <c r="D3574" s="38"/>
      <c r="E3574" s="38"/>
      <c r="F3574" s="39"/>
      <c r="G3574" s="45"/>
    </row>
    <row r="3575" spans="1:7" x14ac:dyDescent="0.15">
      <c r="A3575" s="29"/>
      <c r="B3575" s="36"/>
      <c r="C3575" s="37"/>
      <c r="D3575" s="38"/>
      <c r="E3575" s="38"/>
      <c r="F3575" s="39"/>
      <c r="G3575" s="45"/>
    </row>
    <row r="3576" spans="1:7" x14ac:dyDescent="0.15">
      <c r="A3576" s="29"/>
      <c r="B3576" s="36"/>
      <c r="C3576" s="37"/>
      <c r="D3576" s="38"/>
      <c r="E3576" s="38"/>
      <c r="F3576" s="39"/>
      <c r="G3576" s="45"/>
    </row>
    <row r="3577" spans="1:7" x14ac:dyDescent="0.15">
      <c r="A3577" s="29"/>
      <c r="B3577" s="36"/>
      <c r="C3577" s="37"/>
      <c r="D3577" s="38"/>
      <c r="E3577" s="38"/>
      <c r="F3577" s="39"/>
      <c r="G3577" s="45"/>
    </row>
    <row r="3578" spans="1:7" x14ac:dyDescent="0.15">
      <c r="A3578" s="29"/>
      <c r="B3578" s="36"/>
      <c r="C3578" s="37"/>
      <c r="D3578" s="38"/>
      <c r="E3578" s="38"/>
      <c r="F3578" s="39"/>
      <c r="G3578" s="45"/>
    </row>
    <row r="3579" spans="1:7" x14ac:dyDescent="0.15">
      <c r="A3579" s="29"/>
      <c r="B3579" s="36"/>
      <c r="C3579" s="37"/>
      <c r="D3579" s="38"/>
      <c r="E3579" s="38"/>
      <c r="F3579" s="39"/>
      <c r="G3579" s="45"/>
    </row>
    <row r="3580" spans="1:7" x14ac:dyDescent="0.15">
      <c r="A3580" s="29"/>
      <c r="B3580" s="36"/>
      <c r="C3580" s="37"/>
      <c r="D3580" s="38"/>
      <c r="E3580" s="38"/>
      <c r="F3580" s="39"/>
      <c r="G3580" s="45"/>
    </row>
    <row r="3581" spans="1:7" x14ac:dyDescent="0.15">
      <c r="A3581" s="29"/>
      <c r="B3581" s="36"/>
      <c r="C3581" s="37"/>
      <c r="D3581" s="38"/>
      <c r="E3581" s="38"/>
      <c r="F3581" s="39"/>
      <c r="G3581" s="45"/>
    </row>
    <row r="3582" spans="1:7" x14ac:dyDescent="0.15">
      <c r="A3582" s="29"/>
      <c r="B3582" s="36"/>
      <c r="C3582" s="37"/>
      <c r="D3582" s="38"/>
      <c r="E3582" s="38"/>
      <c r="F3582" s="39"/>
      <c r="G3582" s="45"/>
    </row>
    <row r="3583" spans="1:7" x14ac:dyDescent="0.15">
      <c r="A3583" s="29"/>
      <c r="B3583" s="36"/>
      <c r="C3583" s="37"/>
      <c r="D3583" s="38"/>
      <c r="E3583" s="38"/>
      <c r="F3583" s="39"/>
      <c r="G3583" s="45"/>
    </row>
    <row r="3584" spans="1:7" x14ac:dyDescent="0.15">
      <c r="A3584" s="29"/>
      <c r="B3584" s="36"/>
      <c r="C3584" s="37"/>
      <c r="D3584" s="38"/>
      <c r="E3584" s="38"/>
      <c r="F3584" s="39"/>
      <c r="G3584" s="45"/>
    </row>
    <row r="3585" spans="1:7" x14ac:dyDescent="0.15">
      <c r="A3585" s="29"/>
      <c r="B3585" s="36"/>
      <c r="C3585" s="37"/>
      <c r="D3585" s="38"/>
      <c r="E3585" s="38"/>
      <c r="F3585" s="39"/>
      <c r="G3585" s="45"/>
    </row>
    <row r="3586" spans="1:7" x14ac:dyDescent="0.15">
      <c r="A3586" s="29"/>
      <c r="B3586" s="36"/>
      <c r="C3586" s="37"/>
      <c r="D3586" s="38"/>
      <c r="E3586" s="38"/>
      <c r="F3586" s="39"/>
      <c r="G3586" s="45"/>
    </row>
    <row r="3587" spans="1:7" x14ac:dyDescent="0.15">
      <c r="A3587" s="29"/>
      <c r="B3587" s="36"/>
      <c r="C3587" s="37"/>
      <c r="D3587" s="38"/>
      <c r="E3587" s="38"/>
      <c r="F3587" s="39"/>
      <c r="G3587" s="45"/>
    </row>
    <row r="3588" spans="1:7" x14ac:dyDescent="0.15">
      <c r="A3588" s="29"/>
      <c r="B3588" s="36"/>
      <c r="C3588" s="37"/>
      <c r="D3588" s="38"/>
      <c r="E3588" s="38"/>
      <c r="F3588" s="39"/>
      <c r="G3588" s="45"/>
    </row>
    <row r="3589" spans="1:7" x14ac:dyDescent="0.15">
      <c r="A3589" s="29"/>
      <c r="B3589" s="36"/>
      <c r="C3589" s="37"/>
      <c r="D3589" s="38"/>
      <c r="E3589" s="38"/>
      <c r="F3589" s="39"/>
      <c r="G3589" s="45"/>
    </row>
    <row r="3590" spans="1:7" x14ac:dyDescent="0.15">
      <c r="A3590" s="29"/>
      <c r="B3590" s="36"/>
      <c r="C3590" s="37"/>
      <c r="D3590" s="38"/>
      <c r="E3590" s="38"/>
      <c r="F3590" s="39"/>
      <c r="G3590" s="45"/>
    </row>
    <row r="3591" spans="1:7" x14ac:dyDescent="0.15">
      <c r="A3591" s="29"/>
      <c r="B3591" s="36"/>
      <c r="C3591" s="37"/>
      <c r="D3591" s="38"/>
      <c r="E3591" s="38"/>
      <c r="F3591" s="39"/>
      <c r="G3591" s="45"/>
    </row>
    <row r="3592" spans="1:7" x14ac:dyDescent="0.15">
      <c r="A3592" s="29"/>
      <c r="B3592" s="36"/>
      <c r="C3592" s="37"/>
      <c r="D3592" s="38"/>
      <c r="E3592" s="38"/>
      <c r="F3592" s="39"/>
      <c r="G3592" s="45"/>
    </row>
    <row r="3593" spans="1:7" x14ac:dyDescent="0.15">
      <c r="A3593" s="29"/>
      <c r="B3593" s="36"/>
      <c r="C3593" s="37"/>
      <c r="D3593" s="38"/>
      <c r="E3593" s="38"/>
      <c r="F3593" s="39"/>
      <c r="G3593" s="45"/>
    </row>
    <row r="3594" spans="1:7" x14ac:dyDescent="0.15">
      <c r="A3594" s="29"/>
      <c r="B3594" s="36"/>
      <c r="C3594" s="37"/>
      <c r="D3594" s="38"/>
      <c r="E3594" s="38"/>
      <c r="F3594" s="39"/>
      <c r="G3594" s="45"/>
    </row>
    <row r="3595" spans="1:7" x14ac:dyDescent="0.15">
      <c r="A3595" s="29"/>
      <c r="B3595" s="36"/>
      <c r="C3595" s="37"/>
      <c r="D3595" s="38"/>
      <c r="E3595" s="38"/>
      <c r="F3595" s="39"/>
      <c r="G3595" s="45"/>
    </row>
    <row r="3596" spans="1:7" x14ac:dyDescent="0.15">
      <c r="A3596" s="29"/>
      <c r="B3596" s="36"/>
      <c r="C3596" s="37"/>
      <c r="D3596" s="38"/>
      <c r="E3596" s="38"/>
      <c r="F3596" s="39"/>
      <c r="G3596" s="45"/>
    </row>
    <row r="3597" spans="1:7" x14ac:dyDescent="0.15">
      <c r="A3597" s="29"/>
      <c r="B3597" s="36"/>
      <c r="C3597" s="37"/>
      <c r="D3597" s="38"/>
      <c r="E3597" s="38"/>
      <c r="F3597" s="39"/>
      <c r="G3597" s="45"/>
    </row>
    <row r="3598" spans="1:7" x14ac:dyDescent="0.15">
      <c r="A3598" s="29"/>
      <c r="B3598" s="36"/>
      <c r="C3598" s="37"/>
      <c r="D3598" s="38"/>
      <c r="E3598" s="38"/>
      <c r="F3598" s="39"/>
      <c r="G3598" s="45"/>
    </row>
    <row r="3599" spans="1:7" x14ac:dyDescent="0.15">
      <c r="A3599" s="29"/>
      <c r="B3599" s="36"/>
      <c r="C3599" s="37"/>
      <c r="D3599" s="38"/>
      <c r="E3599" s="38"/>
      <c r="F3599" s="39"/>
      <c r="G3599" s="45"/>
    </row>
    <row r="3600" spans="1:7" x14ac:dyDescent="0.15">
      <c r="A3600" s="29"/>
      <c r="B3600" s="36"/>
      <c r="C3600" s="37"/>
      <c r="D3600" s="38"/>
      <c r="E3600" s="38"/>
      <c r="F3600" s="39"/>
      <c r="G3600" s="45"/>
    </row>
    <row r="3601" spans="1:7" x14ac:dyDescent="0.15">
      <c r="A3601" s="29"/>
      <c r="B3601" s="36"/>
      <c r="C3601" s="37"/>
      <c r="D3601" s="38"/>
      <c r="E3601" s="38"/>
      <c r="F3601" s="39"/>
      <c r="G3601" s="45"/>
    </row>
    <row r="3602" spans="1:7" x14ac:dyDescent="0.15">
      <c r="A3602" s="29"/>
      <c r="B3602" s="36"/>
      <c r="C3602" s="37"/>
      <c r="D3602" s="38"/>
      <c r="E3602" s="38"/>
      <c r="F3602" s="39"/>
      <c r="G3602" s="45"/>
    </row>
    <row r="3603" spans="1:7" x14ac:dyDescent="0.15">
      <c r="A3603" s="29"/>
      <c r="B3603" s="36"/>
      <c r="C3603" s="37"/>
      <c r="D3603" s="38"/>
      <c r="E3603" s="38"/>
      <c r="F3603" s="39"/>
      <c r="G3603" s="45"/>
    </row>
    <row r="3604" spans="1:7" x14ac:dyDescent="0.15">
      <c r="A3604" s="29"/>
      <c r="B3604" s="36"/>
      <c r="C3604" s="37"/>
      <c r="D3604" s="38"/>
      <c r="E3604" s="38"/>
      <c r="F3604" s="39"/>
      <c r="G3604" s="45"/>
    </row>
    <row r="3605" spans="1:7" x14ac:dyDescent="0.15">
      <c r="A3605" s="29"/>
      <c r="B3605" s="36"/>
      <c r="C3605" s="37"/>
      <c r="D3605" s="38"/>
      <c r="E3605" s="38"/>
      <c r="F3605" s="39"/>
      <c r="G3605" s="45"/>
    </row>
    <row r="3606" spans="1:7" x14ac:dyDescent="0.15">
      <c r="A3606" s="29"/>
      <c r="B3606" s="36"/>
      <c r="C3606" s="37"/>
      <c r="D3606" s="38"/>
      <c r="E3606" s="38"/>
      <c r="F3606" s="39"/>
      <c r="G3606" s="45"/>
    </row>
    <row r="3607" spans="1:7" x14ac:dyDescent="0.15">
      <c r="A3607" s="29"/>
      <c r="B3607" s="36"/>
      <c r="C3607" s="37"/>
      <c r="D3607" s="38"/>
      <c r="E3607" s="38"/>
      <c r="F3607" s="39"/>
      <c r="G3607" s="45"/>
    </row>
    <row r="3608" spans="1:7" x14ac:dyDescent="0.15">
      <c r="A3608" s="29"/>
      <c r="B3608" s="36"/>
      <c r="C3608" s="37"/>
      <c r="D3608" s="38"/>
      <c r="E3608" s="38"/>
      <c r="F3608" s="39"/>
      <c r="G3608" s="45"/>
    </row>
    <row r="3609" spans="1:7" x14ac:dyDescent="0.15">
      <c r="A3609" s="29"/>
      <c r="B3609" s="36"/>
      <c r="C3609" s="37"/>
      <c r="D3609" s="38"/>
      <c r="E3609" s="38"/>
      <c r="F3609" s="39"/>
      <c r="G3609" s="45"/>
    </row>
    <row r="3610" spans="1:7" x14ac:dyDescent="0.15">
      <c r="A3610" s="29"/>
      <c r="B3610" s="36"/>
      <c r="C3610" s="37"/>
      <c r="D3610" s="38"/>
      <c r="E3610" s="38"/>
      <c r="F3610" s="39"/>
      <c r="G3610" s="45"/>
    </row>
    <row r="3611" spans="1:7" x14ac:dyDescent="0.15">
      <c r="A3611" s="29"/>
      <c r="B3611" s="36"/>
      <c r="C3611" s="37"/>
      <c r="D3611" s="38"/>
      <c r="E3611" s="38"/>
      <c r="F3611" s="39"/>
      <c r="G3611" s="45"/>
    </row>
    <row r="3612" spans="1:7" x14ac:dyDescent="0.15">
      <c r="A3612" s="29"/>
      <c r="B3612" s="36"/>
      <c r="C3612" s="37"/>
      <c r="D3612" s="38"/>
      <c r="E3612" s="38"/>
      <c r="F3612" s="39"/>
      <c r="G3612" s="45"/>
    </row>
    <row r="3613" spans="1:7" x14ac:dyDescent="0.15">
      <c r="A3613" s="29"/>
      <c r="B3613" s="36"/>
      <c r="C3613" s="37"/>
      <c r="D3613" s="38"/>
      <c r="E3613" s="38"/>
      <c r="F3613" s="39"/>
      <c r="G3613" s="45"/>
    </row>
    <row r="3614" spans="1:7" x14ac:dyDescent="0.15">
      <c r="A3614" s="29"/>
      <c r="B3614" s="36"/>
      <c r="C3614" s="37"/>
      <c r="D3614" s="38"/>
      <c r="E3614" s="38"/>
      <c r="F3614" s="39"/>
      <c r="G3614" s="45"/>
    </row>
    <row r="3615" spans="1:7" x14ac:dyDescent="0.15">
      <c r="A3615" s="29"/>
      <c r="B3615" s="36"/>
      <c r="C3615" s="37"/>
      <c r="D3615" s="38"/>
      <c r="E3615" s="38"/>
      <c r="F3615" s="39"/>
      <c r="G3615" s="45"/>
    </row>
    <row r="3616" spans="1:7" x14ac:dyDescent="0.15">
      <c r="A3616" s="29"/>
      <c r="B3616" s="36"/>
      <c r="C3616" s="37"/>
      <c r="D3616" s="38"/>
      <c r="E3616" s="38"/>
      <c r="F3616" s="39"/>
      <c r="G3616" s="45"/>
    </row>
    <row r="3617" spans="1:7" x14ac:dyDescent="0.15">
      <c r="A3617" s="29"/>
      <c r="B3617" s="36"/>
      <c r="C3617" s="37"/>
      <c r="D3617" s="38"/>
      <c r="E3617" s="38"/>
      <c r="F3617" s="39"/>
      <c r="G3617" s="45"/>
    </row>
    <row r="3618" spans="1:7" x14ac:dyDescent="0.15">
      <c r="A3618" s="29"/>
      <c r="B3618" s="36"/>
      <c r="C3618" s="37"/>
      <c r="D3618" s="38"/>
      <c r="E3618" s="38"/>
      <c r="F3618" s="39"/>
      <c r="G3618" s="45"/>
    </row>
    <row r="3619" spans="1:7" x14ac:dyDescent="0.15">
      <c r="A3619" s="29"/>
      <c r="B3619" s="36"/>
      <c r="C3619" s="37"/>
      <c r="D3619" s="38"/>
      <c r="E3619" s="38"/>
      <c r="F3619" s="39"/>
      <c r="G3619" s="45"/>
    </row>
    <row r="3620" spans="1:7" x14ac:dyDescent="0.15">
      <c r="A3620" s="29"/>
      <c r="B3620" s="36"/>
      <c r="C3620" s="37"/>
      <c r="D3620" s="38"/>
      <c r="E3620" s="38"/>
      <c r="F3620" s="39"/>
      <c r="G3620" s="45"/>
    </row>
    <row r="3621" spans="1:7" x14ac:dyDescent="0.15">
      <c r="A3621" s="29"/>
      <c r="B3621" s="36"/>
      <c r="C3621" s="37"/>
      <c r="D3621" s="38"/>
      <c r="E3621" s="38"/>
      <c r="F3621" s="39"/>
      <c r="G3621" s="45"/>
    </row>
    <row r="3622" spans="1:7" x14ac:dyDescent="0.15">
      <c r="A3622" s="29"/>
      <c r="B3622" s="36"/>
      <c r="C3622" s="37"/>
      <c r="D3622" s="38"/>
      <c r="E3622" s="38"/>
      <c r="F3622" s="39"/>
      <c r="G3622" s="45"/>
    </row>
    <row r="3623" spans="1:7" x14ac:dyDescent="0.15">
      <c r="A3623" s="29"/>
      <c r="B3623" s="36"/>
      <c r="C3623" s="37"/>
      <c r="D3623" s="38"/>
      <c r="E3623" s="38"/>
      <c r="F3623" s="39"/>
      <c r="G3623" s="45"/>
    </row>
    <row r="3624" spans="1:7" x14ac:dyDescent="0.15">
      <c r="A3624" s="29"/>
      <c r="B3624" s="36"/>
      <c r="C3624" s="37"/>
      <c r="D3624" s="38"/>
      <c r="E3624" s="38"/>
      <c r="F3624" s="39"/>
      <c r="G3624" s="45"/>
    </row>
    <row r="3625" spans="1:7" x14ac:dyDescent="0.15">
      <c r="A3625" s="29"/>
      <c r="B3625" s="36"/>
      <c r="C3625" s="37"/>
      <c r="D3625" s="38"/>
      <c r="E3625" s="38"/>
      <c r="F3625" s="39"/>
      <c r="G3625" s="45"/>
    </row>
    <row r="3626" spans="1:7" x14ac:dyDescent="0.15">
      <c r="A3626" s="29"/>
      <c r="B3626" s="36"/>
      <c r="C3626" s="37"/>
      <c r="D3626" s="38"/>
      <c r="E3626" s="38"/>
      <c r="F3626" s="39"/>
      <c r="G3626" s="45"/>
    </row>
    <row r="3627" spans="1:7" x14ac:dyDescent="0.15">
      <c r="A3627" s="29"/>
      <c r="B3627" s="36"/>
      <c r="C3627" s="37"/>
      <c r="D3627" s="38"/>
      <c r="E3627" s="38"/>
      <c r="F3627" s="39"/>
      <c r="G3627" s="45"/>
    </row>
    <row r="3628" spans="1:7" x14ac:dyDescent="0.15">
      <c r="A3628" s="29"/>
      <c r="B3628" s="36"/>
      <c r="C3628" s="37"/>
      <c r="D3628" s="38"/>
      <c r="E3628" s="38"/>
      <c r="F3628" s="39"/>
      <c r="G3628" s="45"/>
    </row>
    <row r="3629" spans="1:7" x14ac:dyDescent="0.15">
      <c r="A3629" s="29"/>
      <c r="B3629" s="36"/>
      <c r="C3629" s="37"/>
      <c r="D3629" s="38"/>
      <c r="E3629" s="38"/>
      <c r="F3629" s="39"/>
      <c r="G3629" s="45"/>
    </row>
    <row r="3630" spans="1:7" x14ac:dyDescent="0.15">
      <c r="A3630" s="29"/>
      <c r="B3630" s="36"/>
      <c r="C3630" s="37"/>
      <c r="D3630" s="38"/>
      <c r="E3630" s="38"/>
      <c r="F3630" s="39"/>
      <c r="G3630" s="45"/>
    </row>
    <row r="3631" spans="1:7" x14ac:dyDescent="0.15">
      <c r="A3631" s="29"/>
      <c r="B3631" s="36"/>
      <c r="C3631" s="37"/>
      <c r="D3631" s="38"/>
      <c r="E3631" s="38"/>
      <c r="F3631" s="39"/>
      <c r="G3631" s="45"/>
    </row>
    <row r="3632" spans="1:7" x14ac:dyDescent="0.15">
      <c r="A3632" s="29"/>
      <c r="B3632" s="36"/>
      <c r="C3632" s="37"/>
      <c r="D3632" s="38"/>
      <c r="E3632" s="38"/>
      <c r="F3632" s="39"/>
      <c r="G3632" s="45"/>
    </row>
    <row r="3633" spans="1:7" x14ac:dyDescent="0.15">
      <c r="A3633" s="29"/>
      <c r="B3633" s="36"/>
      <c r="C3633" s="37"/>
      <c r="D3633" s="38"/>
      <c r="E3633" s="38"/>
      <c r="F3633" s="39"/>
      <c r="G3633" s="45"/>
    </row>
    <row r="3634" spans="1:7" x14ac:dyDescent="0.15">
      <c r="A3634" s="29"/>
      <c r="B3634" s="36"/>
      <c r="C3634" s="37"/>
      <c r="D3634" s="38"/>
      <c r="E3634" s="38"/>
      <c r="F3634" s="39"/>
      <c r="G3634" s="45"/>
    </row>
    <row r="3635" spans="1:7" x14ac:dyDescent="0.15">
      <c r="A3635" s="29"/>
      <c r="B3635" s="36"/>
      <c r="C3635" s="37"/>
      <c r="D3635" s="38"/>
      <c r="E3635" s="38"/>
      <c r="F3635" s="39"/>
      <c r="G3635" s="45"/>
    </row>
    <row r="3636" spans="1:7" x14ac:dyDescent="0.15">
      <c r="A3636" s="29"/>
      <c r="B3636" s="36"/>
      <c r="C3636" s="37"/>
      <c r="D3636" s="38"/>
      <c r="E3636" s="38"/>
      <c r="F3636" s="39"/>
      <c r="G3636" s="45"/>
    </row>
    <row r="3637" spans="1:7" x14ac:dyDescent="0.15">
      <c r="A3637" s="29"/>
      <c r="B3637" s="36"/>
      <c r="C3637" s="37"/>
      <c r="D3637" s="38"/>
      <c r="E3637" s="38"/>
      <c r="F3637" s="39"/>
      <c r="G3637" s="45"/>
    </row>
    <row r="3638" spans="1:7" x14ac:dyDescent="0.15">
      <c r="A3638" s="29"/>
      <c r="B3638" s="36"/>
      <c r="C3638" s="37"/>
      <c r="D3638" s="38"/>
      <c r="E3638" s="38"/>
      <c r="F3638" s="39"/>
      <c r="G3638" s="45"/>
    </row>
    <row r="3639" spans="1:7" x14ac:dyDescent="0.15">
      <c r="A3639" s="29"/>
      <c r="B3639" s="36"/>
      <c r="C3639" s="37"/>
      <c r="D3639" s="38"/>
      <c r="E3639" s="38"/>
      <c r="F3639" s="39"/>
      <c r="G3639" s="45"/>
    </row>
    <row r="3640" spans="1:7" x14ac:dyDescent="0.15">
      <c r="A3640" s="29"/>
      <c r="B3640" s="36"/>
      <c r="C3640" s="37"/>
      <c r="D3640" s="38"/>
      <c r="E3640" s="38"/>
      <c r="F3640" s="39"/>
      <c r="G3640" s="45"/>
    </row>
    <row r="3641" spans="1:7" x14ac:dyDescent="0.15">
      <c r="A3641" s="29"/>
      <c r="B3641" s="36"/>
      <c r="C3641" s="37"/>
      <c r="D3641" s="38"/>
      <c r="E3641" s="38"/>
      <c r="F3641" s="39"/>
      <c r="G3641" s="45"/>
    </row>
    <row r="3642" spans="1:7" x14ac:dyDescent="0.15">
      <c r="A3642" s="29"/>
      <c r="B3642" s="36"/>
      <c r="C3642" s="37"/>
      <c r="D3642" s="38"/>
      <c r="E3642" s="38"/>
      <c r="F3642" s="39"/>
      <c r="G3642" s="45"/>
    </row>
    <row r="3643" spans="1:7" x14ac:dyDescent="0.15">
      <c r="A3643" s="29"/>
      <c r="B3643" s="36"/>
      <c r="C3643" s="37"/>
      <c r="D3643" s="38"/>
      <c r="E3643" s="38"/>
      <c r="F3643" s="39"/>
      <c r="G3643" s="45"/>
    </row>
    <row r="3644" spans="1:7" x14ac:dyDescent="0.15">
      <c r="A3644" s="29"/>
      <c r="B3644" s="36"/>
      <c r="C3644" s="37"/>
      <c r="D3644" s="38"/>
      <c r="E3644" s="38"/>
      <c r="F3644" s="39"/>
      <c r="G3644" s="45"/>
    </row>
    <row r="3645" spans="1:7" x14ac:dyDescent="0.15">
      <c r="A3645" s="29"/>
      <c r="B3645" s="36"/>
      <c r="C3645" s="37"/>
      <c r="D3645" s="38"/>
      <c r="E3645" s="38"/>
      <c r="F3645" s="39"/>
      <c r="G3645" s="45"/>
    </row>
    <row r="3646" spans="1:7" x14ac:dyDescent="0.15">
      <c r="A3646" s="29"/>
      <c r="B3646" s="36"/>
      <c r="C3646" s="37"/>
      <c r="D3646" s="38"/>
      <c r="E3646" s="38"/>
      <c r="F3646" s="39"/>
      <c r="G3646" s="45"/>
    </row>
    <row r="3647" spans="1:7" x14ac:dyDescent="0.15">
      <c r="A3647" s="29"/>
      <c r="B3647" s="36"/>
      <c r="C3647" s="37"/>
      <c r="D3647" s="38"/>
      <c r="E3647" s="38"/>
      <c r="F3647" s="39"/>
      <c r="G3647" s="45"/>
    </row>
    <row r="3648" spans="1:7" x14ac:dyDescent="0.15">
      <c r="A3648" s="29"/>
      <c r="B3648" s="36"/>
      <c r="C3648" s="37"/>
      <c r="D3648" s="38"/>
      <c r="E3648" s="38"/>
      <c r="F3648" s="39"/>
      <c r="G3648" s="45"/>
    </row>
    <row r="3649" spans="1:7" x14ac:dyDescent="0.15">
      <c r="A3649" s="29"/>
      <c r="B3649" s="36"/>
      <c r="C3649" s="37"/>
      <c r="D3649" s="38"/>
      <c r="E3649" s="38"/>
      <c r="F3649" s="39"/>
      <c r="G3649" s="45"/>
    </row>
    <row r="3650" spans="1:7" x14ac:dyDescent="0.15">
      <c r="A3650" s="29"/>
      <c r="B3650" s="36"/>
      <c r="C3650" s="37"/>
      <c r="D3650" s="38"/>
      <c r="E3650" s="38"/>
      <c r="F3650" s="39"/>
      <c r="G3650" s="45"/>
    </row>
    <row r="3651" spans="1:7" x14ac:dyDescent="0.15">
      <c r="A3651" s="29"/>
      <c r="B3651" s="36"/>
      <c r="C3651" s="37"/>
      <c r="D3651" s="38"/>
      <c r="E3651" s="38"/>
      <c r="F3651" s="39"/>
      <c r="G3651" s="45"/>
    </row>
    <row r="3652" spans="1:7" x14ac:dyDescent="0.15">
      <c r="A3652" s="29"/>
      <c r="B3652" s="36"/>
      <c r="C3652" s="37"/>
      <c r="D3652" s="38"/>
      <c r="E3652" s="38"/>
      <c r="F3652" s="39"/>
      <c r="G3652" s="45"/>
    </row>
    <row r="3653" spans="1:7" x14ac:dyDescent="0.15">
      <c r="A3653" s="29"/>
      <c r="B3653" s="36"/>
      <c r="C3653" s="37"/>
      <c r="D3653" s="38"/>
      <c r="E3653" s="38"/>
      <c r="F3653" s="39"/>
      <c r="G3653" s="45"/>
    </row>
    <row r="3654" spans="1:7" x14ac:dyDescent="0.15">
      <c r="A3654" s="29"/>
      <c r="B3654" s="36"/>
      <c r="C3654" s="37"/>
      <c r="D3654" s="38"/>
      <c r="E3654" s="38"/>
      <c r="F3654" s="39"/>
      <c r="G3654" s="45"/>
    </row>
    <row r="3655" spans="1:7" x14ac:dyDescent="0.15">
      <c r="A3655" s="29"/>
      <c r="B3655" s="36"/>
      <c r="C3655" s="37"/>
      <c r="D3655" s="38"/>
      <c r="E3655" s="38"/>
      <c r="F3655" s="39"/>
      <c r="G3655" s="45"/>
    </row>
    <row r="3656" spans="1:7" x14ac:dyDescent="0.15">
      <c r="A3656" s="29"/>
      <c r="B3656" s="36"/>
      <c r="C3656" s="37"/>
      <c r="D3656" s="38"/>
      <c r="E3656" s="38"/>
      <c r="F3656" s="39"/>
      <c r="G3656" s="45"/>
    </row>
    <row r="3657" spans="1:7" x14ac:dyDescent="0.15">
      <c r="A3657" s="29"/>
      <c r="B3657" s="36"/>
      <c r="C3657" s="37"/>
      <c r="D3657" s="38"/>
      <c r="E3657" s="38"/>
      <c r="F3657" s="39"/>
      <c r="G3657" s="45"/>
    </row>
    <row r="3658" spans="1:7" x14ac:dyDescent="0.15">
      <c r="A3658" s="29"/>
      <c r="B3658" s="36"/>
      <c r="C3658" s="37"/>
      <c r="D3658" s="38"/>
      <c r="E3658" s="38"/>
      <c r="F3658" s="39"/>
      <c r="G3658" s="45"/>
    </row>
    <row r="3659" spans="1:7" x14ac:dyDescent="0.15">
      <c r="A3659" s="29"/>
      <c r="B3659" s="36"/>
      <c r="C3659" s="37"/>
      <c r="D3659" s="38"/>
      <c r="E3659" s="38"/>
      <c r="F3659" s="39"/>
      <c r="G3659" s="45"/>
    </row>
    <row r="3660" spans="1:7" x14ac:dyDescent="0.15">
      <c r="A3660" s="29"/>
      <c r="B3660" s="36"/>
      <c r="C3660" s="37"/>
      <c r="D3660" s="38"/>
      <c r="E3660" s="38"/>
      <c r="F3660" s="39"/>
      <c r="G3660" s="45"/>
    </row>
    <row r="3661" spans="1:7" x14ac:dyDescent="0.15">
      <c r="A3661" s="29"/>
      <c r="B3661" s="36"/>
      <c r="C3661" s="37"/>
      <c r="D3661" s="38"/>
      <c r="E3661" s="38"/>
      <c r="F3661" s="39"/>
      <c r="G3661" s="45"/>
    </row>
    <row r="3662" spans="1:7" x14ac:dyDescent="0.15">
      <c r="A3662" s="29"/>
      <c r="B3662" s="36"/>
      <c r="C3662" s="37"/>
      <c r="D3662" s="38"/>
      <c r="E3662" s="38"/>
      <c r="F3662" s="39"/>
      <c r="G3662" s="45"/>
    </row>
    <row r="3663" spans="1:7" x14ac:dyDescent="0.15">
      <c r="A3663" s="29"/>
      <c r="B3663" s="36"/>
      <c r="C3663" s="37"/>
      <c r="D3663" s="38"/>
      <c r="E3663" s="38"/>
      <c r="F3663" s="39"/>
      <c r="G3663" s="45"/>
    </row>
    <row r="3664" spans="1:7" x14ac:dyDescent="0.15">
      <c r="A3664" s="29"/>
      <c r="B3664" s="36"/>
      <c r="C3664" s="37"/>
      <c r="D3664" s="38"/>
      <c r="E3664" s="38"/>
      <c r="F3664" s="39"/>
      <c r="G3664" s="45"/>
    </row>
    <row r="3665" spans="1:7" x14ac:dyDescent="0.15">
      <c r="A3665" s="29"/>
      <c r="B3665" s="36"/>
      <c r="C3665" s="37"/>
      <c r="D3665" s="38"/>
      <c r="E3665" s="38"/>
      <c r="F3665" s="39"/>
      <c r="G3665" s="45"/>
    </row>
    <row r="3666" spans="1:7" x14ac:dyDescent="0.15">
      <c r="A3666" s="29"/>
      <c r="B3666" s="36"/>
      <c r="C3666" s="37"/>
      <c r="D3666" s="38"/>
      <c r="E3666" s="38"/>
      <c r="F3666" s="39"/>
      <c r="G3666" s="45"/>
    </row>
    <row r="3667" spans="1:7" x14ac:dyDescent="0.15">
      <c r="A3667" s="29"/>
      <c r="B3667" s="36"/>
      <c r="C3667" s="37"/>
      <c r="D3667" s="38"/>
      <c r="E3667" s="38"/>
      <c r="F3667" s="39"/>
      <c r="G3667" s="45"/>
    </row>
    <row r="3668" spans="1:7" x14ac:dyDescent="0.15">
      <c r="A3668" s="29"/>
      <c r="B3668" s="36"/>
      <c r="C3668" s="37"/>
      <c r="D3668" s="38"/>
      <c r="E3668" s="38"/>
      <c r="F3668" s="39"/>
      <c r="G3668" s="45"/>
    </row>
    <row r="3669" spans="1:7" x14ac:dyDescent="0.15">
      <c r="A3669" s="29"/>
      <c r="B3669" s="36"/>
      <c r="C3669" s="37"/>
      <c r="D3669" s="38"/>
      <c r="E3669" s="38"/>
      <c r="F3669" s="39"/>
      <c r="G3669" s="45"/>
    </row>
    <row r="3670" spans="1:7" x14ac:dyDescent="0.15">
      <c r="A3670" s="29"/>
      <c r="B3670" s="36"/>
      <c r="C3670" s="37"/>
      <c r="D3670" s="38"/>
      <c r="E3670" s="38"/>
      <c r="F3670" s="39"/>
      <c r="G3670" s="45"/>
    </row>
    <row r="3671" spans="1:7" x14ac:dyDescent="0.15">
      <c r="A3671" s="29"/>
      <c r="B3671" s="36"/>
      <c r="C3671" s="37"/>
      <c r="D3671" s="38"/>
      <c r="E3671" s="38"/>
      <c r="F3671" s="39"/>
      <c r="G3671" s="45"/>
    </row>
    <row r="3672" spans="1:7" x14ac:dyDescent="0.15">
      <c r="A3672" s="29"/>
      <c r="B3672" s="36"/>
      <c r="C3672" s="37"/>
      <c r="D3672" s="38"/>
      <c r="E3672" s="38"/>
      <c r="F3672" s="39"/>
      <c r="G3672" s="45"/>
    </row>
    <row r="3673" spans="1:7" x14ac:dyDescent="0.15">
      <c r="A3673" s="29"/>
      <c r="B3673" s="36"/>
      <c r="C3673" s="37"/>
      <c r="D3673" s="38"/>
      <c r="E3673" s="38"/>
      <c r="F3673" s="39"/>
      <c r="G3673" s="45"/>
    </row>
    <row r="3674" spans="1:7" x14ac:dyDescent="0.15">
      <c r="A3674" s="29"/>
      <c r="B3674" s="36"/>
      <c r="C3674" s="37"/>
      <c r="D3674" s="38"/>
      <c r="E3674" s="38"/>
      <c r="F3674" s="39"/>
      <c r="G3674" s="45"/>
    </row>
    <row r="3675" spans="1:7" x14ac:dyDescent="0.15">
      <c r="A3675" s="29"/>
      <c r="B3675" s="36"/>
      <c r="C3675" s="37"/>
      <c r="D3675" s="38"/>
      <c r="E3675" s="38"/>
      <c r="F3675" s="39"/>
      <c r="G3675" s="45"/>
    </row>
    <row r="3676" spans="1:7" x14ac:dyDescent="0.15">
      <c r="A3676" s="29"/>
      <c r="B3676" s="36"/>
      <c r="C3676" s="37"/>
      <c r="D3676" s="38"/>
      <c r="E3676" s="38"/>
      <c r="F3676" s="39"/>
      <c r="G3676" s="45"/>
    </row>
    <row r="3677" spans="1:7" x14ac:dyDescent="0.15">
      <c r="A3677" s="29"/>
      <c r="B3677" s="36"/>
      <c r="C3677" s="37"/>
      <c r="D3677" s="38"/>
      <c r="E3677" s="38"/>
      <c r="F3677" s="39"/>
      <c r="G3677" s="45"/>
    </row>
    <row r="3678" spans="1:7" x14ac:dyDescent="0.15">
      <c r="A3678" s="29"/>
      <c r="B3678" s="36"/>
      <c r="C3678" s="37"/>
      <c r="D3678" s="38"/>
      <c r="E3678" s="38"/>
      <c r="F3678" s="39"/>
      <c r="G3678" s="45"/>
    </row>
    <row r="3679" spans="1:7" x14ac:dyDescent="0.15">
      <c r="A3679" s="29"/>
      <c r="B3679" s="36"/>
      <c r="C3679" s="37"/>
      <c r="D3679" s="38"/>
      <c r="E3679" s="38"/>
      <c r="F3679" s="39"/>
      <c r="G3679" s="45"/>
    </row>
    <row r="3680" spans="1:7" x14ac:dyDescent="0.15">
      <c r="A3680" s="29"/>
      <c r="B3680" s="36"/>
      <c r="C3680" s="37"/>
      <c r="D3680" s="38"/>
      <c r="E3680" s="38"/>
      <c r="F3680" s="39"/>
      <c r="G3680" s="45"/>
    </row>
    <row r="3681" spans="1:7" x14ac:dyDescent="0.15">
      <c r="A3681" s="29"/>
      <c r="B3681" s="36"/>
      <c r="C3681" s="37"/>
      <c r="D3681" s="38"/>
      <c r="E3681" s="38"/>
      <c r="F3681" s="39"/>
      <c r="G3681" s="45"/>
    </row>
    <row r="3682" spans="1:7" x14ac:dyDescent="0.15">
      <c r="A3682" s="29"/>
      <c r="B3682" s="36"/>
      <c r="C3682" s="37"/>
      <c r="D3682" s="38"/>
      <c r="E3682" s="38"/>
      <c r="F3682" s="39"/>
      <c r="G3682" s="45"/>
    </row>
    <row r="3683" spans="1:7" x14ac:dyDescent="0.15">
      <c r="A3683" s="29"/>
      <c r="B3683" s="36"/>
      <c r="C3683" s="37"/>
      <c r="D3683" s="38"/>
      <c r="E3683" s="38"/>
      <c r="F3683" s="39"/>
      <c r="G3683" s="45"/>
    </row>
    <row r="3684" spans="1:7" x14ac:dyDescent="0.15">
      <c r="A3684" s="29"/>
      <c r="B3684" s="36"/>
      <c r="C3684" s="37"/>
      <c r="D3684" s="38"/>
      <c r="E3684" s="38"/>
      <c r="F3684" s="39"/>
      <c r="G3684" s="45"/>
    </row>
    <row r="3685" spans="1:7" x14ac:dyDescent="0.15">
      <c r="A3685" s="29"/>
      <c r="B3685" s="36"/>
      <c r="C3685" s="37"/>
      <c r="D3685" s="38"/>
      <c r="E3685" s="38"/>
      <c r="F3685" s="39"/>
      <c r="G3685" s="45"/>
    </row>
    <row r="3686" spans="1:7" x14ac:dyDescent="0.15">
      <c r="A3686" s="29"/>
      <c r="B3686" s="36"/>
      <c r="C3686" s="37"/>
      <c r="D3686" s="38"/>
      <c r="E3686" s="38"/>
      <c r="F3686" s="39"/>
      <c r="G3686" s="45"/>
    </row>
    <row r="3687" spans="1:7" x14ac:dyDescent="0.15">
      <c r="A3687" s="29"/>
      <c r="B3687" s="36"/>
      <c r="C3687" s="37"/>
      <c r="D3687" s="38"/>
      <c r="E3687" s="38"/>
      <c r="F3687" s="39"/>
      <c r="G3687" s="45"/>
    </row>
    <row r="3688" spans="1:7" x14ac:dyDescent="0.15">
      <c r="A3688" s="29"/>
      <c r="B3688" s="36"/>
      <c r="C3688" s="37"/>
      <c r="D3688" s="38"/>
      <c r="E3688" s="38"/>
      <c r="F3688" s="39"/>
      <c r="G3688" s="45"/>
    </row>
    <row r="3689" spans="1:7" x14ac:dyDescent="0.15">
      <c r="A3689" s="29"/>
      <c r="B3689" s="36"/>
      <c r="C3689" s="37"/>
      <c r="D3689" s="38"/>
      <c r="E3689" s="38"/>
      <c r="F3689" s="39"/>
      <c r="G3689" s="45"/>
    </row>
    <row r="3690" spans="1:7" x14ac:dyDescent="0.15">
      <c r="A3690" s="29"/>
      <c r="B3690" s="36"/>
      <c r="C3690" s="37"/>
      <c r="D3690" s="38"/>
      <c r="E3690" s="38"/>
      <c r="F3690" s="39"/>
      <c r="G3690" s="45"/>
    </row>
    <row r="3691" spans="1:7" x14ac:dyDescent="0.15">
      <c r="A3691" s="29"/>
      <c r="B3691" s="36"/>
      <c r="C3691" s="37"/>
      <c r="D3691" s="38"/>
      <c r="E3691" s="38"/>
      <c r="F3691" s="39"/>
      <c r="G3691" s="45"/>
    </row>
    <row r="3692" spans="1:7" x14ac:dyDescent="0.15">
      <c r="A3692" s="29"/>
      <c r="B3692" s="36"/>
      <c r="C3692" s="37"/>
      <c r="D3692" s="38"/>
      <c r="E3692" s="38"/>
      <c r="F3692" s="39"/>
      <c r="G3692" s="45"/>
    </row>
    <row r="3693" spans="1:7" x14ac:dyDescent="0.15">
      <c r="A3693" s="29"/>
      <c r="B3693" s="36"/>
      <c r="C3693" s="37"/>
      <c r="D3693" s="38"/>
      <c r="E3693" s="38"/>
      <c r="F3693" s="39"/>
      <c r="G3693" s="45"/>
    </row>
    <row r="3694" spans="1:7" x14ac:dyDescent="0.15">
      <c r="A3694" s="29"/>
      <c r="B3694" s="36"/>
      <c r="C3694" s="37"/>
      <c r="D3694" s="38"/>
      <c r="E3694" s="38"/>
      <c r="F3694" s="39"/>
      <c r="G3694" s="45"/>
    </row>
    <row r="3695" spans="1:7" x14ac:dyDescent="0.15">
      <c r="A3695" s="29"/>
      <c r="B3695" s="36"/>
      <c r="C3695" s="37"/>
      <c r="D3695" s="38"/>
      <c r="E3695" s="38"/>
      <c r="F3695" s="39"/>
      <c r="G3695" s="45"/>
    </row>
    <row r="3696" spans="1:7" x14ac:dyDescent="0.15">
      <c r="A3696" s="29"/>
      <c r="B3696" s="36"/>
      <c r="C3696" s="37"/>
      <c r="D3696" s="38"/>
      <c r="E3696" s="38"/>
      <c r="F3696" s="39"/>
      <c r="G3696" s="45"/>
    </row>
    <row r="3697" spans="1:7" x14ac:dyDescent="0.15">
      <c r="A3697" s="29"/>
      <c r="B3697" s="36"/>
      <c r="C3697" s="37"/>
      <c r="D3697" s="38"/>
      <c r="E3697" s="38"/>
      <c r="F3697" s="39"/>
      <c r="G3697" s="45"/>
    </row>
    <row r="3698" spans="1:7" x14ac:dyDescent="0.15">
      <c r="A3698" s="29"/>
      <c r="B3698" s="36"/>
      <c r="C3698" s="37"/>
      <c r="D3698" s="38"/>
      <c r="E3698" s="38"/>
      <c r="F3698" s="39"/>
      <c r="G3698" s="45"/>
    </row>
    <row r="3699" spans="1:7" x14ac:dyDescent="0.15">
      <c r="A3699" s="29"/>
      <c r="B3699" s="36"/>
      <c r="C3699" s="37"/>
      <c r="D3699" s="38"/>
      <c r="E3699" s="38"/>
      <c r="F3699" s="39"/>
      <c r="G3699" s="45"/>
    </row>
    <row r="3700" spans="1:7" x14ac:dyDescent="0.15">
      <c r="A3700" s="29"/>
      <c r="B3700" s="36"/>
      <c r="C3700" s="37"/>
      <c r="D3700" s="38"/>
      <c r="E3700" s="38"/>
      <c r="F3700" s="39"/>
      <c r="G3700" s="45"/>
    </row>
    <row r="3701" spans="1:7" x14ac:dyDescent="0.15">
      <c r="A3701" s="29"/>
      <c r="B3701" s="36"/>
      <c r="C3701" s="37"/>
      <c r="D3701" s="38"/>
      <c r="E3701" s="38"/>
      <c r="F3701" s="39"/>
      <c r="G3701" s="45"/>
    </row>
    <row r="3702" spans="1:7" x14ac:dyDescent="0.15">
      <c r="A3702" s="29"/>
      <c r="B3702" s="36"/>
      <c r="C3702" s="37"/>
      <c r="D3702" s="38"/>
      <c r="E3702" s="38"/>
      <c r="F3702" s="39"/>
      <c r="G3702" s="45"/>
    </row>
    <row r="3703" spans="1:7" x14ac:dyDescent="0.15">
      <c r="A3703" s="29"/>
      <c r="B3703" s="36"/>
      <c r="C3703" s="37"/>
      <c r="D3703" s="38"/>
      <c r="E3703" s="38"/>
      <c r="F3703" s="39"/>
      <c r="G3703" s="45"/>
    </row>
    <row r="3704" spans="1:7" x14ac:dyDescent="0.15">
      <c r="A3704" s="29"/>
      <c r="B3704" s="36"/>
      <c r="C3704" s="37"/>
      <c r="D3704" s="38"/>
      <c r="E3704" s="38"/>
      <c r="F3704" s="39"/>
      <c r="G3704" s="45"/>
    </row>
    <row r="3705" spans="1:7" x14ac:dyDescent="0.15">
      <c r="A3705" s="29"/>
      <c r="B3705" s="36"/>
      <c r="C3705" s="37"/>
      <c r="D3705" s="38"/>
      <c r="E3705" s="38"/>
      <c r="F3705" s="39"/>
      <c r="G3705" s="45"/>
    </row>
    <row r="3706" spans="1:7" x14ac:dyDescent="0.15">
      <c r="A3706" s="29"/>
      <c r="B3706" s="36"/>
      <c r="C3706" s="37"/>
      <c r="D3706" s="38"/>
      <c r="E3706" s="38"/>
      <c r="F3706" s="39"/>
      <c r="G3706" s="45"/>
    </row>
    <row r="3707" spans="1:7" x14ac:dyDescent="0.15">
      <c r="A3707" s="29"/>
      <c r="B3707" s="36"/>
      <c r="C3707" s="37"/>
      <c r="D3707" s="38"/>
      <c r="E3707" s="38"/>
      <c r="F3707" s="39"/>
      <c r="G3707" s="45"/>
    </row>
    <row r="3708" spans="1:7" x14ac:dyDescent="0.15">
      <c r="A3708" s="29"/>
      <c r="B3708" s="36"/>
      <c r="C3708" s="37"/>
      <c r="D3708" s="38"/>
      <c r="E3708" s="38"/>
      <c r="F3708" s="39"/>
      <c r="G3708" s="45"/>
    </row>
    <row r="3709" spans="1:7" x14ac:dyDescent="0.15">
      <c r="A3709" s="29"/>
      <c r="B3709" s="36"/>
      <c r="C3709" s="37"/>
      <c r="D3709" s="38"/>
      <c r="E3709" s="38"/>
      <c r="F3709" s="39"/>
      <c r="G3709" s="45"/>
    </row>
    <row r="3710" spans="1:7" x14ac:dyDescent="0.15">
      <c r="A3710" s="29"/>
      <c r="B3710" s="36"/>
      <c r="C3710" s="37"/>
      <c r="D3710" s="38"/>
      <c r="E3710" s="38"/>
      <c r="F3710" s="39"/>
      <c r="G3710" s="45"/>
    </row>
    <row r="3711" spans="1:7" x14ac:dyDescent="0.15">
      <c r="A3711" s="29"/>
      <c r="B3711" s="36"/>
      <c r="C3711" s="37"/>
      <c r="D3711" s="38"/>
      <c r="E3711" s="38"/>
      <c r="F3711" s="39"/>
      <c r="G3711" s="45"/>
    </row>
    <row r="3712" spans="1:7" x14ac:dyDescent="0.15">
      <c r="A3712" s="29"/>
      <c r="B3712" s="36"/>
      <c r="C3712" s="37"/>
      <c r="D3712" s="38"/>
      <c r="E3712" s="38"/>
      <c r="F3712" s="39"/>
      <c r="G3712" s="45"/>
    </row>
    <row r="3713" spans="1:7" x14ac:dyDescent="0.15">
      <c r="A3713" s="29"/>
      <c r="B3713" s="36"/>
      <c r="C3713" s="37"/>
      <c r="D3713" s="38"/>
      <c r="E3713" s="38"/>
      <c r="F3713" s="39"/>
      <c r="G3713" s="45"/>
    </row>
    <row r="3714" spans="1:7" x14ac:dyDescent="0.15">
      <c r="A3714" s="29"/>
      <c r="B3714" s="36"/>
      <c r="C3714" s="37"/>
      <c r="D3714" s="38"/>
      <c r="E3714" s="38"/>
      <c r="F3714" s="39"/>
      <c r="G3714" s="45"/>
    </row>
    <row r="3715" spans="1:7" x14ac:dyDescent="0.15">
      <c r="A3715" s="29"/>
      <c r="B3715" s="36"/>
      <c r="C3715" s="37"/>
      <c r="D3715" s="38"/>
      <c r="E3715" s="38"/>
      <c r="F3715" s="39"/>
      <c r="G3715" s="45"/>
    </row>
    <row r="3716" spans="1:7" x14ac:dyDescent="0.15">
      <c r="A3716" s="29"/>
      <c r="B3716" s="36"/>
      <c r="C3716" s="37"/>
      <c r="D3716" s="38"/>
      <c r="E3716" s="38"/>
      <c r="F3716" s="39"/>
      <c r="G3716" s="45"/>
    </row>
    <row r="3717" spans="1:7" x14ac:dyDescent="0.15">
      <c r="A3717" s="29"/>
      <c r="B3717" s="36"/>
      <c r="C3717" s="37"/>
      <c r="D3717" s="38"/>
      <c r="E3717" s="38"/>
      <c r="F3717" s="39"/>
      <c r="G3717" s="45"/>
    </row>
    <row r="3718" spans="1:7" x14ac:dyDescent="0.15">
      <c r="A3718" s="29"/>
      <c r="B3718" s="36"/>
      <c r="C3718" s="37"/>
      <c r="D3718" s="38"/>
      <c r="E3718" s="38"/>
      <c r="F3718" s="39"/>
      <c r="G3718" s="45"/>
    </row>
    <row r="3719" spans="1:7" x14ac:dyDescent="0.15">
      <c r="A3719" s="29"/>
      <c r="B3719" s="36"/>
      <c r="C3719" s="37"/>
      <c r="D3719" s="38"/>
      <c r="E3719" s="38"/>
      <c r="F3719" s="39"/>
      <c r="G3719" s="45"/>
    </row>
    <row r="3720" spans="1:7" x14ac:dyDescent="0.15">
      <c r="A3720" s="29"/>
      <c r="B3720" s="36"/>
      <c r="C3720" s="37"/>
      <c r="D3720" s="38"/>
      <c r="E3720" s="38"/>
      <c r="F3720" s="39"/>
      <c r="G3720" s="45"/>
    </row>
    <row r="3721" spans="1:7" x14ac:dyDescent="0.15">
      <c r="A3721" s="29"/>
      <c r="B3721" s="36"/>
      <c r="C3721" s="37"/>
      <c r="D3721" s="38"/>
      <c r="E3721" s="38"/>
      <c r="F3721" s="39"/>
      <c r="G3721" s="45"/>
    </row>
    <row r="3722" spans="1:7" x14ac:dyDescent="0.15">
      <c r="A3722" s="29"/>
      <c r="B3722" s="36"/>
      <c r="C3722" s="37"/>
      <c r="D3722" s="38"/>
      <c r="E3722" s="38"/>
      <c r="F3722" s="39"/>
      <c r="G3722" s="45"/>
    </row>
    <row r="3723" spans="1:7" x14ac:dyDescent="0.15">
      <c r="A3723" s="29"/>
      <c r="B3723" s="36"/>
      <c r="C3723" s="37"/>
      <c r="D3723" s="38"/>
      <c r="E3723" s="38"/>
      <c r="F3723" s="39"/>
      <c r="G3723" s="45"/>
    </row>
    <row r="3724" spans="1:7" x14ac:dyDescent="0.15">
      <c r="A3724" s="29"/>
      <c r="B3724" s="36"/>
      <c r="C3724" s="37"/>
      <c r="D3724" s="38"/>
      <c r="E3724" s="38"/>
      <c r="F3724" s="39"/>
      <c r="G3724" s="45"/>
    </row>
    <row r="3725" spans="1:7" x14ac:dyDescent="0.15">
      <c r="A3725" s="29"/>
      <c r="B3725" s="36"/>
      <c r="C3725" s="37"/>
      <c r="D3725" s="38"/>
      <c r="E3725" s="38"/>
      <c r="F3725" s="39"/>
      <c r="G3725" s="45"/>
    </row>
    <row r="3726" spans="1:7" x14ac:dyDescent="0.15">
      <c r="A3726" s="29"/>
      <c r="B3726" s="36"/>
      <c r="C3726" s="37"/>
      <c r="D3726" s="38"/>
      <c r="E3726" s="38"/>
      <c r="F3726" s="39"/>
      <c r="G3726" s="45"/>
    </row>
    <row r="3727" spans="1:7" x14ac:dyDescent="0.15">
      <c r="A3727" s="29"/>
      <c r="B3727" s="36"/>
      <c r="C3727" s="37"/>
      <c r="D3727" s="38"/>
      <c r="E3727" s="38"/>
      <c r="F3727" s="39"/>
      <c r="G3727" s="45"/>
    </row>
    <row r="3728" spans="1:7" x14ac:dyDescent="0.15">
      <c r="A3728" s="29"/>
      <c r="B3728" s="36"/>
      <c r="C3728" s="37"/>
      <c r="D3728" s="38"/>
      <c r="E3728" s="38"/>
      <c r="F3728" s="39"/>
      <c r="G3728" s="45"/>
    </row>
    <row r="3729" spans="1:7" x14ac:dyDescent="0.15">
      <c r="A3729" s="29"/>
      <c r="B3729" s="36"/>
      <c r="C3729" s="37"/>
      <c r="D3729" s="38"/>
      <c r="E3729" s="38"/>
      <c r="F3729" s="39"/>
      <c r="G3729" s="45"/>
    </row>
    <row r="3730" spans="1:7" x14ac:dyDescent="0.15">
      <c r="A3730" s="29"/>
      <c r="B3730" s="36"/>
      <c r="C3730" s="37"/>
      <c r="D3730" s="38"/>
      <c r="E3730" s="38"/>
      <c r="F3730" s="39"/>
      <c r="G3730" s="45"/>
    </row>
    <row r="3731" spans="1:7" x14ac:dyDescent="0.15">
      <c r="A3731" s="29"/>
      <c r="B3731" s="36"/>
      <c r="C3731" s="37"/>
      <c r="D3731" s="38"/>
      <c r="E3731" s="38"/>
      <c r="F3731" s="39"/>
      <c r="G3731" s="45"/>
    </row>
    <row r="3732" spans="1:7" x14ac:dyDescent="0.15">
      <c r="A3732" s="29"/>
      <c r="B3732" s="36"/>
      <c r="C3732" s="37"/>
      <c r="D3732" s="38"/>
      <c r="E3732" s="38"/>
      <c r="F3732" s="39"/>
      <c r="G3732" s="45"/>
    </row>
    <row r="3733" spans="1:7" x14ac:dyDescent="0.15">
      <c r="A3733" s="29"/>
      <c r="B3733" s="36"/>
      <c r="C3733" s="37"/>
      <c r="D3733" s="38"/>
      <c r="E3733" s="38"/>
      <c r="F3733" s="39"/>
      <c r="G3733" s="45"/>
    </row>
    <row r="3734" spans="1:7" x14ac:dyDescent="0.15">
      <c r="A3734" s="29"/>
      <c r="B3734" s="36"/>
      <c r="C3734" s="37"/>
      <c r="D3734" s="38"/>
      <c r="E3734" s="38"/>
      <c r="F3734" s="39"/>
      <c r="G3734" s="45"/>
    </row>
    <row r="3735" spans="1:7" x14ac:dyDescent="0.15">
      <c r="A3735" s="29"/>
      <c r="B3735" s="36"/>
      <c r="C3735" s="37"/>
      <c r="D3735" s="38"/>
      <c r="E3735" s="38"/>
      <c r="F3735" s="39"/>
      <c r="G3735" s="45"/>
    </row>
    <row r="3736" spans="1:7" x14ac:dyDescent="0.15">
      <c r="A3736" s="29"/>
      <c r="B3736" s="36"/>
      <c r="C3736" s="37"/>
      <c r="D3736" s="38"/>
      <c r="E3736" s="38"/>
      <c r="F3736" s="39"/>
      <c r="G3736" s="45"/>
    </row>
    <row r="3737" spans="1:7" x14ac:dyDescent="0.15">
      <c r="A3737" s="29"/>
      <c r="B3737" s="36"/>
      <c r="C3737" s="37"/>
      <c r="D3737" s="38"/>
      <c r="E3737" s="38"/>
      <c r="F3737" s="39"/>
      <c r="G3737" s="45"/>
    </row>
    <row r="3738" spans="1:7" x14ac:dyDescent="0.15">
      <c r="A3738" s="29"/>
      <c r="B3738" s="36"/>
      <c r="C3738" s="37"/>
      <c r="D3738" s="38"/>
      <c r="E3738" s="38"/>
      <c r="F3738" s="39"/>
      <c r="G3738" s="45"/>
    </row>
    <row r="3739" spans="1:7" x14ac:dyDescent="0.15">
      <c r="A3739" s="29"/>
      <c r="B3739" s="36"/>
      <c r="C3739" s="37"/>
      <c r="D3739" s="38"/>
      <c r="E3739" s="38"/>
      <c r="F3739" s="39"/>
      <c r="G3739" s="45"/>
    </row>
    <row r="3740" spans="1:7" x14ac:dyDescent="0.15">
      <c r="A3740" s="29"/>
      <c r="B3740" s="36"/>
      <c r="C3740" s="37"/>
      <c r="D3740" s="38"/>
      <c r="E3740" s="38"/>
      <c r="F3740" s="39"/>
      <c r="G3740" s="45"/>
    </row>
    <row r="3741" spans="1:7" x14ac:dyDescent="0.15">
      <c r="A3741" s="29"/>
      <c r="B3741" s="36"/>
      <c r="C3741" s="37"/>
      <c r="D3741" s="38"/>
      <c r="E3741" s="38"/>
      <c r="F3741" s="39"/>
      <c r="G3741" s="45"/>
    </row>
    <row r="3742" spans="1:7" x14ac:dyDescent="0.15">
      <c r="A3742" s="29"/>
      <c r="B3742" s="36"/>
      <c r="C3742" s="37"/>
      <c r="D3742" s="38"/>
      <c r="E3742" s="38"/>
      <c r="F3742" s="39"/>
      <c r="G3742" s="45"/>
    </row>
    <row r="3743" spans="1:7" x14ac:dyDescent="0.15">
      <c r="A3743" s="29"/>
      <c r="B3743" s="36"/>
      <c r="C3743" s="37"/>
      <c r="D3743" s="38"/>
      <c r="E3743" s="38"/>
      <c r="F3743" s="39"/>
      <c r="G3743" s="45"/>
    </row>
    <row r="3744" spans="1:7" x14ac:dyDescent="0.15">
      <c r="A3744" s="29"/>
      <c r="B3744" s="36"/>
      <c r="C3744" s="37"/>
      <c r="D3744" s="38"/>
      <c r="E3744" s="38"/>
      <c r="F3744" s="39"/>
      <c r="G3744" s="45"/>
    </row>
    <row r="3745" spans="1:7" x14ac:dyDescent="0.15">
      <c r="A3745" s="29"/>
      <c r="B3745" s="36"/>
      <c r="C3745" s="37"/>
      <c r="D3745" s="38"/>
      <c r="E3745" s="38"/>
      <c r="F3745" s="39"/>
      <c r="G3745" s="45"/>
    </row>
    <row r="3746" spans="1:7" x14ac:dyDescent="0.15">
      <c r="A3746" s="29"/>
      <c r="B3746" s="36"/>
      <c r="C3746" s="37"/>
      <c r="D3746" s="38"/>
      <c r="E3746" s="38"/>
      <c r="F3746" s="39"/>
      <c r="G3746" s="45"/>
    </row>
    <row r="3747" spans="1:7" x14ac:dyDescent="0.15">
      <c r="A3747" s="29"/>
      <c r="B3747" s="36"/>
      <c r="C3747" s="37"/>
      <c r="D3747" s="38"/>
      <c r="E3747" s="38"/>
      <c r="F3747" s="39"/>
      <c r="G3747" s="45"/>
    </row>
    <row r="3748" spans="1:7" x14ac:dyDescent="0.15">
      <c r="A3748" s="29"/>
      <c r="B3748" s="36"/>
      <c r="C3748" s="37"/>
      <c r="D3748" s="38"/>
      <c r="E3748" s="38"/>
      <c r="F3748" s="39"/>
      <c r="G3748" s="45"/>
    </row>
    <row r="3749" spans="1:7" x14ac:dyDescent="0.15">
      <c r="A3749" s="29"/>
      <c r="B3749" s="36"/>
      <c r="C3749" s="37"/>
      <c r="D3749" s="38"/>
      <c r="E3749" s="38"/>
      <c r="F3749" s="39"/>
      <c r="G3749" s="45"/>
    </row>
    <row r="3750" spans="1:7" x14ac:dyDescent="0.15">
      <c r="A3750" s="29"/>
      <c r="B3750" s="36"/>
      <c r="C3750" s="37"/>
      <c r="D3750" s="38"/>
      <c r="E3750" s="38"/>
      <c r="F3750" s="39"/>
      <c r="G3750" s="45"/>
    </row>
    <row r="3751" spans="1:7" x14ac:dyDescent="0.15">
      <c r="A3751" s="29"/>
      <c r="B3751" s="36"/>
      <c r="C3751" s="37"/>
      <c r="D3751" s="38"/>
      <c r="E3751" s="38"/>
      <c r="F3751" s="39"/>
      <c r="G3751" s="45"/>
    </row>
    <row r="3752" spans="1:7" x14ac:dyDescent="0.15">
      <c r="A3752" s="29"/>
      <c r="B3752" s="36"/>
      <c r="C3752" s="37"/>
      <c r="D3752" s="38"/>
      <c r="E3752" s="38"/>
      <c r="F3752" s="39"/>
      <c r="G3752" s="45"/>
    </row>
    <row r="3753" spans="1:7" x14ac:dyDescent="0.15">
      <c r="A3753" s="29"/>
      <c r="B3753" s="36"/>
      <c r="C3753" s="37"/>
      <c r="D3753" s="38"/>
      <c r="E3753" s="38"/>
      <c r="F3753" s="39"/>
      <c r="G3753" s="45"/>
    </row>
    <row r="3754" spans="1:7" x14ac:dyDescent="0.15">
      <c r="A3754" s="29"/>
      <c r="B3754" s="36"/>
      <c r="C3754" s="37"/>
      <c r="D3754" s="38"/>
      <c r="E3754" s="38"/>
      <c r="F3754" s="39"/>
      <c r="G3754" s="45"/>
    </row>
    <row r="3755" spans="1:7" x14ac:dyDescent="0.15">
      <c r="A3755" s="29"/>
      <c r="B3755" s="36"/>
      <c r="C3755" s="37"/>
      <c r="D3755" s="38"/>
      <c r="E3755" s="38"/>
      <c r="F3755" s="39"/>
      <c r="G3755" s="45"/>
    </row>
    <row r="3756" spans="1:7" x14ac:dyDescent="0.15">
      <c r="A3756" s="29"/>
      <c r="B3756" s="36"/>
      <c r="C3756" s="37"/>
      <c r="D3756" s="38"/>
      <c r="E3756" s="38"/>
      <c r="F3756" s="39"/>
      <c r="G3756" s="45"/>
    </row>
    <row r="3757" spans="1:7" x14ac:dyDescent="0.15">
      <c r="A3757" s="29"/>
      <c r="B3757" s="36"/>
      <c r="C3757" s="37"/>
      <c r="D3757" s="38"/>
      <c r="E3757" s="38"/>
      <c r="F3757" s="39"/>
      <c r="G3757" s="45"/>
    </row>
    <row r="3758" spans="1:7" x14ac:dyDescent="0.15">
      <c r="A3758" s="29"/>
      <c r="B3758" s="36"/>
      <c r="C3758" s="37"/>
      <c r="D3758" s="38"/>
      <c r="E3758" s="38"/>
      <c r="F3758" s="39"/>
      <c r="G3758" s="45"/>
    </row>
    <row r="3759" spans="1:7" x14ac:dyDescent="0.15">
      <c r="A3759" s="29"/>
      <c r="B3759" s="36"/>
      <c r="C3759" s="37"/>
      <c r="D3759" s="38"/>
      <c r="E3759" s="38"/>
      <c r="F3759" s="39"/>
      <c r="G3759" s="45"/>
    </row>
    <row r="3760" spans="1:7" x14ac:dyDescent="0.15">
      <c r="A3760" s="29"/>
      <c r="B3760" s="36"/>
      <c r="C3760" s="37"/>
      <c r="D3760" s="38"/>
      <c r="E3760" s="38"/>
      <c r="F3760" s="39"/>
      <c r="G3760" s="45"/>
    </row>
    <row r="3761" spans="1:7" x14ac:dyDescent="0.15">
      <c r="A3761" s="29"/>
      <c r="B3761" s="36"/>
      <c r="C3761" s="37"/>
      <c r="D3761" s="38"/>
      <c r="E3761" s="38"/>
      <c r="F3761" s="39"/>
      <c r="G3761" s="45"/>
    </row>
    <row r="3762" spans="1:7" x14ac:dyDescent="0.15">
      <c r="A3762" s="29"/>
      <c r="B3762" s="36"/>
      <c r="C3762" s="37"/>
      <c r="D3762" s="38"/>
      <c r="E3762" s="38"/>
      <c r="F3762" s="39"/>
      <c r="G3762" s="45"/>
    </row>
    <row r="3763" spans="1:7" x14ac:dyDescent="0.15">
      <c r="A3763" s="29"/>
      <c r="B3763" s="36"/>
      <c r="C3763" s="37"/>
      <c r="D3763" s="38"/>
      <c r="E3763" s="38"/>
      <c r="F3763" s="39"/>
      <c r="G3763" s="45"/>
    </row>
    <row r="3764" spans="1:7" x14ac:dyDescent="0.15">
      <c r="A3764" s="29"/>
      <c r="B3764" s="36"/>
      <c r="C3764" s="37"/>
      <c r="D3764" s="38"/>
      <c r="E3764" s="38"/>
      <c r="F3764" s="39"/>
      <c r="G3764" s="45"/>
    </row>
    <row r="3765" spans="1:7" x14ac:dyDescent="0.15">
      <c r="A3765" s="29"/>
      <c r="B3765" s="36"/>
      <c r="C3765" s="37"/>
      <c r="D3765" s="38"/>
      <c r="E3765" s="38"/>
      <c r="F3765" s="39"/>
      <c r="G3765" s="45"/>
    </row>
    <row r="3766" spans="1:7" x14ac:dyDescent="0.15">
      <c r="A3766" s="29"/>
      <c r="B3766" s="36"/>
      <c r="C3766" s="37"/>
      <c r="D3766" s="38"/>
      <c r="E3766" s="38"/>
      <c r="F3766" s="39"/>
      <c r="G3766" s="45"/>
    </row>
    <row r="3767" spans="1:7" x14ac:dyDescent="0.15">
      <c r="A3767" s="29"/>
      <c r="B3767" s="36"/>
      <c r="C3767" s="37"/>
      <c r="D3767" s="38"/>
      <c r="E3767" s="38"/>
      <c r="F3767" s="39"/>
      <c r="G3767" s="45"/>
    </row>
    <row r="3768" spans="1:7" x14ac:dyDescent="0.15">
      <c r="A3768" s="29"/>
      <c r="B3768" s="36"/>
      <c r="C3768" s="37"/>
      <c r="D3768" s="38"/>
      <c r="E3768" s="38"/>
      <c r="F3768" s="39"/>
      <c r="G3768" s="45"/>
    </row>
    <row r="3769" spans="1:7" x14ac:dyDescent="0.15">
      <c r="A3769" s="29"/>
      <c r="B3769" s="36"/>
      <c r="C3769" s="37"/>
      <c r="D3769" s="38"/>
      <c r="E3769" s="38"/>
      <c r="F3769" s="39"/>
      <c r="G3769" s="45"/>
    </row>
    <row r="3770" spans="1:7" x14ac:dyDescent="0.15">
      <c r="A3770" s="29"/>
      <c r="B3770" s="36"/>
      <c r="C3770" s="37"/>
      <c r="D3770" s="38"/>
      <c r="E3770" s="38"/>
      <c r="F3770" s="39"/>
      <c r="G3770" s="45"/>
    </row>
    <row r="3771" spans="1:7" x14ac:dyDescent="0.15">
      <c r="A3771" s="29"/>
      <c r="B3771" s="36"/>
      <c r="C3771" s="37"/>
      <c r="D3771" s="38"/>
      <c r="E3771" s="38"/>
      <c r="F3771" s="39"/>
      <c r="G3771" s="45"/>
    </row>
    <row r="3772" spans="1:7" x14ac:dyDescent="0.15">
      <c r="A3772" s="29"/>
      <c r="B3772" s="36"/>
      <c r="C3772" s="37"/>
      <c r="D3772" s="38"/>
      <c r="E3772" s="38"/>
      <c r="F3772" s="39"/>
      <c r="G3772" s="45"/>
    </row>
    <row r="3773" spans="1:7" x14ac:dyDescent="0.15">
      <c r="A3773" s="29"/>
      <c r="B3773" s="36"/>
      <c r="C3773" s="37"/>
      <c r="D3773" s="38"/>
      <c r="E3773" s="38"/>
      <c r="F3773" s="39"/>
      <c r="G3773" s="45"/>
    </row>
    <row r="3774" spans="1:7" x14ac:dyDescent="0.15">
      <c r="A3774" s="29"/>
      <c r="B3774" s="36"/>
      <c r="C3774" s="37"/>
      <c r="D3774" s="38"/>
      <c r="E3774" s="38"/>
      <c r="F3774" s="39"/>
      <c r="G3774" s="45"/>
    </row>
    <row r="3775" spans="1:7" x14ac:dyDescent="0.15">
      <c r="A3775" s="29"/>
      <c r="B3775" s="36"/>
      <c r="C3775" s="37"/>
      <c r="D3775" s="38"/>
      <c r="E3775" s="38"/>
      <c r="F3775" s="39"/>
      <c r="G3775" s="45"/>
    </row>
    <row r="3776" spans="1:7" x14ac:dyDescent="0.15">
      <c r="A3776" s="29"/>
      <c r="B3776" s="36"/>
      <c r="C3776" s="37"/>
      <c r="D3776" s="38"/>
      <c r="E3776" s="38"/>
      <c r="F3776" s="39"/>
      <c r="G3776" s="45"/>
    </row>
    <row r="3777" spans="1:7" x14ac:dyDescent="0.15">
      <c r="A3777" s="29"/>
      <c r="B3777" s="36"/>
      <c r="C3777" s="37"/>
      <c r="D3777" s="38"/>
      <c r="E3777" s="38"/>
      <c r="F3777" s="39"/>
      <c r="G3777" s="45"/>
    </row>
    <row r="3778" spans="1:7" x14ac:dyDescent="0.15">
      <c r="A3778" s="29"/>
      <c r="B3778" s="36"/>
      <c r="C3778" s="37"/>
      <c r="D3778" s="38"/>
      <c r="E3778" s="38"/>
      <c r="F3778" s="39"/>
      <c r="G3778" s="45"/>
    </row>
    <row r="3779" spans="1:7" x14ac:dyDescent="0.15">
      <c r="A3779" s="29"/>
      <c r="B3779" s="36"/>
      <c r="C3779" s="37"/>
      <c r="D3779" s="38"/>
      <c r="E3779" s="38"/>
      <c r="F3779" s="39"/>
      <c r="G3779" s="45"/>
    </row>
    <row r="3780" spans="1:7" x14ac:dyDescent="0.15">
      <c r="A3780" s="29"/>
      <c r="B3780" s="36"/>
      <c r="C3780" s="37"/>
      <c r="D3780" s="38"/>
      <c r="E3780" s="38"/>
      <c r="F3780" s="39"/>
      <c r="G3780" s="45"/>
    </row>
    <row r="3781" spans="1:7" x14ac:dyDescent="0.15">
      <c r="A3781" s="29"/>
      <c r="B3781" s="36"/>
      <c r="C3781" s="37"/>
      <c r="D3781" s="38"/>
      <c r="E3781" s="38"/>
      <c r="F3781" s="39"/>
      <c r="G3781" s="45"/>
    </row>
    <row r="3782" spans="1:7" x14ac:dyDescent="0.15">
      <c r="A3782" s="29"/>
      <c r="B3782" s="36"/>
      <c r="C3782" s="37"/>
      <c r="D3782" s="38"/>
      <c r="E3782" s="38"/>
      <c r="F3782" s="39"/>
      <c r="G3782" s="45"/>
    </row>
    <row r="3783" spans="1:7" x14ac:dyDescent="0.15">
      <c r="A3783" s="29"/>
      <c r="B3783" s="36"/>
      <c r="C3783" s="37"/>
      <c r="D3783" s="38"/>
      <c r="E3783" s="38"/>
      <c r="F3783" s="39"/>
      <c r="G3783" s="45"/>
    </row>
    <row r="3784" spans="1:7" x14ac:dyDescent="0.15">
      <c r="A3784" s="29"/>
      <c r="B3784" s="36"/>
      <c r="C3784" s="37"/>
      <c r="D3784" s="38"/>
      <c r="E3784" s="38"/>
      <c r="F3784" s="39"/>
      <c r="G3784" s="45"/>
    </row>
    <row r="3785" spans="1:7" x14ac:dyDescent="0.15">
      <c r="A3785" s="29"/>
      <c r="B3785" s="36"/>
      <c r="C3785" s="37"/>
      <c r="D3785" s="38"/>
      <c r="E3785" s="38"/>
      <c r="F3785" s="39"/>
      <c r="G3785" s="45"/>
    </row>
    <row r="3786" spans="1:7" x14ac:dyDescent="0.15">
      <c r="A3786" s="29"/>
      <c r="B3786" s="36"/>
      <c r="C3786" s="37"/>
      <c r="D3786" s="38"/>
      <c r="E3786" s="38"/>
      <c r="F3786" s="39"/>
      <c r="G3786" s="45"/>
    </row>
    <row r="3787" spans="1:7" x14ac:dyDescent="0.15">
      <c r="A3787" s="29"/>
      <c r="B3787" s="36"/>
      <c r="C3787" s="37"/>
      <c r="D3787" s="38"/>
      <c r="E3787" s="38"/>
      <c r="F3787" s="39"/>
      <c r="G3787" s="45"/>
    </row>
    <row r="3788" spans="1:7" x14ac:dyDescent="0.15">
      <c r="A3788" s="29"/>
      <c r="B3788" s="36"/>
      <c r="C3788" s="37"/>
      <c r="D3788" s="38"/>
      <c r="E3788" s="38"/>
      <c r="F3788" s="39"/>
      <c r="G3788" s="45"/>
    </row>
    <row r="3789" spans="1:7" x14ac:dyDescent="0.15">
      <c r="A3789" s="29"/>
      <c r="B3789" s="36"/>
      <c r="C3789" s="37"/>
      <c r="D3789" s="38"/>
      <c r="E3789" s="38"/>
      <c r="F3789" s="39"/>
      <c r="G3789" s="45"/>
    </row>
    <row r="3790" spans="1:7" x14ac:dyDescent="0.15">
      <c r="A3790" s="29"/>
      <c r="B3790" s="36"/>
      <c r="C3790" s="37"/>
      <c r="D3790" s="38"/>
      <c r="E3790" s="38"/>
      <c r="F3790" s="39"/>
      <c r="G3790" s="45"/>
    </row>
    <row r="3791" spans="1:7" x14ac:dyDescent="0.15">
      <c r="A3791" s="29"/>
      <c r="B3791" s="36"/>
      <c r="C3791" s="37"/>
      <c r="D3791" s="38"/>
      <c r="E3791" s="38"/>
      <c r="F3791" s="39"/>
      <c r="G3791" s="45"/>
    </row>
    <row r="3792" spans="1:7" x14ac:dyDescent="0.15">
      <c r="A3792" s="29"/>
      <c r="B3792" s="36"/>
      <c r="C3792" s="37"/>
      <c r="D3792" s="38"/>
      <c r="E3792" s="38"/>
      <c r="F3792" s="39"/>
      <c r="G3792" s="45"/>
    </row>
    <row r="3793" spans="1:7" x14ac:dyDescent="0.15">
      <c r="A3793" s="29"/>
      <c r="B3793" s="36"/>
      <c r="C3793" s="37"/>
      <c r="D3793" s="38"/>
      <c r="E3793" s="38"/>
      <c r="F3793" s="39"/>
      <c r="G3793" s="45"/>
    </row>
    <row r="3794" spans="1:7" x14ac:dyDescent="0.15">
      <c r="A3794" s="29"/>
      <c r="B3794" s="36"/>
      <c r="C3794" s="37"/>
      <c r="D3794" s="38"/>
      <c r="E3794" s="38"/>
      <c r="F3794" s="39"/>
      <c r="G3794" s="45"/>
    </row>
    <row r="3795" spans="1:7" x14ac:dyDescent="0.15">
      <c r="A3795" s="29"/>
      <c r="B3795" s="36"/>
      <c r="C3795" s="37"/>
      <c r="D3795" s="38"/>
      <c r="E3795" s="38"/>
      <c r="F3795" s="39"/>
      <c r="G3795" s="45"/>
    </row>
    <row r="3796" spans="1:7" x14ac:dyDescent="0.15">
      <c r="A3796" s="29"/>
      <c r="B3796" s="36"/>
      <c r="C3796" s="37"/>
      <c r="D3796" s="38"/>
      <c r="E3796" s="38"/>
      <c r="F3796" s="39"/>
      <c r="G3796" s="45"/>
    </row>
    <row r="3797" spans="1:7" x14ac:dyDescent="0.15">
      <c r="A3797" s="29"/>
      <c r="B3797" s="36"/>
      <c r="C3797" s="37"/>
      <c r="D3797" s="38"/>
      <c r="E3797" s="38"/>
      <c r="F3797" s="39"/>
      <c r="G3797" s="45"/>
    </row>
    <row r="3798" spans="1:7" x14ac:dyDescent="0.15">
      <c r="A3798" s="29"/>
      <c r="B3798" s="36"/>
      <c r="C3798" s="37"/>
      <c r="D3798" s="38"/>
      <c r="E3798" s="38"/>
      <c r="F3798" s="39"/>
      <c r="G3798" s="45"/>
    </row>
    <row r="3799" spans="1:7" x14ac:dyDescent="0.15">
      <c r="A3799" s="29"/>
      <c r="B3799" s="36"/>
      <c r="C3799" s="37"/>
      <c r="D3799" s="38"/>
      <c r="E3799" s="38"/>
      <c r="F3799" s="39"/>
      <c r="G3799" s="45"/>
    </row>
    <row r="3800" spans="1:7" x14ac:dyDescent="0.15">
      <c r="A3800" s="29"/>
      <c r="B3800" s="36"/>
      <c r="C3800" s="37"/>
      <c r="D3800" s="38"/>
      <c r="E3800" s="38"/>
      <c r="F3800" s="39"/>
      <c r="G3800" s="45"/>
    </row>
    <row r="3801" spans="1:7" x14ac:dyDescent="0.15">
      <c r="A3801" s="29"/>
      <c r="B3801" s="36"/>
      <c r="C3801" s="37"/>
      <c r="D3801" s="38"/>
      <c r="E3801" s="38"/>
      <c r="F3801" s="39"/>
      <c r="G3801" s="45"/>
    </row>
    <row r="3802" spans="1:7" x14ac:dyDescent="0.15">
      <c r="A3802" s="29"/>
      <c r="B3802" s="36"/>
      <c r="C3802" s="37"/>
      <c r="D3802" s="38"/>
      <c r="E3802" s="38"/>
      <c r="F3802" s="39"/>
      <c r="G3802" s="45"/>
    </row>
    <row r="3803" spans="1:7" x14ac:dyDescent="0.15">
      <c r="A3803" s="29"/>
      <c r="B3803" s="36"/>
      <c r="C3803" s="37"/>
      <c r="D3803" s="38"/>
      <c r="E3803" s="38"/>
      <c r="F3803" s="39"/>
      <c r="G3803" s="45"/>
    </row>
    <row r="3804" spans="1:7" x14ac:dyDescent="0.15">
      <c r="A3804" s="29"/>
      <c r="B3804" s="36"/>
      <c r="C3804" s="37"/>
      <c r="D3804" s="38"/>
      <c r="E3804" s="38"/>
      <c r="F3804" s="39"/>
      <c r="G3804" s="45"/>
    </row>
    <row r="3805" spans="1:7" x14ac:dyDescent="0.15">
      <c r="A3805" s="29"/>
      <c r="B3805" s="36"/>
      <c r="C3805" s="37"/>
      <c r="D3805" s="38"/>
      <c r="E3805" s="38"/>
      <c r="F3805" s="39"/>
      <c r="G3805" s="45"/>
    </row>
    <row r="3806" spans="1:7" x14ac:dyDescent="0.15">
      <c r="A3806" s="29"/>
      <c r="B3806" s="36"/>
      <c r="C3806" s="37"/>
      <c r="D3806" s="38"/>
      <c r="E3806" s="38"/>
      <c r="F3806" s="39"/>
      <c r="G3806" s="45"/>
    </row>
    <row r="3807" spans="1:7" x14ac:dyDescent="0.15">
      <c r="A3807" s="29"/>
      <c r="B3807" s="36"/>
      <c r="C3807" s="37"/>
      <c r="D3807" s="38"/>
      <c r="E3807" s="38"/>
      <c r="F3807" s="39"/>
      <c r="G3807" s="45"/>
    </row>
    <row r="3808" spans="1:7" x14ac:dyDescent="0.15">
      <c r="A3808" s="29"/>
      <c r="B3808" s="36"/>
      <c r="C3808" s="37"/>
      <c r="D3808" s="38"/>
      <c r="E3808" s="38"/>
      <c r="F3808" s="39"/>
      <c r="G3808" s="45"/>
    </row>
    <row r="3809" spans="1:7" x14ac:dyDescent="0.15">
      <c r="A3809" s="29"/>
      <c r="B3809" s="36"/>
      <c r="C3809" s="37"/>
      <c r="D3809" s="38"/>
      <c r="E3809" s="38"/>
      <c r="F3809" s="39"/>
      <c r="G3809" s="45"/>
    </row>
    <row r="3810" spans="1:7" x14ac:dyDescent="0.15">
      <c r="A3810" s="29"/>
      <c r="B3810" s="36"/>
      <c r="C3810" s="37"/>
      <c r="D3810" s="38"/>
      <c r="E3810" s="38"/>
      <c r="F3810" s="39"/>
      <c r="G3810" s="45"/>
    </row>
    <row r="3811" spans="1:7" x14ac:dyDescent="0.15">
      <c r="A3811" s="29"/>
      <c r="B3811" s="36"/>
      <c r="C3811" s="37"/>
      <c r="D3811" s="38"/>
      <c r="E3811" s="38"/>
      <c r="F3811" s="39"/>
      <c r="G3811" s="45"/>
    </row>
    <row r="3812" spans="1:7" x14ac:dyDescent="0.15">
      <c r="A3812" s="29"/>
      <c r="B3812" s="36"/>
      <c r="C3812" s="37"/>
      <c r="D3812" s="38"/>
      <c r="E3812" s="38"/>
      <c r="F3812" s="39"/>
      <c r="G3812" s="45"/>
    </row>
    <row r="3813" spans="1:7" x14ac:dyDescent="0.15">
      <c r="A3813" s="29"/>
      <c r="B3813" s="36"/>
      <c r="C3813" s="37"/>
      <c r="D3813" s="38"/>
      <c r="E3813" s="38"/>
      <c r="F3813" s="39"/>
      <c r="G3813" s="45"/>
    </row>
    <row r="3814" spans="1:7" x14ac:dyDescent="0.15">
      <c r="A3814" s="29"/>
      <c r="B3814" s="36"/>
      <c r="C3814" s="37"/>
      <c r="D3814" s="38"/>
      <c r="E3814" s="38"/>
      <c r="F3814" s="39"/>
      <c r="G3814" s="45"/>
    </row>
    <row r="3815" spans="1:7" x14ac:dyDescent="0.15">
      <c r="A3815" s="29"/>
      <c r="B3815" s="36"/>
      <c r="C3815" s="37"/>
      <c r="D3815" s="38"/>
      <c r="E3815" s="38"/>
      <c r="F3815" s="39"/>
      <c r="G3815" s="45"/>
    </row>
    <row r="3816" spans="1:7" x14ac:dyDescent="0.15">
      <c r="A3816" s="29"/>
      <c r="B3816" s="36"/>
      <c r="C3816" s="37"/>
      <c r="D3816" s="38"/>
      <c r="E3816" s="38"/>
      <c r="F3816" s="39"/>
      <c r="G3816" s="45"/>
    </row>
    <row r="3817" spans="1:7" x14ac:dyDescent="0.15">
      <c r="A3817" s="29"/>
      <c r="B3817" s="36"/>
      <c r="C3817" s="37"/>
      <c r="D3817" s="38"/>
      <c r="E3817" s="38"/>
      <c r="F3817" s="39"/>
      <c r="G3817" s="45"/>
    </row>
    <row r="3818" spans="1:7" x14ac:dyDescent="0.15">
      <c r="A3818" s="29"/>
      <c r="B3818" s="36"/>
      <c r="C3818" s="37"/>
      <c r="D3818" s="38"/>
      <c r="E3818" s="38"/>
      <c r="F3818" s="39"/>
      <c r="G3818" s="45"/>
    </row>
    <row r="3819" spans="1:7" x14ac:dyDescent="0.15">
      <c r="A3819" s="29"/>
      <c r="B3819" s="36"/>
      <c r="C3819" s="37"/>
      <c r="D3819" s="38"/>
      <c r="E3819" s="38"/>
      <c r="F3819" s="39"/>
      <c r="G3819" s="45"/>
    </row>
    <row r="3820" spans="1:7" x14ac:dyDescent="0.15">
      <c r="A3820" s="29"/>
      <c r="B3820" s="36"/>
      <c r="C3820" s="37"/>
      <c r="D3820" s="38"/>
      <c r="E3820" s="38"/>
      <c r="F3820" s="39"/>
      <c r="G3820" s="45"/>
    </row>
    <row r="3821" spans="1:7" x14ac:dyDescent="0.15">
      <c r="A3821" s="29"/>
      <c r="B3821" s="36"/>
      <c r="C3821" s="37"/>
      <c r="D3821" s="38"/>
      <c r="E3821" s="38"/>
      <c r="F3821" s="39"/>
      <c r="G3821" s="45"/>
    </row>
    <row r="3822" spans="1:7" x14ac:dyDescent="0.15">
      <c r="A3822" s="29"/>
      <c r="B3822" s="36"/>
      <c r="C3822" s="37"/>
      <c r="D3822" s="38"/>
      <c r="E3822" s="38"/>
      <c r="F3822" s="39"/>
      <c r="G3822" s="45"/>
    </row>
    <row r="3823" spans="1:7" x14ac:dyDescent="0.15">
      <c r="A3823" s="29"/>
      <c r="B3823" s="36"/>
      <c r="C3823" s="37"/>
      <c r="D3823" s="38"/>
      <c r="E3823" s="38"/>
      <c r="F3823" s="39"/>
      <c r="G3823" s="45"/>
    </row>
    <row r="3824" spans="1:7" x14ac:dyDescent="0.15">
      <c r="A3824" s="29"/>
      <c r="B3824" s="36"/>
      <c r="C3824" s="37"/>
      <c r="D3824" s="38"/>
      <c r="E3824" s="38"/>
      <c r="F3824" s="39"/>
      <c r="G3824" s="45"/>
    </row>
    <row r="3825" spans="1:7" x14ac:dyDescent="0.15">
      <c r="A3825" s="29"/>
      <c r="B3825" s="36"/>
      <c r="C3825" s="37"/>
      <c r="D3825" s="38"/>
      <c r="E3825" s="38"/>
      <c r="F3825" s="39"/>
      <c r="G3825" s="45"/>
    </row>
    <row r="3826" spans="1:7" x14ac:dyDescent="0.15">
      <c r="A3826" s="29"/>
      <c r="B3826" s="36"/>
      <c r="C3826" s="37"/>
      <c r="D3826" s="38"/>
      <c r="E3826" s="38"/>
      <c r="F3826" s="39"/>
      <c r="G3826" s="45"/>
    </row>
    <row r="3827" spans="1:7" x14ac:dyDescent="0.15">
      <c r="A3827" s="29"/>
      <c r="B3827" s="36"/>
      <c r="C3827" s="37"/>
      <c r="D3827" s="38"/>
      <c r="E3827" s="38"/>
      <c r="F3827" s="39"/>
      <c r="G3827" s="45"/>
    </row>
    <row r="3828" spans="1:7" x14ac:dyDescent="0.15">
      <c r="A3828" s="29"/>
      <c r="B3828" s="36"/>
      <c r="C3828" s="37"/>
      <c r="D3828" s="38"/>
      <c r="E3828" s="38"/>
      <c r="F3828" s="39"/>
      <c r="G3828" s="45"/>
    </row>
    <row r="3829" spans="1:7" x14ac:dyDescent="0.15">
      <c r="A3829" s="29"/>
      <c r="B3829" s="36"/>
      <c r="C3829" s="37"/>
      <c r="D3829" s="38"/>
      <c r="E3829" s="38"/>
      <c r="F3829" s="39"/>
      <c r="G3829" s="45"/>
    </row>
    <row r="3830" spans="1:7" x14ac:dyDescent="0.15">
      <c r="A3830" s="29"/>
      <c r="B3830" s="36"/>
      <c r="C3830" s="37"/>
      <c r="D3830" s="38"/>
      <c r="E3830" s="38"/>
      <c r="F3830" s="39"/>
      <c r="G3830" s="45"/>
    </row>
    <row r="3831" spans="1:7" x14ac:dyDescent="0.15">
      <c r="A3831" s="29"/>
      <c r="B3831" s="36"/>
      <c r="C3831" s="37"/>
      <c r="D3831" s="38"/>
      <c r="E3831" s="38"/>
      <c r="F3831" s="39"/>
      <c r="G3831" s="45"/>
    </row>
    <row r="3832" spans="1:7" x14ac:dyDescent="0.15">
      <c r="A3832" s="29"/>
      <c r="B3832" s="36"/>
      <c r="C3832" s="37"/>
      <c r="D3832" s="38"/>
      <c r="E3832" s="38"/>
      <c r="F3832" s="39"/>
      <c r="G3832" s="45"/>
    </row>
    <row r="3833" spans="1:7" x14ac:dyDescent="0.15">
      <c r="A3833" s="29"/>
      <c r="B3833" s="36"/>
      <c r="C3833" s="37"/>
      <c r="D3833" s="38"/>
      <c r="E3833" s="38"/>
      <c r="F3833" s="39"/>
      <c r="G3833" s="45"/>
    </row>
    <row r="3834" spans="1:7" x14ac:dyDescent="0.15">
      <c r="A3834" s="29"/>
      <c r="B3834" s="36"/>
      <c r="C3834" s="37"/>
      <c r="D3834" s="38"/>
      <c r="E3834" s="38"/>
      <c r="F3834" s="39"/>
      <c r="G3834" s="45"/>
    </row>
    <row r="3835" spans="1:7" x14ac:dyDescent="0.15">
      <c r="A3835" s="29"/>
      <c r="B3835" s="36"/>
      <c r="C3835" s="37"/>
      <c r="D3835" s="38"/>
      <c r="E3835" s="38"/>
      <c r="F3835" s="39"/>
      <c r="G3835" s="45"/>
    </row>
    <row r="3836" spans="1:7" x14ac:dyDescent="0.15">
      <c r="A3836" s="29"/>
      <c r="B3836" s="36"/>
      <c r="C3836" s="37"/>
      <c r="D3836" s="38"/>
      <c r="E3836" s="38"/>
      <c r="F3836" s="39"/>
      <c r="G3836" s="45"/>
    </row>
    <row r="3837" spans="1:7" x14ac:dyDescent="0.15">
      <c r="A3837" s="29"/>
      <c r="B3837" s="36"/>
      <c r="C3837" s="37"/>
      <c r="D3837" s="38"/>
      <c r="E3837" s="38"/>
      <c r="F3837" s="39"/>
      <c r="G3837" s="45"/>
    </row>
    <row r="3838" spans="1:7" x14ac:dyDescent="0.15">
      <c r="A3838" s="29"/>
      <c r="B3838" s="36"/>
      <c r="C3838" s="37"/>
      <c r="D3838" s="38"/>
      <c r="E3838" s="38"/>
      <c r="F3838" s="39"/>
      <c r="G3838" s="45"/>
    </row>
    <row r="3839" spans="1:7" x14ac:dyDescent="0.15">
      <c r="A3839" s="29"/>
      <c r="B3839" s="36"/>
      <c r="C3839" s="37"/>
      <c r="D3839" s="38"/>
      <c r="E3839" s="38"/>
      <c r="F3839" s="39"/>
      <c r="G3839" s="45"/>
    </row>
    <row r="3840" spans="1:7" x14ac:dyDescent="0.15">
      <c r="A3840" s="29"/>
      <c r="B3840" s="36"/>
      <c r="C3840" s="37"/>
      <c r="D3840" s="38"/>
      <c r="E3840" s="38"/>
      <c r="F3840" s="39"/>
      <c r="G3840" s="45"/>
    </row>
    <row r="3841" spans="1:7" x14ac:dyDescent="0.15">
      <c r="A3841" s="29"/>
      <c r="B3841" s="36"/>
      <c r="C3841" s="37"/>
      <c r="D3841" s="38"/>
      <c r="E3841" s="38"/>
      <c r="F3841" s="39"/>
      <c r="G3841" s="45"/>
    </row>
    <row r="3842" spans="1:7" x14ac:dyDescent="0.15">
      <c r="A3842" s="29"/>
      <c r="B3842" s="36"/>
      <c r="C3842" s="37"/>
      <c r="D3842" s="38"/>
      <c r="E3842" s="38"/>
      <c r="F3842" s="39"/>
      <c r="G3842" s="45"/>
    </row>
    <row r="3843" spans="1:7" x14ac:dyDescent="0.15">
      <c r="A3843" s="29"/>
      <c r="B3843" s="36"/>
      <c r="C3843" s="37"/>
      <c r="D3843" s="38"/>
      <c r="E3843" s="38"/>
      <c r="F3843" s="39"/>
      <c r="G3843" s="45"/>
    </row>
    <row r="3844" spans="1:7" x14ac:dyDescent="0.15">
      <c r="A3844" s="29"/>
      <c r="B3844" s="36"/>
      <c r="C3844" s="37"/>
      <c r="D3844" s="38"/>
      <c r="E3844" s="38"/>
      <c r="F3844" s="39"/>
      <c r="G3844" s="45"/>
    </row>
    <row r="3845" spans="1:7" x14ac:dyDescent="0.15">
      <c r="A3845" s="29"/>
      <c r="B3845" s="36"/>
      <c r="C3845" s="37"/>
      <c r="D3845" s="38"/>
      <c r="E3845" s="38"/>
      <c r="F3845" s="39"/>
      <c r="G3845" s="45"/>
    </row>
    <row r="3846" spans="1:7" x14ac:dyDescent="0.15">
      <c r="A3846" s="29"/>
      <c r="B3846" s="36"/>
      <c r="C3846" s="37"/>
      <c r="D3846" s="38"/>
      <c r="E3846" s="38"/>
      <c r="F3846" s="39"/>
      <c r="G3846" s="45"/>
    </row>
    <row r="3847" spans="1:7" x14ac:dyDescent="0.15">
      <c r="A3847" s="29"/>
      <c r="B3847" s="36"/>
      <c r="C3847" s="37"/>
      <c r="D3847" s="38"/>
      <c r="E3847" s="38"/>
      <c r="F3847" s="39"/>
      <c r="G3847" s="45"/>
    </row>
    <row r="3848" spans="1:7" x14ac:dyDescent="0.15">
      <c r="A3848" s="29"/>
      <c r="B3848" s="36"/>
      <c r="C3848" s="37"/>
      <c r="D3848" s="38"/>
      <c r="E3848" s="38"/>
      <c r="F3848" s="39"/>
      <c r="G3848" s="45"/>
    </row>
    <row r="3849" spans="1:7" x14ac:dyDescent="0.15">
      <c r="A3849" s="29"/>
      <c r="B3849" s="36"/>
      <c r="C3849" s="37"/>
      <c r="D3849" s="38"/>
      <c r="E3849" s="38"/>
      <c r="F3849" s="39"/>
      <c r="G3849" s="45"/>
    </row>
    <row r="3850" spans="1:7" x14ac:dyDescent="0.15">
      <c r="A3850" s="29"/>
      <c r="B3850" s="36"/>
      <c r="C3850" s="37"/>
      <c r="D3850" s="38"/>
      <c r="E3850" s="38"/>
      <c r="F3850" s="39"/>
      <c r="G3850" s="45"/>
    </row>
    <row r="3851" spans="1:7" x14ac:dyDescent="0.15">
      <c r="A3851" s="29"/>
      <c r="B3851" s="36"/>
      <c r="C3851" s="37"/>
      <c r="D3851" s="38"/>
      <c r="E3851" s="38"/>
      <c r="F3851" s="39"/>
      <c r="G3851" s="45"/>
    </row>
    <row r="3852" spans="1:7" x14ac:dyDescent="0.15">
      <c r="A3852" s="29"/>
      <c r="B3852" s="36"/>
      <c r="C3852" s="37"/>
      <c r="D3852" s="38"/>
      <c r="E3852" s="38"/>
      <c r="F3852" s="39"/>
      <c r="G3852" s="45"/>
    </row>
    <row r="3853" spans="1:7" x14ac:dyDescent="0.15">
      <c r="A3853" s="29"/>
      <c r="B3853" s="36"/>
      <c r="C3853" s="37"/>
      <c r="D3853" s="38"/>
      <c r="E3853" s="38"/>
      <c r="F3853" s="39"/>
      <c r="G3853" s="45"/>
    </row>
    <row r="3854" spans="1:7" x14ac:dyDescent="0.15">
      <c r="A3854" s="29"/>
      <c r="B3854" s="36"/>
      <c r="C3854" s="37"/>
      <c r="D3854" s="38"/>
      <c r="E3854" s="38"/>
      <c r="F3854" s="39"/>
      <c r="G3854" s="45"/>
    </row>
    <row r="3855" spans="1:7" x14ac:dyDescent="0.15">
      <c r="A3855" s="29"/>
      <c r="B3855" s="36"/>
      <c r="C3855" s="37"/>
      <c r="D3855" s="38"/>
      <c r="E3855" s="38"/>
      <c r="F3855" s="39"/>
      <c r="G3855" s="45"/>
    </row>
    <row r="3856" spans="1:7" x14ac:dyDescent="0.15">
      <c r="A3856" s="29"/>
      <c r="B3856" s="36"/>
      <c r="C3856" s="37"/>
      <c r="D3856" s="38"/>
      <c r="E3856" s="38"/>
      <c r="F3856" s="39"/>
      <c r="G3856" s="45"/>
    </row>
    <row r="3857" spans="1:7" x14ac:dyDescent="0.15">
      <c r="A3857" s="29"/>
      <c r="B3857" s="36"/>
      <c r="C3857" s="37"/>
      <c r="D3857" s="38"/>
      <c r="E3857" s="38"/>
      <c r="F3857" s="39"/>
      <c r="G3857" s="45"/>
    </row>
    <row r="3858" spans="1:7" x14ac:dyDescent="0.15">
      <c r="A3858" s="29"/>
      <c r="B3858" s="36"/>
      <c r="C3858" s="37"/>
      <c r="D3858" s="38"/>
      <c r="E3858" s="38"/>
      <c r="F3858" s="39"/>
      <c r="G3858" s="45"/>
    </row>
    <row r="3859" spans="1:7" x14ac:dyDescent="0.15">
      <c r="A3859" s="29"/>
      <c r="B3859" s="36"/>
      <c r="C3859" s="37"/>
      <c r="D3859" s="38"/>
      <c r="E3859" s="38"/>
      <c r="F3859" s="39"/>
      <c r="G3859" s="45"/>
    </row>
    <row r="3860" spans="1:7" x14ac:dyDescent="0.15">
      <c r="A3860" s="29"/>
      <c r="B3860" s="36"/>
      <c r="C3860" s="37"/>
      <c r="D3860" s="38"/>
      <c r="E3860" s="38"/>
      <c r="F3860" s="39"/>
      <c r="G3860" s="45"/>
    </row>
    <row r="3861" spans="1:7" x14ac:dyDescent="0.15">
      <c r="A3861" s="29"/>
      <c r="B3861" s="36"/>
      <c r="C3861" s="37"/>
      <c r="D3861" s="38"/>
      <c r="E3861" s="38"/>
      <c r="F3861" s="39"/>
      <c r="G3861" s="45"/>
    </row>
    <row r="3862" spans="1:7" x14ac:dyDescent="0.15">
      <c r="A3862" s="29"/>
      <c r="B3862" s="36"/>
      <c r="C3862" s="37"/>
      <c r="D3862" s="38"/>
      <c r="E3862" s="38"/>
      <c r="F3862" s="39"/>
      <c r="G3862" s="45"/>
    </row>
    <row r="3863" spans="1:7" x14ac:dyDescent="0.15">
      <c r="A3863" s="29"/>
      <c r="B3863" s="36"/>
      <c r="C3863" s="37"/>
      <c r="D3863" s="38"/>
      <c r="E3863" s="38"/>
      <c r="F3863" s="39"/>
      <c r="G3863" s="45"/>
    </row>
    <row r="3864" spans="1:7" x14ac:dyDescent="0.15">
      <c r="A3864" s="29"/>
      <c r="B3864" s="36"/>
      <c r="C3864" s="37"/>
      <c r="D3864" s="38"/>
      <c r="E3864" s="38"/>
      <c r="F3864" s="39"/>
      <c r="G3864" s="45"/>
    </row>
    <row r="3865" spans="1:7" x14ac:dyDescent="0.15">
      <c r="A3865" s="29"/>
      <c r="B3865" s="36"/>
      <c r="C3865" s="37"/>
      <c r="D3865" s="38"/>
      <c r="E3865" s="38"/>
      <c r="F3865" s="39"/>
      <c r="G3865" s="45"/>
    </row>
    <row r="3866" spans="1:7" x14ac:dyDescent="0.15">
      <c r="A3866" s="29"/>
      <c r="B3866" s="36"/>
      <c r="C3866" s="37"/>
      <c r="D3866" s="38"/>
      <c r="E3866" s="38"/>
      <c r="F3866" s="39"/>
      <c r="G3866" s="45"/>
    </row>
    <row r="3867" spans="1:7" x14ac:dyDescent="0.15">
      <c r="A3867" s="29"/>
      <c r="B3867" s="36"/>
      <c r="C3867" s="37"/>
      <c r="D3867" s="38"/>
      <c r="E3867" s="38"/>
      <c r="F3867" s="39"/>
      <c r="G3867" s="45"/>
    </row>
    <row r="3868" spans="1:7" x14ac:dyDescent="0.15">
      <c r="A3868" s="29"/>
      <c r="B3868" s="36"/>
      <c r="C3868" s="37"/>
      <c r="D3868" s="38"/>
      <c r="E3868" s="38"/>
      <c r="F3868" s="39"/>
      <c r="G3868" s="45"/>
    </row>
    <row r="3869" spans="1:7" x14ac:dyDescent="0.15">
      <c r="A3869" s="29"/>
      <c r="B3869" s="36"/>
      <c r="C3869" s="37"/>
      <c r="D3869" s="38"/>
      <c r="E3869" s="38"/>
      <c r="F3869" s="39"/>
      <c r="G3869" s="45"/>
    </row>
    <row r="3870" spans="1:7" x14ac:dyDescent="0.15">
      <c r="A3870" s="29"/>
      <c r="B3870" s="36"/>
      <c r="C3870" s="37"/>
      <c r="D3870" s="38"/>
      <c r="E3870" s="38"/>
      <c r="F3870" s="39"/>
      <c r="G3870" s="45"/>
    </row>
    <row r="3871" spans="1:7" x14ac:dyDescent="0.15">
      <c r="A3871" s="29"/>
      <c r="B3871" s="36"/>
      <c r="C3871" s="37"/>
      <c r="D3871" s="38"/>
      <c r="E3871" s="38"/>
      <c r="F3871" s="39"/>
      <c r="G3871" s="45"/>
    </row>
    <row r="3872" spans="1:7" x14ac:dyDescent="0.15">
      <c r="A3872" s="29"/>
      <c r="B3872" s="36"/>
      <c r="C3872" s="37"/>
      <c r="D3872" s="38"/>
      <c r="E3872" s="38"/>
      <c r="F3872" s="39"/>
      <c r="G3872" s="45"/>
    </row>
    <row r="3873" spans="1:7" x14ac:dyDescent="0.15">
      <c r="A3873" s="29"/>
      <c r="B3873" s="36"/>
      <c r="C3873" s="37"/>
      <c r="D3873" s="38"/>
      <c r="E3873" s="38"/>
      <c r="F3873" s="39"/>
      <c r="G3873" s="45"/>
    </row>
    <row r="3874" spans="1:7" x14ac:dyDescent="0.15">
      <c r="A3874" s="29"/>
      <c r="B3874" s="36"/>
      <c r="C3874" s="37"/>
      <c r="D3874" s="38"/>
      <c r="E3874" s="38"/>
      <c r="F3874" s="39"/>
      <c r="G3874" s="45"/>
    </row>
    <row r="3875" spans="1:7" x14ac:dyDescent="0.15">
      <c r="A3875" s="29"/>
      <c r="B3875" s="36"/>
      <c r="C3875" s="37"/>
      <c r="D3875" s="38"/>
      <c r="E3875" s="38"/>
      <c r="F3875" s="39"/>
      <c r="G3875" s="45"/>
    </row>
    <row r="3876" spans="1:7" x14ac:dyDescent="0.15">
      <c r="A3876" s="29"/>
      <c r="B3876" s="36"/>
      <c r="C3876" s="37"/>
      <c r="D3876" s="38"/>
      <c r="E3876" s="38"/>
      <c r="F3876" s="39"/>
      <c r="G3876" s="45"/>
    </row>
    <row r="3877" spans="1:7" x14ac:dyDescent="0.15">
      <c r="A3877" s="29"/>
      <c r="B3877" s="36"/>
      <c r="C3877" s="37"/>
      <c r="D3877" s="38"/>
      <c r="E3877" s="38"/>
      <c r="F3877" s="39"/>
      <c r="G3877" s="45"/>
    </row>
    <row r="3878" spans="1:7" x14ac:dyDescent="0.15">
      <c r="A3878" s="29"/>
      <c r="B3878" s="36"/>
      <c r="C3878" s="37"/>
      <c r="D3878" s="38"/>
      <c r="E3878" s="38"/>
      <c r="F3878" s="39"/>
      <c r="G3878" s="45"/>
    </row>
    <row r="3879" spans="1:7" x14ac:dyDescent="0.15">
      <c r="A3879" s="29"/>
      <c r="B3879" s="36"/>
      <c r="C3879" s="37"/>
      <c r="D3879" s="38"/>
      <c r="E3879" s="38"/>
      <c r="F3879" s="39"/>
      <c r="G3879" s="45"/>
    </row>
    <row r="3880" spans="1:7" x14ac:dyDescent="0.15">
      <c r="A3880" s="29"/>
      <c r="B3880" s="36"/>
      <c r="C3880" s="37"/>
      <c r="D3880" s="38"/>
      <c r="E3880" s="38"/>
      <c r="F3880" s="39"/>
      <c r="G3880" s="45"/>
    </row>
    <row r="3881" spans="1:7" x14ac:dyDescent="0.15">
      <c r="A3881" s="29"/>
      <c r="B3881" s="36"/>
      <c r="C3881" s="37"/>
      <c r="D3881" s="38"/>
      <c r="E3881" s="38"/>
      <c r="F3881" s="39"/>
      <c r="G3881" s="45"/>
    </row>
    <row r="3882" spans="1:7" x14ac:dyDescent="0.15">
      <c r="A3882" s="29"/>
      <c r="B3882" s="36"/>
      <c r="C3882" s="37"/>
      <c r="D3882" s="38"/>
      <c r="E3882" s="38"/>
      <c r="F3882" s="39"/>
      <c r="G3882" s="45"/>
    </row>
    <row r="3883" spans="1:7" x14ac:dyDescent="0.15">
      <c r="A3883" s="29"/>
      <c r="B3883" s="36"/>
      <c r="C3883" s="37"/>
      <c r="D3883" s="38"/>
      <c r="E3883" s="38"/>
      <c r="F3883" s="39"/>
      <c r="G3883" s="45"/>
    </row>
    <row r="3884" spans="1:7" x14ac:dyDescent="0.15">
      <c r="A3884" s="29"/>
      <c r="B3884" s="36"/>
      <c r="C3884" s="37"/>
      <c r="D3884" s="38"/>
      <c r="E3884" s="38"/>
      <c r="F3884" s="39"/>
      <c r="G3884" s="45"/>
    </row>
    <row r="3885" spans="1:7" x14ac:dyDescent="0.15">
      <c r="A3885" s="29"/>
      <c r="B3885" s="36"/>
      <c r="C3885" s="37"/>
      <c r="D3885" s="38"/>
      <c r="E3885" s="38"/>
      <c r="F3885" s="39"/>
      <c r="G3885" s="45"/>
    </row>
    <row r="3886" spans="1:7" x14ac:dyDescent="0.15">
      <c r="A3886" s="29"/>
      <c r="B3886" s="36"/>
      <c r="C3886" s="37"/>
      <c r="D3886" s="38"/>
      <c r="E3886" s="38"/>
      <c r="F3886" s="39"/>
      <c r="G3886" s="45"/>
    </row>
    <row r="3887" spans="1:7" x14ac:dyDescent="0.15">
      <c r="A3887" s="29"/>
      <c r="B3887" s="36"/>
      <c r="C3887" s="37"/>
      <c r="D3887" s="38"/>
      <c r="E3887" s="38"/>
      <c r="F3887" s="39"/>
      <c r="G3887" s="45"/>
    </row>
    <row r="3888" spans="1:7" x14ac:dyDescent="0.15">
      <c r="A3888" s="29"/>
      <c r="B3888" s="36"/>
      <c r="C3888" s="37"/>
      <c r="D3888" s="38"/>
      <c r="E3888" s="38"/>
      <c r="F3888" s="39"/>
      <c r="G3888" s="45"/>
    </row>
    <row r="3889" spans="1:7" x14ac:dyDescent="0.15">
      <c r="A3889" s="29"/>
      <c r="B3889" s="36"/>
      <c r="C3889" s="37"/>
      <c r="D3889" s="38"/>
      <c r="E3889" s="38"/>
      <c r="F3889" s="39"/>
      <c r="G3889" s="45"/>
    </row>
    <row r="3890" spans="1:7" x14ac:dyDescent="0.15">
      <c r="A3890" s="29"/>
      <c r="B3890" s="36"/>
      <c r="C3890" s="37"/>
      <c r="D3890" s="38"/>
      <c r="E3890" s="38"/>
      <c r="F3890" s="39"/>
      <c r="G3890" s="45"/>
    </row>
    <row r="3891" spans="1:7" x14ac:dyDescent="0.15">
      <c r="A3891" s="29"/>
      <c r="B3891" s="36"/>
      <c r="C3891" s="37"/>
      <c r="D3891" s="38"/>
      <c r="E3891" s="38"/>
      <c r="F3891" s="39"/>
      <c r="G3891" s="45"/>
    </row>
    <row r="3892" spans="1:7" x14ac:dyDescent="0.15">
      <c r="A3892" s="29"/>
      <c r="B3892" s="36"/>
      <c r="C3892" s="37"/>
      <c r="D3892" s="38"/>
      <c r="E3892" s="38"/>
      <c r="F3892" s="39"/>
      <c r="G3892" s="45"/>
    </row>
    <row r="3893" spans="1:7" x14ac:dyDescent="0.15">
      <c r="A3893" s="29"/>
      <c r="B3893" s="36"/>
      <c r="C3893" s="37"/>
      <c r="D3893" s="38"/>
      <c r="E3893" s="38"/>
      <c r="F3893" s="39"/>
      <c r="G3893" s="45"/>
    </row>
    <row r="3894" spans="1:7" x14ac:dyDescent="0.15">
      <c r="A3894" s="29"/>
      <c r="B3894" s="36"/>
      <c r="C3894" s="37"/>
      <c r="D3894" s="38"/>
      <c r="E3894" s="38"/>
      <c r="F3894" s="39"/>
      <c r="G3894" s="45"/>
    </row>
    <row r="3895" spans="1:7" x14ac:dyDescent="0.15">
      <c r="A3895" s="29"/>
      <c r="B3895" s="36"/>
      <c r="C3895" s="37"/>
      <c r="D3895" s="38"/>
      <c r="E3895" s="38"/>
      <c r="F3895" s="39"/>
      <c r="G3895" s="45"/>
    </row>
    <row r="3896" spans="1:7" x14ac:dyDescent="0.15">
      <c r="A3896" s="29"/>
      <c r="B3896" s="36"/>
      <c r="C3896" s="37"/>
      <c r="D3896" s="38"/>
      <c r="E3896" s="38"/>
      <c r="F3896" s="39"/>
      <c r="G3896" s="45"/>
    </row>
    <row r="3897" spans="1:7" x14ac:dyDescent="0.15">
      <c r="A3897" s="29"/>
      <c r="B3897" s="36"/>
      <c r="C3897" s="37"/>
      <c r="D3897" s="38"/>
      <c r="E3897" s="38"/>
      <c r="F3897" s="39"/>
      <c r="G3897" s="45"/>
    </row>
    <row r="3898" spans="1:7" x14ac:dyDescent="0.15">
      <c r="A3898" s="29"/>
      <c r="B3898" s="36"/>
      <c r="C3898" s="37"/>
      <c r="D3898" s="38"/>
      <c r="E3898" s="38"/>
      <c r="F3898" s="39"/>
      <c r="G3898" s="45"/>
    </row>
    <row r="3899" spans="1:7" x14ac:dyDescent="0.15">
      <c r="A3899" s="29"/>
      <c r="B3899" s="36"/>
      <c r="C3899" s="37"/>
      <c r="D3899" s="38"/>
      <c r="E3899" s="38"/>
      <c r="F3899" s="39"/>
      <c r="G3899" s="45"/>
    </row>
    <row r="3900" spans="1:7" x14ac:dyDescent="0.15">
      <c r="A3900" s="29"/>
      <c r="B3900" s="36"/>
      <c r="C3900" s="37"/>
      <c r="D3900" s="38"/>
      <c r="E3900" s="38"/>
      <c r="F3900" s="39"/>
      <c r="G3900" s="45"/>
    </row>
    <row r="3901" spans="1:7" x14ac:dyDescent="0.15">
      <c r="A3901" s="29"/>
      <c r="B3901" s="36"/>
      <c r="C3901" s="37"/>
      <c r="D3901" s="38"/>
      <c r="E3901" s="38"/>
      <c r="F3901" s="39"/>
      <c r="G3901" s="45"/>
    </row>
    <row r="3902" spans="1:7" x14ac:dyDescent="0.15">
      <c r="A3902" s="29"/>
      <c r="B3902" s="36"/>
      <c r="C3902" s="37"/>
      <c r="D3902" s="38"/>
      <c r="E3902" s="38"/>
      <c r="F3902" s="39"/>
      <c r="G3902" s="45"/>
    </row>
    <row r="3903" spans="1:7" x14ac:dyDescent="0.15">
      <c r="A3903" s="29"/>
      <c r="B3903" s="36"/>
      <c r="C3903" s="37"/>
      <c r="D3903" s="38"/>
      <c r="E3903" s="38"/>
      <c r="F3903" s="39"/>
      <c r="G3903" s="45"/>
    </row>
    <row r="3904" spans="1:7" x14ac:dyDescent="0.15">
      <c r="A3904" s="29"/>
      <c r="B3904" s="36"/>
      <c r="C3904" s="37"/>
      <c r="D3904" s="38"/>
      <c r="E3904" s="38"/>
      <c r="F3904" s="39"/>
      <c r="G3904" s="45"/>
    </row>
    <row r="3905" spans="1:7" x14ac:dyDescent="0.15">
      <c r="A3905" s="29"/>
      <c r="B3905" s="36"/>
      <c r="C3905" s="37"/>
      <c r="D3905" s="38"/>
      <c r="E3905" s="38"/>
      <c r="F3905" s="39"/>
      <c r="G3905" s="45"/>
    </row>
    <row r="3906" spans="1:7" x14ac:dyDescent="0.15">
      <c r="A3906" s="29"/>
      <c r="B3906" s="36"/>
      <c r="C3906" s="37"/>
      <c r="D3906" s="38"/>
      <c r="E3906" s="38"/>
      <c r="F3906" s="39"/>
      <c r="G3906" s="45"/>
    </row>
    <row r="3907" spans="1:7" x14ac:dyDescent="0.15">
      <c r="A3907" s="29"/>
      <c r="B3907" s="36"/>
      <c r="C3907" s="37"/>
      <c r="D3907" s="38"/>
      <c r="E3907" s="38"/>
      <c r="F3907" s="39"/>
      <c r="G3907" s="45"/>
    </row>
    <row r="3908" spans="1:7" x14ac:dyDescent="0.15">
      <c r="A3908" s="29"/>
      <c r="B3908" s="36"/>
      <c r="C3908" s="37"/>
      <c r="D3908" s="38"/>
      <c r="E3908" s="38"/>
      <c r="F3908" s="39"/>
      <c r="G3908" s="45"/>
    </row>
    <row r="3909" spans="1:7" x14ac:dyDescent="0.15">
      <c r="A3909" s="29"/>
      <c r="B3909" s="36"/>
      <c r="C3909" s="37"/>
      <c r="D3909" s="38"/>
      <c r="E3909" s="38"/>
      <c r="F3909" s="39"/>
      <c r="G3909" s="45"/>
    </row>
    <row r="3910" spans="1:7" x14ac:dyDescent="0.15">
      <c r="A3910" s="29"/>
      <c r="B3910" s="36"/>
      <c r="C3910" s="37"/>
      <c r="D3910" s="38"/>
      <c r="E3910" s="38"/>
      <c r="F3910" s="39"/>
      <c r="G3910" s="45"/>
    </row>
    <row r="3911" spans="1:7" x14ac:dyDescent="0.15">
      <c r="A3911" s="29"/>
      <c r="B3911" s="36"/>
      <c r="C3911" s="37"/>
      <c r="D3911" s="38"/>
      <c r="E3911" s="38"/>
      <c r="F3911" s="39"/>
      <c r="G3911" s="45"/>
    </row>
    <row r="3912" spans="1:7" x14ac:dyDescent="0.15">
      <c r="A3912" s="29"/>
      <c r="B3912" s="36"/>
      <c r="C3912" s="37"/>
      <c r="D3912" s="38"/>
      <c r="E3912" s="38"/>
      <c r="F3912" s="39"/>
      <c r="G3912" s="45"/>
    </row>
    <row r="3913" spans="1:7" x14ac:dyDescent="0.15">
      <c r="A3913" s="29"/>
      <c r="B3913" s="36"/>
      <c r="C3913" s="37"/>
      <c r="D3913" s="38"/>
      <c r="E3913" s="38"/>
      <c r="F3913" s="39"/>
      <c r="G3913" s="45"/>
    </row>
    <row r="3914" spans="1:7" x14ac:dyDescent="0.15">
      <c r="A3914" s="29"/>
      <c r="B3914" s="36"/>
      <c r="C3914" s="37"/>
      <c r="D3914" s="38"/>
      <c r="E3914" s="38"/>
      <c r="F3914" s="39"/>
      <c r="G3914" s="45"/>
    </row>
    <row r="3915" spans="1:7" x14ac:dyDescent="0.15">
      <c r="A3915" s="29"/>
      <c r="B3915" s="36"/>
      <c r="C3915" s="37"/>
      <c r="D3915" s="38"/>
      <c r="E3915" s="38"/>
      <c r="F3915" s="39"/>
      <c r="G3915" s="45"/>
    </row>
    <row r="3916" spans="1:7" x14ac:dyDescent="0.15">
      <c r="A3916" s="29"/>
      <c r="B3916" s="36"/>
      <c r="C3916" s="37"/>
      <c r="D3916" s="38"/>
      <c r="E3916" s="38"/>
      <c r="F3916" s="39"/>
      <c r="G3916" s="45"/>
    </row>
    <row r="3917" spans="1:7" x14ac:dyDescent="0.15">
      <c r="A3917" s="29"/>
      <c r="B3917" s="36"/>
      <c r="C3917" s="37"/>
      <c r="D3917" s="38"/>
      <c r="E3917" s="38"/>
      <c r="F3917" s="39"/>
      <c r="G3917" s="45"/>
    </row>
    <row r="3918" spans="1:7" x14ac:dyDescent="0.15">
      <c r="A3918" s="29"/>
      <c r="B3918" s="36"/>
      <c r="C3918" s="37"/>
      <c r="D3918" s="38"/>
      <c r="E3918" s="38"/>
      <c r="F3918" s="39"/>
      <c r="G3918" s="45"/>
    </row>
    <row r="3919" spans="1:7" x14ac:dyDescent="0.15">
      <c r="A3919" s="29"/>
      <c r="B3919" s="36"/>
      <c r="C3919" s="37"/>
      <c r="D3919" s="38"/>
      <c r="E3919" s="38"/>
      <c r="F3919" s="39"/>
      <c r="G3919" s="45"/>
    </row>
    <row r="3920" spans="1:7" x14ac:dyDescent="0.15">
      <c r="A3920" s="29"/>
      <c r="B3920" s="36"/>
      <c r="C3920" s="37"/>
      <c r="D3920" s="38"/>
      <c r="E3920" s="38"/>
      <c r="F3920" s="39"/>
      <c r="G3920" s="45"/>
    </row>
    <row r="3921" spans="1:7" x14ac:dyDescent="0.15">
      <c r="A3921" s="29"/>
      <c r="B3921" s="36"/>
      <c r="C3921" s="37"/>
      <c r="D3921" s="38"/>
      <c r="E3921" s="38"/>
      <c r="F3921" s="39"/>
      <c r="G3921" s="45"/>
    </row>
    <row r="3922" spans="1:7" x14ac:dyDescent="0.15">
      <c r="A3922" s="29"/>
      <c r="B3922" s="36"/>
      <c r="C3922" s="37"/>
      <c r="D3922" s="38"/>
      <c r="E3922" s="38"/>
      <c r="F3922" s="39"/>
      <c r="G3922" s="45"/>
    </row>
    <row r="3923" spans="1:7" x14ac:dyDescent="0.15">
      <c r="A3923" s="29"/>
      <c r="B3923" s="36"/>
      <c r="C3923" s="37"/>
      <c r="D3923" s="38"/>
      <c r="E3923" s="38"/>
      <c r="F3923" s="39"/>
      <c r="G3923" s="45"/>
    </row>
    <row r="3924" spans="1:7" x14ac:dyDescent="0.15">
      <c r="A3924" s="29"/>
      <c r="B3924" s="36"/>
      <c r="C3924" s="37"/>
      <c r="D3924" s="38"/>
      <c r="E3924" s="38"/>
      <c r="F3924" s="39"/>
      <c r="G3924" s="45"/>
    </row>
    <row r="3925" spans="1:7" x14ac:dyDescent="0.15">
      <c r="A3925" s="29"/>
      <c r="B3925" s="36"/>
      <c r="C3925" s="37"/>
      <c r="D3925" s="38"/>
      <c r="E3925" s="38"/>
      <c r="F3925" s="39"/>
      <c r="G3925" s="45"/>
    </row>
    <row r="3926" spans="1:7" x14ac:dyDescent="0.15">
      <c r="A3926" s="29"/>
      <c r="B3926" s="36"/>
      <c r="C3926" s="37"/>
      <c r="D3926" s="38"/>
      <c r="E3926" s="38"/>
      <c r="F3926" s="39"/>
      <c r="G3926" s="45"/>
    </row>
    <row r="3927" spans="1:7" x14ac:dyDescent="0.15">
      <c r="A3927" s="29"/>
      <c r="B3927" s="36"/>
      <c r="C3927" s="37"/>
      <c r="D3927" s="38"/>
      <c r="E3927" s="38"/>
      <c r="F3927" s="39"/>
      <c r="G3927" s="45"/>
    </row>
    <row r="3928" spans="1:7" x14ac:dyDescent="0.15">
      <c r="A3928" s="29"/>
      <c r="B3928" s="36"/>
      <c r="C3928" s="37"/>
      <c r="D3928" s="38"/>
      <c r="E3928" s="38"/>
      <c r="F3928" s="39"/>
      <c r="G3928" s="45"/>
    </row>
    <row r="3929" spans="1:7" x14ac:dyDescent="0.15">
      <c r="A3929" s="29"/>
      <c r="B3929" s="36"/>
      <c r="C3929" s="37"/>
      <c r="D3929" s="38"/>
      <c r="E3929" s="38"/>
      <c r="F3929" s="39"/>
      <c r="G3929" s="45"/>
    </row>
    <row r="3930" spans="1:7" x14ac:dyDescent="0.15">
      <c r="A3930" s="29"/>
      <c r="B3930" s="36"/>
      <c r="C3930" s="37"/>
      <c r="D3930" s="38"/>
      <c r="E3930" s="38"/>
      <c r="F3930" s="39"/>
      <c r="G3930" s="45"/>
    </row>
    <row r="3931" spans="1:7" x14ac:dyDescent="0.15">
      <c r="A3931" s="29"/>
      <c r="B3931" s="36"/>
      <c r="C3931" s="37"/>
      <c r="D3931" s="38"/>
      <c r="E3931" s="38"/>
      <c r="F3931" s="39"/>
      <c r="G3931" s="45"/>
    </row>
    <row r="3932" spans="1:7" x14ac:dyDescent="0.15">
      <c r="A3932" s="29"/>
      <c r="B3932" s="36"/>
      <c r="C3932" s="37"/>
      <c r="D3932" s="38"/>
      <c r="E3932" s="38"/>
      <c r="F3932" s="39"/>
      <c r="G3932" s="45"/>
    </row>
    <row r="3933" spans="1:7" x14ac:dyDescent="0.15">
      <c r="A3933" s="29"/>
      <c r="B3933" s="36"/>
      <c r="C3933" s="37"/>
      <c r="D3933" s="38"/>
      <c r="E3933" s="38"/>
      <c r="F3933" s="39"/>
      <c r="G3933" s="45"/>
    </row>
    <row r="3934" spans="1:7" x14ac:dyDescent="0.15">
      <c r="A3934" s="29"/>
      <c r="B3934" s="36"/>
      <c r="C3934" s="37"/>
      <c r="D3934" s="38"/>
      <c r="E3934" s="38"/>
      <c r="F3934" s="39"/>
      <c r="G3934" s="45"/>
    </row>
    <row r="3935" spans="1:7" x14ac:dyDescent="0.15">
      <c r="A3935" s="29"/>
      <c r="B3935" s="36"/>
      <c r="C3935" s="37"/>
      <c r="D3935" s="38"/>
      <c r="E3935" s="38"/>
      <c r="F3935" s="39"/>
      <c r="G3935" s="45"/>
    </row>
    <row r="3936" spans="1:7" x14ac:dyDescent="0.15">
      <c r="A3936" s="29"/>
      <c r="B3936" s="36"/>
      <c r="C3936" s="37"/>
      <c r="D3936" s="38"/>
      <c r="E3936" s="38"/>
      <c r="F3936" s="39"/>
      <c r="G3936" s="45"/>
    </row>
    <row r="3937" spans="1:7" x14ac:dyDescent="0.15">
      <c r="A3937" s="29"/>
      <c r="B3937" s="36"/>
      <c r="C3937" s="37"/>
      <c r="D3937" s="38"/>
      <c r="E3937" s="38"/>
      <c r="F3937" s="39"/>
      <c r="G3937" s="45"/>
    </row>
    <row r="3938" spans="1:7" x14ac:dyDescent="0.15">
      <c r="A3938" s="29"/>
      <c r="B3938" s="36"/>
      <c r="C3938" s="37"/>
      <c r="D3938" s="38"/>
      <c r="E3938" s="38"/>
      <c r="F3938" s="39"/>
      <c r="G3938" s="45"/>
    </row>
    <row r="3939" spans="1:7" x14ac:dyDescent="0.15">
      <c r="A3939" s="29"/>
      <c r="B3939" s="36"/>
      <c r="C3939" s="37"/>
      <c r="D3939" s="38"/>
      <c r="E3939" s="38"/>
      <c r="F3939" s="39"/>
      <c r="G3939" s="45"/>
    </row>
    <row r="3940" spans="1:7" x14ac:dyDescent="0.15">
      <c r="A3940" s="29"/>
      <c r="B3940" s="36"/>
      <c r="C3940" s="37"/>
      <c r="D3940" s="38"/>
      <c r="E3940" s="38"/>
      <c r="F3940" s="39"/>
      <c r="G3940" s="45"/>
    </row>
    <row r="3941" spans="1:7" x14ac:dyDescent="0.15">
      <c r="A3941" s="29"/>
      <c r="B3941" s="36"/>
      <c r="C3941" s="37"/>
      <c r="D3941" s="38"/>
      <c r="E3941" s="38"/>
      <c r="F3941" s="39"/>
      <c r="G3941" s="45"/>
    </row>
    <row r="3942" spans="1:7" x14ac:dyDescent="0.15">
      <c r="A3942" s="29"/>
      <c r="B3942" s="36"/>
      <c r="C3942" s="37"/>
      <c r="D3942" s="38"/>
      <c r="E3942" s="38"/>
      <c r="F3942" s="39"/>
      <c r="G3942" s="45"/>
    </row>
    <row r="3943" spans="1:7" x14ac:dyDescent="0.15">
      <c r="A3943" s="29"/>
      <c r="B3943" s="36"/>
      <c r="C3943" s="37"/>
      <c r="D3943" s="38"/>
      <c r="E3943" s="38"/>
      <c r="F3943" s="39"/>
      <c r="G3943" s="45"/>
    </row>
    <row r="3944" spans="1:7" x14ac:dyDescent="0.15">
      <c r="A3944" s="29"/>
      <c r="B3944" s="36"/>
      <c r="C3944" s="37"/>
      <c r="D3944" s="38"/>
      <c r="E3944" s="38"/>
      <c r="F3944" s="39"/>
      <c r="G3944" s="45"/>
    </row>
    <row r="3945" spans="1:7" x14ac:dyDescent="0.15">
      <c r="A3945" s="29"/>
      <c r="B3945" s="36"/>
      <c r="C3945" s="37"/>
      <c r="D3945" s="38"/>
      <c r="E3945" s="38"/>
      <c r="F3945" s="39"/>
      <c r="G3945" s="45"/>
    </row>
    <row r="3946" spans="1:7" x14ac:dyDescent="0.15">
      <c r="A3946" s="29"/>
      <c r="B3946" s="36"/>
      <c r="C3946" s="37"/>
      <c r="D3946" s="38"/>
      <c r="E3946" s="38"/>
      <c r="F3946" s="39"/>
      <c r="G3946" s="45"/>
    </row>
    <row r="3947" spans="1:7" x14ac:dyDescent="0.15">
      <c r="A3947" s="29"/>
      <c r="B3947" s="36"/>
      <c r="C3947" s="37"/>
      <c r="D3947" s="38"/>
      <c r="E3947" s="38"/>
      <c r="F3947" s="39"/>
      <c r="G3947" s="45"/>
    </row>
    <row r="3948" spans="1:7" x14ac:dyDescent="0.15">
      <c r="A3948" s="29"/>
      <c r="B3948" s="36"/>
      <c r="C3948" s="37"/>
      <c r="D3948" s="38"/>
      <c r="E3948" s="38"/>
      <c r="F3948" s="39"/>
      <c r="G3948" s="45"/>
    </row>
    <row r="3949" spans="1:7" x14ac:dyDescent="0.15">
      <c r="A3949" s="29"/>
      <c r="B3949" s="36"/>
      <c r="C3949" s="37"/>
      <c r="D3949" s="38"/>
      <c r="E3949" s="38"/>
      <c r="F3949" s="39"/>
      <c r="G3949" s="45"/>
    </row>
    <row r="3950" spans="1:7" x14ac:dyDescent="0.15">
      <c r="A3950" s="29"/>
      <c r="B3950" s="36"/>
      <c r="C3950" s="37"/>
      <c r="D3950" s="38"/>
      <c r="E3950" s="38"/>
      <c r="F3950" s="39"/>
      <c r="G3950" s="45"/>
    </row>
    <row r="3951" spans="1:7" x14ac:dyDescent="0.15">
      <c r="A3951" s="29"/>
      <c r="B3951" s="36"/>
      <c r="C3951" s="37"/>
      <c r="D3951" s="38"/>
      <c r="E3951" s="38"/>
      <c r="F3951" s="39"/>
      <c r="G3951" s="45"/>
    </row>
    <row r="3952" spans="1:7" x14ac:dyDescent="0.15">
      <c r="A3952" s="29"/>
      <c r="B3952" s="36"/>
      <c r="C3952" s="37"/>
      <c r="D3952" s="38"/>
      <c r="E3952" s="38"/>
      <c r="F3952" s="39"/>
      <c r="G3952" s="45"/>
    </row>
    <row r="3953" spans="1:7" x14ac:dyDescent="0.15">
      <c r="A3953" s="29"/>
      <c r="B3953" s="36"/>
      <c r="C3953" s="37"/>
      <c r="D3953" s="38"/>
      <c r="E3953" s="38"/>
      <c r="F3953" s="39"/>
      <c r="G3953" s="45"/>
    </row>
    <row r="3954" spans="1:7" x14ac:dyDescent="0.15">
      <c r="A3954" s="29"/>
      <c r="B3954" s="36"/>
      <c r="C3954" s="37"/>
      <c r="D3954" s="38"/>
      <c r="E3954" s="38"/>
      <c r="F3954" s="39"/>
      <c r="G3954" s="45"/>
    </row>
    <row r="3955" spans="1:7" x14ac:dyDescent="0.15">
      <c r="A3955" s="29"/>
      <c r="B3955" s="36"/>
      <c r="C3955" s="37"/>
      <c r="D3955" s="38"/>
      <c r="E3955" s="38"/>
      <c r="F3955" s="39"/>
      <c r="G3955" s="45"/>
    </row>
    <row r="3956" spans="1:7" x14ac:dyDescent="0.15">
      <c r="A3956" s="29"/>
      <c r="B3956" s="36"/>
      <c r="C3956" s="37"/>
      <c r="D3956" s="38"/>
      <c r="E3956" s="38"/>
      <c r="F3956" s="39"/>
      <c r="G3956" s="45"/>
    </row>
    <row r="3957" spans="1:7" x14ac:dyDescent="0.15">
      <c r="A3957" s="29"/>
      <c r="B3957" s="36"/>
      <c r="C3957" s="37"/>
      <c r="D3957" s="38"/>
      <c r="E3957" s="38"/>
      <c r="F3957" s="39"/>
      <c r="G3957" s="45"/>
    </row>
    <row r="3958" spans="1:7" x14ac:dyDescent="0.15">
      <c r="A3958" s="29"/>
      <c r="B3958" s="36"/>
      <c r="C3958" s="37"/>
      <c r="D3958" s="38"/>
      <c r="E3958" s="38"/>
      <c r="F3958" s="39"/>
      <c r="G3958" s="45"/>
    </row>
    <row r="3959" spans="1:7" x14ac:dyDescent="0.15">
      <c r="A3959" s="29"/>
      <c r="B3959" s="36"/>
      <c r="C3959" s="37"/>
      <c r="D3959" s="38"/>
      <c r="E3959" s="38"/>
      <c r="F3959" s="39"/>
      <c r="G3959" s="45"/>
    </row>
    <row r="3960" spans="1:7" x14ac:dyDescent="0.15">
      <c r="A3960" s="29"/>
      <c r="B3960" s="36"/>
      <c r="C3960" s="37"/>
      <c r="D3960" s="38"/>
      <c r="E3960" s="38"/>
      <c r="F3960" s="39"/>
      <c r="G3960" s="45"/>
    </row>
    <row r="3961" spans="1:7" x14ac:dyDescent="0.15">
      <c r="A3961" s="29"/>
      <c r="B3961" s="36"/>
      <c r="C3961" s="37"/>
      <c r="D3961" s="38"/>
      <c r="E3961" s="38"/>
      <c r="F3961" s="39"/>
      <c r="G3961" s="45"/>
    </row>
    <row r="3962" spans="1:7" x14ac:dyDescent="0.15">
      <c r="A3962" s="29"/>
      <c r="B3962" s="36"/>
      <c r="C3962" s="37"/>
      <c r="D3962" s="38"/>
      <c r="E3962" s="38"/>
      <c r="F3962" s="39"/>
      <c r="G3962" s="45"/>
    </row>
    <row r="3963" spans="1:7" x14ac:dyDescent="0.15">
      <c r="A3963" s="29"/>
      <c r="B3963" s="36"/>
      <c r="C3963" s="37"/>
      <c r="D3963" s="38"/>
      <c r="E3963" s="38"/>
      <c r="F3963" s="39"/>
      <c r="G3963" s="45"/>
    </row>
    <row r="3964" spans="1:7" x14ac:dyDescent="0.15">
      <c r="A3964" s="29"/>
      <c r="B3964" s="36"/>
      <c r="C3964" s="37"/>
      <c r="D3964" s="38"/>
      <c r="E3964" s="38"/>
      <c r="F3964" s="39"/>
      <c r="G3964" s="45"/>
    </row>
    <row r="3965" spans="1:7" x14ac:dyDescent="0.15">
      <c r="A3965" s="29"/>
      <c r="B3965" s="36"/>
      <c r="C3965" s="37"/>
      <c r="D3965" s="38"/>
      <c r="E3965" s="38"/>
      <c r="F3965" s="39"/>
      <c r="G3965" s="45"/>
    </row>
    <row r="3966" spans="1:7" x14ac:dyDescent="0.15">
      <c r="A3966" s="29"/>
      <c r="B3966" s="36"/>
      <c r="C3966" s="37"/>
      <c r="D3966" s="38"/>
      <c r="E3966" s="38"/>
      <c r="F3966" s="39"/>
      <c r="G3966" s="45"/>
    </row>
    <row r="3967" spans="1:7" x14ac:dyDescent="0.15">
      <c r="A3967" s="29"/>
      <c r="B3967" s="36"/>
      <c r="C3967" s="37"/>
      <c r="D3967" s="38"/>
      <c r="E3967" s="38"/>
      <c r="F3967" s="39"/>
      <c r="G3967" s="45"/>
    </row>
    <row r="3968" spans="1:7" x14ac:dyDescent="0.15">
      <c r="A3968" s="29"/>
      <c r="B3968" s="36"/>
      <c r="C3968" s="37"/>
      <c r="D3968" s="38"/>
      <c r="E3968" s="38"/>
      <c r="F3968" s="39"/>
      <c r="G3968" s="45"/>
    </row>
    <row r="3969" spans="1:7" x14ac:dyDescent="0.15">
      <c r="A3969" s="29"/>
      <c r="B3969" s="36"/>
      <c r="C3969" s="37"/>
      <c r="D3969" s="38"/>
      <c r="E3969" s="38"/>
      <c r="F3969" s="39"/>
      <c r="G3969" s="45"/>
    </row>
    <row r="3970" spans="1:7" x14ac:dyDescent="0.15">
      <c r="A3970" s="29"/>
      <c r="B3970" s="36"/>
      <c r="C3970" s="37"/>
      <c r="D3970" s="38"/>
      <c r="E3970" s="38"/>
      <c r="F3970" s="39"/>
      <c r="G3970" s="45"/>
    </row>
    <row r="3971" spans="1:7" x14ac:dyDescent="0.15">
      <c r="A3971" s="29"/>
      <c r="B3971" s="36"/>
      <c r="C3971" s="37"/>
      <c r="D3971" s="38"/>
      <c r="E3971" s="38"/>
      <c r="F3971" s="39"/>
      <c r="G3971" s="45"/>
    </row>
    <row r="3972" spans="1:7" x14ac:dyDescent="0.15">
      <c r="A3972" s="29"/>
      <c r="B3972" s="36"/>
      <c r="C3972" s="37"/>
      <c r="D3972" s="38"/>
      <c r="E3972" s="38"/>
      <c r="F3972" s="39"/>
      <c r="G3972" s="45"/>
    </row>
    <row r="3973" spans="1:7" x14ac:dyDescent="0.15">
      <c r="A3973" s="29"/>
      <c r="B3973" s="36"/>
      <c r="C3973" s="37"/>
      <c r="D3973" s="38"/>
      <c r="E3973" s="38"/>
      <c r="F3973" s="39"/>
      <c r="G3973" s="45"/>
    </row>
    <row r="3974" spans="1:7" x14ac:dyDescent="0.15">
      <c r="A3974" s="29"/>
      <c r="B3974" s="36"/>
      <c r="C3974" s="37"/>
      <c r="D3974" s="38"/>
      <c r="E3974" s="38"/>
      <c r="F3974" s="39"/>
      <c r="G3974" s="45"/>
    </row>
    <row r="3975" spans="1:7" x14ac:dyDescent="0.15">
      <c r="A3975" s="29"/>
      <c r="B3975" s="36"/>
      <c r="C3975" s="37"/>
      <c r="D3975" s="38"/>
      <c r="E3975" s="38"/>
      <c r="F3975" s="39"/>
      <c r="G3975" s="45"/>
    </row>
    <row r="3976" spans="1:7" x14ac:dyDescent="0.15">
      <c r="A3976" s="29"/>
      <c r="B3976" s="36"/>
      <c r="C3976" s="37"/>
      <c r="D3976" s="38"/>
      <c r="E3976" s="38"/>
      <c r="F3976" s="39"/>
      <c r="G3976" s="45"/>
    </row>
    <row r="3977" spans="1:7" x14ac:dyDescent="0.15">
      <c r="A3977" s="29"/>
      <c r="B3977" s="36"/>
      <c r="C3977" s="37"/>
      <c r="D3977" s="38"/>
      <c r="E3977" s="38"/>
      <c r="F3977" s="39"/>
      <c r="G3977" s="45"/>
    </row>
    <row r="3978" spans="1:7" x14ac:dyDescent="0.15">
      <c r="A3978" s="29"/>
      <c r="B3978" s="36"/>
      <c r="C3978" s="37"/>
      <c r="D3978" s="38"/>
      <c r="E3978" s="38"/>
      <c r="F3978" s="39"/>
      <c r="G3978" s="45"/>
    </row>
    <row r="3979" spans="1:7" x14ac:dyDescent="0.15">
      <c r="A3979" s="29"/>
      <c r="B3979" s="36"/>
      <c r="C3979" s="37"/>
      <c r="D3979" s="38"/>
      <c r="E3979" s="38"/>
      <c r="F3979" s="39"/>
      <c r="G3979" s="45"/>
    </row>
    <row r="3980" spans="1:7" x14ac:dyDescent="0.15">
      <c r="A3980" s="29"/>
      <c r="B3980" s="36"/>
      <c r="C3980" s="37"/>
      <c r="D3980" s="38"/>
      <c r="E3980" s="38"/>
      <c r="F3980" s="39"/>
      <c r="G3980" s="45"/>
    </row>
    <row r="3981" spans="1:7" x14ac:dyDescent="0.15">
      <c r="A3981" s="29"/>
      <c r="B3981" s="36"/>
      <c r="C3981" s="37"/>
      <c r="D3981" s="38"/>
      <c r="E3981" s="38"/>
      <c r="F3981" s="39"/>
      <c r="G3981" s="45"/>
    </row>
    <row r="3982" spans="1:7" x14ac:dyDescent="0.15">
      <c r="A3982" s="29"/>
      <c r="B3982" s="36"/>
      <c r="C3982" s="37"/>
      <c r="D3982" s="38"/>
      <c r="E3982" s="38"/>
      <c r="F3982" s="39"/>
      <c r="G3982" s="45"/>
    </row>
    <row r="3983" spans="1:7" x14ac:dyDescent="0.15">
      <c r="A3983" s="29"/>
      <c r="B3983" s="36"/>
      <c r="C3983" s="37"/>
      <c r="D3983" s="38"/>
      <c r="E3983" s="38"/>
      <c r="F3983" s="39"/>
      <c r="G3983" s="45"/>
    </row>
    <row r="3984" spans="1:7" x14ac:dyDescent="0.15">
      <c r="A3984" s="29"/>
      <c r="B3984" s="36"/>
      <c r="C3984" s="37"/>
      <c r="D3984" s="38"/>
      <c r="E3984" s="38"/>
      <c r="F3984" s="39"/>
      <c r="G3984" s="45"/>
    </row>
    <row r="3985" spans="1:7" x14ac:dyDescent="0.15">
      <c r="A3985" s="29"/>
      <c r="B3985" s="36"/>
      <c r="C3985" s="37"/>
      <c r="D3985" s="38"/>
      <c r="E3985" s="38"/>
      <c r="F3985" s="39"/>
      <c r="G3985" s="45"/>
    </row>
    <row r="3986" spans="1:7" x14ac:dyDescent="0.15">
      <c r="A3986" s="29"/>
      <c r="B3986" s="36"/>
      <c r="C3986" s="37"/>
      <c r="D3986" s="38"/>
      <c r="E3986" s="38"/>
      <c r="F3986" s="39"/>
      <c r="G3986" s="45"/>
    </row>
    <row r="3987" spans="1:7" x14ac:dyDescent="0.15">
      <c r="A3987" s="29"/>
      <c r="B3987" s="36"/>
      <c r="C3987" s="37"/>
      <c r="D3987" s="38"/>
      <c r="E3987" s="38"/>
      <c r="F3987" s="39"/>
      <c r="G3987" s="45"/>
    </row>
    <row r="3988" spans="1:7" x14ac:dyDescent="0.15">
      <c r="A3988" s="29"/>
      <c r="B3988" s="36"/>
      <c r="C3988" s="37"/>
      <c r="D3988" s="38"/>
      <c r="E3988" s="38"/>
      <c r="F3988" s="39"/>
      <c r="G3988" s="45"/>
    </row>
    <row r="3989" spans="1:7" x14ac:dyDescent="0.15">
      <c r="A3989" s="29"/>
      <c r="B3989" s="36"/>
      <c r="C3989" s="37"/>
      <c r="D3989" s="38"/>
      <c r="E3989" s="38"/>
      <c r="F3989" s="39"/>
      <c r="G3989" s="45"/>
    </row>
    <row r="3990" spans="1:7" x14ac:dyDescent="0.15">
      <c r="A3990" s="29"/>
      <c r="B3990" s="36"/>
      <c r="C3990" s="37"/>
      <c r="D3990" s="38"/>
      <c r="E3990" s="38"/>
      <c r="F3990" s="39"/>
      <c r="G3990" s="45"/>
    </row>
    <row r="3991" spans="1:7" x14ac:dyDescent="0.15">
      <c r="A3991" s="29"/>
      <c r="B3991" s="36"/>
      <c r="C3991" s="37"/>
      <c r="D3991" s="38"/>
      <c r="E3991" s="38"/>
      <c r="F3991" s="39"/>
      <c r="G3991" s="45"/>
    </row>
    <row r="3992" spans="1:7" x14ac:dyDescent="0.15">
      <c r="A3992" s="29"/>
      <c r="B3992" s="36"/>
      <c r="C3992" s="37"/>
      <c r="D3992" s="38"/>
      <c r="E3992" s="38"/>
      <c r="F3992" s="39"/>
      <c r="G3992" s="45"/>
    </row>
    <row r="3993" spans="1:7" x14ac:dyDescent="0.15">
      <c r="A3993" s="29"/>
      <c r="B3993" s="36"/>
      <c r="C3993" s="37"/>
      <c r="D3993" s="38"/>
      <c r="E3993" s="38"/>
      <c r="F3993" s="39"/>
      <c r="G3993" s="45"/>
    </row>
    <row r="3994" spans="1:7" x14ac:dyDescent="0.15">
      <c r="A3994" s="29"/>
      <c r="B3994" s="36"/>
      <c r="C3994" s="37"/>
      <c r="D3994" s="38"/>
      <c r="E3994" s="38"/>
      <c r="F3994" s="39"/>
      <c r="G3994" s="45"/>
    </row>
    <row r="3995" spans="1:7" x14ac:dyDescent="0.15">
      <c r="A3995" s="29"/>
      <c r="B3995" s="36"/>
      <c r="C3995" s="37"/>
      <c r="D3995" s="38"/>
      <c r="E3995" s="38"/>
      <c r="F3995" s="39"/>
      <c r="G3995" s="45"/>
    </row>
    <row r="3996" spans="1:7" x14ac:dyDescent="0.15">
      <c r="A3996" s="29"/>
      <c r="B3996" s="36"/>
      <c r="C3996" s="37"/>
      <c r="D3996" s="38"/>
      <c r="E3996" s="38"/>
      <c r="F3996" s="39"/>
      <c r="G3996" s="45"/>
    </row>
    <row r="3997" spans="1:7" x14ac:dyDescent="0.15">
      <c r="A3997" s="29"/>
      <c r="B3997" s="36"/>
      <c r="C3997" s="37"/>
      <c r="D3997" s="38"/>
      <c r="E3997" s="38"/>
      <c r="F3997" s="39"/>
      <c r="G3997" s="45"/>
    </row>
    <row r="3998" spans="1:7" x14ac:dyDescent="0.15">
      <c r="A3998" s="29"/>
      <c r="B3998" s="36"/>
      <c r="C3998" s="37"/>
      <c r="D3998" s="38"/>
      <c r="E3998" s="38"/>
      <c r="F3998" s="39"/>
      <c r="G3998" s="45"/>
    </row>
    <row r="3999" spans="1:7" x14ac:dyDescent="0.15">
      <c r="A3999" s="29"/>
      <c r="B3999" s="36"/>
      <c r="C3999" s="37"/>
      <c r="D3999" s="38"/>
      <c r="E3999" s="38"/>
      <c r="F3999" s="39"/>
      <c r="G3999" s="45"/>
    </row>
    <row r="4000" spans="1:7" x14ac:dyDescent="0.15">
      <c r="A4000" s="29"/>
      <c r="B4000" s="36"/>
      <c r="C4000" s="37"/>
      <c r="D4000" s="38"/>
      <c r="E4000" s="38"/>
      <c r="F4000" s="39"/>
      <c r="G4000" s="45"/>
    </row>
    <row r="4001" spans="1:7" x14ac:dyDescent="0.15">
      <c r="A4001" s="29"/>
      <c r="B4001" s="36"/>
      <c r="C4001" s="37"/>
      <c r="D4001" s="38"/>
      <c r="E4001" s="38"/>
      <c r="F4001" s="39"/>
      <c r="G4001" s="45"/>
    </row>
    <row r="4002" spans="1:7" x14ac:dyDescent="0.15">
      <c r="A4002" s="29"/>
      <c r="B4002" s="36"/>
      <c r="C4002" s="37"/>
      <c r="D4002" s="38"/>
      <c r="E4002" s="38"/>
      <c r="F4002" s="39"/>
      <c r="G4002" s="45"/>
    </row>
    <row r="4003" spans="1:7" x14ac:dyDescent="0.15">
      <c r="A4003" s="29"/>
      <c r="B4003" s="36"/>
      <c r="C4003" s="37"/>
      <c r="D4003" s="38"/>
      <c r="E4003" s="38"/>
      <c r="F4003" s="39"/>
      <c r="G4003" s="45"/>
    </row>
    <row r="4004" spans="1:7" x14ac:dyDescent="0.15">
      <c r="A4004" s="29"/>
      <c r="B4004" s="36"/>
      <c r="C4004" s="37"/>
      <c r="D4004" s="38"/>
      <c r="E4004" s="38"/>
      <c r="F4004" s="39"/>
      <c r="G4004" s="45"/>
    </row>
    <row r="4005" spans="1:7" x14ac:dyDescent="0.15">
      <c r="A4005" s="29"/>
      <c r="B4005" s="36"/>
      <c r="C4005" s="37"/>
      <c r="D4005" s="38"/>
      <c r="E4005" s="38"/>
      <c r="F4005" s="39"/>
      <c r="G4005" s="45"/>
    </row>
    <row r="4006" spans="1:7" x14ac:dyDescent="0.15">
      <c r="A4006" s="29"/>
      <c r="B4006" s="36"/>
      <c r="C4006" s="37"/>
      <c r="D4006" s="38"/>
      <c r="E4006" s="38"/>
      <c r="F4006" s="39"/>
      <c r="G4006" s="45"/>
    </row>
    <row r="4007" spans="1:7" x14ac:dyDescent="0.15">
      <c r="A4007" s="29"/>
      <c r="B4007" s="36"/>
      <c r="C4007" s="37"/>
      <c r="D4007" s="38"/>
      <c r="E4007" s="38"/>
      <c r="F4007" s="39"/>
      <c r="G4007" s="45"/>
    </row>
    <row r="4008" spans="1:7" x14ac:dyDescent="0.15">
      <c r="A4008" s="29"/>
      <c r="B4008" s="36"/>
      <c r="C4008" s="37"/>
      <c r="D4008" s="38"/>
      <c r="E4008" s="38"/>
      <c r="F4008" s="39"/>
      <c r="G4008" s="45"/>
    </row>
    <row r="4009" spans="1:7" x14ac:dyDescent="0.15">
      <c r="A4009" s="29"/>
      <c r="B4009" s="36"/>
      <c r="C4009" s="37"/>
      <c r="D4009" s="38"/>
      <c r="E4009" s="38"/>
      <c r="F4009" s="39"/>
      <c r="G4009" s="45"/>
    </row>
    <row r="4010" spans="1:7" x14ac:dyDescent="0.15">
      <c r="A4010" s="29"/>
      <c r="B4010" s="36"/>
      <c r="C4010" s="37"/>
      <c r="D4010" s="38"/>
      <c r="E4010" s="38"/>
      <c r="F4010" s="39"/>
      <c r="G4010" s="45"/>
    </row>
    <row r="4011" spans="1:7" x14ac:dyDescent="0.15">
      <c r="A4011" s="29"/>
      <c r="B4011" s="36"/>
      <c r="C4011" s="37"/>
      <c r="D4011" s="38"/>
      <c r="E4011" s="38"/>
      <c r="F4011" s="39"/>
      <c r="G4011" s="45"/>
    </row>
    <row r="4012" spans="1:7" x14ac:dyDescent="0.15">
      <c r="A4012" s="29"/>
      <c r="B4012" s="36"/>
      <c r="C4012" s="37"/>
      <c r="D4012" s="38"/>
      <c r="E4012" s="38"/>
      <c r="F4012" s="39"/>
      <c r="G4012" s="45"/>
    </row>
    <row r="4013" spans="1:7" x14ac:dyDescent="0.15">
      <c r="A4013" s="29"/>
      <c r="B4013" s="36"/>
      <c r="C4013" s="37"/>
      <c r="D4013" s="38"/>
      <c r="E4013" s="38"/>
      <c r="F4013" s="39"/>
      <c r="G4013" s="45"/>
    </row>
    <row r="4014" spans="1:7" x14ac:dyDescent="0.15">
      <c r="A4014" s="29"/>
      <c r="B4014" s="36"/>
      <c r="C4014" s="37"/>
      <c r="D4014" s="38"/>
      <c r="E4014" s="38"/>
      <c r="F4014" s="39"/>
      <c r="G4014" s="45"/>
    </row>
    <row r="4015" spans="1:7" x14ac:dyDescent="0.15">
      <c r="A4015" s="29"/>
      <c r="B4015" s="36"/>
      <c r="C4015" s="37"/>
      <c r="D4015" s="38"/>
      <c r="E4015" s="38"/>
      <c r="F4015" s="39"/>
      <c r="G4015" s="45"/>
    </row>
    <row r="4016" spans="1:7" x14ac:dyDescent="0.15">
      <c r="A4016" s="29"/>
      <c r="B4016" s="36"/>
      <c r="C4016" s="37"/>
      <c r="D4016" s="38"/>
      <c r="E4016" s="38"/>
      <c r="F4016" s="39"/>
      <c r="G4016" s="45"/>
    </row>
    <row r="4017" spans="1:7" x14ac:dyDescent="0.15">
      <c r="A4017" s="29"/>
      <c r="B4017" s="36"/>
      <c r="C4017" s="37"/>
      <c r="D4017" s="38"/>
      <c r="E4017" s="38"/>
      <c r="F4017" s="39"/>
      <c r="G4017" s="45"/>
    </row>
    <row r="4018" spans="1:7" x14ac:dyDescent="0.15">
      <c r="A4018" s="29"/>
      <c r="B4018" s="36"/>
      <c r="C4018" s="37"/>
      <c r="D4018" s="38"/>
      <c r="E4018" s="38"/>
      <c r="F4018" s="39"/>
      <c r="G4018" s="45"/>
    </row>
    <row r="4019" spans="1:7" x14ac:dyDescent="0.15">
      <c r="A4019" s="29"/>
      <c r="B4019" s="36"/>
      <c r="C4019" s="37"/>
      <c r="D4019" s="38"/>
      <c r="E4019" s="38"/>
      <c r="F4019" s="39"/>
      <c r="G4019" s="45"/>
    </row>
    <row r="4020" spans="1:7" x14ac:dyDescent="0.15">
      <c r="A4020" s="29"/>
      <c r="B4020" s="36"/>
      <c r="C4020" s="37"/>
      <c r="D4020" s="38"/>
      <c r="E4020" s="38"/>
      <c r="F4020" s="39"/>
      <c r="G4020" s="45"/>
    </row>
    <row r="4021" spans="1:7" x14ac:dyDescent="0.15">
      <c r="A4021" s="29"/>
      <c r="B4021" s="36"/>
      <c r="C4021" s="37"/>
      <c r="D4021" s="38"/>
      <c r="E4021" s="38"/>
      <c r="F4021" s="39"/>
      <c r="G4021" s="45"/>
    </row>
    <row r="4022" spans="1:7" x14ac:dyDescent="0.15">
      <c r="A4022" s="29"/>
      <c r="B4022" s="36"/>
      <c r="C4022" s="37"/>
      <c r="D4022" s="38"/>
      <c r="E4022" s="38"/>
      <c r="F4022" s="39"/>
      <c r="G4022" s="45"/>
    </row>
    <row r="4023" spans="1:7" x14ac:dyDescent="0.15">
      <c r="A4023" s="29"/>
      <c r="B4023" s="36"/>
      <c r="C4023" s="37"/>
      <c r="D4023" s="38"/>
      <c r="E4023" s="38"/>
      <c r="F4023" s="39"/>
      <c r="G4023" s="45"/>
    </row>
    <row r="4024" spans="1:7" x14ac:dyDescent="0.15">
      <c r="A4024" s="29"/>
      <c r="B4024" s="36"/>
      <c r="C4024" s="37"/>
      <c r="D4024" s="38"/>
      <c r="E4024" s="38"/>
      <c r="F4024" s="39"/>
      <c r="G4024" s="45"/>
    </row>
    <row r="4025" spans="1:7" x14ac:dyDescent="0.15">
      <c r="A4025" s="29"/>
      <c r="B4025" s="36"/>
      <c r="C4025" s="37"/>
      <c r="D4025" s="38"/>
      <c r="E4025" s="38"/>
      <c r="F4025" s="39"/>
      <c r="G4025" s="45"/>
    </row>
    <row r="4026" spans="1:7" x14ac:dyDescent="0.15">
      <c r="A4026" s="29"/>
      <c r="B4026" s="36"/>
      <c r="C4026" s="37"/>
      <c r="D4026" s="38"/>
      <c r="E4026" s="38"/>
      <c r="F4026" s="39"/>
      <c r="G4026" s="45"/>
    </row>
    <row r="4027" spans="1:7" x14ac:dyDescent="0.15">
      <c r="A4027" s="29"/>
      <c r="B4027" s="36"/>
      <c r="C4027" s="37"/>
      <c r="D4027" s="38"/>
      <c r="E4027" s="38"/>
      <c r="F4027" s="39"/>
      <c r="G4027" s="45"/>
    </row>
    <row r="4028" spans="1:7" x14ac:dyDescent="0.15">
      <c r="A4028" s="29"/>
      <c r="B4028" s="36"/>
      <c r="C4028" s="37"/>
      <c r="D4028" s="38"/>
      <c r="E4028" s="38"/>
      <c r="F4028" s="39"/>
      <c r="G4028" s="45"/>
    </row>
    <row r="4029" spans="1:7" x14ac:dyDescent="0.15">
      <c r="A4029" s="29"/>
      <c r="B4029" s="36"/>
      <c r="C4029" s="37"/>
      <c r="D4029" s="38"/>
      <c r="E4029" s="38"/>
      <c r="F4029" s="39"/>
      <c r="G4029" s="45"/>
    </row>
    <row r="4030" spans="1:7" x14ac:dyDescent="0.15">
      <c r="A4030" s="29"/>
      <c r="B4030" s="36"/>
      <c r="C4030" s="37"/>
      <c r="D4030" s="38"/>
      <c r="E4030" s="38"/>
      <c r="F4030" s="39"/>
      <c r="G4030" s="45"/>
    </row>
    <row r="4031" spans="1:7" x14ac:dyDescent="0.15">
      <c r="A4031" s="29"/>
      <c r="B4031" s="36"/>
      <c r="C4031" s="37"/>
      <c r="D4031" s="38"/>
      <c r="E4031" s="38"/>
      <c r="F4031" s="39"/>
      <c r="G4031" s="45"/>
    </row>
    <row r="4032" spans="1:7" x14ac:dyDescent="0.15">
      <c r="A4032" s="29"/>
      <c r="B4032" s="36"/>
      <c r="C4032" s="37"/>
      <c r="D4032" s="38"/>
      <c r="E4032" s="38"/>
      <c r="F4032" s="39"/>
      <c r="G4032" s="45"/>
    </row>
    <row r="4033" spans="1:7" x14ac:dyDescent="0.15">
      <c r="A4033" s="29"/>
      <c r="B4033" s="36"/>
      <c r="C4033" s="37"/>
      <c r="D4033" s="38"/>
      <c r="E4033" s="38"/>
      <c r="F4033" s="39"/>
      <c r="G4033" s="45"/>
    </row>
    <row r="4034" spans="1:7" x14ac:dyDescent="0.15">
      <c r="A4034" s="29"/>
      <c r="B4034" s="36"/>
      <c r="C4034" s="37"/>
      <c r="D4034" s="38"/>
      <c r="E4034" s="38"/>
      <c r="F4034" s="39"/>
      <c r="G4034" s="45"/>
    </row>
    <row r="4035" spans="1:7" x14ac:dyDescent="0.15">
      <c r="A4035" s="29"/>
      <c r="B4035" s="36"/>
      <c r="C4035" s="37"/>
      <c r="D4035" s="38"/>
      <c r="E4035" s="38"/>
      <c r="F4035" s="39"/>
      <c r="G4035" s="45"/>
    </row>
    <row r="4036" spans="1:7" x14ac:dyDescent="0.15">
      <c r="A4036" s="29"/>
      <c r="B4036" s="36"/>
      <c r="C4036" s="37"/>
      <c r="D4036" s="38"/>
      <c r="E4036" s="38"/>
      <c r="F4036" s="39"/>
      <c r="G4036" s="45"/>
    </row>
    <row r="4037" spans="1:7" x14ac:dyDescent="0.15">
      <c r="A4037" s="29"/>
      <c r="B4037" s="36"/>
      <c r="C4037" s="37"/>
      <c r="D4037" s="38"/>
      <c r="E4037" s="38"/>
      <c r="F4037" s="39"/>
      <c r="G4037" s="45"/>
    </row>
    <row r="4038" spans="1:7" x14ac:dyDescent="0.15">
      <c r="A4038" s="29"/>
      <c r="B4038" s="36"/>
      <c r="C4038" s="37"/>
      <c r="D4038" s="38"/>
      <c r="E4038" s="38"/>
      <c r="F4038" s="39"/>
      <c r="G4038" s="45"/>
    </row>
    <row r="4039" spans="1:7" x14ac:dyDescent="0.15">
      <c r="A4039" s="29"/>
      <c r="B4039" s="36"/>
      <c r="C4039" s="37"/>
      <c r="D4039" s="38"/>
      <c r="E4039" s="38"/>
      <c r="F4039" s="39"/>
      <c r="G4039" s="45"/>
    </row>
    <row r="4040" spans="1:7" x14ac:dyDescent="0.15">
      <c r="A4040" s="29"/>
      <c r="B4040" s="36"/>
      <c r="C4040" s="37"/>
      <c r="D4040" s="38"/>
      <c r="E4040" s="38"/>
      <c r="F4040" s="39"/>
      <c r="G4040" s="45"/>
    </row>
    <row r="4041" spans="1:7" x14ac:dyDescent="0.15">
      <c r="A4041" s="29"/>
      <c r="B4041" s="36"/>
      <c r="C4041" s="37"/>
      <c r="D4041" s="38"/>
      <c r="E4041" s="38"/>
      <c r="F4041" s="39"/>
      <c r="G4041" s="45"/>
    </row>
    <row r="4042" spans="1:7" x14ac:dyDescent="0.15">
      <c r="A4042" s="29"/>
      <c r="B4042" s="36"/>
      <c r="C4042" s="37"/>
      <c r="D4042" s="38"/>
      <c r="E4042" s="38"/>
      <c r="F4042" s="39"/>
      <c r="G4042" s="45"/>
    </row>
    <row r="4043" spans="1:7" x14ac:dyDescent="0.15">
      <c r="A4043" s="29"/>
      <c r="B4043" s="36"/>
      <c r="C4043" s="37"/>
      <c r="D4043" s="38"/>
      <c r="E4043" s="38"/>
      <c r="F4043" s="39"/>
      <c r="G4043" s="45"/>
    </row>
    <row r="4044" spans="1:7" x14ac:dyDescent="0.15">
      <c r="A4044" s="29"/>
      <c r="B4044" s="36"/>
      <c r="C4044" s="37"/>
      <c r="D4044" s="38"/>
      <c r="E4044" s="38"/>
      <c r="F4044" s="39"/>
      <c r="G4044" s="45"/>
    </row>
    <row r="4045" spans="1:7" x14ac:dyDescent="0.15">
      <c r="A4045" s="29"/>
      <c r="B4045" s="36"/>
      <c r="C4045" s="37"/>
      <c r="D4045" s="38"/>
      <c r="E4045" s="38"/>
      <c r="F4045" s="39"/>
      <c r="G4045" s="45"/>
    </row>
    <row r="4046" spans="1:7" x14ac:dyDescent="0.15">
      <c r="A4046" s="29"/>
      <c r="B4046" s="36"/>
      <c r="C4046" s="37"/>
      <c r="D4046" s="38"/>
      <c r="E4046" s="38"/>
      <c r="F4046" s="39"/>
      <c r="G4046" s="45"/>
    </row>
    <row r="4047" spans="1:7" x14ac:dyDescent="0.15">
      <c r="A4047" s="29"/>
      <c r="B4047" s="36"/>
      <c r="C4047" s="37"/>
      <c r="D4047" s="38"/>
      <c r="E4047" s="38"/>
      <c r="F4047" s="39"/>
      <c r="G4047" s="45"/>
    </row>
    <row r="4048" spans="1:7" x14ac:dyDescent="0.15">
      <c r="A4048" s="29"/>
      <c r="B4048" s="36"/>
      <c r="C4048" s="37"/>
      <c r="D4048" s="38"/>
      <c r="E4048" s="38"/>
      <c r="F4048" s="39"/>
      <c r="G4048" s="45"/>
    </row>
    <row r="4049" spans="1:7" x14ac:dyDescent="0.15">
      <c r="A4049" s="29"/>
      <c r="B4049" s="36"/>
      <c r="C4049" s="37"/>
      <c r="D4049" s="38"/>
      <c r="E4049" s="38"/>
      <c r="F4049" s="39"/>
      <c r="G4049" s="45"/>
    </row>
    <row r="4050" spans="1:7" x14ac:dyDescent="0.15">
      <c r="A4050" s="29"/>
      <c r="B4050" s="36"/>
      <c r="C4050" s="37"/>
      <c r="D4050" s="38"/>
      <c r="E4050" s="38"/>
      <c r="F4050" s="39"/>
      <c r="G4050" s="45"/>
    </row>
    <row r="4051" spans="1:7" x14ac:dyDescent="0.15">
      <c r="A4051" s="29"/>
      <c r="B4051" s="36"/>
      <c r="C4051" s="37"/>
      <c r="D4051" s="38"/>
      <c r="E4051" s="38"/>
      <c r="F4051" s="39"/>
      <c r="G4051" s="45"/>
    </row>
    <row r="4052" spans="1:7" x14ac:dyDescent="0.15">
      <c r="A4052" s="29"/>
      <c r="B4052" s="36"/>
      <c r="C4052" s="37"/>
      <c r="D4052" s="38"/>
      <c r="E4052" s="38"/>
      <c r="F4052" s="39"/>
      <c r="G4052" s="45"/>
    </row>
    <row r="4053" spans="1:7" x14ac:dyDescent="0.15">
      <c r="A4053" s="29"/>
      <c r="B4053" s="36"/>
      <c r="C4053" s="37"/>
      <c r="D4053" s="38"/>
      <c r="E4053" s="38"/>
      <c r="F4053" s="39"/>
      <c r="G4053" s="45"/>
    </row>
    <row r="4054" spans="1:7" x14ac:dyDescent="0.15">
      <c r="A4054" s="29"/>
      <c r="B4054" s="36"/>
      <c r="C4054" s="37"/>
      <c r="D4054" s="38"/>
      <c r="E4054" s="38"/>
      <c r="F4054" s="39"/>
      <c r="G4054" s="45"/>
    </row>
    <row r="4055" spans="1:7" x14ac:dyDescent="0.15">
      <c r="A4055" s="29"/>
      <c r="B4055" s="36"/>
      <c r="C4055" s="37"/>
      <c r="D4055" s="38"/>
      <c r="E4055" s="38"/>
      <c r="F4055" s="39"/>
      <c r="G4055" s="45"/>
    </row>
    <row r="4056" spans="1:7" x14ac:dyDescent="0.15">
      <c r="A4056" s="29"/>
      <c r="B4056" s="36"/>
      <c r="C4056" s="37"/>
      <c r="D4056" s="38"/>
      <c r="E4056" s="38"/>
      <c r="F4056" s="39"/>
      <c r="G4056" s="45"/>
    </row>
    <row r="4057" spans="1:7" x14ac:dyDescent="0.15">
      <c r="A4057" s="29"/>
      <c r="B4057" s="36"/>
      <c r="C4057" s="37"/>
      <c r="D4057" s="38"/>
      <c r="E4057" s="38"/>
      <c r="F4057" s="39"/>
      <c r="G4057" s="45"/>
    </row>
    <row r="4058" spans="1:7" x14ac:dyDescent="0.15">
      <c r="A4058" s="29"/>
      <c r="B4058" s="36"/>
      <c r="C4058" s="37"/>
      <c r="D4058" s="38"/>
      <c r="E4058" s="38"/>
      <c r="F4058" s="39"/>
      <c r="G4058" s="45"/>
    </row>
    <row r="4059" spans="1:7" x14ac:dyDescent="0.15">
      <c r="A4059" s="29"/>
      <c r="B4059" s="36"/>
      <c r="C4059" s="37"/>
      <c r="D4059" s="38"/>
      <c r="E4059" s="38"/>
      <c r="F4059" s="39"/>
      <c r="G4059" s="45"/>
    </row>
    <row r="4060" spans="1:7" x14ac:dyDescent="0.15">
      <c r="A4060" s="29"/>
      <c r="B4060" s="36"/>
      <c r="C4060" s="37"/>
      <c r="D4060" s="38"/>
      <c r="E4060" s="38"/>
      <c r="F4060" s="39"/>
      <c r="G4060" s="45"/>
    </row>
    <row r="4061" spans="1:7" x14ac:dyDescent="0.15">
      <c r="A4061" s="29"/>
      <c r="B4061" s="36"/>
      <c r="C4061" s="37"/>
      <c r="D4061" s="38"/>
      <c r="E4061" s="38"/>
      <c r="F4061" s="39"/>
      <c r="G4061" s="45"/>
    </row>
    <row r="4062" spans="1:7" x14ac:dyDescent="0.15">
      <c r="A4062" s="29"/>
      <c r="B4062" s="36"/>
      <c r="C4062" s="37"/>
      <c r="D4062" s="38"/>
      <c r="E4062" s="38"/>
      <c r="F4062" s="39"/>
      <c r="G4062" s="45"/>
    </row>
    <row r="4063" spans="1:7" x14ac:dyDescent="0.15">
      <c r="A4063" s="29"/>
      <c r="B4063" s="36"/>
      <c r="C4063" s="37"/>
      <c r="D4063" s="38"/>
      <c r="E4063" s="38"/>
      <c r="F4063" s="39"/>
      <c r="G4063" s="45"/>
    </row>
    <row r="4064" spans="1:7" x14ac:dyDescent="0.15">
      <c r="A4064" s="29"/>
      <c r="B4064" s="36"/>
      <c r="C4064" s="37"/>
      <c r="D4064" s="38"/>
      <c r="E4064" s="38"/>
      <c r="F4064" s="39"/>
      <c r="G4064" s="45"/>
    </row>
    <row r="4065" spans="1:7" x14ac:dyDescent="0.15">
      <c r="A4065" s="29"/>
      <c r="B4065" s="36"/>
      <c r="C4065" s="37"/>
      <c r="D4065" s="38"/>
      <c r="E4065" s="38"/>
      <c r="F4065" s="39"/>
      <c r="G4065" s="45"/>
    </row>
    <row r="4066" spans="1:7" x14ac:dyDescent="0.15">
      <c r="A4066" s="29"/>
      <c r="B4066" s="36"/>
      <c r="C4066" s="37"/>
      <c r="D4066" s="38"/>
      <c r="E4066" s="38"/>
      <c r="F4066" s="39"/>
      <c r="G4066" s="45"/>
    </row>
    <row r="4067" spans="1:7" x14ac:dyDescent="0.15">
      <c r="A4067" s="29"/>
      <c r="B4067" s="36"/>
      <c r="C4067" s="37"/>
      <c r="D4067" s="38"/>
      <c r="E4067" s="38"/>
      <c r="F4067" s="39"/>
      <c r="G4067" s="45"/>
    </row>
    <row r="4068" spans="1:7" x14ac:dyDescent="0.15">
      <c r="A4068" s="29"/>
      <c r="B4068" s="36"/>
      <c r="C4068" s="37"/>
      <c r="D4068" s="38"/>
      <c r="E4068" s="38"/>
      <c r="F4068" s="39"/>
      <c r="G4068" s="45"/>
    </row>
    <row r="4069" spans="1:7" x14ac:dyDescent="0.15">
      <c r="A4069" s="29"/>
      <c r="B4069" s="36"/>
      <c r="C4069" s="37"/>
      <c r="D4069" s="38"/>
      <c r="E4069" s="38"/>
      <c r="F4069" s="39"/>
      <c r="G4069" s="45"/>
    </row>
    <row r="4070" spans="1:7" x14ac:dyDescent="0.15">
      <c r="A4070" s="29"/>
      <c r="B4070" s="36"/>
      <c r="C4070" s="37"/>
      <c r="D4070" s="38"/>
      <c r="E4070" s="38"/>
      <c r="F4070" s="39"/>
      <c r="G4070" s="45"/>
    </row>
    <row r="4071" spans="1:7" x14ac:dyDescent="0.15">
      <c r="A4071" s="29"/>
      <c r="B4071" s="36"/>
      <c r="C4071" s="37"/>
      <c r="D4071" s="38"/>
      <c r="E4071" s="38"/>
      <c r="F4071" s="39"/>
      <c r="G4071" s="45"/>
    </row>
    <row r="4072" spans="1:7" x14ac:dyDescent="0.15">
      <c r="A4072" s="29"/>
      <c r="B4072" s="36"/>
      <c r="C4072" s="37"/>
      <c r="D4072" s="38"/>
      <c r="E4072" s="38"/>
      <c r="F4072" s="39"/>
      <c r="G4072" s="45"/>
    </row>
    <row r="4073" spans="1:7" x14ac:dyDescent="0.15">
      <c r="A4073" s="29"/>
      <c r="B4073" s="36"/>
      <c r="C4073" s="37"/>
      <c r="D4073" s="38"/>
      <c r="E4073" s="38"/>
      <c r="F4073" s="39"/>
      <c r="G4073" s="45"/>
    </row>
    <row r="4074" spans="1:7" x14ac:dyDescent="0.15">
      <c r="A4074" s="29"/>
      <c r="B4074" s="36"/>
      <c r="C4074" s="37"/>
      <c r="D4074" s="38"/>
      <c r="E4074" s="38"/>
      <c r="F4074" s="39"/>
      <c r="G4074" s="45"/>
    </row>
    <row r="4075" spans="1:7" x14ac:dyDescent="0.15">
      <c r="A4075" s="29"/>
      <c r="B4075" s="36"/>
      <c r="C4075" s="37"/>
      <c r="D4075" s="38"/>
      <c r="E4075" s="38"/>
      <c r="F4075" s="39"/>
      <c r="G4075" s="45"/>
    </row>
    <row r="4076" spans="1:7" x14ac:dyDescent="0.15">
      <c r="A4076" s="29"/>
      <c r="B4076" s="36"/>
      <c r="C4076" s="37"/>
      <c r="D4076" s="38"/>
      <c r="E4076" s="38"/>
      <c r="F4076" s="39"/>
      <c r="G4076" s="45"/>
    </row>
    <row r="4077" spans="1:7" x14ac:dyDescent="0.15">
      <c r="A4077" s="29"/>
      <c r="B4077" s="36"/>
      <c r="C4077" s="37"/>
      <c r="D4077" s="38"/>
      <c r="E4077" s="38"/>
      <c r="F4077" s="39"/>
      <c r="G4077" s="45"/>
    </row>
    <row r="4078" spans="1:7" x14ac:dyDescent="0.15">
      <c r="A4078" s="29"/>
      <c r="B4078" s="36"/>
      <c r="C4078" s="37"/>
      <c r="D4078" s="38"/>
      <c r="E4078" s="38"/>
      <c r="F4078" s="39"/>
      <c r="G4078" s="45"/>
    </row>
    <row r="4079" spans="1:7" x14ac:dyDescent="0.15">
      <c r="A4079" s="29"/>
      <c r="B4079" s="36"/>
      <c r="C4079" s="37"/>
      <c r="D4079" s="38"/>
      <c r="E4079" s="38"/>
      <c r="F4079" s="39"/>
      <c r="G4079" s="45"/>
    </row>
    <row r="4080" spans="1:7" x14ac:dyDescent="0.15">
      <c r="A4080" s="29"/>
      <c r="B4080" s="36"/>
      <c r="C4080" s="37"/>
      <c r="D4080" s="38"/>
      <c r="E4080" s="38"/>
      <c r="F4080" s="39"/>
      <c r="G4080" s="45"/>
    </row>
    <row r="4081" spans="1:7" x14ac:dyDescent="0.15">
      <c r="A4081" s="29"/>
      <c r="B4081" s="36"/>
      <c r="C4081" s="37"/>
      <c r="D4081" s="38"/>
      <c r="E4081" s="38"/>
      <c r="F4081" s="39"/>
      <c r="G4081" s="45"/>
    </row>
    <row r="4082" spans="1:7" x14ac:dyDescent="0.15">
      <c r="A4082" s="29"/>
      <c r="B4082" s="36"/>
      <c r="C4082" s="37"/>
      <c r="D4082" s="38"/>
      <c r="E4082" s="38"/>
      <c r="F4082" s="39"/>
      <c r="G4082" s="45"/>
    </row>
    <row r="4083" spans="1:7" x14ac:dyDescent="0.15">
      <c r="A4083" s="29"/>
      <c r="B4083" s="36"/>
      <c r="C4083" s="37"/>
      <c r="D4083" s="38"/>
      <c r="E4083" s="38"/>
      <c r="F4083" s="39"/>
      <c r="G4083" s="45"/>
    </row>
    <row r="4084" spans="1:7" x14ac:dyDescent="0.15">
      <c r="A4084" s="29"/>
      <c r="B4084" s="36"/>
      <c r="C4084" s="37"/>
      <c r="D4084" s="38"/>
      <c r="E4084" s="38"/>
      <c r="F4084" s="39"/>
      <c r="G4084" s="45"/>
    </row>
    <row r="4085" spans="1:7" x14ac:dyDescent="0.15">
      <c r="A4085" s="29"/>
      <c r="B4085" s="36"/>
      <c r="C4085" s="37"/>
      <c r="D4085" s="38"/>
      <c r="E4085" s="38"/>
      <c r="F4085" s="39"/>
      <c r="G4085" s="45"/>
    </row>
    <row r="4086" spans="1:7" x14ac:dyDescent="0.15">
      <c r="A4086" s="29"/>
      <c r="B4086" s="36"/>
      <c r="C4086" s="37"/>
      <c r="D4086" s="38"/>
      <c r="E4086" s="38"/>
      <c r="F4086" s="39"/>
      <c r="G4086" s="45"/>
    </row>
    <row r="4087" spans="1:7" x14ac:dyDescent="0.15">
      <c r="A4087" s="29"/>
      <c r="B4087" s="36"/>
      <c r="C4087" s="37"/>
      <c r="D4087" s="38"/>
      <c r="E4087" s="38"/>
      <c r="F4087" s="39"/>
      <c r="G4087" s="45"/>
    </row>
    <row r="4088" spans="1:7" x14ac:dyDescent="0.15">
      <c r="A4088" s="29"/>
      <c r="B4088" s="36"/>
      <c r="C4088" s="37"/>
      <c r="D4088" s="38"/>
      <c r="E4088" s="38"/>
      <c r="F4088" s="39"/>
      <c r="G4088" s="45"/>
    </row>
    <row r="4089" spans="1:7" x14ac:dyDescent="0.15">
      <c r="A4089" s="29"/>
      <c r="B4089" s="36"/>
      <c r="C4089" s="37"/>
      <c r="D4089" s="38"/>
      <c r="E4089" s="38"/>
      <c r="F4089" s="39"/>
      <c r="G4089" s="45"/>
    </row>
    <row r="4090" spans="1:7" x14ac:dyDescent="0.15">
      <c r="A4090" s="29"/>
      <c r="B4090" s="36"/>
      <c r="C4090" s="37"/>
      <c r="D4090" s="38"/>
      <c r="E4090" s="38"/>
      <c r="F4090" s="39"/>
      <c r="G4090" s="45"/>
    </row>
    <row r="4091" spans="1:7" x14ac:dyDescent="0.15">
      <c r="A4091" s="29"/>
      <c r="B4091" s="36"/>
      <c r="C4091" s="37"/>
      <c r="D4091" s="38"/>
      <c r="E4091" s="38"/>
      <c r="F4091" s="39"/>
      <c r="G4091" s="45"/>
    </row>
    <row r="4092" spans="1:7" x14ac:dyDescent="0.15">
      <c r="A4092" s="29"/>
      <c r="B4092" s="36"/>
      <c r="C4092" s="37"/>
      <c r="D4092" s="38"/>
      <c r="E4092" s="38"/>
      <c r="F4092" s="39"/>
      <c r="G4092" s="45"/>
    </row>
    <row r="4093" spans="1:7" x14ac:dyDescent="0.15">
      <c r="A4093" s="29"/>
      <c r="B4093" s="36"/>
      <c r="C4093" s="37"/>
      <c r="D4093" s="38"/>
      <c r="E4093" s="38"/>
      <c r="F4093" s="39"/>
      <c r="G4093" s="45"/>
    </row>
    <row r="4094" spans="1:7" x14ac:dyDescent="0.15">
      <c r="A4094" s="29"/>
      <c r="B4094" s="36"/>
      <c r="C4094" s="37"/>
      <c r="D4094" s="38"/>
      <c r="E4094" s="38"/>
      <c r="F4094" s="39"/>
      <c r="G4094" s="45"/>
    </row>
    <row r="4095" spans="1:7" x14ac:dyDescent="0.15">
      <c r="A4095" s="29"/>
      <c r="B4095" s="36"/>
      <c r="C4095" s="37"/>
      <c r="D4095" s="38"/>
      <c r="E4095" s="38"/>
      <c r="F4095" s="39"/>
      <c r="G4095" s="45"/>
    </row>
    <row r="4096" spans="1:7" x14ac:dyDescent="0.15">
      <c r="A4096" s="29"/>
      <c r="B4096" s="36"/>
      <c r="C4096" s="37"/>
      <c r="D4096" s="38"/>
      <c r="E4096" s="38"/>
      <c r="F4096" s="39"/>
      <c r="G4096" s="45"/>
    </row>
    <row r="4097" spans="1:7" x14ac:dyDescent="0.15">
      <c r="A4097" s="29"/>
      <c r="B4097" s="36"/>
      <c r="C4097" s="37"/>
      <c r="D4097" s="38"/>
      <c r="E4097" s="38"/>
      <c r="F4097" s="39"/>
      <c r="G4097" s="45"/>
    </row>
    <row r="4098" spans="1:7" x14ac:dyDescent="0.15">
      <c r="A4098" s="29"/>
      <c r="B4098" s="36"/>
      <c r="C4098" s="37"/>
      <c r="D4098" s="38"/>
      <c r="E4098" s="38"/>
      <c r="F4098" s="39"/>
      <c r="G4098" s="45"/>
    </row>
    <row r="4099" spans="1:7" x14ac:dyDescent="0.15">
      <c r="A4099" s="29"/>
      <c r="B4099" s="36"/>
      <c r="C4099" s="37"/>
      <c r="D4099" s="38"/>
      <c r="E4099" s="38"/>
      <c r="F4099" s="39"/>
      <c r="G4099" s="45"/>
    </row>
    <row r="4100" spans="1:7" x14ac:dyDescent="0.15">
      <c r="A4100" s="29"/>
      <c r="B4100" s="36"/>
      <c r="C4100" s="37"/>
      <c r="D4100" s="38"/>
      <c r="E4100" s="38"/>
      <c r="F4100" s="39"/>
      <c r="G4100" s="45"/>
    </row>
    <row r="4101" spans="1:7" x14ac:dyDescent="0.15">
      <c r="A4101" s="29"/>
      <c r="B4101" s="36"/>
      <c r="C4101" s="37"/>
      <c r="D4101" s="38"/>
      <c r="E4101" s="38"/>
      <c r="F4101" s="39"/>
      <c r="G4101" s="45"/>
    </row>
    <row r="4102" spans="1:7" x14ac:dyDescent="0.15">
      <c r="A4102" s="29"/>
      <c r="B4102" s="36"/>
      <c r="C4102" s="37"/>
      <c r="D4102" s="38"/>
      <c r="E4102" s="38"/>
      <c r="F4102" s="39"/>
      <c r="G4102" s="45"/>
    </row>
    <row r="4103" spans="1:7" x14ac:dyDescent="0.15">
      <c r="A4103" s="29"/>
      <c r="B4103" s="36"/>
      <c r="C4103" s="37"/>
      <c r="D4103" s="38"/>
      <c r="E4103" s="38"/>
      <c r="F4103" s="39"/>
      <c r="G4103" s="45"/>
    </row>
    <row r="4104" spans="1:7" x14ac:dyDescent="0.15">
      <c r="A4104" s="29"/>
      <c r="B4104" s="36"/>
      <c r="C4104" s="37"/>
      <c r="D4104" s="38"/>
      <c r="E4104" s="38"/>
      <c r="F4104" s="39"/>
      <c r="G4104" s="45"/>
    </row>
    <row r="4105" spans="1:7" x14ac:dyDescent="0.15">
      <c r="A4105" s="29"/>
      <c r="B4105" s="36"/>
      <c r="C4105" s="37"/>
      <c r="D4105" s="38"/>
      <c r="E4105" s="38"/>
      <c r="F4105" s="39"/>
      <c r="G4105" s="45"/>
    </row>
  </sheetData>
  <autoFilter ref="A1:G4105" xr:uid="{29A0F906-9ACD-41DF-9687-A7977046C014}"/>
  <printOptions horizontalCentered="1"/>
  <pageMargins left="0.8" right="0.3" top="0.8" bottom="0.6" header="0.4" footer="0.4"/>
  <pageSetup orientation="portrait" r:id="rId1"/>
  <headerFooter alignWithMargins="0">
    <oddHeader xml:space="preserve">&amp;L&amp;"Times New Roman,Bold"&amp;14SITE REMEDIATION - Closed Cleanup Codes FY2009&amp;18&amp;E
&amp;R&amp;"Arial,Bold"&amp;8
Page &amp;P - &amp;D - &amp;T
</oddHeader>
    <oddFooter>&amp;L&amp;8[E / $$-Reports / 2009 / &amp;F]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64846-9810-4AC7-B041-104872A877FC}">
  <sheetPr>
    <pageSetUpPr fitToPage="1"/>
  </sheetPr>
  <dimension ref="A1:G199"/>
  <sheetViews>
    <sheetView zoomScaleNormal="100" workbookViewId="0">
      <selection activeCell="N11" sqref="N11"/>
    </sheetView>
  </sheetViews>
  <sheetFormatPr defaultRowHeight="12.75" x14ac:dyDescent="0.2"/>
  <cols>
    <col min="1" max="1" width="14.28515625" customWidth="1"/>
    <col min="2" max="2" width="5.7109375" customWidth="1"/>
    <col min="3" max="3" width="10" customWidth="1"/>
    <col min="4" max="4" width="38.28515625" customWidth="1"/>
    <col min="5" max="5" width="38.5703125" customWidth="1"/>
    <col min="6" max="6" width="14.85546875" customWidth="1"/>
    <col min="7" max="7" width="10.85546875" bestFit="1" customWidth="1"/>
  </cols>
  <sheetData>
    <row r="1" spans="1:7" ht="30.75" customHeight="1" x14ac:dyDescent="0.2">
      <c r="A1" s="329" t="s">
        <v>4967</v>
      </c>
      <c r="B1" s="329" t="s">
        <v>13406</v>
      </c>
      <c r="C1" s="329" t="s">
        <v>13409</v>
      </c>
      <c r="D1" s="330" t="s">
        <v>13410</v>
      </c>
      <c r="E1" s="331" t="s">
        <v>1175</v>
      </c>
      <c r="F1" s="331" t="s">
        <v>4971</v>
      </c>
      <c r="G1" s="332" t="s">
        <v>4972</v>
      </c>
    </row>
    <row r="2" spans="1:7" ht="25.35" customHeight="1" x14ac:dyDescent="0.2">
      <c r="A2" s="273" t="s">
        <v>10841</v>
      </c>
      <c r="B2" s="273" t="s">
        <v>5027</v>
      </c>
      <c r="C2" s="273" t="s">
        <v>10842</v>
      </c>
      <c r="D2" s="273" t="s">
        <v>8848</v>
      </c>
      <c r="E2" s="273" t="s">
        <v>9183</v>
      </c>
      <c r="F2" s="273" t="s">
        <v>6042</v>
      </c>
      <c r="G2" s="274">
        <v>1644</v>
      </c>
    </row>
    <row r="3" spans="1:7" ht="25.35" customHeight="1" x14ac:dyDescent="0.2">
      <c r="A3" s="273" t="s">
        <v>10843</v>
      </c>
      <c r="B3" s="273" t="s">
        <v>4974</v>
      </c>
      <c r="C3" s="273" t="s">
        <v>10844</v>
      </c>
      <c r="D3" s="273" t="s">
        <v>1889</v>
      </c>
      <c r="E3" s="273" t="s">
        <v>10845</v>
      </c>
      <c r="F3" s="273" t="s">
        <v>5397</v>
      </c>
      <c r="G3" s="274">
        <v>2458.61</v>
      </c>
    </row>
    <row r="4" spans="1:7" ht="25.35" customHeight="1" x14ac:dyDescent="0.2">
      <c r="A4" s="273" t="s">
        <v>10843</v>
      </c>
      <c r="B4" s="273" t="s">
        <v>6121</v>
      </c>
      <c r="C4" s="273" t="s">
        <v>10846</v>
      </c>
      <c r="D4" s="273" t="s">
        <v>10847</v>
      </c>
      <c r="E4" s="273" t="s">
        <v>10848</v>
      </c>
      <c r="F4" s="273" t="s">
        <v>3775</v>
      </c>
      <c r="G4" s="274">
        <v>6321.84</v>
      </c>
    </row>
    <row r="5" spans="1:7" ht="25.35" customHeight="1" x14ac:dyDescent="0.2">
      <c r="A5" s="273" t="s">
        <v>10843</v>
      </c>
      <c r="B5" s="273" t="s">
        <v>5062</v>
      </c>
      <c r="C5" s="273" t="s">
        <v>10849</v>
      </c>
      <c r="D5" s="273" t="s">
        <v>8241</v>
      </c>
      <c r="E5" s="273" t="s">
        <v>10850</v>
      </c>
      <c r="F5" s="273" t="s">
        <v>5275</v>
      </c>
      <c r="G5" s="274">
        <v>12038</v>
      </c>
    </row>
    <row r="6" spans="1:7" ht="25.35" customHeight="1" x14ac:dyDescent="0.2">
      <c r="A6" s="273" t="s">
        <v>10843</v>
      </c>
      <c r="B6" s="273" t="s">
        <v>5062</v>
      </c>
      <c r="C6" s="273" t="s">
        <v>10851</v>
      </c>
      <c r="D6" s="273" t="s">
        <v>8098</v>
      </c>
      <c r="E6" s="273" t="s">
        <v>10852</v>
      </c>
      <c r="F6" s="273" t="s">
        <v>5915</v>
      </c>
      <c r="G6" s="274">
        <v>2000</v>
      </c>
    </row>
    <row r="7" spans="1:7" ht="25.35" customHeight="1" x14ac:dyDescent="0.2">
      <c r="A7" s="273" t="s">
        <v>10843</v>
      </c>
      <c r="B7" s="273" t="s">
        <v>5062</v>
      </c>
      <c r="C7" s="273" t="s">
        <v>10853</v>
      </c>
      <c r="D7" s="273" t="s">
        <v>10393</v>
      </c>
      <c r="E7" s="273" t="s">
        <v>10394</v>
      </c>
      <c r="F7" s="273" t="s">
        <v>5915</v>
      </c>
      <c r="G7" s="274">
        <v>100</v>
      </c>
    </row>
    <row r="8" spans="1:7" ht="25.35" customHeight="1" x14ac:dyDescent="0.2">
      <c r="A8" s="273" t="s">
        <v>10843</v>
      </c>
      <c r="B8" s="273" t="s">
        <v>5069</v>
      </c>
      <c r="C8" s="273" t="s">
        <v>10854</v>
      </c>
      <c r="D8" s="273" t="s">
        <v>10855</v>
      </c>
      <c r="E8" s="273" t="s">
        <v>10065</v>
      </c>
      <c r="F8" s="273" t="s">
        <v>5111</v>
      </c>
      <c r="G8" s="274">
        <v>2480</v>
      </c>
    </row>
    <row r="9" spans="1:7" ht="25.35" customHeight="1" x14ac:dyDescent="0.2">
      <c r="A9" s="273" t="s">
        <v>10856</v>
      </c>
      <c r="B9" s="273" t="s">
        <v>5027</v>
      </c>
      <c r="C9" s="273" t="s">
        <v>10857</v>
      </c>
      <c r="D9" s="273" t="s">
        <v>10858</v>
      </c>
      <c r="E9" s="273" t="s">
        <v>10859</v>
      </c>
      <c r="F9" s="273" t="s">
        <v>3813</v>
      </c>
      <c r="G9" s="274">
        <v>3305</v>
      </c>
    </row>
    <row r="10" spans="1:7" ht="25.35" customHeight="1" x14ac:dyDescent="0.2">
      <c r="A10" s="273" t="s">
        <v>10856</v>
      </c>
      <c r="B10" s="273" t="s">
        <v>5027</v>
      </c>
      <c r="C10" s="273" t="s">
        <v>10860</v>
      </c>
      <c r="D10" s="273" t="s">
        <v>1693</v>
      </c>
      <c r="E10" s="273" t="s">
        <v>10861</v>
      </c>
      <c r="F10" s="273" t="s">
        <v>6855</v>
      </c>
      <c r="G10" s="274">
        <v>1032.42</v>
      </c>
    </row>
    <row r="11" spans="1:7" ht="25.35" customHeight="1" x14ac:dyDescent="0.2">
      <c r="A11" s="273" t="s">
        <v>10856</v>
      </c>
      <c r="B11" s="273" t="s">
        <v>5079</v>
      </c>
      <c r="C11" s="273" t="s">
        <v>10862</v>
      </c>
      <c r="D11" s="273" t="s">
        <v>10863</v>
      </c>
      <c r="E11" s="273" t="s">
        <v>10864</v>
      </c>
      <c r="F11" s="273" t="s">
        <v>7082</v>
      </c>
      <c r="G11" s="274">
        <v>6583.5</v>
      </c>
    </row>
    <row r="12" spans="1:7" ht="25.35" customHeight="1" x14ac:dyDescent="0.2">
      <c r="A12" s="273" t="s">
        <v>10856</v>
      </c>
      <c r="B12" s="273" t="s">
        <v>5062</v>
      </c>
      <c r="C12" s="273" t="s">
        <v>10865</v>
      </c>
      <c r="D12" s="273" t="s">
        <v>10107</v>
      </c>
      <c r="E12" s="273" t="s">
        <v>10866</v>
      </c>
      <c r="F12" s="273" t="s">
        <v>6201</v>
      </c>
      <c r="G12" s="274">
        <v>988</v>
      </c>
    </row>
    <row r="13" spans="1:7" ht="25.35" customHeight="1" x14ac:dyDescent="0.2">
      <c r="A13" s="273" t="s">
        <v>10856</v>
      </c>
      <c r="B13" s="273" t="s">
        <v>5062</v>
      </c>
      <c r="C13" s="273" t="s">
        <v>10867</v>
      </c>
      <c r="D13" s="273" t="s">
        <v>7748</v>
      </c>
      <c r="E13" s="273" t="s">
        <v>7749</v>
      </c>
      <c r="F13" s="273" t="s">
        <v>5088</v>
      </c>
      <c r="G13" s="274">
        <v>50</v>
      </c>
    </row>
    <row r="14" spans="1:7" ht="25.35" customHeight="1" x14ac:dyDescent="0.2">
      <c r="A14" s="273" t="s">
        <v>10856</v>
      </c>
      <c r="B14" s="273" t="s">
        <v>1763</v>
      </c>
      <c r="C14" s="273" t="s">
        <v>10868</v>
      </c>
      <c r="D14" s="273" t="s">
        <v>7360</v>
      </c>
      <c r="E14" s="273" t="s">
        <v>10869</v>
      </c>
      <c r="F14" s="273" t="s">
        <v>6131</v>
      </c>
      <c r="G14" s="274">
        <v>1190.1300000000001</v>
      </c>
    </row>
    <row r="15" spans="1:7" ht="25.35" customHeight="1" x14ac:dyDescent="0.2">
      <c r="A15" s="273" t="s">
        <v>10856</v>
      </c>
      <c r="B15" s="273" t="s">
        <v>1763</v>
      </c>
      <c r="C15" s="273" t="s">
        <v>10870</v>
      </c>
      <c r="D15" s="273" t="s">
        <v>10871</v>
      </c>
      <c r="E15" s="273" t="s">
        <v>10872</v>
      </c>
      <c r="F15" s="273" t="s">
        <v>6286</v>
      </c>
      <c r="G15" s="274">
        <v>1305.8800000000001</v>
      </c>
    </row>
    <row r="16" spans="1:7" ht="25.35" customHeight="1" x14ac:dyDescent="0.2">
      <c r="A16" s="273" t="s">
        <v>10856</v>
      </c>
      <c r="B16" s="273" t="s">
        <v>1763</v>
      </c>
      <c r="C16" s="273" t="s">
        <v>10873</v>
      </c>
      <c r="D16" s="273" t="s">
        <v>10779</v>
      </c>
      <c r="E16" s="273" t="s">
        <v>10874</v>
      </c>
      <c r="F16" s="273" t="s">
        <v>5095</v>
      </c>
      <c r="G16" s="274">
        <v>2102.64</v>
      </c>
    </row>
    <row r="17" spans="1:7" ht="25.35" customHeight="1" x14ac:dyDescent="0.2">
      <c r="A17" s="273" t="s">
        <v>10856</v>
      </c>
      <c r="B17" s="273" t="s">
        <v>1763</v>
      </c>
      <c r="C17" s="273" t="s">
        <v>10875</v>
      </c>
      <c r="D17" s="273" t="s">
        <v>10779</v>
      </c>
      <c r="E17" s="273" t="s">
        <v>10876</v>
      </c>
      <c r="F17" s="273" t="s">
        <v>5095</v>
      </c>
      <c r="G17" s="274">
        <v>1968.06</v>
      </c>
    </row>
    <row r="18" spans="1:7" ht="25.35" customHeight="1" x14ac:dyDescent="0.2">
      <c r="A18" s="273" t="s">
        <v>10856</v>
      </c>
      <c r="B18" s="273" t="s">
        <v>1763</v>
      </c>
      <c r="C18" s="273" t="s">
        <v>10877</v>
      </c>
      <c r="D18" s="273" t="s">
        <v>9401</v>
      </c>
      <c r="E18" s="273" t="s">
        <v>10878</v>
      </c>
      <c r="F18" s="273" t="s">
        <v>4998</v>
      </c>
      <c r="G18" s="274">
        <v>1460.73</v>
      </c>
    </row>
    <row r="19" spans="1:7" ht="25.35" customHeight="1" x14ac:dyDescent="0.2">
      <c r="A19" s="273" t="s">
        <v>10856</v>
      </c>
      <c r="B19" s="273" t="s">
        <v>10879</v>
      </c>
      <c r="C19" s="273" t="s">
        <v>10880</v>
      </c>
      <c r="D19" s="273" t="s">
        <v>10881</v>
      </c>
      <c r="E19" s="273" t="s">
        <v>10882</v>
      </c>
      <c r="F19" s="273" t="s">
        <v>4671</v>
      </c>
      <c r="G19" s="274">
        <v>7693.4</v>
      </c>
    </row>
    <row r="20" spans="1:7" ht="27.75" customHeight="1" x14ac:dyDescent="0.2">
      <c r="A20" s="273" t="s">
        <v>10856</v>
      </c>
      <c r="B20" s="273" t="s">
        <v>10879</v>
      </c>
      <c r="C20" s="273" t="s">
        <v>10883</v>
      </c>
      <c r="D20" s="273" t="s">
        <v>10884</v>
      </c>
      <c r="E20" s="273" t="s">
        <v>10885</v>
      </c>
      <c r="F20" s="273" t="s">
        <v>5421</v>
      </c>
      <c r="G20" s="274">
        <v>3435</v>
      </c>
    </row>
    <row r="21" spans="1:7" ht="25.35" customHeight="1" x14ac:dyDescent="0.2">
      <c r="A21" s="273" t="s">
        <v>10856</v>
      </c>
      <c r="B21" s="273" t="s">
        <v>4980</v>
      </c>
      <c r="C21" s="273" t="s">
        <v>10886</v>
      </c>
      <c r="D21" s="273" t="s">
        <v>10887</v>
      </c>
      <c r="E21" s="273" t="s">
        <v>10888</v>
      </c>
      <c r="F21" s="273" t="s">
        <v>5249</v>
      </c>
      <c r="G21" s="274">
        <v>2853.01</v>
      </c>
    </row>
    <row r="22" spans="1:7" ht="25.35" customHeight="1" x14ac:dyDescent="0.2">
      <c r="A22" s="273" t="s">
        <v>10856</v>
      </c>
      <c r="B22" s="273" t="s">
        <v>4980</v>
      </c>
      <c r="C22" s="273" t="s">
        <v>10889</v>
      </c>
      <c r="D22" s="273" t="s">
        <v>10887</v>
      </c>
      <c r="E22" s="273" t="s">
        <v>10890</v>
      </c>
      <c r="F22" s="273" t="s">
        <v>5249</v>
      </c>
      <c r="G22" s="274">
        <v>5057.88</v>
      </c>
    </row>
    <row r="23" spans="1:7" ht="25.35" customHeight="1" x14ac:dyDescent="0.2">
      <c r="A23" s="273" t="s">
        <v>10856</v>
      </c>
      <c r="B23" s="273" t="s">
        <v>4980</v>
      </c>
      <c r="C23" s="273" t="s">
        <v>10891</v>
      </c>
      <c r="D23" s="273" t="s">
        <v>10887</v>
      </c>
      <c r="E23" s="273" t="s">
        <v>10892</v>
      </c>
      <c r="F23" s="273" t="s">
        <v>5249</v>
      </c>
      <c r="G23" s="274">
        <v>17050.7</v>
      </c>
    </row>
    <row r="24" spans="1:7" ht="25.35" customHeight="1" x14ac:dyDescent="0.2">
      <c r="A24" s="273" t="s">
        <v>10856</v>
      </c>
      <c r="B24" s="273" t="s">
        <v>4980</v>
      </c>
      <c r="C24" s="273" t="s">
        <v>10893</v>
      </c>
      <c r="D24" s="273" t="s">
        <v>10887</v>
      </c>
      <c r="E24" s="273" t="s">
        <v>10894</v>
      </c>
      <c r="F24" s="273" t="s">
        <v>5249</v>
      </c>
      <c r="G24" s="274">
        <v>1847.5</v>
      </c>
    </row>
    <row r="25" spans="1:7" ht="25.35" customHeight="1" x14ac:dyDescent="0.2">
      <c r="A25" s="273" t="s">
        <v>10856</v>
      </c>
      <c r="B25" s="273" t="s">
        <v>4980</v>
      </c>
      <c r="C25" s="273" t="s">
        <v>10895</v>
      </c>
      <c r="D25" s="273" t="s">
        <v>10887</v>
      </c>
      <c r="E25" s="273" t="s">
        <v>10896</v>
      </c>
      <c r="F25" s="273" t="s">
        <v>5249</v>
      </c>
      <c r="G25" s="274">
        <v>5303.26</v>
      </c>
    </row>
    <row r="26" spans="1:7" ht="25.35" customHeight="1" x14ac:dyDescent="0.2">
      <c r="A26" s="273" t="s">
        <v>10856</v>
      </c>
      <c r="B26" s="273" t="s">
        <v>4980</v>
      </c>
      <c r="C26" s="273" t="s">
        <v>10897</v>
      </c>
      <c r="D26" s="273" t="s">
        <v>10887</v>
      </c>
      <c r="E26" s="273" t="s">
        <v>10898</v>
      </c>
      <c r="F26" s="273" t="s">
        <v>5249</v>
      </c>
      <c r="G26" s="274">
        <v>11720.13</v>
      </c>
    </row>
    <row r="27" spans="1:7" ht="25.35" customHeight="1" x14ac:dyDescent="0.2">
      <c r="A27" s="273" t="s">
        <v>10856</v>
      </c>
      <c r="B27" s="273" t="s">
        <v>4980</v>
      </c>
      <c r="C27" s="273" t="s">
        <v>10899</v>
      </c>
      <c r="D27" s="273" t="s">
        <v>10887</v>
      </c>
      <c r="E27" s="273" t="s">
        <v>10900</v>
      </c>
      <c r="F27" s="273" t="s">
        <v>5249</v>
      </c>
      <c r="G27" s="274">
        <v>4942.13</v>
      </c>
    </row>
    <row r="28" spans="1:7" ht="25.35" customHeight="1" x14ac:dyDescent="0.2">
      <c r="A28" s="273" t="s">
        <v>10856</v>
      </c>
      <c r="B28" s="273" t="s">
        <v>4980</v>
      </c>
      <c r="C28" s="273" t="s">
        <v>10901</v>
      </c>
      <c r="D28" s="273" t="s">
        <v>10902</v>
      </c>
      <c r="E28" s="273" t="s">
        <v>10903</v>
      </c>
      <c r="F28" s="273" t="s">
        <v>5131</v>
      </c>
      <c r="G28" s="274">
        <v>3035.25</v>
      </c>
    </row>
    <row r="29" spans="1:7" ht="25.35" customHeight="1" x14ac:dyDescent="0.2">
      <c r="A29" s="273" t="s">
        <v>10904</v>
      </c>
      <c r="B29" s="273" t="s">
        <v>5027</v>
      </c>
      <c r="C29" s="273" t="s">
        <v>10905</v>
      </c>
      <c r="D29" s="273" t="s">
        <v>10906</v>
      </c>
      <c r="E29" s="273" t="s">
        <v>10907</v>
      </c>
      <c r="F29" s="273" t="s">
        <v>6038</v>
      </c>
      <c r="G29" s="274">
        <v>625</v>
      </c>
    </row>
    <row r="30" spans="1:7" ht="25.35" customHeight="1" x14ac:dyDescent="0.2">
      <c r="A30" s="273" t="s">
        <v>10904</v>
      </c>
      <c r="B30" s="273" t="s">
        <v>5027</v>
      </c>
      <c r="C30" s="273" t="s">
        <v>10908</v>
      </c>
      <c r="D30" s="273" t="s">
        <v>10909</v>
      </c>
      <c r="E30" s="273" t="s">
        <v>10910</v>
      </c>
      <c r="F30" s="273" t="s">
        <v>6038</v>
      </c>
      <c r="G30" s="274">
        <v>3724.34</v>
      </c>
    </row>
    <row r="31" spans="1:7" ht="25.35" customHeight="1" x14ac:dyDescent="0.2">
      <c r="A31" s="273" t="s">
        <v>10904</v>
      </c>
      <c r="B31" s="273" t="s">
        <v>5079</v>
      </c>
      <c r="C31" s="273" t="s">
        <v>10911</v>
      </c>
      <c r="D31" s="273" t="s">
        <v>10912</v>
      </c>
      <c r="E31" s="273" t="s">
        <v>10913</v>
      </c>
      <c r="F31" s="273" t="s">
        <v>5401</v>
      </c>
      <c r="G31" s="274">
        <v>3605</v>
      </c>
    </row>
    <row r="32" spans="1:7" ht="25.35" customHeight="1" x14ac:dyDescent="0.2">
      <c r="A32" s="273" t="s">
        <v>10904</v>
      </c>
      <c r="B32" s="273" t="s">
        <v>5079</v>
      </c>
      <c r="C32" s="273" t="s">
        <v>10914</v>
      </c>
      <c r="D32" s="273" t="s">
        <v>7386</v>
      </c>
      <c r="E32" s="273" t="s">
        <v>10915</v>
      </c>
      <c r="F32" s="273" t="s">
        <v>5401</v>
      </c>
      <c r="G32" s="274">
        <v>4980</v>
      </c>
    </row>
    <row r="33" spans="1:7" ht="25.35" customHeight="1" x14ac:dyDescent="0.2">
      <c r="A33" s="273" t="s">
        <v>10904</v>
      </c>
      <c r="B33" s="273" t="s">
        <v>5062</v>
      </c>
      <c r="C33" s="273" t="s">
        <v>10916</v>
      </c>
      <c r="D33" s="273" t="s">
        <v>10917</v>
      </c>
      <c r="E33" s="273" t="s">
        <v>10918</v>
      </c>
      <c r="F33" s="273" t="s">
        <v>5915</v>
      </c>
      <c r="G33" s="274">
        <v>7984.5</v>
      </c>
    </row>
    <row r="34" spans="1:7" ht="25.35" customHeight="1" x14ac:dyDescent="0.2">
      <c r="A34" s="273" t="s">
        <v>10904</v>
      </c>
      <c r="B34" s="273" t="s">
        <v>5062</v>
      </c>
      <c r="C34" s="273" t="s">
        <v>10919</v>
      </c>
      <c r="D34" s="273" t="s">
        <v>10920</v>
      </c>
      <c r="E34" s="273" t="s">
        <v>10921</v>
      </c>
      <c r="F34" s="273" t="s">
        <v>5915</v>
      </c>
      <c r="G34" s="274">
        <v>5790</v>
      </c>
    </row>
    <row r="35" spans="1:7" ht="25.35" customHeight="1" x14ac:dyDescent="0.2">
      <c r="A35" s="273" t="s">
        <v>10904</v>
      </c>
      <c r="B35" s="273" t="s">
        <v>5062</v>
      </c>
      <c r="C35" s="273" t="s">
        <v>10922</v>
      </c>
      <c r="D35" s="273" t="s">
        <v>10920</v>
      </c>
      <c r="E35" s="273" t="s">
        <v>10923</v>
      </c>
      <c r="F35" s="273" t="s">
        <v>5915</v>
      </c>
      <c r="G35" s="274">
        <v>5065</v>
      </c>
    </row>
    <row r="36" spans="1:7" ht="25.35" customHeight="1" x14ac:dyDescent="0.2">
      <c r="A36" s="273" t="s">
        <v>10904</v>
      </c>
      <c r="B36" s="273" t="s">
        <v>1763</v>
      </c>
      <c r="C36" s="273" t="s">
        <v>10924</v>
      </c>
      <c r="D36" s="273" t="s">
        <v>9848</v>
      </c>
      <c r="E36" s="273" t="s">
        <v>10925</v>
      </c>
      <c r="F36" s="273" t="s">
        <v>5172</v>
      </c>
      <c r="G36" s="274">
        <v>1139.6500000000001</v>
      </c>
    </row>
    <row r="37" spans="1:7" ht="25.35" customHeight="1" x14ac:dyDescent="0.2">
      <c r="A37" s="273" t="s">
        <v>10904</v>
      </c>
      <c r="B37" s="273" t="s">
        <v>1763</v>
      </c>
      <c r="C37" s="273" t="s">
        <v>10926</v>
      </c>
      <c r="D37" s="273" t="s">
        <v>10927</v>
      </c>
      <c r="E37" s="273" t="s">
        <v>10928</v>
      </c>
      <c r="F37" s="273" t="s">
        <v>6131</v>
      </c>
      <c r="G37" s="274">
        <v>1177.06</v>
      </c>
    </row>
    <row r="38" spans="1:7" ht="25.35" customHeight="1" x14ac:dyDescent="0.2">
      <c r="A38" s="273" t="s">
        <v>10904</v>
      </c>
      <c r="B38" s="273" t="s">
        <v>1763</v>
      </c>
      <c r="C38" s="273" t="s">
        <v>10929</v>
      </c>
      <c r="D38" s="273" t="s">
        <v>95</v>
      </c>
      <c r="E38" s="273" t="s">
        <v>10930</v>
      </c>
      <c r="F38" s="273" t="s">
        <v>5172</v>
      </c>
      <c r="G38" s="274">
        <v>1105.83</v>
      </c>
    </row>
    <row r="39" spans="1:7" ht="25.35" customHeight="1" x14ac:dyDescent="0.2">
      <c r="A39" s="273" t="s">
        <v>10904</v>
      </c>
      <c r="B39" s="273" t="s">
        <v>1763</v>
      </c>
      <c r="C39" s="273" t="s">
        <v>10931</v>
      </c>
      <c r="D39" s="273" t="s">
        <v>10932</v>
      </c>
      <c r="E39" s="273" t="s">
        <v>10933</v>
      </c>
      <c r="F39" s="273" t="s">
        <v>6131</v>
      </c>
      <c r="G39" s="274">
        <v>1279.7</v>
      </c>
    </row>
    <row r="40" spans="1:7" ht="25.35" customHeight="1" x14ac:dyDescent="0.2">
      <c r="A40" s="273" t="s">
        <v>10904</v>
      </c>
      <c r="B40" s="273" t="s">
        <v>1763</v>
      </c>
      <c r="C40" s="273" t="s">
        <v>10934</v>
      </c>
      <c r="D40" s="273" t="s">
        <v>8327</v>
      </c>
      <c r="E40" s="273" t="s">
        <v>10935</v>
      </c>
      <c r="F40" s="273" t="s">
        <v>5127</v>
      </c>
      <c r="G40" s="274">
        <v>2283.1799999999998</v>
      </c>
    </row>
    <row r="41" spans="1:7" ht="25.35" customHeight="1" x14ac:dyDescent="0.2">
      <c r="A41" s="273" t="s">
        <v>10904</v>
      </c>
      <c r="B41" s="273" t="s">
        <v>1763</v>
      </c>
      <c r="C41" s="273" t="s">
        <v>10936</v>
      </c>
      <c r="D41" s="273" t="s">
        <v>8327</v>
      </c>
      <c r="E41" s="273" t="s">
        <v>10937</v>
      </c>
      <c r="F41" s="273" t="s">
        <v>5127</v>
      </c>
      <c r="G41" s="274">
        <v>2005.33</v>
      </c>
    </row>
    <row r="42" spans="1:7" ht="25.35" customHeight="1" x14ac:dyDescent="0.2">
      <c r="A42" s="273" t="s">
        <v>10904</v>
      </c>
      <c r="B42" s="273" t="s">
        <v>10879</v>
      </c>
      <c r="C42" s="273" t="s">
        <v>10938</v>
      </c>
      <c r="D42" s="273" t="s">
        <v>10939</v>
      </c>
      <c r="E42" s="273" t="s">
        <v>10940</v>
      </c>
      <c r="F42" s="273" t="s">
        <v>5144</v>
      </c>
      <c r="G42" s="274">
        <v>2935</v>
      </c>
    </row>
    <row r="43" spans="1:7" ht="25.35" customHeight="1" x14ac:dyDescent="0.2">
      <c r="A43" s="273" t="s">
        <v>10941</v>
      </c>
      <c r="B43" s="273" t="s">
        <v>5027</v>
      </c>
      <c r="C43" s="273" t="s">
        <v>10942</v>
      </c>
      <c r="D43" s="273" t="s">
        <v>8712</v>
      </c>
      <c r="E43" s="273" t="s">
        <v>10943</v>
      </c>
      <c r="F43" s="273" t="s">
        <v>6855</v>
      </c>
      <c r="G43" s="274">
        <v>4110</v>
      </c>
    </row>
    <row r="44" spans="1:7" ht="25.35" customHeight="1" x14ac:dyDescent="0.2">
      <c r="A44" s="273" t="s">
        <v>10941</v>
      </c>
      <c r="B44" s="273" t="s">
        <v>5027</v>
      </c>
      <c r="C44" s="273" t="s">
        <v>10944</v>
      </c>
      <c r="D44" s="273" t="s">
        <v>10945</v>
      </c>
      <c r="E44" s="273" t="s">
        <v>10946</v>
      </c>
      <c r="F44" s="273" t="s">
        <v>6855</v>
      </c>
      <c r="G44" s="274">
        <v>10190</v>
      </c>
    </row>
    <row r="45" spans="1:7" ht="25.35" customHeight="1" x14ac:dyDescent="0.2">
      <c r="A45" s="273" t="s">
        <v>10941</v>
      </c>
      <c r="B45" s="273" t="s">
        <v>5027</v>
      </c>
      <c r="C45" s="273" t="s">
        <v>10947</v>
      </c>
      <c r="D45" s="273" t="s">
        <v>9649</v>
      </c>
      <c r="E45" s="273" t="s">
        <v>10948</v>
      </c>
      <c r="F45" s="273" t="s">
        <v>6855</v>
      </c>
      <c r="G45" s="274">
        <v>6000</v>
      </c>
    </row>
    <row r="46" spans="1:7" ht="25.35" customHeight="1" x14ac:dyDescent="0.2">
      <c r="A46" s="273" t="s">
        <v>10941</v>
      </c>
      <c r="B46" s="273" t="s">
        <v>5027</v>
      </c>
      <c r="C46" s="273" t="s">
        <v>10949</v>
      </c>
      <c r="D46" s="273" t="s">
        <v>1201</v>
      </c>
      <c r="E46" s="273" t="s">
        <v>8972</v>
      </c>
      <c r="F46" s="273" t="s">
        <v>6855</v>
      </c>
      <c r="G46" s="274">
        <v>5470</v>
      </c>
    </row>
    <row r="47" spans="1:7" ht="25.35" customHeight="1" x14ac:dyDescent="0.2">
      <c r="A47" s="273" t="s">
        <v>10941</v>
      </c>
      <c r="B47" s="273" t="s">
        <v>5027</v>
      </c>
      <c r="C47" s="273" t="s">
        <v>10950</v>
      </c>
      <c r="D47" s="273" t="s">
        <v>9100</v>
      </c>
      <c r="E47" s="273" t="s">
        <v>10951</v>
      </c>
      <c r="F47" s="273" t="s">
        <v>6042</v>
      </c>
      <c r="G47" s="274">
        <v>708</v>
      </c>
    </row>
    <row r="48" spans="1:7" ht="25.35" customHeight="1" x14ac:dyDescent="0.2">
      <c r="A48" s="273" t="s">
        <v>10941</v>
      </c>
      <c r="B48" s="273" t="s">
        <v>5027</v>
      </c>
      <c r="C48" s="273" t="s">
        <v>10952</v>
      </c>
      <c r="D48" s="273" t="s">
        <v>9100</v>
      </c>
      <c r="E48" s="273" t="s">
        <v>10953</v>
      </c>
      <c r="F48" s="273" t="s">
        <v>6042</v>
      </c>
      <c r="G48" s="274">
        <v>557</v>
      </c>
    </row>
    <row r="49" spans="1:7" ht="25.35" customHeight="1" x14ac:dyDescent="0.2">
      <c r="A49" s="273" t="s">
        <v>10941</v>
      </c>
      <c r="B49" s="273" t="s">
        <v>5027</v>
      </c>
      <c r="C49" s="273" t="s">
        <v>10954</v>
      </c>
      <c r="D49" s="273" t="s">
        <v>9100</v>
      </c>
      <c r="E49" s="273" t="s">
        <v>10955</v>
      </c>
      <c r="F49" s="273" t="s">
        <v>6042</v>
      </c>
      <c r="G49" s="274">
        <v>742</v>
      </c>
    </row>
    <row r="50" spans="1:7" ht="25.35" customHeight="1" x14ac:dyDescent="0.2">
      <c r="A50" s="273" t="s">
        <v>10941</v>
      </c>
      <c r="B50" s="273" t="s">
        <v>5027</v>
      </c>
      <c r="C50" s="273" t="s">
        <v>10956</v>
      </c>
      <c r="D50" s="273" t="s">
        <v>9411</v>
      </c>
      <c r="E50" s="273" t="s">
        <v>10957</v>
      </c>
      <c r="F50" s="273" t="s">
        <v>5310</v>
      </c>
      <c r="G50" s="274">
        <v>2289.04</v>
      </c>
    </row>
    <row r="51" spans="1:7" ht="25.35" customHeight="1" x14ac:dyDescent="0.2">
      <c r="A51" s="273" t="s">
        <v>10941</v>
      </c>
      <c r="B51" s="273" t="s">
        <v>4974</v>
      </c>
      <c r="C51" s="273" t="s">
        <v>10958</v>
      </c>
      <c r="D51" s="273" t="s">
        <v>7985</v>
      </c>
      <c r="E51" s="273" t="s">
        <v>7986</v>
      </c>
      <c r="F51" s="273" t="s">
        <v>4993</v>
      </c>
      <c r="G51" s="274">
        <v>3750</v>
      </c>
    </row>
    <row r="52" spans="1:7" ht="25.35" customHeight="1" x14ac:dyDescent="0.2">
      <c r="A52" s="273" t="s">
        <v>10941</v>
      </c>
      <c r="B52" s="273" t="s">
        <v>4974</v>
      </c>
      <c r="C52" s="273" t="s">
        <v>10959</v>
      </c>
      <c r="D52" s="273" t="s">
        <v>10960</v>
      </c>
      <c r="E52" s="273" t="s">
        <v>10961</v>
      </c>
      <c r="F52" s="273" t="s">
        <v>5943</v>
      </c>
      <c r="G52" s="274">
        <v>2710</v>
      </c>
    </row>
    <row r="53" spans="1:7" ht="25.35" customHeight="1" x14ac:dyDescent="0.2">
      <c r="A53" s="273" t="s">
        <v>10941</v>
      </c>
      <c r="B53" s="273" t="s">
        <v>6121</v>
      </c>
      <c r="C53" s="273" t="s">
        <v>10962</v>
      </c>
      <c r="D53" s="273" t="s">
        <v>7236</v>
      </c>
      <c r="E53" s="273" t="s">
        <v>10963</v>
      </c>
      <c r="F53" s="273" t="s">
        <v>3775</v>
      </c>
      <c r="G53" s="274">
        <v>12508.82</v>
      </c>
    </row>
    <row r="54" spans="1:7" ht="25.35" customHeight="1" x14ac:dyDescent="0.2">
      <c r="A54" s="273" t="s">
        <v>10941</v>
      </c>
      <c r="B54" s="273" t="s">
        <v>5062</v>
      </c>
      <c r="C54" s="273" t="s">
        <v>10964</v>
      </c>
      <c r="D54" s="273" t="s">
        <v>9791</v>
      </c>
      <c r="E54" s="273" t="s">
        <v>10965</v>
      </c>
      <c r="F54" s="273" t="s">
        <v>5066</v>
      </c>
      <c r="G54" s="274">
        <v>171469</v>
      </c>
    </row>
    <row r="55" spans="1:7" ht="25.35" customHeight="1" x14ac:dyDescent="0.2">
      <c r="A55" s="273" t="s">
        <v>10941</v>
      </c>
      <c r="B55" s="273" t="s">
        <v>5062</v>
      </c>
      <c r="C55" s="273" t="s">
        <v>10966</v>
      </c>
      <c r="D55" s="273" t="s">
        <v>10967</v>
      </c>
      <c r="E55" s="273" t="s">
        <v>10968</v>
      </c>
      <c r="F55" s="273" t="s">
        <v>5915</v>
      </c>
      <c r="G55" s="274">
        <v>1050</v>
      </c>
    </row>
    <row r="56" spans="1:7" ht="28.5" customHeight="1" x14ac:dyDescent="0.2">
      <c r="A56" s="273" t="s">
        <v>10941</v>
      </c>
      <c r="B56" s="273" t="s">
        <v>5079</v>
      </c>
      <c r="C56" s="273" t="s">
        <v>10969</v>
      </c>
      <c r="D56" s="273" t="s">
        <v>2666</v>
      </c>
      <c r="E56" s="273" t="s">
        <v>10512</v>
      </c>
      <c r="F56" s="273" t="s">
        <v>7009</v>
      </c>
      <c r="G56" s="274">
        <v>165698.70000000001</v>
      </c>
    </row>
    <row r="57" spans="1:7" ht="25.35" customHeight="1" x14ac:dyDescent="0.2">
      <c r="A57" s="273" t="s">
        <v>10941</v>
      </c>
      <c r="B57" s="273" t="s">
        <v>1763</v>
      </c>
      <c r="C57" s="273" t="s">
        <v>10970</v>
      </c>
      <c r="D57" s="273" t="s">
        <v>9411</v>
      </c>
      <c r="E57" s="273" t="s">
        <v>10971</v>
      </c>
      <c r="F57" s="273" t="s">
        <v>5004</v>
      </c>
      <c r="G57" s="274">
        <v>4469.58</v>
      </c>
    </row>
    <row r="58" spans="1:7" ht="25.35" customHeight="1" x14ac:dyDescent="0.2">
      <c r="A58" s="273" t="s">
        <v>10941</v>
      </c>
      <c r="B58" s="273" t="s">
        <v>10879</v>
      </c>
      <c r="C58" s="273" t="s">
        <v>10972</v>
      </c>
      <c r="D58" s="273" t="s">
        <v>10973</v>
      </c>
      <c r="E58" s="273" t="s">
        <v>10974</v>
      </c>
      <c r="F58" s="273" t="s">
        <v>5412</v>
      </c>
      <c r="G58" s="274">
        <v>3900</v>
      </c>
    </row>
    <row r="59" spans="1:7" ht="25.35" customHeight="1" x14ac:dyDescent="0.2">
      <c r="A59" s="273" t="s">
        <v>10941</v>
      </c>
      <c r="B59" s="273" t="s">
        <v>5048</v>
      </c>
      <c r="C59" s="273" t="s">
        <v>10975</v>
      </c>
      <c r="D59" s="273" t="s">
        <v>9411</v>
      </c>
      <c r="E59" s="273" t="s">
        <v>10976</v>
      </c>
      <c r="F59" s="273" t="s">
        <v>5198</v>
      </c>
      <c r="G59" s="274">
        <v>270</v>
      </c>
    </row>
    <row r="60" spans="1:7" ht="25.35" customHeight="1" x14ac:dyDescent="0.2">
      <c r="A60" s="273" t="s">
        <v>10941</v>
      </c>
      <c r="B60" s="273" t="s">
        <v>5069</v>
      </c>
      <c r="C60" s="273" t="s">
        <v>10977</v>
      </c>
      <c r="D60" s="273" t="s">
        <v>7381</v>
      </c>
      <c r="E60" s="273" t="s">
        <v>8811</v>
      </c>
      <c r="F60" s="273" t="s">
        <v>5111</v>
      </c>
      <c r="G60" s="274">
        <v>327192</v>
      </c>
    </row>
    <row r="61" spans="1:7" ht="25.35" customHeight="1" x14ac:dyDescent="0.2">
      <c r="A61" s="273" t="s">
        <v>10978</v>
      </c>
      <c r="B61" s="273" t="s">
        <v>5027</v>
      </c>
      <c r="C61" s="273" t="s">
        <v>10979</v>
      </c>
      <c r="D61" s="273" t="s">
        <v>1693</v>
      </c>
      <c r="E61" s="273" t="s">
        <v>10980</v>
      </c>
      <c r="F61" s="273" t="s">
        <v>5210</v>
      </c>
      <c r="G61" s="274">
        <v>3733</v>
      </c>
    </row>
    <row r="62" spans="1:7" ht="25.35" customHeight="1" x14ac:dyDescent="0.2">
      <c r="A62" s="273" t="s">
        <v>10978</v>
      </c>
      <c r="B62" s="273" t="s">
        <v>5027</v>
      </c>
      <c r="C62" s="273" t="s">
        <v>10981</v>
      </c>
      <c r="D62" s="273" t="s">
        <v>9100</v>
      </c>
      <c r="E62" s="273" t="s">
        <v>10982</v>
      </c>
      <c r="F62" s="273" t="s">
        <v>6042</v>
      </c>
      <c r="G62" s="274">
        <v>624</v>
      </c>
    </row>
    <row r="63" spans="1:7" ht="25.35" customHeight="1" x14ac:dyDescent="0.2">
      <c r="A63" s="273" t="s">
        <v>10978</v>
      </c>
      <c r="B63" s="273" t="s">
        <v>5027</v>
      </c>
      <c r="C63" s="273" t="s">
        <v>10983</v>
      </c>
      <c r="D63" s="273" t="s">
        <v>9100</v>
      </c>
      <c r="E63" s="273" t="s">
        <v>10984</v>
      </c>
      <c r="F63" s="273" t="s">
        <v>6042</v>
      </c>
      <c r="G63" s="274">
        <v>454</v>
      </c>
    </row>
    <row r="64" spans="1:7" ht="25.35" customHeight="1" x14ac:dyDescent="0.2">
      <c r="A64" s="273" t="s">
        <v>10978</v>
      </c>
      <c r="B64" s="273" t="s">
        <v>5027</v>
      </c>
      <c r="C64" s="273" t="s">
        <v>10985</v>
      </c>
      <c r="D64" s="273" t="s">
        <v>9100</v>
      </c>
      <c r="E64" s="273" t="s">
        <v>10986</v>
      </c>
      <c r="F64" s="273" t="s">
        <v>6042</v>
      </c>
      <c r="G64" s="274">
        <v>673</v>
      </c>
    </row>
    <row r="65" spans="1:7" ht="25.35" customHeight="1" x14ac:dyDescent="0.2">
      <c r="A65" s="273" t="s">
        <v>10978</v>
      </c>
      <c r="B65" s="273" t="s">
        <v>5027</v>
      </c>
      <c r="C65" s="273" t="s">
        <v>10987</v>
      </c>
      <c r="D65" s="273" t="s">
        <v>8885</v>
      </c>
      <c r="E65" s="273" t="s">
        <v>10988</v>
      </c>
      <c r="F65" s="273" t="s">
        <v>6042</v>
      </c>
      <c r="G65" s="274">
        <v>840</v>
      </c>
    </row>
    <row r="66" spans="1:7" ht="25.35" customHeight="1" x14ac:dyDescent="0.2">
      <c r="A66" s="273" t="s">
        <v>10978</v>
      </c>
      <c r="B66" s="273" t="s">
        <v>5027</v>
      </c>
      <c r="C66" s="273" t="s">
        <v>10989</v>
      </c>
      <c r="D66" s="273" t="s">
        <v>8885</v>
      </c>
      <c r="E66" s="273" t="s">
        <v>10990</v>
      </c>
      <c r="F66" s="273" t="s">
        <v>6042</v>
      </c>
      <c r="G66" s="274">
        <v>440</v>
      </c>
    </row>
    <row r="67" spans="1:7" ht="25.35" customHeight="1" x14ac:dyDescent="0.2">
      <c r="A67" s="273" t="s">
        <v>10978</v>
      </c>
      <c r="B67" s="273" t="s">
        <v>5027</v>
      </c>
      <c r="C67" s="273" t="s">
        <v>10991</v>
      </c>
      <c r="D67" s="273" t="s">
        <v>8885</v>
      </c>
      <c r="E67" s="273" t="s">
        <v>10992</v>
      </c>
      <c r="F67" s="273" t="s">
        <v>6042</v>
      </c>
      <c r="G67" s="274">
        <v>1140</v>
      </c>
    </row>
    <row r="68" spans="1:7" ht="25.35" customHeight="1" x14ac:dyDescent="0.2">
      <c r="A68" s="273" t="s">
        <v>10978</v>
      </c>
      <c r="B68" s="273" t="s">
        <v>5027</v>
      </c>
      <c r="C68" s="273" t="s">
        <v>10993</v>
      </c>
      <c r="D68" s="273" t="s">
        <v>8885</v>
      </c>
      <c r="E68" s="273" t="s">
        <v>10994</v>
      </c>
      <c r="F68" s="273" t="s">
        <v>6042</v>
      </c>
      <c r="G68" s="274">
        <v>1690</v>
      </c>
    </row>
    <row r="69" spans="1:7" ht="25.35" customHeight="1" x14ac:dyDescent="0.2">
      <c r="A69" s="273" t="s">
        <v>10978</v>
      </c>
      <c r="B69" s="273" t="s">
        <v>5027</v>
      </c>
      <c r="C69" s="273" t="s">
        <v>10995</v>
      </c>
      <c r="D69" s="273" t="s">
        <v>8885</v>
      </c>
      <c r="E69" s="273" t="s">
        <v>10996</v>
      </c>
      <c r="F69" s="273" t="s">
        <v>6042</v>
      </c>
      <c r="G69" s="274">
        <v>505</v>
      </c>
    </row>
    <row r="70" spans="1:7" ht="25.35" customHeight="1" x14ac:dyDescent="0.2">
      <c r="A70" s="273" t="s">
        <v>10978</v>
      </c>
      <c r="B70" s="273" t="s">
        <v>5027</v>
      </c>
      <c r="C70" s="273" t="s">
        <v>10997</v>
      </c>
      <c r="D70" s="273" t="s">
        <v>8885</v>
      </c>
      <c r="E70" s="273" t="s">
        <v>10998</v>
      </c>
      <c r="F70" s="273" t="s">
        <v>6042</v>
      </c>
      <c r="G70" s="274">
        <v>570</v>
      </c>
    </row>
    <row r="71" spans="1:7" ht="25.35" customHeight="1" x14ac:dyDescent="0.2">
      <c r="A71" s="273" t="s">
        <v>10978</v>
      </c>
      <c r="B71" s="273" t="s">
        <v>5027</v>
      </c>
      <c r="C71" s="273" t="s">
        <v>10999</v>
      </c>
      <c r="D71" s="273" t="s">
        <v>11000</v>
      </c>
      <c r="E71" s="273" t="s">
        <v>11001</v>
      </c>
      <c r="F71" s="273" t="s">
        <v>3813</v>
      </c>
      <c r="G71" s="274">
        <v>564</v>
      </c>
    </row>
    <row r="72" spans="1:7" ht="25.35" customHeight="1" x14ac:dyDescent="0.2">
      <c r="A72" s="273" t="s">
        <v>10978</v>
      </c>
      <c r="B72" s="273" t="s">
        <v>5027</v>
      </c>
      <c r="C72" s="273" t="s">
        <v>11002</v>
      </c>
      <c r="D72" s="273" t="s">
        <v>11003</v>
      </c>
      <c r="E72" s="273" t="s">
        <v>11004</v>
      </c>
      <c r="F72" s="273" t="s">
        <v>5238</v>
      </c>
      <c r="G72" s="274">
        <v>3709</v>
      </c>
    </row>
    <row r="73" spans="1:7" ht="25.35" customHeight="1" x14ac:dyDescent="0.2">
      <c r="A73" s="273" t="s">
        <v>10978</v>
      </c>
      <c r="B73" s="273" t="s">
        <v>4974</v>
      </c>
      <c r="C73" s="273" t="s">
        <v>11005</v>
      </c>
      <c r="D73" s="273" t="s">
        <v>11006</v>
      </c>
      <c r="E73" s="273" t="s">
        <v>11007</v>
      </c>
      <c r="F73" s="273" t="s">
        <v>5397</v>
      </c>
      <c r="G73" s="274">
        <v>2270</v>
      </c>
    </row>
    <row r="74" spans="1:7" ht="25.35" customHeight="1" x14ac:dyDescent="0.2">
      <c r="A74" s="273" t="s">
        <v>10978</v>
      </c>
      <c r="B74" s="273" t="s">
        <v>4974</v>
      </c>
      <c r="C74" s="273" t="s">
        <v>11008</v>
      </c>
      <c r="D74" s="273" t="s">
        <v>984</v>
      </c>
      <c r="E74" s="273" t="s">
        <v>11009</v>
      </c>
      <c r="F74" s="273" t="s">
        <v>5123</v>
      </c>
      <c r="G74" s="274">
        <v>4709</v>
      </c>
    </row>
    <row r="75" spans="1:7" ht="25.35" customHeight="1" x14ac:dyDescent="0.2">
      <c r="A75" s="273" t="s">
        <v>10978</v>
      </c>
      <c r="B75" s="273" t="s">
        <v>4974</v>
      </c>
      <c r="C75" s="273" t="s">
        <v>11010</v>
      </c>
      <c r="D75" s="273" t="s">
        <v>10157</v>
      </c>
      <c r="E75" s="273" t="s">
        <v>10158</v>
      </c>
      <c r="F75" s="273" t="s">
        <v>4978</v>
      </c>
      <c r="G75" s="274">
        <v>904234.8</v>
      </c>
    </row>
    <row r="76" spans="1:7" ht="25.35" customHeight="1" x14ac:dyDescent="0.2">
      <c r="A76" s="273" t="s">
        <v>10978</v>
      </c>
      <c r="B76" s="273" t="s">
        <v>4974</v>
      </c>
      <c r="C76" s="273" t="s">
        <v>11011</v>
      </c>
      <c r="D76" s="273" t="s">
        <v>173</v>
      </c>
      <c r="E76" s="273" t="s">
        <v>174</v>
      </c>
      <c r="F76" s="273" t="s">
        <v>5389</v>
      </c>
      <c r="G76" s="274">
        <v>136.5</v>
      </c>
    </row>
    <row r="77" spans="1:7" ht="25.35" customHeight="1" x14ac:dyDescent="0.2">
      <c r="A77" s="273" t="s">
        <v>10978</v>
      </c>
      <c r="B77" s="273" t="s">
        <v>4974</v>
      </c>
      <c r="C77" s="273" t="s">
        <v>11012</v>
      </c>
      <c r="D77" s="273" t="s">
        <v>1816</v>
      </c>
      <c r="E77" s="273" t="s">
        <v>1817</v>
      </c>
      <c r="F77" s="273" t="s">
        <v>5389</v>
      </c>
      <c r="G77" s="274">
        <v>1840</v>
      </c>
    </row>
    <row r="78" spans="1:7" ht="25.35" customHeight="1" x14ac:dyDescent="0.2">
      <c r="A78" s="273" t="s">
        <v>10978</v>
      </c>
      <c r="B78" s="273" t="s">
        <v>4974</v>
      </c>
      <c r="C78" s="273" t="s">
        <v>11013</v>
      </c>
      <c r="D78" s="273" t="s">
        <v>10186</v>
      </c>
      <c r="E78" s="273" t="s">
        <v>11014</v>
      </c>
      <c r="F78" s="273" t="s">
        <v>5061</v>
      </c>
      <c r="G78" s="274">
        <v>4877.5</v>
      </c>
    </row>
    <row r="79" spans="1:7" ht="25.35" customHeight="1" x14ac:dyDescent="0.2">
      <c r="A79" s="273" t="s">
        <v>10978</v>
      </c>
      <c r="B79" s="273" t="s">
        <v>6121</v>
      </c>
      <c r="C79" s="273" t="s">
        <v>11015</v>
      </c>
      <c r="D79" s="273" t="s">
        <v>9234</v>
      </c>
      <c r="E79" s="273" t="s">
        <v>11016</v>
      </c>
      <c r="F79" s="273" t="s">
        <v>6242</v>
      </c>
      <c r="G79" s="274">
        <v>7898.05</v>
      </c>
    </row>
    <row r="80" spans="1:7" ht="25.35" customHeight="1" x14ac:dyDescent="0.2">
      <c r="A80" s="273" t="s">
        <v>10978</v>
      </c>
      <c r="B80" s="273" t="s">
        <v>5062</v>
      </c>
      <c r="C80" s="273" t="s">
        <v>11017</v>
      </c>
      <c r="D80" s="273" t="s">
        <v>9411</v>
      </c>
      <c r="E80" s="273" t="s">
        <v>10628</v>
      </c>
      <c r="F80" s="273" t="s">
        <v>5088</v>
      </c>
      <c r="G80" s="274">
        <v>800</v>
      </c>
    </row>
    <row r="81" spans="1:7" ht="25.35" customHeight="1" x14ac:dyDescent="0.2">
      <c r="A81" s="273" t="s">
        <v>10978</v>
      </c>
      <c r="B81" s="273" t="s">
        <v>1763</v>
      </c>
      <c r="C81" s="273" t="s">
        <v>11018</v>
      </c>
      <c r="D81" s="273" t="s">
        <v>9411</v>
      </c>
      <c r="E81" s="273" t="s">
        <v>10785</v>
      </c>
      <c r="F81" s="273" t="s">
        <v>5989</v>
      </c>
      <c r="G81" s="274">
        <v>135</v>
      </c>
    </row>
    <row r="82" spans="1:7" ht="25.35" customHeight="1" x14ac:dyDescent="0.2">
      <c r="A82" s="273" t="s">
        <v>10978</v>
      </c>
      <c r="B82" s="273" t="s">
        <v>10879</v>
      </c>
      <c r="C82" s="273" t="s">
        <v>11019</v>
      </c>
      <c r="D82" s="273" t="s">
        <v>11020</v>
      </c>
      <c r="E82" s="273" t="s">
        <v>11021</v>
      </c>
      <c r="F82" s="273" t="s">
        <v>5014</v>
      </c>
      <c r="G82" s="274">
        <v>4333.49</v>
      </c>
    </row>
    <row r="83" spans="1:7" ht="30" customHeight="1" x14ac:dyDescent="0.2">
      <c r="A83" s="273" t="s">
        <v>10978</v>
      </c>
      <c r="B83" s="273" t="s">
        <v>5048</v>
      </c>
      <c r="C83" s="273" t="s">
        <v>11022</v>
      </c>
      <c r="D83" s="273" t="s">
        <v>11023</v>
      </c>
      <c r="E83" s="273" t="s">
        <v>11024</v>
      </c>
      <c r="F83" s="273" t="s">
        <v>5181</v>
      </c>
      <c r="G83" s="274">
        <v>2730</v>
      </c>
    </row>
    <row r="84" spans="1:7" ht="25.35" customHeight="1" x14ac:dyDescent="0.2">
      <c r="A84" s="273" t="s">
        <v>10978</v>
      </c>
      <c r="B84" s="273" t="s">
        <v>5048</v>
      </c>
      <c r="C84" s="273" t="s">
        <v>11025</v>
      </c>
      <c r="D84" s="273" t="s">
        <v>10583</v>
      </c>
      <c r="E84" s="273" t="s">
        <v>11026</v>
      </c>
      <c r="F84" s="273" t="s">
        <v>5198</v>
      </c>
      <c r="G84" s="274">
        <v>14787</v>
      </c>
    </row>
    <row r="85" spans="1:7" ht="25.35" customHeight="1" x14ac:dyDescent="0.2">
      <c r="A85" s="208" t="s">
        <v>11027</v>
      </c>
      <c r="B85" s="208" t="s">
        <v>5027</v>
      </c>
      <c r="C85" s="208" t="s">
        <v>11028</v>
      </c>
      <c r="D85" s="208" t="s">
        <v>9197</v>
      </c>
      <c r="E85" s="208" t="s">
        <v>11029</v>
      </c>
      <c r="F85" s="208" t="s">
        <v>5119</v>
      </c>
      <c r="G85" s="333">
        <v>3260</v>
      </c>
    </row>
    <row r="86" spans="1:7" ht="25.35" customHeight="1" x14ac:dyDescent="0.2">
      <c r="A86" s="208" t="s">
        <v>11027</v>
      </c>
      <c r="B86" s="208" t="s">
        <v>5027</v>
      </c>
      <c r="C86" s="208" t="s">
        <v>11030</v>
      </c>
      <c r="D86" s="208" t="s">
        <v>11031</v>
      </c>
      <c r="E86" s="208" t="s">
        <v>11032</v>
      </c>
      <c r="F86" s="208" t="s">
        <v>5238</v>
      </c>
      <c r="G86" s="333">
        <v>5005.01</v>
      </c>
    </row>
    <row r="87" spans="1:7" ht="25.35" customHeight="1" x14ac:dyDescent="0.2">
      <c r="A87" s="208" t="s">
        <v>11027</v>
      </c>
      <c r="B87" s="208" t="s">
        <v>4974</v>
      </c>
      <c r="C87" s="208" t="s">
        <v>11033</v>
      </c>
      <c r="D87" s="208" t="s">
        <v>11034</v>
      </c>
      <c r="E87" s="208" t="s">
        <v>11035</v>
      </c>
      <c r="F87" s="208" t="s">
        <v>7082</v>
      </c>
      <c r="G87" s="333">
        <v>5603</v>
      </c>
    </row>
    <row r="88" spans="1:7" ht="25.35" customHeight="1" x14ac:dyDescent="0.2">
      <c r="A88" s="208" t="s">
        <v>11027</v>
      </c>
      <c r="B88" s="208" t="s">
        <v>4974</v>
      </c>
      <c r="C88" s="208" t="s">
        <v>11036</v>
      </c>
      <c r="D88" s="208" t="s">
        <v>1889</v>
      </c>
      <c r="E88" s="208" t="s">
        <v>11037</v>
      </c>
      <c r="F88" s="208" t="s">
        <v>5397</v>
      </c>
      <c r="G88" s="333">
        <v>220</v>
      </c>
    </row>
    <row r="89" spans="1:7" ht="25.35" customHeight="1" x14ac:dyDescent="0.2">
      <c r="A89" s="208" t="s">
        <v>11027</v>
      </c>
      <c r="B89" s="208" t="s">
        <v>4974</v>
      </c>
      <c r="C89" s="208" t="s">
        <v>11038</v>
      </c>
      <c r="D89" s="208" t="s">
        <v>1889</v>
      </c>
      <c r="E89" s="208" t="s">
        <v>11039</v>
      </c>
      <c r="F89" s="208" t="s">
        <v>5397</v>
      </c>
      <c r="G89" s="333">
        <v>5926.19</v>
      </c>
    </row>
    <row r="90" spans="1:7" ht="25.35" customHeight="1" x14ac:dyDescent="0.2">
      <c r="A90" s="208" t="s">
        <v>11027</v>
      </c>
      <c r="B90" s="208" t="s">
        <v>4974</v>
      </c>
      <c r="C90" s="208" t="s">
        <v>11040</v>
      </c>
      <c r="D90" s="208" t="s">
        <v>11041</v>
      </c>
      <c r="E90" s="208" t="s">
        <v>11042</v>
      </c>
      <c r="F90" s="208" t="s">
        <v>1603</v>
      </c>
      <c r="G90" s="333">
        <v>38595.879999999997</v>
      </c>
    </row>
    <row r="91" spans="1:7" ht="25.35" customHeight="1" x14ac:dyDescent="0.2">
      <c r="A91" s="208" t="s">
        <v>11027</v>
      </c>
      <c r="B91" s="208" t="s">
        <v>4974</v>
      </c>
      <c r="C91" s="208" t="s">
        <v>11043</v>
      </c>
      <c r="D91" s="208" t="s">
        <v>11044</v>
      </c>
      <c r="E91" s="208" t="s">
        <v>11045</v>
      </c>
      <c r="F91" s="208" t="s">
        <v>4993</v>
      </c>
      <c r="G91" s="333">
        <v>9222.5300000000007</v>
      </c>
    </row>
    <row r="92" spans="1:7" ht="25.35" customHeight="1" x14ac:dyDescent="0.2">
      <c r="A92" s="208" t="s">
        <v>11027</v>
      </c>
      <c r="B92" s="208" t="s">
        <v>4974</v>
      </c>
      <c r="C92" s="208" t="s">
        <v>11046</v>
      </c>
      <c r="D92" s="208" t="s">
        <v>8029</v>
      </c>
      <c r="E92" s="208" t="s">
        <v>11047</v>
      </c>
      <c r="F92" s="208" t="s">
        <v>4993</v>
      </c>
      <c r="G92" s="333">
        <v>330</v>
      </c>
    </row>
    <row r="93" spans="1:7" ht="25.35" customHeight="1" x14ac:dyDescent="0.2">
      <c r="A93" s="208" t="s">
        <v>11027</v>
      </c>
      <c r="B93" s="208" t="s">
        <v>4974</v>
      </c>
      <c r="C93" s="208" t="s">
        <v>11048</v>
      </c>
      <c r="D93" s="208" t="s">
        <v>9411</v>
      </c>
      <c r="E93" s="208" t="s">
        <v>11049</v>
      </c>
      <c r="F93" s="208" t="s">
        <v>5397</v>
      </c>
      <c r="G93" s="333">
        <v>8447.1</v>
      </c>
    </row>
    <row r="94" spans="1:7" ht="25.35" customHeight="1" x14ac:dyDescent="0.2">
      <c r="A94" s="208" t="s">
        <v>11027</v>
      </c>
      <c r="B94" s="208" t="s">
        <v>4974</v>
      </c>
      <c r="C94" s="208" t="s">
        <v>11050</v>
      </c>
      <c r="D94" s="208" t="s">
        <v>9411</v>
      </c>
      <c r="E94" s="208" t="s">
        <v>11051</v>
      </c>
      <c r="F94" s="208" t="s">
        <v>5389</v>
      </c>
      <c r="G94" s="333">
        <v>24849.97</v>
      </c>
    </row>
    <row r="95" spans="1:7" ht="25.35" customHeight="1" x14ac:dyDescent="0.2">
      <c r="A95" s="208" t="s">
        <v>11027</v>
      </c>
      <c r="B95" s="208" t="s">
        <v>6121</v>
      </c>
      <c r="C95" s="208" t="s">
        <v>11052</v>
      </c>
      <c r="D95" s="208" t="s">
        <v>7386</v>
      </c>
      <c r="E95" s="208" t="s">
        <v>11053</v>
      </c>
      <c r="F95" s="208" t="s">
        <v>7075</v>
      </c>
      <c r="G95" s="333">
        <v>1500</v>
      </c>
    </row>
    <row r="96" spans="1:7" ht="25.35" customHeight="1" x14ac:dyDescent="0.2">
      <c r="A96" s="208" t="s">
        <v>11027</v>
      </c>
      <c r="B96" s="208" t="s">
        <v>6121</v>
      </c>
      <c r="C96" s="208" t="s">
        <v>11054</v>
      </c>
      <c r="D96" s="208" t="s">
        <v>11055</v>
      </c>
      <c r="E96" s="208" t="s">
        <v>11056</v>
      </c>
      <c r="F96" s="208" t="s">
        <v>6261</v>
      </c>
      <c r="G96" s="333">
        <v>1025</v>
      </c>
    </row>
    <row r="97" spans="1:7" ht="25.35" customHeight="1" x14ac:dyDescent="0.2">
      <c r="A97" s="208" t="s">
        <v>11027</v>
      </c>
      <c r="B97" s="208" t="s">
        <v>6121</v>
      </c>
      <c r="C97" s="208" t="s">
        <v>11057</v>
      </c>
      <c r="D97" s="208" t="s">
        <v>7236</v>
      </c>
      <c r="E97" s="208" t="s">
        <v>10963</v>
      </c>
      <c r="F97" s="208" t="s">
        <v>3775</v>
      </c>
      <c r="G97" s="333">
        <v>33805.56</v>
      </c>
    </row>
    <row r="98" spans="1:7" ht="25.35" customHeight="1" x14ac:dyDescent="0.2">
      <c r="A98" s="208" t="s">
        <v>11027</v>
      </c>
      <c r="B98" s="208" t="s">
        <v>5079</v>
      </c>
      <c r="C98" s="208" t="s">
        <v>11058</v>
      </c>
      <c r="D98" s="208" t="s">
        <v>11059</v>
      </c>
      <c r="E98" s="208" t="s">
        <v>11060</v>
      </c>
      <c r="F98" s="208" t="s">
        <v>5083</v>
      </c>
      <c r="G98" s="333">
        <v>6403.5</v>
      </c>
    </row>
    <row r="99" spans="1:7" ht="25.35" customHeight="1" x14ac:dyDescent="0.2">
      <c r="A99" s="208" t="s">
        <v>11027</v>
      </c>
      <c r="B99" s="208" t="s">
        <v>5062</v>
      </c>
      <c r="C99" s="208" t="s">
        <v>11061</v>
      </c>
      <c r="D99" s="208" t="s">
        <v>7731</v>
      </c>
      <c r="E99" s="208" t="s">
        <v>7732</v>
      </c>
      <c r="F99" s="208" t="s">
        <v>5066</v>
      </c>
      <c r="G99" s="333">
        <v>17353</v>
      </c>
    </row>
    <row r="100" spans="1:7" ht="25.35" customHeight="1" x14ac:dyDescent="0.2">
      <c r="A100" s="208" t="s">
        <v>11027</v>
      </c>
      <c r="B100" s="208" t="s">
        <v>5062</v>
      </c>
      <c r="C100" s="208" t="s">
        <v>11062</v>
      </c>
      <c r="D100" s="208" t="s">
        <v>7743</v>
      </c>
      <c r="E100" s="208" t="s">
        <v>11063</v>
      </c>
      <c r="F100" s="208" t="s">
        <v>5245</v>
      </c>
      <c r="G100" s="333">
        <v>11135.5</v>
      </c>
    </row>
    <row r="101" spans="1:7" ht="25.35" customHeight="1" x14ac:dyDescent="0.2">
      <c r="A101" s="208" t="s">
        <v>11027</v>
      </c>
      <c r="B101" s="208" t="s">
        <v>5062</v>
      </c>
      <c r="C101" s="208" t="s">
        <v>11064</v>
      </c>
      <c r="D101" s="208" t="s">
        <v>11065</v>
      </c>
      <c r="E101" s="208" t="s">
        <v>11066</v>
      </c>
      <c r="F101" s="208" t="s">
        <v>5275</v>
      </c>
      <c r="G101" s="333">
        <v>4854</v>
      </c>
    </row>
    <row r="102" spans="1:7" ht="25.35" customHeight="1" x14ac:dyDescent="0.2">
      <c r="A102" s="208" t="s">
        <v>11027</v>
      </c>
      <c r="B102" s="208" t="s">
        <v>5062</v>
      </c>
      <c r="C102" s="208" t="s">
        <v>11067</v>
      </c>
      <c r="D102" s="208" t="s">
        <v>11068</v>
      </c>
      <c r="E102" s="208" t="s">
        <v>11069</v>
      </c>
      <c r="F102" s="208" t="s">
        <v>6719</v>
      </c>
      <c r="G102" s="333">
        <v>11969.25</v>
      </c>
    </row>
    <row r="103" spans="1:7" ht="25.35" customHeight="1" x14ac:dyDescent="0.2">
      <c r="A103" s="208" t="s">
        <v>11027</v>
      </c>
      <c r="B103" s="208" t="s">
        <v>5062</v>
      </c>
      <c r="C103" s="208" t="s">
        <v>11070</v>
      </c>
      <c r="D103" s="208" t="s">
        <v>11071</v>
      </c>
      <c r="E103" s="208" t="s">
        <v>11072</v>
      </c>
      <c r="F103" s="208" t="s">
        <v>5245</v>
      </c>
      <c r="G103" s="333">
        <v>8761</v>
      </c>
    </row>
    <row r="104" spans="1:7" ht="25.35" customHeight="1" x14ac:dyDescent="0.2">
      <c r="A104" s="208" t="s">
        <v>11027</v>
      </c>
      <c r="B104" s="208" t="s">
        <v>5062</v>
      </c>
      <c r="C104" s="208" t="s">
        <v>11073</v>
      </c>
      <c r="D104" s="208" t="s">
        <v>10393</v>
      </c>
      <c r="E104" s="208" t="s">
        <v>8099</v>
      </c>
      <c r="F104" s="208" t="s">
        <v>5915</v>
      </c>
      <c r="G104" s="333">
        <v>16816</v>
      </c>
    </row>
    <row r="105" spans="1:7" ht="25.35" customHeight="1" x14ac:dyDescent="0.2">
      <c r="A105" s="208" t="s">
        <v>11027</v>
      </c>
      <c r="B105" s="208" t="s">
        <v>1763</v>
      </c>
      <c r="C105" s="208" t="s">
        <v>11074</v>
      </c>
      <c r="D105" s="208" t="s">
        <v>11075</v>
      </c>
      <c r="E105" s="208" t="s">
        <v>11076</v>
      </c>
      <c r="F105" s="208" t="s">
        <v>5225</v>
      </c>
      <c r="G105" s="333">
        <v>110</v>
      </c>
    </row>
    <row r="106" spans="1:7" ht="25.35" customHeight="1" x14ac:dyDescent="0.2">
      <c r="A106" s="208" t="s">
        <v>11027</v>
      </c>
      <c r="B106" s="208" t="s">
        <v>10879</v>
      </c>
      <c r="C106" s="208" t="s">
        <v>11077</v>
      </c>
      <c r="D106" s="208" t="s">
        <v>11078</v>
      </c>
      <c r="E106" s="208" t="s">
        <v>11079</v>
      </c>
      <c r="F106" s="208" t="s">
        <v>5144</v>
      </c>
      <c r="G106" s="333">
        <v>3490</v>
      </c>
    </row>
    <row r="107" spans="1:7" ht="25.35" customHeight="1" x14ac:dyDescent="0.2">
      <c r="A107" s="208" t="s">
        <v>11027</v>
      </c>
      <c r="B107" s="208" t="s">
        <v>10879</v>
      </c>
      <c r="C107" s="208" t="s">
        <v>11080</v>
      </c>
      <c r="D107" s="208" t="s">
        <v>11081</v>
      </c>
      <c r="E107" s="208" t="s">
        <v>11082</v>
      </c>
      <c r="F107" s="208" t="s">
        <v>5144</v>
      </c>
      <c r="G107" s="333">
        <v>3300</v>
      </c>
    </row>
    <row r="108" spans="1:7" ht="25.35" customHeight="1" x14ac:dyDescent="0.2">
      <c r="A108" s="208" t="s">
        <v>11027</v>
      </c>
      <c r="B108" s="208" t="s">
        <v>10879</v>
      </c>
      <c r="C108" s="208" t="s">
        <v>11083</v>
      </c>
      <c r="D108" s="208" t="s">
        <v>9411</v>
      </c>
      <c r="E108" s="208" t="s">
        <v>11084</v>
      </c>
      <c r="F108" s="208" t="s">
        <v>5144</v>
      </c>
      <c r="G108" s="333">
        <v>4500</v>
      </c>
    </row>
    <row r="109" spans="1:7" ht="25.35" customHeight="1" x14ac:dyDescent="0.2">
      <c r="A109" s="208" t="s">
        <v>11027</v>
      </c>
      <c r="B109" s="208" t="s">
        <v>10879</v>
      </c>
      <c r="C109" s="208" t="s">
        <v>11085</v>
      </c>
      <c r="D109" s="208" t="s">
        <v>9411</v>
      </c>
      <c r="E109" s="208" t="s">
        <v>11086</v>
      </c>
      <c r="F109" s="208" t="s">
        <v>6767</v>
      </c>
      <c r="G109" s="333">
        <v>4086</v>
      </c>
    </row>
    <row r="110" spans="1:7" ht="25.5" customHeight="1" x14ac:dyDescent="0.2">
      <c r="A110" s="208" t="s">
        <v>11027</v>
      </c>
      <c r="B110" s="208" t="s">
        <v>4980</v>
      </c>
      <c r="C110" s="208">
        <v>54416</v>
      </c>
      <c r="D110" s="208" t="s">
        <v>8472</v>
      </c>
      <c r="E110" s="208" t="s">
        <v>11087</v>
      </c>
      <c r="F110" s="208" t="s">
        <v>5159</v>
      </c>
      <c r="G110" s="333">
        <v>0</v>
      </c>
    </row>
    <row r="111" spans="1:7" ht="34.5" customHeight="1" x14ac:dyDescent="0.2">
      <c r="A111" s="208" t="s">
        <v>11027</v>
      </c>
      <c r="B111" s="208" t="s">
        <v>4980</v>
      </c>
      <c r="C111" s="208" t="s">
        <v>11088</v>
      </c>
      <c r="D111" s="208" t="s">
        <v>9411</v>
      </c>
      <c r="E111" s="208" t="s">
        <v>11089</v>
      </c>
      <c r="F111" s="208" t="s">
        <v>5008</v>
      </c>
      <c r="G111" s="333">
        <v>41094.06</v>
      </c>
    </row>
    <row r="112" spans="1:7" ht="33.75" customHeight="1" x14ac:dyDescent="0.2">
      <c r="A112" s="208" t="s">
        <v>11027</v>
      </c>
      <c r="B112" s="208" t="s">
        <v>5069</v>
      </c>
      <c r="C112" s="208" t="s">
        <v>11090</v>
      </c>
      <c r="D112" s="208" t="s">
        <v>11091</v>
      </c>
      <c r="E112" s="208" t="s">
        <v>11092</v>
      </c>
      <c r="F112" s="208" t="s">
        <v>5073</v>
      </c>
      <c r="G112" s="333">
        <v>35</v>
      </c>
    </row>
    <row r="113" spans="1:7" ht="30" customHeight="1" x14ac:dyDescent="0.2">
      <c r="A113" s="208" t="s">
        <v>11093</v>
      </c>
      <c r="B113" s="208" t="s">
        <v>5027</v>
      </c>
      <c r="C113" s="208" t="s">
        <v>11094</v>
      </c>
      <c r="D113" s="208" t="s">
        <v>11095</v>
      </c>
      <c r="E113" s="208" t="s">
        <v>11096</v>
      </c>
      <c r="F113" s="208" t="s">
        <v>6042</v>
      </c>
      <c r="G113" s="333">
        <v>1877</v>
      </c>
    </row>
    <row r="114" spans="1:7" ht="25.35" customHeight="1" x14ac:dyDescent="0.2">
      <c r="A114" s="208" t="s">
        <v>11093</v>
      </c>
      <c r="B114" s="208" t="s">
        <v>5027</v>
      </c>
      <c r="C114" s="208" t="s">
        <v>11097</v>
      </c>
      <c r="D114" s="208" t="s">
        <v>11098</v>
      </c>
      <c r="E114" s="208" t="s">
        <v>11099</v>
      </c>
      <c r="F114" s="208" t="s">
        <v>10692</v>
      </c>
      <c r="G114" s="333">
        <v>1950</v>
      </c>
    </row>
    <row r="115" spans="1:7" ht="25.35" customHeight="1" x14ac:dyDescent="0.2">
      <c r="A115" s="208" t="s">
        <v>11093</v>
      </c>
      <c r="B115" s="208" t="s">
        <v>5027</v>
      </c>
      <c r="C115" s="208" t="s">
        <v>11100</v>
      </c>
      <c r="D115" s="208" t="s">
        <v>11101</v>
      </c>
      <c r="E115" s="208" t="s">
        <v>11102</v>
      </c>
      <c r="F115" s="208" t="s">
        <v>5238</v>
      </c>
      <c r="G115" s="333">
        <v>12995</v>
      </c>
    </row>
    <row r="116" spans="1:7" ht="25.35" customHeight="1" x14ac:dyDescent="0.2">
      <c r="A116" s="208" t="s">
        <v>11093</v>
      </c>
      <c r="B116" s="208" t="s">
        <v>5027</v>
      </c>
      <c r="C116" s="208" t="s">
        <v>11103</v>
      </c>
      <c r="D116" s="208" t="s">
        <v>8132</v>
      </c>
      <c r="E116" s="208" t="s">
        <v>11104</v>
      </c>
      <c r="F116" s="208" t="s">
        <v>10692</v>
      </c>
      <c r="G116" s="333">
        <v>1490</v>
      </c>
    </row>
    <row r="117" spans="1:7" ht="25.35" customHeight="1" x14ac:dyDescent="0.2">
      <c r="A117" s="208" t="s">
        <v>11093</v>
      </c>
      <c r="B117" s="208" t="s">
        <v>6494</v>
      </c>
      <c r="C117" s="208" t="s">
        <v>11105</v>
      </c>
      <c r="D117" s="208" t="s">
        <v>11106</v>
      </c>
      <c r="E117" s="208" t="s">
        <v>11107</v>
      </c>
      <c r="F117" s="208" t="s">
        <v>6808</v>
      </c>
      <c r="G117" s="333">
        <v>30970</v>
      </c>
    </row>
    <row r="118" spans="1:7" ht="25.35" customHeight="1" x14ac:dyDescent="0.2">
      <c r="A118" s="208" t="s">
        <v>11093</v>
      </c>
      <c r="B118" s="208" t="s">
        <v>4974</v>
      </c>
      <c r="C118" s="208" t="s">
        <v>11108</v>
      </c>
      <c r="D118" s="208" t="s">
        <v>9411</v>
      </c>
      <c r="E118" s="208" t="s">
        <v>11109</v>
      </c>
      <c r="F118" s="208" t="s">
        <v>4978</v>
      </c>
      <c r="G118" s="333">
        <v>25544.53</v>
      </c>
    </row>
    <row r="119" spans="1:7" ht="25.35" customHeight="1" x14ac:dyDescent="0.2">
      <c r="A119" s="208" t="s">
        <v>11093</v>
      </c>
      <c r="B119" s="208" t="s">
        <v>5079</v>
      </c>
      <c r="C119" s="208" t="s">
        <v>11110</v>
      </c>
      <c r="D119" s="208" t="s">
        <v>11111</v>
      </c>
      <c r="E119" s="208" t="s">
        <v>11112</v>
      </c>
      <c r="F119" s="208" t="s">
        <v>7009</v>
      </c>
      <c r="G119" s="333">
        <v>23250.5</v>
      </c>
    </row>
    <row r="120" spans="1:7" ht="25.35" customHeight="1" x14ac:dyDescent="0.2">
      <c r="A120" s="208" t="s">
        <v>11093</v>
      </c>
      <c r="B120" s="208" t="s">
        <v>5062</v>
      </c>
      <c r="C120" s="208" t="s">
        <v>11113</v>
      </c>
      <c r="D120" s="208" t="s">
        <v>8304</v>
      </c>
      <c r="E120" s="208" t="s">
        <v>11114</v>
      </c>
      <c r="F120" s="208" t="s">
        <v>5245</v>
      </c>
      <c r="G120" s="333">
        <v>1000</v>
      </c>
    </row>
    <row r="121" spans="1:7" ht="25.35" customHeight="1" x14ac:dyDescent="0.2">
      <c r="A121" s="208" t="s">
        <v>11093</v>
      </c>
      <c r="B121" s="208" t="s">
        <v>1763</v>
      </c>
      <c r="C121" s="208" t="s">
        <v>11115</v>
      </c>
      <c r="D121" s="208" t="s">
        <v>11116</v>
      </c>
      <c r="E121" s="208" t="s">
        <v>11117</v>
      </c>
      <c r="F121" s="208" t="s">
        <v>4998</v>
      </c>
      <c r="G121" s="333">
        <v>1673.95</v>
      </c>
    </row>
    <row r="122" spans="1:7" ht="25.35" customHeight="1" x14ac:dyDescent="0.2">
      <c r="A122" s="208" t="s">
        <v>11093</v>
      </c>
      <c r="B122" s="208" t="s">
        <v>1763</v>
      </c>
      <c r="C122" s="208" t="s">
        <v>11118</v>
      </c>
      <c r="D122" s="208" t="s">
        <v>9401</v>
      </c>
      <c r="E122" s="208" t="s">
        <v>11119</v>
      </c>
      <c r="F122" s="208" t="s">
        <v>4998</v>
      </c>
      <c r="G122" s="333">
        <v>110</v>
      </c>
    </row>
    <row r="123" spans="1:7" ht="25.35" customHeight="1" x14ac:dyDescent="0.2">
      <c r="A123" s="208" t="s">
        <v>11093</v>
      </c>
      <c r="B123" s="208" t="s">
        <v>1763</v>
      </c>
      <c r="C123" s="208" t="s">
        <v>11120</v>
      </c>
      <c r="D123" s="208" t="s">
        <v>8327</v>
      </c>
      <c r="E123" s="208" t="s">
        <v>11121</v>
      </c>
      <c r="F123" s="208" t="s">
        <v>5127</v>
      </c>
      <c r="G123" s="333">
        <v>852.75</v>
      </c>
    </row>
    <row r="124" spans="1:7" ht="25.35" customHeight="1" x14ac:dyDescent="0.2">
      <c r="A124" s="208" t="s">
        <v>11093</v>
      </c>
      <c r="B124" s="208" t="s">
        <v>4980</v>
      </c>
      <c r="C124" s="208" t="s">
        <v>11122</v>
      </c>
      <c r="D124" s="208" t="s">
        <v>7211</v>
      </c>
      <c r="E124" s="208" t="s">
        <v>11123</v>
      </c>
      <c r="F124" s="208" t="s">
        <v>5151</v>
      </c>
      <c r="G124" s="333">
        <v>1972</v>
      </c>
    </row>
    <row r="125" spans="1:7" ht="25.35" customHeight="1" x14ac:dyDescent="0.2">
      <c r="A125" s="208" t="s">
        <v>11093</v>
      </c>
      <c r="B125" s="208" t="s">
        <v>5048</v>
      </c>
      <c r="C125" s="208" t="s">
        <v>11124</v>
      </c>
      <c r="D125" s="208" t="s">
        <v>11125</v>
      </c>
      <c r="E125" s="208" t="s">
        <v>11126</v>
      </c>
      <c r="F125" s="208" t="s">
        <v>5198</v>
      </c>
      <c r="G125" s="333">
        <v>2595</v>
      </c>
    </row>
    <row r="126" spans="1:7" ht="25.35" customHeight="1" x14ac:dyDescent="0.2">
      <c r="A126" s="208" t="s">
        <v>11093</v>
      </c>
      <c r="B126" s="208" t="s">
        <v>5048</v>
      </c>
      <c r="C126" s="208" t="s">
        <v>11127</v>
      </c>
      <c r="D126" s="208" t="s">
        <v>11125</v>
      </c>
      <c r="E126" s="208" t="s">
        <v>11128</v>
      </c>
      <c r="F126" s="208" t="s">
        <v>5198</v>
      </c>
      <c r="G126" s="333">
        <v>1995</v>
      </c>
    </row>
    <row r="127" spans="1:7" ht="25.35" customHeight="1" x14ac:dyDescent="0.2">
      <c r="A127" s="208" t="s">
        <v>11093</v>
      </c>
      <c r="B127" s="208" t="s">
        <v>5048</v>
      </c>
      <c r="C127" s="208" t="s">
        <v>11129</v>
      </c>
      <c r="D127" s="208" t="s">
        <v>11130</v>
      </c>
      <c r="E127" s="208" t="s">
        <v>11131</v>
      </c>
      <c r="F127" s="208" t="s">
        <v>5198</v>
      </c>
      <c r="G127" s="333">
        <v>1550</v>
      </c>
    </row>
    <row r="128" spans="1:7" ht="25.35" customHeight="1" x14ac:dyDescent="0.2">
      <c r="A128" s="208" t="s">
        <v>11093</v>
      </c>
      <c r="B128" s="208" t="s">
        <v>5048</v>
      </c>
      <c r="C128" s="208" t="s">
        <v>11132</v>
      </c>
      <c r="D128" s="208" t="s">
        <v>10285</v>
      </c>
      <c r="E128" s="208" t="s">
        <v>11133</v>
      </c>
      <c r="F128" s="208" t="s">
        <v>5198</v>
      </c>
      <c r="G128" s="333">
        <v>1870.91</v>
      </c>
    </row>
    <row r="129" spans="1:7" ht="25.35" customHeight="1" x14ac:dyDescent="0.2">
      <c r="A129" s="208" t="s">
        <v>11093</v>
      </c>
      <c r="B129" s="208" t="s">
        <v>5048</v>
      </c>
      <c r="C129" s="208" t="s">
        <v>11134</v>
      </c>
      <c r="D129" s="208" t="s">
        <v>10285</v>
      </c>
      <c r="E129" s="208" t="s">
        <v>11135</v>
      </c>
      <c r="F129" s="208" t="s">
        <v>5198</v>
      </c>
      <c r="G129" s="333">
        <v>1962.2</v>
      </c>
    </row>
    <row r="130" spans="1:7" ht="25.35" customHeight="1" x14ac:dyDescent="0.2">
      <c r="A130" s="208" t="s">
        <v>11093</v>
      </c>
      <c r="B130" s="208" t="s">
        <v>5069</v>
      </c>
      <c r="C130" s="208" t="s">
        <v>11136</v>
      </c>
      <c r="D130" s="208" t="s">
        <v>7381</v>
      </c>
      <c r="E130" s="208" t="s">
        <v>8811</v>
      </c>
      <c r="F130" s="208" t="s">
        <v>5111</v>
      </c>
      <c r="G130" s="333">
        <v>44870.559999999998</v>
      </c>
    </row>
    <row r="131" spans="1:7" ht="25.35" customHeight="1" x14ac:dyDescent="0.2">
      <c r="A131" s="208" t="s">
        <v>11137</v>
      </c>
      <c r="B131" s="208" t="s">
        <v>5027</v>
      </c>
      <c r="C131" s="208" t="s">
        <v>11138</v>
      </c>
      <c r="D131" s="208" t="s">
        <v>1693</v>
      </c>
      <c r="E131" s="208" t="s">
        <v>11139</v>
      </c>
      <c r="F131" s="208" t="s">
        <v>5210</v>
      </c>
      <c r="G131" s="333">
        <v>4957.5</v>
      </c>
    </row>
    <row r="132" spans="1:7" ht="25.35" customHeight="1" x14ac:dyDescent="0.2">
      <c r="A132" s="208" t="s">
        <v>11137</v>
      </c>
      <c r="B132" s="208" t="s">
        <v>5027</v>
      </c>
      <c r="C132" s="208" t="s">
        <v>11140</v>
      </c>
      <c r="D132" s="208" t="s">
        <v>11141</v>
      </c>
      <c r="E132" s="208" t="s">
        <v>11142</v>
      </c>
      <c r="F132" s="208" t="s">
        <v>5210</v>
      </c>
      <c r="G132" s="333">
        <v>7745</v>
      </c>
    </row>
    <row r="133" spans="1:7" ht="25.35" customHeight="1" x14ac:dyDescent="0.2">
      <c r="A133" s="208" t="s">
        <v>11137</v>
      </c>
      <c r="B133" s="208" t="s">
        <v>5027</v>
      </c>
      <c r="C133" s="208" t="s">
        <v>11143</v>
      </c>
      <c r="D133" s="208" t="s">
        <v>1676</v>
      </c>
      <c r="E133" s="208" t="s">
        <v>11144</v>
      </c>
      <c r="F133" s="208" t="s">
        <v>5031</v>
      </c>
      <c r="G133" s="333">
        <v>1185</v>
      </c>
    </row>
    <row r="134" spans="1:7" ht="25.35" customHeight="1" x14ac:dyDescent="0.2">
      <c r="A134" s="208" t="s">
        <v>11137</v>
      </c>
      <c r="B134" s="208" t="s">
        <v>5027</v>
      </c>
      <c r="C134" s="208" t="s">
        <v>11145</v>
      </c>
      <c r="D134" s="208" t="s">
        <v>1676</v>
      </c>
      <c r="E134" s="208" t="s">
        <v>11146</v>
      </c>
      <c r="F134" s="208" t="s">
        <v>5031</v>
      </c>
      <c r="G134" s="333">
        <v>1185</v>
      </c>
    </row>
    <row r="135" spans="1:7" ht="25.35" customHeight="1" x14ac:dyDescent="0.2">
      <c r="A135" s="208" t="s">
        <v>11137</v>
      </c>
      <c r="B135" s="208" t="s">
        <v>4974</v>
      </c>
      <c r="C135" s="208" t="s">
        <v>11147</v>
      </c>
      <c r="D135" s="208" t="s">
        <v>11148</v>
      </c>
      <c r="E135" s="208" t="s">
        <v>11149</v>
      </c>
      <c r="F135" s="208" t="s">
        <v>4978</v>
      </c>
      <c r="G135" s="333">
        <v>47282.49</v>
      </c>
    </row>
    <row r="136" spans="1:7" ht="25.35" customHeight="1" x14ac:dyDescent="0.2">
      <c r="A136" s="208" t="s">
        <v>11137</v>
      </c>
      <c r="B136" s="208" t="s">
        <v>4974</v>
      </c>
      <c r="C136" s="208" t="s">
        <v>11150</v>
      </c>
      <c r="D136" s="208" t="s">
        <v>11151</v>
      </c>
      <c r="E136" s="208" t="s">
        <v>11152</v>
      </c>
      <c r="F136" s="208" t="s">
        <v>4989</v>
      </c>
      <c r="G136" s="333">
        <v>3985</v>
      </c>
    </row>
    <row r="137" spans="1:7" ht="25.35" customHeight="1" x14ac:dyDescent="0.2">
      <c r="A137" s="208" t="s">
        <v>11137</v>
      </c>
      <c r="B137" s="208" t="s">
        <v>6121</v>
      </c>
      <c r="C137" s="208" t="s">
        <v>11153</v>
      </c>
      <c r="D137" s="208" t="s">
        <v>9411</v>
      </c>
      <c r="E137" s="208" t="s">
        <v>9442</v>
      </c>
      <c r="F137" s="208" t="s">
        <v>6371</v>
      </c>
      <c r="G137" s="333">
        <v>8941</v>
      </c>
    </row>
    <row r="138" spans="1:7" ht="25.35" customHeight="1" x14ac:dyDescent="0.2">
      <c r="A138" s="208" t="s">
        <v>11137</v>
      </c>
      <c r="B138" s="208" t="s">
        <v>5062</v>
      </c>
      <c r="C138" s="208" t="s">
        <v>11154</v>
      </c>
      <c r="D138" s="208" t="s">
        <v>9791</v>
      </c>
      <c r="E138" s="208" t="s">
        <v>11155</v>
      </c>
      <c r="F138" s="208" t="s">
        <v>5066</v>
      </c>
      <c r="G138" s="333">
        <v>4950</v>
      </c>
    </row>
    <row r="139" spans="1:7" ht="24.75" customHeight="1" x14ac:dyDescent="0.2">
      <c r="A139" s="208" t="s">
        <v>11137</v>
      </c>
      <c r="B139" s="208" t="s">
        <v>5062</v>
      </c>
      <c r="C139" s="208" t="s">
        <v>11156</v>
      </c>
      <c r="D139" s="208" t="s">
        <v>11157</v>
      </c>
      <c r="E139" s="208" t="s">
        <v>11158</v>
      </c>
      <c r="F139" s="208" t="s">
        <v>2919</v>
      </c>
      <c r="G139" s="333">
        <v>2279.5</v>
      </c>
    </row>
    <row r="140" spans="1:7" ht="25.35" customHeight="1" x14ac:dyDescent="0.2">
      <c r="A140" s="208" t="s">
        <v>11137</v>
      </c>
      <c r="B140" s="208" t="s">
        <v>5079</v>
      </c>
      <c r="C140" s="208" t="s">
        <v>11159</v>
      </c>
      <c r="D140" s="208" t="s">
        <v>11160</v>
      </c>
      <c r="E140" s="208" t="s">
        <v>11161</v>
      </c>
      <c r="F140" s="208" t="s">
        <v>5467</v>
      </c>
      <c r="G140" s="333">
        <v>1275</v>
      </c>
    </row>
    <row r="141" spans="1:7" ht="25.35" customHeight="1" x14ac:dyDescent="0.2">
      <c r="A141" s="208" t="s">
        <v>11137</v>
      </c>
      <c r="B141" s="208" t="s">
        <v>5079</v>
      </c>
      <c r="C141" s="208" t="s">
        <v>11162</v>
      </c>
      <c r="D141" s="208" t="s">
        <v>10621</v>
      </c>
      <c r="E141" s="208" t="s">
        <v>11163</v>
      </c>
      <c r="F141" s="208" t="s">
        <v>5083</v>
      </c>
      <c r="G141" s="333">
        <v>2572.5</v>
      </c>
    </row>
    <row r="142" spans="1:7" ht="25.35" customHeight="1" x14ac:dyDescent="0.2">
      <c r="A142" s="208" t="s">
        <v>11137</v>
      </c>
      <c r="B142" s="208" t="s">
        <v>5062</v>
      </c>
      <c r="C142" s="208" t="s">
        <v>11164</v>
      </c>
      <c r="D142" s="208" t="s">
        <v>11165</v>
      </c>
      <c r="E142" s="208" t="s">
        <v>11166</v>
      </c>
      <c r="F142" s="208" t="s">
        <v>6823</v>
      </c>
      <c r="G142" s="333">
        <v>7042.99</v>
      </c>
    </row>
    <row r="143" spans="1:7" ht="25.35" customHeight="1" x14ac:dyDescent="0.2">
      <c r="A143" s="208" t="s">
        <v>11137</v>
      </c>
      <c r="B143" s="208" t="s">
        <v>5079</v>
      </c>
      <c r="C143" s="208" t="s">
        <v>11167</v>
      </c>
      <c r="D143" s="208" t="s">
        <v>9411</v>
      </c>
      <c r="E143" s="208" t="s">
        <v>11168</v>
      </c>
      <c r="F143" s="208" t="s">
        <v>7009</v>
      </c>
      <c r="G143" s="333">
        <v>4621.3100000000004</v>
      </c>
    </row>
    <row r="144" spans="1:7" ht="25.35" customHeight="1" x14ac:dyDescent="0.2">
      <c r="A144" s="208" t="s">
        <v>11137</v>
      </c>
      <c r="B144" s="208" t="s">
        <v>1763</v>
      </c>
      <c r="C144" s="208" t="s">
        <v>11169</v>
      </c>
      <c r="D144" s="208" t="s">
        <v>11075</v>
      </c>
      <c r="E144" s="208" t="s">
        <v>11076</v>
      </c>
      <c r="F144" s="208" t="s">
        <v>5225</v>
      </c>
      <c r="G144" s="333">
        <v>464</v>
      </c>
    </row>
    <row r="145" spans="1:7" ht="25.35" customHeight="1" x14ac:dyDescent="0.2">
      <c r="A145" s="208" t="s">
        <v>11137</v>
      </c>
      <c r="B145" s="208" t="s">
        <v>5048</v>
      </c>
      <c r="C145" s="208" t="s">
        <v>11170</v>
      </c>
      <c r="D145" s="208" t="s">
        <v>9889</v>
      </c>
      <c r="E145" s="208" t="s">
        <v>11171</v>
      </c>
      <c r="F145" s="208" t="s">
        <v>5052</v>
      </c>
      <c r="G145" s="333">
        <v>26738.91</v>
      </c>
    </row>
    <row r="146" spans="1:7" ht="25.35" customHeight="1" x14ac:dyDescent="0.2">
      <c r="A146" s="208" t="s">
        <v>11137</v>
      </c>
      <c r="B146" s="208" t="s">
        <v>5069</v>
      </c>
      <c r="C146" s="208" t="s">
        <v>11172</v>
      </c>
      <c r="D146" s="208" t="s">
        <v>10663</v>
      </c>
      <c r="E146" s="208" t="s">
        <v>11173</v>
      </c>
      <c r="F146" s="208" t="s">
        <v>5111</v>
      </c>
      <c r="G146" s="333">
        <v>870</v>
      </c>
    </row>
    <row r="147" spans="1:7" ht="25.35" customHeight="1" x14ac:dyDescent="0.2">
      <c r="A147" s="208" t="s">
        <v>11174</v>
      </c>
      <c r="B147" s="208" t="s">
        <v>5027</v>
      </c>
      <c r="C147" s="208" t="s">
        <v>11175</v>
      </c>
      <c r="D147" s="208" t="s">
        <v>11176</v>
      </c>
      <c r="E147" s="208" t="s">
        <v>11177</v>
      </c>
      <c r="F147" s="208" t="s">
        <v>5031</v>
      </c>
      <c r="G147" s="333">
        <v>9370.5400000000009</v>
      </c>
    </row>
    <row r="148" spans="1:7" ht="25.35" customHeight="1" x14ac:dyDescent="0.2">
      <c r="A148" s="208" t="s">
        <v>11174</v>
      </c>
      <c r="B148" s="208" t="s">
        <v>5027</v>
      </c>
      <c r="C148" s="208" t="s">
        <v>11178</v>
      </c>
      <c r="D148" s="208" t="s">
        <v>11179</v>
      </c>
      <c r="E148" s="208" t="s">
        <v>11180</v>
      </c>
      <c r="F148" s="208" t="s">
        <v>5310</v>
      </c>
      <c r="G148" s="333">
        <v>1275.4000000000001</v>
      </c>
    </row>
    <row r="149" spans="1:7" ht="25.35" customHeight="1" x14ac:dyDescent="0.2">
      <c r="A149" s="208" t="s">
        <v>11174</v>
      </c>
      <c r="B149" s="208" t="s">
        <v>5027</v>
      </c>
      <c r="C149" s="208" t="s">
        <v>11181</v>
      </c>
      <c r="D149" s="208" t="s">
        <v>11182</v>
      </c>
      <c r="E149" s="208" t="s">
        <v>11183</v>
      </c>
      <c r="F149" s="208" t="s">
        <v>5031</v>
      </c>
      <c r="G149" s="333">
        <v>676</v>
      </c>
    </row>
    <row r="150" spans="1:7" ht="25.35" customHeight="1" x14ac:dyDescent="0.2">
      <c r="A150" s="208" t="s">
        <v>11174</v>
      </c>
      <c r="B150" s="208" t="s">
        <v>6494</v>
      </c>
      <c r="C150" s="208" t="s">
        <v>11184</v>
      </c>
      <c r="D150" s="208" t="s">
        <v>11185</v>
      </c>
      <c r="E150" s="208" t="s">
        <v>11186</v>
      </c>
      <c r="F150" s="208" t="s">
        <v>6808</v>
      </c>
      <c r="G150" s="333">
        <v>556.72</v>
      </c>
    </row>
    <row r="151" spans="1:7" ht="25.35" customHeight="1" x14ac:dyDescent="0.2">
      <c r="A151" s="208" t="s">
        <v>11174</v>
      </c>
      <c r="B151" s="208" t="s">
        <v>6494</v>
      </c>
      <c r="C151" s="208" t="s">
        <v>11187</v>
      </c>
      <c r="D151" s="208" t="s">
        <v>11188</v>
      </c>
      <c r="E151" s="208" t="s">
        <v>9766</v>
      </c>
      <c r="F151" s="208" t="s">
        <v>6501</v>
      </c>
      <c r="G151" s="333">
        <v>630</v>
      </c>
    </row>
    <row r="152" spans="1:7" ht="25.35" customHeight="1" x14ac:dyDescent="0.2">
      <c r="A152" s="208" t="s">
        <v>11174</v>
      </c>
      <c r="B152" s="208" t="s">
        <v>6121</v>
      </c>
      <c r="C152" s="208" t="s">
        <v>11189</v>
      </c>
      <c r="D152" s="208" t="s">
        <v>9786</v>
      </c>
      <c r="E152" s="208" t="s">
        <v>11190</v>
      </c>
      <c r="F152" s="208" t="s">
        <v>6308</v>
      </c>
      <c r="G152" s="333">
        <v>2736</v>
      </c>
    </row>
    <row r="153" spans="1:7" ht="25.35" customHeight="1" x14ac:dyDescent="0.2">
      <c r="A153" s="208" t="s">
        <v>11174</v>
      </c>
      <c r="B153" s="208" t="s">
        <v>10879</v>
      </c>
      <c r="C153" s="208" t="s">
        <v>11191</v>
      </c>
      <c r="D153" s="208" t="s">
        <v>8906</v>
      </c>
      <c r="E153" s="208" t="s">
        <v>11192</v>
      </c>
      <c r="F153" s="208" t="s">
        <v>5014</v>
      </c>
      <c r="G153" s="333">
        <v>24187.38</v>
      </c>
    </row>
    <row r="154" spans="1:7" ht="25.35" customHeight="1" x14ac:dyDescent="0.2">
      <c r="A154" s="208" t="s">
        <v>11174</v>
      </c>
      <c r="B154" s="208" t="s">
        <v>10879</v>
      </c>
      <c r="C154" s="208" t="s">
        <v>11193</v>
      </c>
      <c r="D154" s="208" t="s">
        <v>11194</v>
      </c>
      <c r="E154" s="208" t="s">
        <v>11195</v>
      </c>
      <c r="F154" s="208" t="s">
        <v>6409</v>
      </c>
      <c r="G154" s="333">
        <v>49797.77</v>
      </c>
    </row>
    <row r="155" spans="1:7" ht="25.35" customHeight="1" x14ac:dyDescent="0.2">
      <c r="A155" s="208" t="s">
        <v>11174</v>
      </c>
      <c r="B155" s="208" t="s">
        <v>10879</v>
      </c>
      <c r="C155" s="208" t="s">
        <v>11196</v>
      </c>
      <c r="D155" s="208" t="s">
        <v>11197</v>
      </c>
      <c r="E155" s="208" t="s">
        <v>11198</v>
      </c>
      <c r="F155" s="208" t="s">
        <v>2637</v>
      </c>
      <c r="G155" s="333">
        <v>21472.22</v>
      </c>
    </row>
    <row r="156" spans="1:7" ht="25.35" customHeight="1" x14ac:dyDescent="0.2">
      <c r="A156" s="208" t="s">
        <v>11174</v>
      </c>
      <c r="B156" s="208" t="s">
        <v>10879</v>
      </c>
      <c r="C156" s="208" t="s">
        <v>11199</v>
      </c>
      <c r="D156" s="208" t="s">
        <v>7855</v>
      </c>
      <c r="E156" s="208" t="s">
        <v>8962</v>
      </c>
      <c r="F156" s="208" t="s">
        <v>2546</v>
      </c>
      <c r="G156" s="333">
        <v>23612.49</v>
      </c>
    </row>
    <row r="157" spans="1:7" ht="25.35" customHeight="1" x14ac:dyDescent="0.2">
      <c r="A157" s="208" t="s">
        <v>11174</v>
      </c>
      <c r="B157" s="208" t="s">
        <v>4980</v>
      </c>
      <c r="C157" s="208" t="s">
        <v>11200</v>
      </c>
      <c r="D157" s="208" t="s">
        <v>11201</v>
      </c>
      <c r="E157" s="208" t="s">
        <v>11202</v>
      </c>
      <c r="F157" s="208" t="s">
        <v>5155</v>
      </c>
      <c r="G157" s="333">
        <v>455</v>
      </c>
    </row>
    <row r="158" spans="1:7" ht="25.35" customHeight="1" x14ac:dyDescent="0.2">
      <c r="A158" s="208" t="s">
        <v>11174</v>
      </c>
      <c r="B158" s="208" t="s">
        <v>4980</v>
      </c>
      <c r="C158" s="208" t="s">
        <v>11203</v>
      </c>
      <c r="D158" s="208" t="s">
        <v>11201</v>
      </c>
      <c r="E158" s="208" t="s">
        <v>11204</v>
      </c>
      <c r="F158" s="208" t="s">
        <v>5155</v>
      </c>
      <c r="G158" s="333">
        <v>455</v>
      </c>
    </row>
    <row r="159" spans="1:7" ht="25.35" customHeight="1" x14ac:dyDescent="0.2">
      <c r="A159" s="208" t="s">
        <v>11174</v>
      </c>
      <c r="B159" s="208" t="s">
        <v>4980</v>
      </c>
      <c r="C159" s="208" t="s">
        <v>11205</v>
      </c>
      <c r="D159" s="208" t="s">
        <v>11206</v>
      </c>
      <c r="E159" s="208" t="s">
        <v>9501</v>
      </c>
      <c r="F159" s="208" t="s">
        <v>5008</v>
      </c>
      <c r="G159" s="333">
        <v>11023.5</v>
      </c>
    </row>
    <row r="160" spans="1:7" ht="25.35" customHeight="1" x14ac:dyDescent="0.2">
      <c r="A160" s="208" t="s">
        <v>11174</v>
      </c>
      <c r="B160" s="208" t="s">
        <v>5048</v>
      </c>
      <c r="C160" s="208" t="s">
        <v>11207</v>
      </c>
      <c r="D160" s="208" t="s">
        <v>11208</v>
      </c>
      <c r="E160" s="208" t="s">
        <v>11209</v>
      </c>
      <c r="F160" s="208" t="s">
        <v>5198</v>
      </c>
      <c r="G160" s="333">
        <v>440</v>
      </c>
    </row>
    <row r="161" spans="1:7" ht="25.35" customHeight="1" x14ac:dyDescent="0.2">
      <c r="A161" s="208" t="s">
        <v>11210</v>
      </c>
      <c r="B161" s="208" t="s">
        <v>5027</v>
      </c>
      <c r="C161" s="208" t="s">
        <v>11211</v>
      </c>
      <c r="D161" s="208" t="s">
        <v>11212</v>
      </c>
      <c r="E161" s="208" t="s">
        <v>11213</v>
      </c>
      <c r="F161" s="208" t="s">
        <v>5031</v>
      </c>
      <c r="G161" s="333">
        <v>3616.5</v>
      </c>
    </row>
    <row r="162" spans="1:7" ht="25.35" customHeight="1" x14ac:dyDescent="0.2">
      <c r="A162" s="208" t="s">
        <v>11210</v>
      </c>
      <c r="B162" s="208" t="s">
        <v>4974</v>
      </c>
      <c r="C162" s="208" t="s">
        <v>11214</v>
      </c>
      <c r="D162" s="208" t="s">
        <v>9411</v>
      </c>
      <c r="E162" s="208" t="s">
        <v>11215</v>
      </c>
      <c r="F162" s="208" t="s">
        <v>5214</v>
      </c>
      <c r="G162" s="333">
        <v>40641.15</v>
      </c>
    </row>
    <row r="163" spans="1:7" ht="25.35" customHeight="1" x14ac:dyDescent="0.2">
      <c r="A163" s="208" t="s">
        <v>11210</v>
      </c>
      <c r="B163" s="208" t="s">
        <v>1763</v>
      </c>
      <c r="C163" s="208" t="s">
        <v>11216</v>
      </c>
      <c r="D163" s="208" t="s">
        <v>11217</v>
      </c>
      <c r="E163" s="208" t="s">
        <v>11218</v>
      </c>
      <c r="F163" s="208" t="s">
        <v>5172</v>
      </c>
      <c r="G163" s="333">
        <v>1902.74</v>
      </c>
    </row>
    <row r="164" spans="1:7" ht="25.35" customHeight="1" x14ac:dyDescent="0.2">
      <c r="A164" s="208" t="s">
        <v>11210</v>
      </c>
      <c r="B164" s="208" t="s">
        <v>1763</v>
      </c>
      <c r="C164" s="208" t="s">
        <v>11219</v>
      </c>
      <c r="D164" s="208" t="s">
        <v>9411</v>
      </c>
      <c r="E164" s="208" t="s">
        <v>11220</v>
      </c>
      <c r="F164" s="208" t="s">
        <v>5004</v>
      </c>
      <c r="G164" s="333">
        <v>83113.94</v>
      </c>
    </row>
    <row r="165" spans="1:7" ht="25.35" customHeight="1" x14ac:dyDescent="0.2">
      <c r="A165" s="208" t="s">
        <v>11210</v>
      </c>
      <c r="B165" s="208" t="s">
        <v>5048</v>
      </c>
      <c r="C165" s="208" t="s">
        <v>11221</v>
      </c>
      <c r="D165" s="208" t="s">
        <v>9411</v>
      </c>
      <c r="E165" s="208" t="s">
        <v>11222</v>
      </c>
      <c r="F165" s="208" t="s">
        <v>5198</v>
      </c>
      <c r="G165" s="333">
        <v>434</v>
      </c>
    </row>
    <row r="166" spans="1:7" ht="28.5" customHeight="1" x14ac:dyDescent="0.2">
      <c r="A166" s="208" t="s">
        <v>11210</v>
      </c>
      <c r="B166" s="208" t="s">
        <v>5069</v>
      </c>
      <c r="C166" s="208" t="s">
        <v>11223</v>
      </c>
      <c r="D166" s="208" t="s">
        <v>10855</v>
      </c>
      <c r="E166" s="208" t="s">
        <v>8811</v>
      </c>
      <c r="F166" s="208" t="s">
        <v>5111</v>
      </c>
      <c r="G166" s="333">
        <v>1550</v>
      </c>
    </row>
    <row r="167" spans="1:7" ht="36.75" customHeight="1" x14ac:dyDescent="0.2">
      <c r="A167" s="208" t="s">
        <v>11224</v>
      </c>
      <c r="B167" s="208" t="s">
        <v>5027</v>
      </c>
      <c r="C167" s="208" t="s">
        <v>11225</v>
      </c>
      <c r="D167" s="208" t="s">
        <v>11226</v>
      </c>
      <c r="E167" s="208" t="s">
        <v>11227</v>
      </c>
      <c r="F167" s="208" t="s">
        <v>5168</v>
      </c>
      <c r="G167" s="333">
        <v>10451.1</v>
      </c>
    </row>
    <row r="168" spans="1:7" ht="25.35" customHeight="1" x14ac:dyDescent="0.2">
      <c r="A168" s="208" t="s">
        <v>11224</v>
      </c>
      <c r="B168" s="208" t="s">
        <v>5027</v>
      </c>
      <c r="C168" s="208" t="s">
        <v>11228</v>
      </c>
      <c r="D168" s="208" t="s">
        <v>11229</v>
      </c>
      <c r="E168" s="208" t="s">
        <v>11230</v>
      </c>
      <c r="F168" s="208" t="s">
        <v>5210</v>
      </c>
      <c r="G168" s="333">
        <v>2371.66</v>
      </c>
    </row>
    <row r="169" spans="1:7" ht="25.35" customHeight="1" x14ac:dyDescent="0.2">
      <c r="A169" s="208" t="s">
        <v>11224</v>
      </c>
      <c r="B169" s="208" t="s">
        <v>5027</v>
      </c>
      <c r="C169" s="208" t="s">
        <v>11231</v>
      </c>
      <c r="D169" s="208" t="s">
        <v>11232</v>
      </c>
      <c r="E169" s="208" t="s">
        <v>11233</v>
      </c>
      <c r="F169" s="208" t="s">
        <v>6042</v>
      </c>
      <c r="G169" s="333">
        <v>3056.16</v>
      </c>
    </row>
    <row r="170" spans="1:7" ht="25.35" customHeight="1" x14ac:dyDescent="0.2">
      <c r="A170" s="208" t="s">
        <v>11224</v>
      </c>
      <c r="B170" s="208" t="s">
        <v>5027</v>
      </c>
      <c r="C170" s="208" t="s">
        <v>11234</v>
      </c>
      <c r="D170" s="208" t="s">
        <v>9188</v>
      </c>
      <c r="E170" s="208" t="s">
        <v>70</v>
      </c>
      <c r="F170" s="208" t="s">
        <v>6704</v>
      </c>
      <c r="G170" s="333">
        <v>3444</v>
      </c>
    </row>
    <row r="171" spans="1:7" ht="25.35" customHeight="1" x14ac:dyDescent="0.2">
      <c r="A171" s="208" t="s">
        <v>11224</v>
      </c>
      <c r="B171" s="208" t="s">
        <v>5027</v>
      </c>
      <c r="C171" s="208" t="s">
        <v>11235</v>
      </c>
      <c r="D171" s="208" t="s">
        <v>9411</v>
      </c>
      <c r="E171" s="208" t="s">
        <v>11236</v>
      </c>
      <c r="F171" s="208" t="s">
        <v>5031</v>
      </c>
      <c r="G171" s="333">
        <v>1040.0999999999999</v>
      </c>
    </row>
    <row r="172" spans="1:7" ht="25.35" customHeight="1" x14ac:dyDescent="0.2">
      <c r="A172" s="208" t="s">
        <v>11224</v>
      </c>
      <c r="B172" s="208" t="s">
        <v>4974</v>
      </c>
      <c r="C172" s="208" t="s">
        <v>11237</v>
      </c>
      <c r="D172" s="208" t="s">
        <v>11238</v>
      </c>
      <c r="E172" s="208" t="s">
        <v>11239</v>
      </c>
      <c r="F172" s="208" t="s">
        <v>5317</v>
      </c>
      <c r="G172" s="333">
        <v>2750</v>
      </c>
    </row>
    <row r="173" spans="1:7" ht="25.35" customHeight="1" x14ac:dyDescent="0.2">
      <c r="A173" s="208" t="s">
        <v>11224</v>
      </c>
      <c r="B173" s="208" t="s">
        <v>6121</v>
      </c>
      <c r="C173" s="208" t="s">
        <v>11240</v>
      </c>
      <c r="D173" s="208" t="s">
        <v>11241</v>
      </c>
      <c r="E173" s="208" t="s">
        <v>11242</v>
      </c>
      <c r="F173" s="208" t="s">
        <v>6242</v>
      </c>
      <c r="G173" s="333">
        <v>5244.76</v>
      </c>
    </row>
    <row r="174" spans="1:7" ht="25.35" customHeight="1" x14ac:dyDescent="0.2">
      <c r="A174" s="208" t="s">
        <v>11224</v>
      </c>
      <c r="B174" s="208" t="s">
        <v>6121</v>
      </c>
      <c r="C174" s="208" t="s">
        <v>11243</v>
      </c>
      <c r="D174" s="208" t="s">
        <v>7236</v>
      </c>
      <c r="E174" s="208" t="s">
        <v>11244</v>
      </c>
      <c r="F174" s="208" t="s">
        <v>3775</v>
      </c>
      <c r="G174" s="333">
        <v>27535.26</v>
      </c>
    </row>
    <row r="175" spans="1:7" ht="25.35" customHeight="1" x14ac:dyDescent="0.2">
      <c r="A175" s="208" t="s">
        <v>11224</v>
      </c>
      <c r="B175" s="208" t="s">
        <v>6121</v>
      </c>
      <c r="C175" s="208" t="s">
        <v>11245</v>
      </c>
      <c r="D175" s="208" t="s">
        <v>9411</v>
      </c>
      <c r="E175" s="208" t="s">
        <v>11246</v>
      </c>
      <c r="F175" s="208" t="s">
        <v>6447</v>
      </c>
      <c r="G175" s="333">
        <v>467</v>
      </c>
    </row>
    <row r="176" spans="1:7" ht="25.35" customHeight="1" x14ac:dyDescent="0.2">
      <c r="A176" s="208" t="s">
        <v>11224</v>
      </c>
      <c r="B176" s="208" t="s">
        <v>6121</v>
      </c>
      <c r="C176" s="208" t="s">
        <v>11247</v>
      </c>
      <c r="D176" s="208" t="s">
        <v>9411</v>
      </c>
      <c r="E176" s="208" t="s">
        <v>11248</v>
      </c>
      <c r="F176" s="208" t="s">
        <v>6371</v>
      </c>
      <c r="G176" s="333">
        <v>7209.08</v>
      </c>
    </row>
    <row r="177" spans="1:7" ht="25.35" customHeight="1" x14ac:dyDescent="0.2">
      <c r="A177" s="208" t="s">
        <v>11224</v>
      </c>
      <c r="B177" s="208" t="s">
        <v>5079</v>
      </c>
      <c r="C177" s="208" t="s">
        <v>11249</v>
      </c>
      <c r="D177" s="208" t="s">
        <v>11250</v>
      </c>
      <c r="E177" s="208" t="s">
        <v>11251</v>
      </c>
      <c r="F177" s="208" t="s">
        <v>7141</v>
      </c>
      <c r="G177" s="333">
        <v>310</v>
      </c>
    </row>
    <row r="178" spans="1:7" ht="25.35" customHeight="1" x14ac:dyDescent="0.2">
      <c r="A178" s="208" t="s">
        <v>11224</v>
      </c>
      <c r="B178" s="208" t="s">
        <v>1763</v>
      </c>
      <c r="C178" s="208" t="s">
        <v>11252</v>
      </c>
      <c r="D178" s="208" t="s">
        <v>10338</v>
      </c>
      <c r="E178" s="208" t="s">
        <v>11253</v>
      </c>
      <c r="F178" s="208" t="s">
        <v>5004</v>
      </c>
      <c r="G178" s="333">
        <v>1447.54</v>
      </c>
    </row>
    <row r="179" spans="1:7" ht="25.35" customHeight="1" x14ac:dyDescent="0.2">
      <c r="A179" s="208" t="s">
        <v>11224</v>
      </c>
      <c r="B179" s="208" t="s">
        <v>1763</v>
      </c>
      <c r="C179" s="208" t="s">
        <v>11254</v>
      </c>
      <c r="D179" s="208" t="s">
        <v>7360</v>
      </c>
      <c r="E179" s="208" t="s">
        <v>11255</v>
      </c>
      <c r="F179" s="208" t="s">
        <v>6131</v>
      </c>
      <c r="G179" s="333">
        <v>1424.72</v>
      </c>
    </row>
    <row r="180" spans="1:7" ht="25.35" customHeight="1" x14ac:dyDescent="0.2">
      <c r="A180" s="208" t="s">
        <v>11224</v>
      </c>
      <c r="B180" s="208" t="s">
        <v>1763</v>
      </c>
      <c r="C180" s="208" t="s">
        <v>11256</v>
      </c>
      <c r="D180" s="208" t="s">
        <v>11257</v>
      </c>
      <c r="E180" s="208" t="s">
        <v>11258</v>
      </c>
      <c r="F180" s="208" t="s">
        <v>6131</v>
      </c>
      <c r="G180" s="333">
        <v>440</v>
      </c>
    </row>
    <row r="181" spans="1:7" ht="25.35" customHeight="1" x14ac:dyDescent="0.2">
      <c r="A181" s="208" t="s">
        <v>11224</v>
      </c>
      <c r="B181" s="208" t="s">
        <v>1763</v>
      </c>
      <c r="C181" s="208" t="s">
        <v>11259</v>
      </c>
      <c r="D181" s="208" t="s">
        <v>9411</v>
      </c>
      <c r="E181" s="208" t="s">
        <v>11260</v>
      </c>
      <c r="F181" s="208" t="s">
        <v>5004</v>
      </c>
      <c r="G181" s="333">
        <v>7032.16</v>
      </c>
    </row>
    <row r="182" spans="1:7" ht="25.35" customHeight="1" x14ac:dyDescent="0.2">
      <c r="A182" s="208" t="s">
        <v>11224</v>
      </c>
      <c r="B182" s="208" t="s">
        <v>1763</v>
      </c>
      <c r="C182" s="208" t="s">
        <v>11261</v>
      </c>
      <c r="D182" s="208" t="s">
        <v>7908</v>
      </c>
      <c r="E182" s="208" t="s">
        <v>11262</v>
      </c>
      <c r="F182" s="208" t="s">
        <v>5225</v>
      </c>
      <c r="G182" s="333">
        <v>2123.6999999999998</v>
      </c>
    </row>
    <row r="183" spans="1:7" ht="25.35" customHeight="1" x14ac:dyDescent="0.2">
      <c r="A183" s="208" t="s">
        <v>11224</v>
      </c>
      <c r="B183" s="208" t="s">
        <v>5048</v>
      </c>
      <c r="C183" s="208" t="s">
        <v>11263</v>
      </c>
      <c r="D183" s="208" t="s">
        <v>10462</v>
      </c>
      <c r="E183" s="208" t="s">
        <v>11264</v>
      </c>
      <c r="F183" s="208" t="s">
        <v>5103</v>
      </c>
      <c r="G183" s="333">
        <v>2310</v>
      </c>
    </row>
    <row r="184" spans="1:7" ht="25.35" customHeight="1" x14ac:dyDescent="0.2">
      <c r="A184" s="208" t="s">
        <v>11224</v>
      </c>
      <c r="B184" s="208" t="s">
        <v>5048</v>
      </c>
      <c r="C184" s="208" t="s">
        <v>11265</v>
      </c>
      <c r="D184" s="208" t="s">
        <v>10285</v>
      </c>
      <c r="E184" s="208" t="s">
        <v>11266</v>
      </c>
      <c r="F184" s="208" t="s">
        <v>5198</v>
      </c>
      <c r="G184" s="333">
        <v>18938.599999999999</v>
      </c>
    </row>
    <row r="185" spans="1:7" ht="25.35" customHeight="1" x14ac:dyDescent="0.2">
      <c r="A185" s="208" t="s">
        <v>11224</v>
      </c>
      <c r="B185" s="208" t="s">
        <v>5048</v>
      </c>
      <c r="C185" s="208" t="s">
        <v>11267</v>
      </c>
      <c r="D185" s="208" t="s">
        <v>10285</v>
      </c>
      <c r="E185" s="208" t="s">
        <v>11268</v>
      </c>
      <c r="F185" s="208" t="s">
        <v>5198</v>
      </c>
      <c r="G185" s="333">
        <v>2409.61</v>
      </c>
    </row>
    <row r="186" spans="1:7" ht="36" x14ac:dyDescent="0.2">
      <c r="A186" s="208" t="s">
        <v>11224</v>
      </c>
      <c r="B186" s="208" t="s">
        <v>5048</v>
      </c>
      <c r="C186" s="208" t="s">
        <v>11269</v>
      </c>
      <c r="D186" s="208" t="s">
        <v>10285</v>
      </c>
      <c r="E186" s="208" t="s">
        <v>11270</v>
      </c>
      <c r="F186" s="208" t="s">
        <v>5198</v>
      </c>
      <c r="G186" s="333">
        <v>11239.91</v>
      </c>
    </row>
    <row r="187" spans="1:7" ht="36" x14ac:dyDescent="0.2">
      <c r="A187" s="208" t="s">
        <v>11224</v>
      </c>
      <c r="B187" s="208" t="s">
        <v>5048</v>
      </c>
      <c r="C187" s="208" t="s">
        <v>11271</v>
      </c>
      <c r="D187" s="208" t="s">
        <v>10285</v>
      </c>
      <c r="E187" s="208" t="s">
        <v>11272</v>
      </c>
      <c r="F187" s="208" t="s">
        <v>5198</v>
      </c>
      <c r="G187" s="333">
        <v>22986.04</v>
      </c>
    </row>
    <row r="188" spans="1:7" ht="27" customHeight="1" x14ac:dyDescent="0.2">
      <c r="A188" s="208" t="s">
        <v>11224</v>
      </c>
      <c r="B188" s="208" t="s">
        <v>5048</v>
      </c>
      <c r="C188" s="208" t="s">
        <v>11273</v>
      </c>
      <c r="D188" s="208" t="s">
        <v>9411</v>
      </c>
      <c r="E188" s="208" t="s">
        <v>11274</v>
      </c>
      <c r="F188" s="208" t="s">
        <v>5163</v>
      </c>
      <c r="G188" s="333">
        <v>1278.75</v>
      </c>
    </row>
    <row r="189" spans="1:7" ht="27" customHeight="1" x14ac:dyDescent="0.2">
      <c r="A189" s="208" t="s">
        <v>11224</v>
      </c>
      <c r="B189" s="208" t="s">
        <v>5048</v>
      </c>
      <c r="C189" s="208" t="s">
        <v>11275</v>
      </c>
      <c r="D189" s="208" t="s">
        <v>9411</v>
      </c>
      <c r="E189" s="208" t="s">
        <v>11276</v>
      </c>
      <c r="F189" s="208" t="s">
        <v>5163</v>
      </c>
      <c r="G189" s="333">
        <v>4002.49</v>
      </c>
    </row>
    <row r="190" spans="1:7" ht="36" x14ac:dyDescent="0.2">
      <c r="A190" s="208" t="s">
        <v>11224</v>
      </c>
      <c r="B190" s="208" t="s">
        <v>5048</v>
      </c>
      <c r="C190" s="208" t="s">
        <v>11277</v>
      </c>
      <c r="D190" s="208" t="s">
        <v>9411</v>
      </c>
      <c r="E190" s="208" t="s">
        <v>11278</v>
      </c>
      <c r="F190" s="208" t="s">
        <v>4676</v>
      </c>
      <c r="G190" s="333">
        <v>5099.33</v>
      </c>
    </row>
    <row r="191" spans="1:7" ht="25.5" customHeight="1" x14ac:dyDescent="0.2">
      <c r="A191" s="208" t="s">
        <v>11224</v>
      </c>
      <c r="B191" s="208" t="s">
        <v>5048</v>
      </c>
      <c r="C191" s="208" t="s">
        <v>11279</v>
      </c>
      <c r="D191" s="208" t="s">
        <v>9411</v>
      </c>
      <c r="E191" s="208" t="s">
        <v>11280</v>
      </c>
      <c r="F191" s="208" t="s">
        <v>5336</v>
      </c>
      <c r="G191" s="333">
        <v>11443.81</v>
      </c>
    </row>
    <row r="192" spans="1:7" ht="27.75" customHeight="1" x14ac:dyDescent="0.2">
      <c r="A192" s="208" t="s">
        <v>11224</v>
      </c>
      <c r="B192" s="208" t="s">
        <v>5069</v>
      </c>
      <c r="C192" s="208" t="s">
        <v>11281</v>
      </c>
      <c r="D192" s="208" t="s">
        <v>7386</v>
      </c>
      <c r="E192" s="208" t="s">
        <v>11282</v>
      </c>
      <c r="F192" s="208" t="s">
        <v>5111</v>
      </c>
      <c r="G192" s="333">
        <v>8654</v>
      </c>
    </row>
    <row r="193" spans="1:7" ht="27.75" customHeight="1" x14ac:dyDescent="0.2">
      <c r="A193" s="208" t="s">
        <v>11224</v>
      </c>
      <c r="B193" s="208" t="s">
        <v>5069</v>
      </c>
      <c r="C193" s="208" t="s">
        <v>11283</v>
      </c>
      <c r="D193" s="208" t="s">
        <v>10470</v>
      </c>
      <c r="E193" s="208" t="s">
        <v>11284</v>
      </c>
      <c r="F193" s="208" t="s">
        <v>4804</v>
      </c>
      <c r="G193" s="333">
        <v>2439</v>
      </c>
    </row>
    <row r="194" spans="1:7" ht="24" x14ac:dyDescent="0.2">
      <c r="A194" s="208" t="s">
        <v>10473</v>
      </c>
      <c r="B194" s="334">
        <v>8</v>
      </c>
      <c r="C194" s="208">
        <v>54106</v>
      </c>
      <c r="D194" s="208" t="s">
        <v>9411</v>
      </c>
      <c r="E194" s="208" t="s">
        <v>11285</v>
      </c>
      <c r="F194" s="208" t="s">
        <v>5008</v>
      </c>
      <c r="G194" s="333">
        <v>1028</v>
      </c>
    </row>
    <row r="195" spans="1:7" ht="21.75" customHeight="1" x14ac:dyDescent="0.2">
      <c r="A195" s="208" t="s">
        <v>10591</v>
      </c>
      <c r="B195" s="334">
        <v>4</v>
      </c>
      <c r="C195" s="208">
        <v>54339</v>
      </c>
      <c r="D195" s="208" t="s">
        <v>11286</v>
      </c>
      <c r="E195" s="208" t="s">
        <v>10609</v>
      </c>
      <c r="F195" s="208" t="s">
        <v>6261</v>
      </c>
      <c r="G195" s="333">
        <v>1176</v>
      </c>
    </row>
    <row r="196" spans="1:7" ht="22.5" customHeight="1" x14ac:dyDescent="0.2">
      <c r="A196" s="208" t="s">
        <v>10904</v>
      </c>
      <c r="B196" s="334">
        <v>3</v>
      </c>
      <c r="C196" s="208">
        <v>53956</v>
      </c>
      <c r="D196" s="208" t="s">
        <v>9411</v>
      </c>
      <c r="E196" s="208" t="s">
        <v>11287</v>
      </c>
      <c r="F196" s="208" t="s">
        <v>5214</v>
      </c>
      <c r="G196" s="333">
        <v>0</v>
      </c>
    </row>
    <row r="197" spans="1:7" ht="24.75" customHeight="1" x14ac:dyDescent="0.2">
      <c r="A197" s="208" t="s">
        <v>10978</v>
      </c>
      <c r="B197" s="334" t="s">
        <v>1763</v>
      </c>
      <c r="C197" s="208">
        <v>54392</v>
      </c>
      <c r="D197" s="208" t="s">
        <v>11288</v>
      </c>
      <c r="E197" s="208" t="s">
        <v>11289</v>
      </c>
      <c r="F197" s="208" t="s">
        <v>5004</v>
      </c>
      <c r="G197" s="333">
        <v>0</v>
      </c>
    </row>
    <row r="198" spans="1:7" ht="24" x14ac:dyDescent="0.2">
      <c r="A198" s="208" t="s">
        <v>11174</v>
      </c>
      <c r="B198" s="208" t="s">
        <v>5069</v>
      </c>
      <c r="C198" s="208" t="s">
        <v>11290</v>
      </c>
      <c r="D198" s="208" t="s">
        <v>10663</v>
      </c>
      <c r="E198" s="208" t="s">
        <v>11173</v>
      </c>
      <c r="F198" s="208" t="s">
        <v>5111</v>
      </c>
      <c r="G198" s="333">
        <v>0</v>
      </c>
    </row>
    <row r="199" spans="1:7" ht="36" x14ac:dyDescent="0.2">
      <c r="A199" s="208" t="s">
        <v>11210</v>
      </c>
      <c r="B199" s="334">
        <v>9</v>
      </c>
      <c r="C199" s="208">
        <v>54484</v>
      </c>
      <c r="D199" s="208" t="s">
        <v>11023</v>
      </c>
      <c r="E199" s="208" t="s">
        <v>11291</v>
      </c>
      <c r="F199" s="208" t="s">
        <v>5181</v>
      </c>
      <c r="G199" s="333">
        <v>0</v>
      </c>
    </row>
  </sheetData>
  <autoFilter ref="A1:G1" xr:uid="{44364846-9810-4AC7-B041-104872A877FC}"/>
  <pageMargins left="0.56999999999999995" right="0.44" top="0.89466292134831504" bottom="0.55000000000000004" header="0.3" footer="0.33"/>
  <pageSetup scale="73" fitToHeight="0" orientation="portrait" r:id="rId1"/>
  <headerFooter alignWithMargins="0">
    <oddHeader>&amp;CSection 4.5 SITE REMEDIATION - By Closure Date
#4.5.0.004, State-Funded Abandoned Site Cleanup Code Filles
2010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C1EDA-0335-4AE6-821F-CA0DE700474F}">
  <dimension ref="A1:I206"/>
  <sheetViews>
    <sheetView topLeftCell="A184" workbookViewId="0">
      <selection sqref="A1:IV206"/>
    </sheetView>
  </sheetViews>
  <sheetFormatPr defaultRowHeight="12.75" x14ac:dyDescent="0.2"/>
  <cols>
    <col min="1" max="1" width="13" customWidth="1"/>
    <col min="3" max="3" width="11.7109375" style="47" customWidth="1"/>
    <col min="5" max="5" width="21" customWidth="1"/>
    <col min="6" max="6" width="40.42578125" customWidth="1"/>
    <col min="7" max="7" width="9.140625" customWidth="1"/>
    <col min="8" max="8" width="11.85546875" customWidth="1"/>
    <col min="9" max="9" width="13" customWidth="1"/>
    <col min="11" max="11" width="35.85546875" customWidth="1"/>
  </cols>
  <sheetData>
    <row r="1" spans="1:9" ht="18" customHeight="1" x14ac:dyDescent="0.2">
      <c r="A1" s="335" t="s">
        <v>4967</v>
      </c>
      <c r="B1" s="335" t="s">
        <v>13406</v>
      </c>
      <c r="C1" s="336" t="s">
        <v>13409</v>
      </c>
      <c r="D1" s="337" t="s">
        <v>13410</v>
      </c>
      <c r="E1" s="338"/>
      <c r="F1" s="335" t="s">
        <v>1175</v>
      </c>
      <c r="G1" s="337" t="s">
        <v>4971</v>
      </c>
      <c r="H1" s="338"/>
      <c r="I1" s="335" t="s">
        <v>4972</v>
      </c>
    </row>
    <row r="2" spans="1:9" ht="18" customHeight="1" x14ac:dyDescent="0.2">
      <c r="A2" s="339">
        <v>40443.208333333336</v>
      </c>
      <c r="B2" s="340" t="s">
        <v>1763</v>
      </c>
      <c r="C2" s="341" t="s">
        <v>11293</v>
      </c>
      <c r="D2" s="342" t="s">
        <v>13415</v>
      </c>
      <c r="E2" s="343"/>
      <c r="F2" s="340" t="s">
        <v>13524</v>
      </c>
      <c r="G2" s="342" t="s">
        <v>5127</v>
      </c>
      <c r="H2" s="343"/>
      <c r="I2" s="344">
        <v>1862.98</v>
      </c>
    </row>
    <row r="3" spans="1:9" ht="18" customHeight="1" x14ac:dyDescent="0.2">
      <c r="A3" s="339">
        <v>40459.208333333336</v>
      </c>
      <c r="B3" s="340" t="s">
        <v>10879</v>
      </c>
      <c r="C3" s="341" t="s">
        <v>11295</v>
      </c>
      <c r="D3" s="342" t="s">
        <v>9411</v>
      </c>
      <c r="E3" s="343"/>
      <c r="F3" s="340" t="s">
        <v>290</v>
      </c>
      <c r="G3" s="342" t="s">
        <v>4671</v>
      </c>
      <c r="H3" s="343"/>
      <c r="I3" s="344">
        <v>2790</v>
      </c>
    </row>
    <row r="4" spans="1:9" ht="18" customHeight="1" x14ac:dyDescent="0.2">
      <c r="A4" s="339">
        <v>40464.208333333336</v>
      </c>
      <c r="B4" s="340" t="s">
        <v>5027</v>
      </c>
      <c r="C4" s="341" t="s">
        <v>11298</v>
      </c>
      <c r="D4" s="342" t="s">
        <v>13416</v>
      </c>
      <c r="E4" s="343"/>
      <c r="F4" s="340" t="s">
        <v>13525</v>
      </c>
      <c r="G4" s="342" t="s">
        <v>5168</v>
      </c>
      <c r="H4" s="343"/>
      <c r="I4" s="344">
        <v>7735</v>
      </c>
    </row>
    <row r="5" spans="1:9" ht="18" customHeight="1" x14ac:dyDescent="0.2">
      <c r="A5" s="339">
        <v>40466.208333333336</v>
      </c>
      <c r="B5" s="340" t="s">
        <v>1763</v>
      </c>
      <c r="C5" s="341" t="s">
        <v>11300</v>
      </c>
      <c r="D5" s="342" t="s">
        <v>13415</v>
      </c>
      <c r="E5" s="343"/>
      <c r="F5" s="340" t="s">
        <v>13526</v>
      </c>
      <c r="G5" s="342" t="s">
        <v>5099</v>
      </c>
      <c r="H5" s="343"/>
      <c r="I5" s="344">
        <v>4322.8599999999997</v>
      </c>
    </row>
    <row r="6" spans="1:9" ht="18" customHeight="1" x14ac:dyDescent="0.2">
      <c r="A6" s="339">
        <v>40471.208333333336</v>
      </c>
      <c r="B6" s="340" t="s">
        <v>5027</v>
      </c>
      <c r="C6" s="341" t="s">
        <v>11302</v>
      </c>
      <c r="D6" s="342" t="s">
        <v>13417</v>
      </c>
      <c r="E6" s="343"/>
      <c r="F6" s="340" t="s">
        <v>13527</v>
      </c>
      <c r="G6" s="342" t="s">
        <v>5031</v>
      </c>
      <c r="H6" s="343"/>
      <c r="I6" s="344">
        <v>2640.5</v>
      </c>
    </row>
    <row r="7" spans="1:9" ht="18" customHeight="1" x14ac:dyDescent="0.2">
      <c r="A7" s="339">
        <v>40473.208333333336</v>
      </c>
      <c r="B7" s="340" t="s">
        <v>5027</v>
      </c>
      <c r="C7" s="341" t="s">
        <v>11305</v>
      </c>
      <c r="D7" s="342" t="s">
        <v>13418</v>
      </c>
      <c r="E7" s="343"/>
      <c r="F7" s="340" t="s">
        <v>13528</v>
      </c>
      <c r="G7" s="342" t="s">
        <v>5168</v>
      </c>
      <c r="H7" s="343"/>
      <c r="I7" s="344">
        <v>8175</v>
      </c>
    </row>
    <row r="8" spans="1:9" ht="18" customHeight="1" x14ac:dyDescent="0.2">
      <c r="A8" s="339">
        <v>40473.208333333336</v>
      </c>
      <c r="B8" s="340" t="s">
        <v>5048</v>
      </c>
      <c r="C8" s="341" t="s">
        <v>11306</v>
      </c>
      <c r="D8" s="342" t="s">
        <v>13419</v>
      </c>
      <c r="E8" s="343"/>
      <c r="F8" s="340" t="s">
        <v>13529</v>
      </c>
      <c r="G8" s="342" t="s">
        <v>5103</v>
      </c>
      <c r="H8" s="343"/>
      <c r="I8" s="344">
        <v>2244.5</v>
      </c>
    </row>
    <row r="9" spans="1:9" ht="18" customHeight="1" x14ac:dyDescent="0.2">
      <c r="A9" s="339">
        <v>40476.208333333336</v>
      </c>
      <c r="B9" s="340" t="s">
        <v>6121</v>
      </c>
      <c r="C9" s="341" t="s">
        <v>11308</v>
      </c>
      <c r="D9" s="342" t="s">
        <v>13420</v>
      </c>
      <c r="E9" s="343"/>
      <c r="F9" s="340" t="s">
        <v>13530</v>
      </c>
      <c r="G9" s="342" t="s">
        <v>6242</v>
      </c>
      <c r="H9" s="343"/>
      <c r="I9" s="344">
        <v>10302</v>
      </c>
    </row>
    <row r="10" spans="1:9" ht="18" customHeight="1" x14ac:dyDescent="0.2">
      <c r="A10" s="339">
        <v>40476.208333333336</v>
      </c>
      <c r="B10" s="340" t="s">
        <v>5079</v>
      </c>
      <c r="C10" s="341" t="s">
        <v>11311</v>
      </c>
      <c r="D10" s="342" t="s">
        <v>13421</v>
      </c>
      <c r="E10" s="343"/>
      <c r="F10" s="340" t="s">
        <v>13531</v>
      </c>
      <c r="G10" s="342" t="s">
        <v>13684</v>
      </c>
      <c r="H10" s="343"/>
      <c r="I10" s="344">
        <v>1588</v>
      </c>
    </row>
    <row r="11" spans="1:9" ht="18" customHeight="1" x14ac:dyDescent="0.2">
      <c r="A11" s="339">
        <v>40485.208333333336</v>
      </c>
      <c r="B11" s="340" t="s">
        <v>1763</v>
      </c>
      <c r="C11" s="341" t="s">
        <v>11312</v>
      </c>
      <c r="D11" s="342" t="s">
        <v>13422</v>
      </c>
      <c r="E11" s="343"/>
      <c r="F11" s="340" t="s">
        <v>13532</v>
      </c>
      <c r="G11" s="342" t="s">
        <v>6131</v>
      </c>
      <c r="H11" s="343"/>
      <c r="I11" s="344">
        <v>2511.9699999999998</v>
      </c>
    </row>
    <row r="12" spans="1:9" ht="18" customHeight="1" x14ac:dyDescent="0.2">
      <c r="A12" s="339">
        <v>40485.208333333336</v>
      </c>
      <c r="B12" s="340" t="s">
        <v>1763</v>
      </c>
      <c r="C12" s="341" t="s">
        <v>11315</v>
      </c>
      <c r="D12" s="342" t="s">
        <v>13423</v>
      </c>
      <c r="E12" s="343"/>
      <c r="F12" s="340" t="s">
        <v>13533</v>
      </c>
      <c r="G12" s="342" t="s">
        <v>6131</v>
      </c>
      <c r="H12" s="343"/>
      <c r="I12" s="344">
        <v>1612.32</v>
      </c>
    </row>
    <row r="13" spans="1:9" ht="18" customHeight="1" x14ac:dyDescent="0.2">
      <c r="A13" s="339">
        <v>40485.208333333336</v>
      </c>
      <c r="B13" s="340" t="s">
        <v>1763</v>
      </c>
      <c r="C13" s="341" t="s">
        <v>11316</v>
      </c>
      <c r="D13" s="342" t="s">
        <v>13423</v>
      </c>
      <c r="E13" s="343"/>
      <c r="F13" s="340" t="s">
        <v>13534</v>
      </c>
      <c r="G13" s="342" t="s">
        <v>6131</v>
      </c>
      <c r="H13" s="343"/>
      <c r="I13" s="344">
        <v>1429.61</v>
      </c>
    </row>
    <row r="14" spans="1:9" ht="18" customHeight="1" x14ac:dyDescent="0.2">
      <c r="A14" s="339">
        <v>40487.208333333336</v>
      </c>
      <c r="B14" s="340" t="s">
        <v>6121</v>
      </c>
      <c r="C14" s="341" t="s">
        <v>11317</v>
      </c>
      <c r="D14" s="342" t="s">
        <v>13424</v>
      </c>
      <c r="E14" s="343"/>
      <c r="F14" s="340" t="s">
        <v>13535</v>
      </c>
      <c r="G14" s="342" t="s">
        <v>3775</v>
      </c>
      <c r="H14" s="343"/>
      <c r="I14" s="344">
        <v>712.5</v>
      </c>
    </row>
    <row r="15" spans="1:9" ht="18" customHeight="1" x14ac:dyDescent="0.2">
      <c r="A15" s="339">
        <v>40487.208333333336</v>
      </c>
      <c r="B15" s="340" t="s">
        <v>11321</v>
      </c>
      <c r="C15" s="341" t="s">
        <v>11322</v>
      </c>
      <c r="D15" s="342" t="s">
        <v>13425</v>
      </c>
      <c r="E15" s="343"/>
      <c r="F15" s="340" t="s">
        <v>13536</v>
      </c>
      <c r="G15" s="342" t="s">
        <v>5088</v>
      </c>
      <c r="H15" s="343"/>
      <c r="I15" s="344">
        <v>939</v>
      </c>
    </row>
    <row r="16" spans="1:9" ht="18" customHeight="1" x14ac:dyDescent="0.2">
      <c r="A16" s="339">
        <v>40490.25</v>
      </c>
      <c r="B16" s="340" t="s">
        <v>6121</v>
      </c>
      <c r="C16" s="341" t="s">
        <v>11324</v>
      </c>
      <c r="D16" s="342" t="s">
        <v>9411</v>
      </c>
      <c r="E16" s="343"/>
      <c r="F16" s="340" t="s">
        <v>9246</v>
      </c>
      <c r="G16" s="342" t="s">
        <v>6371</v>
      </c>
      <c r="H16" s="343"/>
      <c r="I16" s="344">
        <v>1200</v>
      </c>
    </row>
    <row r="17" spans="1:9" ht="18" customHeight="1" x14ac:dyDescent="0.2">
      <c r="A17" s="339">
        <v>40492.25</v>
      </c>
      <c r="B17" s="340" t="s">
        <v>10879</v>
      </c>
      <c r="C17" s="341" t="s">
        <v>11327</v>
      </c>
      <c r="D17" s="342" t="s">
        <v>13426</v>
      </c>
      <c r="E17" s="343"/>
      <c r="F17" s="340" t="s">
        <v>13537</v>
      </c>
      <c r="G17" s="342" t="s">
        <v>5014</v>
      </c>
      <c r="H17" s="343"/>
      <c r="I17" s="344">
        <v>3412</v>
      </c>
    </row>
    <row r="18" spans="1:9" ht="18" customHeight="1" x14ac:dyDescent="0.2">
      <c r="A18" s="339">
        <v>40497.25</v>
      </c>
      <c r="B18" s="340" t="s">
        <v>1763</v>
      </c>
      <c r="C18" s="341" t="s">
        <v>11329</v>
      </c>
      <c r="D18" s="342" t="s">
        <v>13415</v>
      </c>
      <c r="E18" s="343"/>
      <c r="F18" s="340" t="s">
        <v>13538</v>
      </c>
      <c r="G18" s="342" t="s">
        <v>5127</v>
      </c>
      <c r="H18" s="343"/>
      <c r="I18" s="344">
        <v>1136.3499999999999</v>
      </c>
    </row>
    <row r="19" spans="1:9" ht="18" customHeight="1" x14ac:dyDescent="0.2">
      <c r="A19" s="339">
        <v>40497.25</v>
      </c>
      <c r="B19" s="340" t="s">
        <v>1763</v>
      </c>
      <c r="C19" s="341" t="s">
        <v>11330</v>
      </c>
      <c r="D19" s="342" t="s">
        <v>13415</v>
      </c>
      <c r="E19" s="343"/>
      <c r="F19" s="340" t="s">
        <v>11121</v>
      </c>
      <c r="G19" s="342" t="s">
        <v>5127</v>
      </c>
      <c r="H19" s="343"/>
      <c r="I19" s="344">
        <v>1183.55</v>
      </c>
    </row>
    <row r="20" spans="1:9" ht="18" customHeight="1" x14ac:dyDescent="0.2">
      <c r="A20" s="339">
        <v>40511.25</v>
      </c>
      <c r="B20" s="340" t="s">
        <v>4980</v>
      </c>
      <c r="C20" s="341" t="s">
        <v>11331</v>
      </c>
      <c r="D20" s="342" t="s">
        <v>13427</v>
      </c>
      <c r="E20" s="343"/>
      <c r="F20" s="340" t="s">
        <v>13539</v>
      </c>
      <c r="G20" s="342" t="s">
        <v>5008</v>
      </c>
      <c r="H20" s="343"/>
      <c r="I20" s="344">
        <v>0</v>
      </c>
    </row>
    <row r="21" spans="1:9" ht="18" customHeight="1" x14ac:dyDescent="0.2">
      <c r="A21" s="339">
        <v>40512.25</v>
      </c>
      <c r="B21" s="340" t="s">
        <v>4974</v>
      </c>
      <c r="C21" s="341" t="s">
        <v>11333</v>
      </c>
      <c r="D21" s="342" t="s">
        <v>13428</v>
      </c>
      <c r="E21" s="343"/>
      <c r="F21" s="340" t="s">
        <v>13540</v>
      </c>
      <c r="G21" s="342" t="s">
        <v>4978</v>
      </c>
      <c r="H21" s="343"/>
      <c r="I21" s="344">
        <v>110</v>
      </c>
    </row>
    <row r="22" spans="1:9" ht="18" customHeight="1" x14ac:dyDescent="0.2">
      <c r="A22" s="339">
        <v>40512.25</v>
      </c>
      <c r="B22" s="340" t="s">
        <v>5062</v>
      </c>
      <c r="C22" s="341" t="s">
        <v>11337</v>
      </c>
      <c r="D22" s="342" t="s">
        <v>13429</v>
      </c>
      <c r="E22" s="343"/>
      <c r="F22" s="340" t="s">
        <v>13541</v>
      </c>
      <c r="G22" s="342" t="s">
        <v>5245</v>
      </c>
      <c r="H22" s="343"/>
      <c r="I22" s="344">
        <v>996</v>
      </c>
    </row>
    <row r="23" spans="1:9" ht="18" customHeight="1" x14ac:dyDescent="0.2">
      <c r="A23" s="339">
        <v>40512.25</v>
      </c>
      <c r="B23" s="340" t="s">
        <v>5062</v>
      </c>
      <c r="C23" s="341" t="s">
        <v>11339</v>
      </c>
      <c r="D23" s="342" t="s">
        <v>13430</v>
      </c>
      <c r="E23" s="343"/>
      <c r="F23" s="340" t="s">
        <v>8099</v>
      </c>
      <c r="G23" s="342" t="s">
        <v>4978</v>
      </c>
      <c r="H23" s="343"/>
      <c r="I23" s="344">
        <v>410</v>
      </c>
    </row>
    <row r="24" spans="1:9" ht="18" customHeight="1" x14ac:dyDescent="0.2">
      <c r="A24" s="339">
        <v>40512.25</v>
      </c>
      <c r="B24" s="340" t="s">
        <v>5062</v>
      </c>
      <c r="C24" s="341" t="s">
        <v>11343</v>
      </c>
      <c r="D24" s="342" t="s">
        <v>9411</v>
      </c>
      <c r="E24" s="343"/>
      <c r="F24" s="340" t="s">
        <v>13542</v>
      </c>
      <c r="G24" s="342" t="s">
        <v>4978</v>
      </c>
      <c r="H24" s="343"/>
      <c r="I24" s="344">
        <v>6444.75</v>
      </c>
    </row>
    <row r="25" spans="1:9" ht="18" customHeight="1" x14ac:dyDescent="0.2">
      <c r="A25" s="339">
        <v>40512.25</v>
      </c>
      <c r="B25" s="340" t="s">
        <v>4980</v>
      </c>
      <c r="C25" s="341" t="s">
        <v>11344</v>
      </c>
      <c r="D25" s="342" t="s">
        <v>13431</v>
      </c>
      <c r="E25" s="343"/>
      <c r="F25" s="340" t="s">
        <v>13543</v>
      </c>
      <c r="G25" s="342" t="s">
        <v>5155</v>
      </c>
      <c r="H25" s="343"/>
      <c r="I25" s="344">
        <v>4726.5</v>
      </c>
    </row>
    <row r="26" spans="1:9" ht="18" customHeight="1" x14ac:dyDescent="0.2">
      <c r="A26" s="339">
        <v>40512.25</v>
      </c>
      <c r="B26" s="340" t="s">
        <v>5069</v>
      </c>
      <c r="C26" s="341" t="s">
        <v>11345</v>
      </c>
      <c r="D26" s="342" t="s">
        <v>13432</v>
      </c>
      <c r="E26" s="343"/>
      <c r="F26" s="340" t="s">
        <v>13544</v>
      </c>
      <c r="G26" s="342" t="s">
        <v>4692</v>
      </c>
      <c r="H26" s="343"/>
      <c r="I26" s="344">
        <v>67955.92</v>
      </c>
    </row>
    <row r="27" spans="1:9" ht="18" customHeight="1" x14ac:dyDescent="0.2">
      <c r="A27" s="339">
        <v>40512.25</v>
      </c>
      <c r="B27" s="340" t="s">
        <v>1763</v>
      </c>
      <c r="C27" s="341" t="s">
        <v>11346</v>
      </c>
      <c r="D27" s="342" t="s">
        <v>13433</v>
      </c>
      <c r="E27" s="343"/>
      <c r="F27" s="340" t="s">
        <v>13545</v>
      </c>
      <c r="G27" s="342" t="s">
        <v>5172</v>
      </c>
      <c r="H27" s="343"/>
      <c r="I27" s="344">
        <v>1676.6</v>
      </c>
    </row>
    <row r="28" spans="1:9" ht="18" customHeight="1" x14ac:dyDescent="0.2">
      <c r="A28" s="339">
        <v>40519.25</v>
      </c>
      <c r="B28" s="340" t="s">
        <v>5048</v>
      </c>
      <c r="C28" s="341" t="s">
        <v>11348</v>
      </c>
      <c r="D28" s="342" t="s">
        <v>9411</v>
      </c>
      <c r="E28" s="343"/>
      <c r="F28" s="340" t="s">
        <v>13546</v>
      </c>
      <c r="G28" s="342" t="s">
        <v>5336</v>
      </c>
      <c r="H28" s="343"/>
      <c r="I28" s="344">
        <v>577</v>
      </c>
    </row>
    <row r="29" spans="1:9" ht="18" customHeight="1" x14ac:dyDescent="0.2">
      <c r="A29" s="339">
        <v>40522.25</v>
      </c>
      <c r="B29" s="340" t="s">
        <v>5048</v>
      </c>
      <c r="C29" s="341" t="s">
        <v>11351</v>
      </c>
      <c r="D29" s="342" t="s">
        <v>13434</v>
      </c>
      <c r="E29" s="343"/>
      <c r="F29" s="340" t="s">
        <v>13547</v>
      </c>
      <c r="G29" s="342" t="s">
        <v>5103</v>
      </c>
      <c r="H29" s="343"/>
      <c r="I29" s="344">
        <v>1483.5</v>
      </c>
    </row>
    <row r="30" spans="1:9" ht="18" customHeight="1" x14ac:dyDescent="0.2">
      <c r="A30" s="339">
        <v>40526.25</v>
      </c>
      <c r="B30" s="340" t="s">
        <v>4974</v>
      </c>
      <c r="C30" s="341" t="s">
        <v>11352</v>
      </c>
      <c r="D30" s="342" t="s">
        <v>13435</v>
      </c>
      <c r="E30" s="343"/>
      <c r="F30" s="340" t="s">
        <v>9388</v>
      </c>
      <c r="G30" s="342" t="s">
        <v>5061</v>
      </c>
      <c r="H30" s="343"/>
      <c r="I30" s="344">
        <v>1487</v>
      </c>
    </row>
    <row r="31" spans="1:9" ht="18" customHeight="1" x14ac:dyDescent="0.2">
      <c r="A31" s="339">
        <v>40526.25</v>
      </c>
      <c r="B31" s="340" t="s">
        <v>4974</v>
      </c>
      <c r="C31" s="341" t="s">
        <v>11356</v>
      </c>
      <c r="D31" s="342" t="s">
        <v>13436</v>
      </c>
      <c r="E31" s="343"/>
      <c r="F31" s="340" t="s">
        <v>1741</v>
      </c>
      <c r="G31" s="342" t="s">
        <v>5214</v>
      </c>
      <c r="H31" s="343"/>
      <c r="I31" s="344">
        <v>1558.5</v>
      </c>
    </row>
    <row r="32" spans="1:9" ht="18" customHeight="1" x14ac:dyDescent="0.2">
      <c r="A32" s="339">
        <v>40526.25</v>
      </c>
      <c r="B32" s="340" t="s">
        <v>4974</v>
      </c>
      <c r="C32" s="341" t="s">
        <v>11360</v>
      </c>
      <c r="D32" s="342" t="s">
        <v>13437</v>
      </c>
      <c r="E32" s="343"/>
      <c r="F32" s="340" t="s">
        <v>179</v>
      </c>
      <c r="G32" s="342" t="s">
        <v>6166</v>
      </c>
      <c r="H32" s="343"/>
      <c r="I32" s="344">
        <v>2155</v>
      </c>
    </row>
    <row r="33" spans="1:9" ht="18" customHeight="1" x14ac:dyDescent="0.2">
      <c r="A33" s="339">
        <v>40526.25</v>
      </c>
      <c r="B33" s="340" t="s">
        <v>4974</v>
      </c>
      <c r="C33" s="341" t="s">
        <v>11364</v>
      </c>
      <c r="D33" s="342" t="s">
        <v>9395</v>
      </c>
      <c r="E33" s="343"/>
      <c r="F33" s="340" t="s">
        <v>185</v>
      </c>
      <c r="G33" s="342" t="s">
        <v>4978</v>
      </c>
      <c r="H33" s="343"/>
      <c r="I33" s="344">
        <v>2055.5</v>
      </c>
    </row>
    <row r="34" spans="1:9" ht="18" customHeight="1" x14ac:dyDescent="0.2">
      <c r="A34" s="339">
        <v>40526.25</v>
      </c>
      <c r="B34" s="340" t="s">
        <v>4974</v>
      </c>
      <c r="C34" s="341" t="s">
        <v>11367</v>
      </c>
      <c r="D34" s="342" t="s">
        <v>13438</v>
      </c>
      <c r="E34" s="343"/>
      <c r="F34" s="340" t="s">
        <v>8454</v>
      </c>
      <c r="G34" s="342" t="s">
        <v>5214</v>
      </c>
      <c r="H34" s="343"/>
      <c r="I34" s="344">
        <v>1143</v>
      </c>
    </row>
    <row r="35" spans="1:9" ht="18" customHeight="1" x14ac:dyDescent="0.2">
      <c r="A35" s="339">
        <v>40533.25</v>
      </c>
      <c r="B35" s="340" t="s">
        <v>4974</v>
      </c>
      <c r="C35" s="341" t="s">
        <v>11370</v>
      </c>
      <c r="D35" s="342" t="s">
        <v>13439</v>
      </c>
      <c r="E35" s="343"/>
      <c r="F35" s="340" t="s">
        <v>13548</v>
      </c>
      <c r="G35" s="342" t="s">
        <v>5214</v>
      </c>
      <c r="H35" s="343"/>
      <c r="I35" s="344">
        <v>5261.23</v>
      </c>
    </row>
    <row r="36" spans="1:9" ht="18" customHeight="1" x14ac:dyDescent="0.2">
      <c r="A36" s="339">
        <v>40533.25</v>
      </c>
      <c r="B36" s="340" t="s">
        <v>11321</v>
      </c>
      <c r="C36" s="341" t="s">
        <v>11371</v>
      </c>
      <c r="D36" s="342" t="s">
        <v>13440</v>
      </c>
      <c r="E36" s="343"/>
      <c r="F36" s="340" t="s">
        <v>13549</v>
      </c>
      <c r="G36" s="342" t="s">
        <v>5088</v>
      </c>
      <c r="H36" s="343"/>
      <c r="I36" s="344">
        <v>1414</v>
      </c>
    </row>
    <row r="37" spans="1:9" ht="18" customHeight="1" x14ac:dyDescent="0.2">
      <c r="A37" s="339">
        <v>40533.25</v>
      </c>
      <c r="B37" s="340" t="s">
        <v>1763</v>
      </c>
      <c r="C37" s="341" t="s">
        <v>11372</v>
      </c>
      <c r="D37" s="342" t="s">
        <v>13441</v>
      </c>
      <c r="E37" s="343"/>
      <c r="F37" s="340" t="s">
        <v>13550</v>
      </c>
      <c r="G37" s="342" t="s">
        <v>5225</v>
      </c>
      <c r="H37" s="343"/>
      <c r="I37" s="344">
        <v>3763.31</v>
      </c>
    </row>
    <row r="38" spans="1:9" ht="18" customHeight="1" x14ac:dyDescent="0.2">
      <c r="A38" s="339">
        <v>40535.25</v>
      </c>
      <c r="B38" s="340" t="s">
        <v>4974</v>
      </c>
      <c r="C38" s="341" t="s">
        <v>11374</v>
      </c>
      <c r="D38" s="342" t="s">
        <v>13442</v>
      </c>
      <c r="E38" s="343"/>
      <c r="F38" s="340" t="s">
        <v>13551</v>
      </c>
      <c r="G38" s="342" t="s">
        <v>4978</v>
      </c>
      <c r="H38" s="343"/>
      <c r="I38" s="344">
        <v>3695.2</v>
      </c>
    </row>
    <row r="39" spans="1:9" ht="18" customHeight="1" x14ac:dyDescent="0.2">
      <c r="A39" s="339">
        <v>40540.25</v>
      </c>
      <c r="B39" s="340" t="s">
        <v>5079</v>
      </c>
      <c r="C39" s="341" t="s">
        <v>11375</v>
      </c>
      <c r="D39" s="342" t="s">
        <v>13421</v>
      </c>
      <c r="E39" s="343"/>
      <c r="F39" s="340" t="s">
        <v>13531</v>
      </c>
      <c r="G39" s="342" t="s">
        <v>13684</v>
      </c>
      <c r="H39" s="343"/>
      <c r="I39" s="344">
        <v>936.5</v>
      </c>
    </row>
    <row r="40" spans="1:9" ht="18" customHeight="1" x14ac:dyDescent="0.2">
      <c r="A40" s="339">
        <v>40540.25</v>
      </c>
      <c r="B40" s="340" t="s">
        <v>5062</v>
      </c>
      <c r="C40" s="341" t="s">
        <v>11376</v>
      </c>
      <c r="D40" s="342" t="s">
        <v>13443</v>
      </c>
      <c r="E40" s="343"/>
      <c r="F40" s="340" t="s">
        <v>7744</v>
      </c>
      <c r="G40" s="342" t="s">
        <v>5245</v>
      </c>
      <c r="H40" s="343"/>
      <c r="I40" s="344">
        <v>8212.25</v>
      </c>
    </row>
    <row r="41" spans="1:9" ht="18" customHeight="1" x14ac:dyDescent="0.2">
      <c r="A41" s="339">
        <v>40540.25</v>
      </c>
      <c r="B41" s="340" t="s">
        <v>5069</v>
      </c>
      <c r="C41" s="341" t="s">
        <v>11377</v>
      </c>
      <c r="D41" s="342" t="s">
        <v>13420</v>
      </c>
      <c r="E41" s="343"/>
      <c r="F41" s="340" t="s">
        <v>8676</v>
      </c>
      <c r="G41" s="342" t="s">
        <v>5111</v>
      </c>
      <c r="H41" s="343"/>
      <c r="I41" s="344">
        <v>155273</v>
      </c>
    </row>
    <row r="42" spans="1:9" ht="18" customHeight="1" x14ac:dyDescent="0.2">
      <c r="A42" s="339">
        <v>40540.25</v>
      </c>
      <c r="B42" s="340" t="s">
        <v>1763</v>
      </c>
      <c r="C42" s="341" t="s">
        <v>11379</v>
      </c>
      <c r="D42" s="342" t="s">
        <v>13444</v>
      </c>
      <c r="E42" s="343"/>
      <c r="F42" s="340" t="s">
        <v>13552</v>
      </c>
      <c r="G42" s="342" t="s">
        <v>6629</v>
      </c>
      <c r="H42" s="343"/>
      <c r="I42" s="344">
        <v>1588</v>
      </c>
    </row>
    <row r="43" spans="1:9" ht="18" customHeight="1" x14ac:dyDescent="0.2">
      <c r="A43" s="339">
        <v>40548.25</v>
      </c>
      <c r="B43" s="340" t="s">
        <v>4974</v>
      </c>
      <c r="C43" s="341" t="s">
        <v>11381</v>
      </c>
      <c r="D43" s="342" t="s">
        <v>13445</v>
      </c>
      <c r="E43" s="343"/>
      <c r="F43" s="340" t="s">
        <v>13553</v>
      </c>
      <c r="G43" s="342" t="s">
        <v>5214</v>
      </c>
      <c r="H43" s="343"/>
      <c r="I43" s="344">
        <v>8676.51</v>
      </c>
    </row>
    <row r="44" spans="1:9" ht="18" customHeight="1" x14ac:dyDescent="0.2">
      <c r="A44" s="339">
        <v>40548.25</v>
      </c>
      <c r="B44" s="340" t="s">
        <v>4980</v>
      </c>
      <c r="C44" s="341" t="s">
        <v>11382</v>
      </c>
      <c r="D44" s="342" t="s">
        <v>13446</v>
      </c>
      <c r="E44" s="343"/>
      <c r="F44" s="340" t="s">
        <v>11204</v>
      </c>
      <c r="G44" s="342" t="s">
        <v>5155</v>
      </c>
      <c r="H44" s="343"/>
      <c r="I44" s="344">
        <v>5118.5</v>
      </c>
    </row>
    <row r="45" spans="1:9" ht="18" customHeight="1" x14ac:dyDescent="0.2">
      <c r="A45" s="339">
        <v>40550.25</v>
      </c>
      <c r="B45" s="340" t="s">
        <v>4974</v>
      </c>
      <c r="C45" s="341" t="s">
        <v>11384</v>
      </c>
      <c r="D45" s="342" t="s">
        <v>13428</v>
      </c>
      <c r="E45" s="343"/>
      <c r="F45" s="340" t="s">
        <v>13554</v>
      </c>
      <c r="G45" s="342" t="s">
        <v>4978</v>
      </c>
      <c r="H45" s="343"/>
      <c r="I45" s="344">
        <v>2504.75</v>
      </c>
    </row>
    <row r="46" spans="1:9" ht="18" customHeight="1" x14ac:dyDescent="0.2">
      <c r="A46" s="339">
        <v>40553.25</v>
      </c>
      <c r="B46" s="340" t="s">
        <v>10879</v>
      </c>
      <c r="C46" s="341" t="s">
        <v>11385</v>
      </c>
      <c r="D46" s="342" t="s">
        <v>13447</v>
      </c>
      <c r="E46" s="343"/>
      <c r="F46" s="340" t="s">
        <v>13555</v>
      </c>
      <c r="G46" s="342" t="s">
        <v>5042</v>
      </c>
      <c r="H46" s="343"/>
      <c r="I46" s="344">
        <v>1260</v>
      </c>
    </row>
    <row r="47" spans="1:9" ht="18" customHeight="1" x14ac:dyDescent="0.2">
      <c r="A47" s="339">
        <v>40568.25</v>
      </c>
      <c r="B47" s="340" t="s">
        <v>4980</v>
      </c>
      <c r="C47" s="341" t="s">
        <v>11386</v>
      </c>
      <c r="D47" s="342" t="s">
        <v>13446</v>
      </c>
      <c r="E47" s="343"/>
      <c r="F47" s="340" t="s">
        <v>11202</v>
      </c>
      <c r="G47" s="342" t="s">
        <v>5155</v>
      </c>
      <c r="H47" s="343"/>
      <c r="I47" s="344">
        <v>6961.25</v>
      </c>
    </row>
    <row r="48" spans="1:9" ht="18" customHeight="1" x14ac:dyDescent="0.2">
      <c r="A48" s="339">
        <v>40574.25</v>
      </c>
      <c r="B48" s="340" t="s">
        <v>5062</v>
      </c>
      <c r="C48" s="341" t="s">
        <v>11387</v>
      </c>
      <c r="D48" s="342" t="s">
        <v>13448</v>
      </c>
      <c r="E48" s="343"/>
      <c r="F48" s="340" t="s">
        <v>13556</v>
      </c>
      <c r="G48" s="342" t="s">
        <v>5915</v>
      </c>
      <c r="H48" s="343"/>
      <c r="I48" s="344">
        <v>4490.5</v>
      </c>
    </row>
    <row r="49" spans="1:9" ht="18" customHeight="1" x14ac:dyDescent="0.2">
      <c r="A49" s="339">
        <v>40574.25</v>
      </c>
      <c r="B49" s="340" t="s">
        <v>4980</v>
      </c>
      <c r="C49" s="341" t="s">
        <v>11388</v>
      </c>
      <c r="D49" s="342" t="s">
        <v>13449</v>
      </c>
      <c r="E49" s="343"/>
      <c r="F49" s="340" t="s">
        <v>13557</v>
      </c>
      <c r="G49" s="342" t="s">
        <v>4984</v>
      </c>
      <c r="H49" s="343"/>
      <c r="I49" s="344">
        <v>4836.5</v>
      </c>
    </row>
    <row r="50" spans="1:9" ht="18" customHeight="1" x14ac:dyDescent="0.2">
      <c r="A50" s="339">
        <v>40574.25</v>
      </c>
      <c r="B50" s="340" t="s">
        <v>1763</v>
      </c>
      <c r="C50" s="341" t="s">
        <v>11390</v>
      </c>
      <c r="D50" s="342" t="s">
        <v>13450</v>
      </c>
      <c r="E50" s="343"/>
      <c r="F50" s="340" t="s">
        <v>13558</v>
      </c>
      <c r="G50" s="342" t="s">
        <v>5095</v>
      </c>
      <c r="H50" s="343"/>
      <c r="I50" s="344">
        <v>1321.88</v>
      </c>
    </row>
    <row r="51" spans="1:9" ht="18" customHeight="1" x14ac:dyDescent="0.2">
      <c r="A51" s="345">
        <v>40577.25</v>
      </c>
      <c r="B51" s="346" t="s">
        <v>4974</v>
      </c>
      <c r="C51" s="347" t="s">
        <v>11392</v>
      </c>
      <c r="D51" s="354" t="s">
        <v>13451</v>
      </c>
      <c r="E51" s="355"/>
      <c r="F51" s="346" t="s">
        <v>13559</v>
      </c>
      <c r="G51" s="354" t="s">
        <v>5127</v>
      </c>
      <c r="H51" s="355"/>
      <c r="I51" s="348">
        <v>7547</v>
      </c>
    </row>
    <row r="52" spans="1:9" ht="18" customHeight="1" x14ac:dyDescent="0.2">
      <c r="A52" s="349">
        <v>40581.25</v>
      </c>
      <c r="B52" s="350" t="s">
        <v>4974</v>
      </c>
      <c r="C52" s="350" t="s">
        <v>11396</v>
      </c>
      <c r="D52" s="352" t="s">
        <v>13452</v>
      </c>
      <c r="E52" s="353"/>
      <c r="F52" s="350" t="s">
        <v>13560</v>
      </c>
      <c r="G52" s="352" t="s">
        <v>5397</v>
      </c>
      <c r="H52" s="353"/>
      <c r="I52" s="351">
        <v>28712.51</v>
      </c>
    </row>
    <row r="53" spans="1:9" ht="18" customHeight="1" x14ac:dyDescent="0.2">
      <c r="A53" s="339">
        <v>40584.25</v>
      </c>
      <c r="B53" s="340" t="s">
        <v>4980</v>
      </c>
      <c r="C53" s="341" t="s">
        <v>11399</v>
      </c>
      <c r="D53" s="356" t="s">
        <v>13453</v>
      </c>
      <c r="E53" s="357"/>
      <c r="F53" s="340" t="s">
        <v>13561</v>
      </c>
      <c r="G53" s="356" t="s">
        <v>5249</v>
      </c>
      <c r="H53" s="357"/>
      <c r="I53" s="344">
        <v>3095.5</v>
      </c>
    </row>
    <row r="54" spans="1:9" ht="18" customHeight="1" x14ac:dyDescent="0.2">
      <c r="A54" s="339">
        <v>40584.25</v>
      </c>
      <c r="B54" s="340" t="s">
        <v>5048</v>
      </c>
      <c r="C54" s="341" t="s">
        <v>11401</v>
      </c>
      <c r="D54" s="342" t="s">
        <v>13454</v>
      </c>
      <c r="E54" s="343"/>
      <c r="F54" s="340" t="s">
        <v>11171</v>
      </c>
      <c r="G54" s="342" t="s">
        <v>5052</v>
      </c>
      <c r="H54" s="343"/>
      <c r="I54" s="344">
        <v>3610</v>
      </c>
    </row>
    <row r="55" spans="1:9" ht="18" customHeight="1" x14ac:dyDescent="0.2">
      <c r="A55" s="339">
        <v>40585.25</v>
      </c>
      <c r="B55" s="340" t="s">
        <v>4974</v>
      </c>
      <c r="C55" s="341" t="s">
        <v>11405</v>
      </c>
      <c r="D55" s="342" t="s">
        <v>13451</v>
      </c>
      <c r="E55" s="343"/>
      <c r="F55" s="340" t="s">
        <v>13562</v>
      </c>
      <c r="G55" s="342" t="s">
        <v>6018</v>
      </c>
      <c r="H55" s="343"/>
      <c r="I55" s="344">
        <v>363.9</v>
      </c>
    </row>
    <row r="56" spans="1:9" ht="18" customHeight="1" x14ac:dyDescent="0.2">
      <c r="A56" s="339">
        <v>40585.25</v>
      </c>
      <c r="B56" s="340" t="s">
        <v>5062</v>
      </c>
      <c r="C56" s="341" t="s">
        <v>11407</v>
      </c>
      <c r="D56" s="342" t="s">
        <v>13455</v>
      </c>
      <c r="E56" s="343"/>
      <c r="F56" s="340" t="s">
        <v>13563</v>
      </c>
      <c r="G56" s="342" t="s">
        <v>5915</v>
      </c>
      <c r="H56" s="343"/>
      <c r="I56" s="344">
        <v>9084.17</v>
      </c>
    </row>
    <row r="57" spans="1:9" ht="18" customHeight="1" x14ac:dyDescent="0.2">
      <c r="A57" s="339">
        <v>40591.25</v>
      </c>
      <c r="B57" s="340" t="s">
        <v>5062</v>
      </c>
      <c r="C57" s="341" t="s">
        <v>11409</v>
      </c>
      <c r="D57" s="342" t="s">
        <v>9411</v>
      </c>
      <c r="E57" s="343"/>
      <c r="F57" s="340" t="s">
        <v>13564</v>
      </c>
      <c r="G57" s="342" t="s">
        <v>5088</v>
      </c>
      <c r="H57" s="343"/>
      <c r="I57" s="344">
        <v>2955</v>
      </c>
    </row>
    <row r="58" spans="1:9" ht="18" customHeight="1" x14ac:dyDescent="0.2">
      <c r="A58" s="339">
        <v>40591.25</v>
      </c>
      <c r="B58" s="340" t="s">
        <v>1763</v>
      </c>
      <c r="C58" s="341" t="s">
        <v>11411</v>
      </c>
      <c r="D58" s="342" t="s">
        <v>13456</v>
      </c>
      <c r="E58" s="343"/>
      <c r="F58" s="340" t="s">
        <v>13565</v>
      </c>
      <c r="G58" s="342" t="s">
        <v>5099</v>
      </c>
      <c r="H58" s="343"/>
      <c r="I58" s="344">
        <v>2489.09</v>
      </c>
    </row>
    <row r="59" spans="1:9" ht="18" customHeight="1" x14ac:dyDescent="0.2">
      <c r="A59" s="339">
        <v>40596.25</v>
      </c>
      <c r="B59" s="340" t="s">
        <v>5027</v>
      </c>
      <c r="C59" s="341" t="s">
        <v>11413</v>
      </c>
      <c r="D59" s="342" t="s">
        <v>13457</v>
      </c>
      <c r="E59" s="343"/>
      <c r="F59" s="340" t="s">
        <v>13566</v>
      </c>
      <c r="G59" s="342" t="s">
        <v>5210</v>
      </c>
      <c r="H59" s="343"/>
      <c r="I59" s="344">
        <v>3626</v>
      </c>
    </row>
    <row r="60" spans="1:9" ht="18" customHeight="1" x14ac:dyDescent="0.2">
      <c r="A60" s="339">
        <v>40596.25</v>
      </c>
      <c r="B60" s="340" t="s">
        <v>5027</v>
      </c>
      <c r="C60" s="341" t="s">
        <v>11416</v>
      </c>
      <c r="D60" s="342" t="s">
        <v>13458</v>
      </c>
      <c r="E60" s="343"/>
      <c r="F60" s="340" t="s">
        <v>13567</v>
      </c>
      <c r="G60" s="342" t="s">
        <v>3813</v>
      </c>
      <c r="H60" s="343"/>
      <c r="I60" s="344">
        <v>117240</v>
      </c>
    </row>
    <row r="61" spans="1:9" ht="18" customHeight="1" x14ac:dyDescent="0.2">
      <c r="A61" s="339">
        <v>40598.25</v>
      </c>
      <c r="B61" s="340" t="s">
        <v>5027</v>
      </c>
      <c r="C61" s="341" t="s">
        <v>11418</v>
      </c>
      <c r="D61" s="342" t="s">
        <v>13459</v>
      </c>
      <c r="E61" s="343"/>
      <c r="F61" s="340" t="s">
        <v>13568</v>
      </c>
      <c r="G61" s="342" t="s">
        <v>6042</v>
      </c>
      <c r="H61" s="343"/>
      <c r="I61" s="344">
        <v>2430</v>
      </c>
    </row>
    <row r="62" spans="1:9" ht="18" customHeight="1" x14ac:dyDescent="0.2">
      <c r="A62" s="339">
        <v>40598.25</v>
      </c>
      <c r="B62" s="340" t="s">
        <v>6121</v>
      </c>
      <c r="C62" s="341" t="s">
        <v>11421</v>
      </c>
      <c r="D62" s="342" t="s">
        <v>13460</v>
      </c>
      <c r="E62" s="343"/>
      <c r="F62" s="340" t="s">
        <v>13569</v>
      </c>
      <c r="G62" s="342" t="s">
        <v>6242</v>
      </c>
      <c r="H62" s="343"/>
      <c r="I62" s="344">
        <v>0</v>
      </c>
    </row>
    <row r="63" spans="1:9" ht="18" customHeight="1" x14ac:dyDescent="0.2">
      <c r="A63" s="339">
        <v>40598.25</v>
      </c>
      <c r="B63" s="340" t="s">
        <v>5048</v>
      </c>
      <c r="C63" s="341" t="s">
        <v>11423</v>
      </c>
      <c r="D63" s="342" t="s">
        <v>9411</v>
      </c>
      <c r="E63" s="343"/>
      <c r="F63" s="340" t="s">
        <v>13570</v>
      </c>
      <c r="G63" s="342" t="s">
        <v>5336</v>
      </c>
      <c r="H63" s="343"/>
      <c r="I63" s="344">
        <v>7994.93</v>
      </c>
    </row>
    <row r="64" spans="1:9" ht="18" customHeight="1" x14ac:dyDescent="0.2">
      <c r="A64" s="339">
        <v>40602.25</v>
      </c>
      <c r="B64" s="340" t="s">
        <v>5027</v>
      </c>
      <c r="C64" s="341" t="s">
        <v>11424</v>
      </c>
      <c r="D64" s="342" t="s">
        <v>13459</v>
      </c>
      <c r="E64" s="343"/>
      <c r="F64" s="340" t="s">
        <v>13571</v>
      </c>
      <c r="G64" s="342" t="s">
        <v>6042</v>
      </c>
      <c r="H64" s="343"/>
      <c r="I64" s="344">
        <v>1355</v>
      </c>
    </row>
    <row r="65" spans="1:9" ht="18" customHeight="1" x14ac:dyDescent="0.2">
      <c r="A65" s="339">
        <v>40602.25</v>
      </c>
      <c r="B65" s="340" t="s">
        <v>5062</v>
      </c>
      <c r="C65" s="341" t="s">
        <v>11425</v>
      </c>
      <c r="D65" s="342" t="s">
        <v>13443</v>
      </c>
      <c r="E65" s="343"/>
      <c r="F65" s="340" t="s">
        <v>13572</v>
      </c>
      <c r="G65" s="342" t="s">
        <v>5245</v>
      </c>
      <c r="H65" s="343"/>
      <c r="I65" s="344">
        <v>11131.1</v>
      </c>
    </row>
    <row r="66" spans="1:9" ht="18" customHeight="1" x14ac:dyDescent="0.2">
      <c r="A66" s="339">
        <v>40602.25</v>
      </c>
      <c r="B66" s="340" t="s">
        <v>5062</v>
      </c>
      <c r="C66" s="341" t="s">
        <v>11426</v>
      </c>
      <c r="D66" s="342" t="s">
        <v>13461</v>
      </c>
      <c r="E66" s="343"/>
      <c r="F66" s="340" t="s">
        <v>13573</v>
      </c>
      <c r="G66" s="342" t="s">
        <v>2116</v>
      </c>
      <c r="H66" s="343"/>
      <c r="I66" s="344">
        <v>3245.5</v>
      </c>
    </row>
    <row r="67" spans="1:9" ht="18" customHeight="1" x14ac:dyDescent="0.2">
      <c r="A67" s="339">
        <v>40602.25</v>
      </c>
      <c r="B67" s="340" t="s">
        <v>11321</v>
      </c>
      <c r="C67" s="341" t="s">
        <v>11428</v>
      </c>
      <c r="D67" s="342" t="s">
        <v>13462</v>
      </c>
      <c r="E67" s="343"/>
      <c r="F67" s="340" t="s">
        <v>13574</v>
      </c>
      <c r="G67" s="342" t="s">
        <v>5088</v>
      </c>
      <c r="H67" s="343"/>
      <c r="I67" s="344">
        <v>3306.5</v>
      </c>
    </row>
    <row r="68" spans="1:9" ht="18" customHeight="1" x14ac:dyDescent="0.2">
      <c r="A68" s="339">
        <v>40602.25</v>
      </c>
      <c r="B68" s="340" t="s">
        <v>1763</v>
      </c>
      <c r="C68" s="341" t="s">
        <v>11429</v>
      </c>
      <c r="D68" s="342" t="s">
        <v>13463</v>
      </c>
      <c r="E68" s="343"/>
      <c r="F68" s="340" t="s">
        <v>13575</v>
      </c>
      <c r="G68" s="342" t="s">
        <v>6131</v>
      </c>
      <c r="H68" s="343"/>
      <c r="I68" s="344">
        <v>2090.9299999999998</v>
      </c>
    </row>
    <row r="69" spans="1:9" ht="18" customHeight="1" x14ac:dyDescent="0.2">
      <c r="A69" s="339">
        <v>40611.25</v>
      </c>
      <c r="B69" s="340" t="s">
        <v>1763</v>
      </c>
      <c r="C69" s="341" t="s">
        <v>11430</v>
      </c>
      <c r="D69" s="342" t="s">
        <v>9411</v>
      </c>
      <c r="E69" s="343"/>
      <c r="F69" s="340" t="s">
        <v>10782</v>
      </c>
      <c r="G69" s="342" t="s">
        <v>5004</v>
      </c>
      <c r="H69" s="343"/>
      <c r="I69" s="344">
        <v>1433.7</v>
      </c>
    </row>
    <row r="70" spans="1:9" ht="18" customHeight="1" x14ac:dyDescent="0.2">
      <c r="A70" s="339">
        <v>40611.25</v>
      </c>
      <c r="B70" s="340" t="s">
        <v>1763</v>
      </c>
      <c r="C70" s="341" t="s">
        <v>11433</v>
      </c>
      <c r="D70" s="342" t="s">
        <v>9411</v>
      </c>
      <c r="E70" s="343"/>
      <c r="F70" s="340" t="s">
        <v>13576</v>
      </c>
      <c r="G70" s="342" t="s">
        <v>5989</v>
      </c>
      <c r="H70" s="343"/>
      <c r="I70" s="344">
        <v>341.77</v>
      </c>
    </row>
    <row r="71" spans="1:9" ht="18" customHeight="1" x14ac:dyDescent="0.2">
      <c r="A71" s="339">
        <v>40620.208333333336</v>
      </c>
      <c r="B71" s="340" t="s">
        <v>5048</v>
      </c>
      <c r="C71" s="341" t="s">
        <v>11436</v>
      </c>
      <c r="D71" s="342" t="s">
        <v>13464</v>
      </c>
      <c r="E71" s="343"/>
      <c r="F71" s="340" t="s">
        <v>9597</v>
      </c>
      <c r="G71" s="342" t="s">
        <v>5198</v>
      </c>
      <c r="H71" s="343"/>
      <c r="I71" s="344">
        <v>5090</v>
      </c>
    </row>
    <row r="72" spans="1:9" ht="18" customHeight="1" x14ac:dyDescent="0.2">
      <c r="A72" s="339">
        <v>40631.208333333336</v>
      </c>
      <c r="B72" s="340" t="s">
        <v>5027</v>
      </c>
      <c r="C72" s="341" t="s">
        <v>11438</v>
      </c>
      <c r="D72" s="342" t="s">
        <v>13420</v>
      </c>
      <c r="E72" s="343"/>
      <c r="F72" s="340" t="s">
        <v>13577</v>
      </c>
      <c r="G72" s="342" t="s">
        <v>6855</v>
      </c>
      <c r="H72" s="343"/>
      <c r="I72" s="344">
        <v>2200</v>
      </c>
    </row>
    <row r="73" spans="1:9" ht="18" customHeight="1" x14ac:dyDescent="0.2">
      <c r="A73" s="339">
        <v>40631.208333333336</v>
      </c>
      <c r="B73" s="340" t="s">
        <v>5027</v>
      </c>
      <c r="C73" s="341" t="s">
        <v>11440</v>
      </c>
      <c r="D73" s="342" t="s">
        <v>13420</v>
      </c>
      <c r="E73" s="343"/>
      <c r="F73" s="340" t="s">
        <v>13578</v>
      </c>
      <c r="G73" s="342" t="s">
        <v>6855</v>
      </c>
      <c r="H73" s="343"/>
      <c r="I73" s="344">
        <v>4760</v>
      </c>
    </row>
    <row r="74" spans="1:9" ht="18" customHeight="1" x14ac:dyDescent="0.2">
      <c r="A74" s="339">
        <v>40631.208333333336</v>
      </c>
      <c r="B74" s="340" t="s">
        <v>5027</v>
      </c>
      <c r="C74" s="341" t="s">
        <v>11441</v>
      </c>
      <c r="D74" s="342" t="s">
        <v>13465</v>
      </c>
      <c r="E74" s="343"/>
      <c r="F74" s="340" t="s">
        <v>13579</v>
      </c>
      <c r="G74" s="342" t="s">
        <v>6855</v>
      </c>
      <c r="H74" s="343"/>
      <c r="I74" s="344">
        <v>5255</v>
      </c>
    </row>
    <row r="75" spans="1:9" ht="18" customHeight="1" x14ac:dyDescent="0.2">
      <c r="A75" s="339">
        <v>40632.208333333336</v>
      </c>
      <c r="B75" s="340" t="s">
        <v>5069</v>
      </c>
      <c r="C75" s="341" t="s">
        <v>11443</v>
      </c>
      <c r="D75" s="342" t="s">
        <v>13466</v>
      </c>
      <c r="E75" s="343"/>
      <c r="F75" s="340" t="s">
        <v>13580</v>
      </c>
      <c r="G75" s="342" t="s">
        <v>5111</v>
      </c>
      <c r="H75" s="343"/>
      <c r="I75" s="344">
        <v>330</v>
      </c>
    </row>
    <row r="76" spans="1:9" ht="18" customHeight="1" x14ac:dyDescent="0.2">
      <c r="A76" s="339">
        <v>40633.208333333336</v>
      </c>
      <c r="B76" s="340" t="s">
        <v>5027</v>
      </c>
      <c r="C76" s="341" t="s">
        <v>11444</v>
      </c>
      <c r="D76" s="342" t="s">
        <v>13467</v>
      </c>
      <c r="E76" s="343"/>
      <c r="F76" s="340" t="s">
        <v>13581</v>
      </c>
      <c r="G76" s="342" t="s">
        <v>6042</v>
      </c>
      <c r="H76" s="343"/>
      <c r="I76" s="344">
        <v>1109.6400000000001</v>
      </c>
    </row>
    <row r="77" spans="1:9" ht="18" customHeight="1" x14ac:dyDescent="0.2">
      <c r="A77" s="339">
        <v>40633.208333333336</v>
      </c>
      <c r="B77" s="340" t="s">
        <v>5027</v>
      </c>
      <c r="C77" s="341" t="s">
        <v>11447</v>
      </c>
      <c r="D77" s="342" t="s">
        <v>13468</v>
      </c>
      <c r="E77" s="343"/>
      <c r="F77" s="340" t="s">
        <v>13582</v>
      </c>
      <c r="G77" s="342" t="s">
        <v>5238</v>
      </c>
      <c r="H77" s="343"/>
      <c r="I77" s="344">
        <v>820</v>
      </c>
    </row>
    <row r="78" spans="1:9" ht="18" customHeight="1" x14ac:dyDescent="0.2">
      <c r="A78" s="339">
        <v>40633.208333333336</v>
      </c>
      <c r="B78" s="340" t="s">
        <v>5027</v>
      </c>
      <c r="C78" s="341" t="s">
        <v>11450</v>
      </c>
      <c r="D78" s="342" t="s">
        <v>13458</v>
      </c>
      <c r="E78" s="343"/>
      <c r="F78" s="340" t="s">
        <v>11001</v>
      </c>
      <c r="G78" s="342" t="s">
        <v>3813</v>
      </c>
      <c r="H78" s="343"/>
      <c r="I78" s="344">
        <v>10168.5</v>
      </c>
    </row>
    <row r="79" spans="1:9" ht="18" customHeight="1" x14ac:dyDescent="0.2">
      <c r="A79" s="339">
        <v>40633.208333333336</v>
      </c>
      <c r="B79" s="340" t="s">
        <v>1763</v>
      </c>
      <c r="C79" s="341" t="s">
        <v>11451</v>
      </c>
      <c r="D79" s="342" t="s">
        <v>13469</v>
      </c>
      <c r="E79" s="343"/>
      <c r="F79" s="340" t="s">
        <v>13583</v>
      </c>
      <c r="G79" s="342" t="s">
        <v>5004</v>
      </c>
      <c r="H79" s="343"/>
      <c r="I79" s="344">
        <v>2277.66</v>
      </c>
    </row>
    <row r="80" spans="1:9" ht="18" customHeight="1" x14ac:dyDescent="0.2">
      <c r="A80" s="339">
        <v>40633.208333333336</v>
      </c>
      <c r="B80" s="340" t="s">
        <v>1763</v>
      </c>
      <c r="C80" s="341" t="s">
        <v>11452</v>
      </c>
      <c r="D80" s="342" t="s">
        <v>13470</v>
      </c>
      <c r="E80" s="343"/>
      <c r="F80" s="340" t="s">
        <v>13584</v>
      </c>
      <c r="G80" s="342" t="s">
        <v>5095</v>
      </c>
      <c r="H80" s="343"/>
      <c r="I80" s="344">
        <v>698.32</v>
      </c>
    </row>
    <row r="81" spans="1:9" ht="18" customHeight="1" x14ac:dyDescent="0.2">
      <c r="A81" s="339">
        <v>40633.208333333336</v>
      </c>
      <c r="B81" s="340" t="s">
        <v>1763</v>
      </c>
      <c r="C81" s="341" t="s">
        <v>11453</v>
      </c>
      <c r="D81" s="342" t="s">
        <v>9411</v>
      </c>
      <c r="E81" s="343"/>
      <c r="F81" s="340" t="s">
        <v>13585</v>
      </c>
      <c r="G81" s="342" t="s">
        <v>6205</v>
      </c>
      <c r="H81" s="343"/>
      <c r="I81" s="344">
        <v>70</v>
      </c>
    </row>
    <row r="82" spans="1:9" ht="18" customHeight="1" x14ac:dyDescent="0.2">
      <c r="A82" s="339">
        <v>40639.25</v>
      </c>
      <c r="B82" s="340" t="s">
        <v>5079</v>
      </c>
      <c r="C82" s="341" t="s">
        <v>11454</v>
      </c>
      <c r="D82" s="342" t="s">
        <v>9411</v>
      </c>
      <c r="E82" s="343"/>
      <c r="F82" s="340" t="s">
        <v>13586</v>
      </c>
      <c r="G82" s="342" t="s">
        <v>10767</v>
      </c>
      <c r="H82" s="343"/>
      <c r="I82" s="344">
        <v>1312.5</v>
      </c>
    </row>
    <row r="83" spans="1:9" ht="18" customHeight="1" x14ac:dyDescent="0.2">
      <c r="A83" s="339">
        <v>40645.25</v>
      </c>
      <c r="B83" s="340" t="s">
        <v>4974</v>
      </c>
      <c r="C83" s="341" t="s">
        <v>11457</v>
      </c>
      <c r="D83" s="342" t="s">
        <v>13471</v>
      </c>
      <c r="E83" s="343"/>
      <c r="F83" s="340" t="s">
        <v>10723</v>
      </c>
      <c r="G83" s="342" t="s">
        <v>5214</v>
      </c>
      <c r="H83" s="343"/>
      <c r="I83" s="344">
        <v>5831.61</v>
      </c>
    </row>
    <row r="84" spans="1:9" ht="18" customHeight="1" x14ac:dyDescent="0.2">
      <c r="A84" s="339">
        <v>40645.25</v>
      </c>
      <c r="B84" s="340" t="s">
        <v>11321</v>
      </c>
      <c r="C84" s="341" t="s">
        <v>11458</v>
      </c>
      <c r="D84" s="342" t="s">
        <v>13472</v>
      </c>
      <c r="E84" s="343"/>
      <c r="F84" s="340" t="s">
        <v>13587</v>
      </c>
      <c r="G84" s="342" t="s">
        <v>5275</v>
      </c>
      <c r="H84" s="343"/>
      <c r="I84" s="344">
        <v>11230.8</v>
      </c>
    </row>
    <row r="85" spans="1:9" ht="18" customHeight="1" x14ac:dyDescent="0.2">
      <c r="A85" s="339">
        <v>40647.25</v>
      </c>
      <c r="B85" s="340" t="s">
        <v>5062</v>
      </c>
      <c r="C85" s="341" t="s">
        <v>11460</v>
      </c>
      <c r="D85" s="342" t="s">
        <v>13473</v>
      </c>
      <c r="E85" s="343"/>
      <c r="F85" s="340" t="s">
        <v>13588</v>
      </c>
      <c r="G85" s="342" t="s">
        <v>5915</v>
      </c>
      <c r="H85" s="343"/>
      <c r="I85" s="344">
        <v>4338.88</v>
      </c>
    </row>
    <row r="86" spans="1:9" ht="18" customHeight="1" x14ac:dyDescent="0.2">
      <c r="A86" s="339">
        <v>40647.25</v>
      </c>
      <c r="B86" s="340" t="s">
        <v>1763</v>
      </c>
      <c r="C86" s="341" t="s">
        <v>11462</v>
      </c>
      <c r="D86" s="342" t="s">
        <v>13474</v>
      </c>
      <c r="E86" s="343"/>
      <c r="F86" s="340" t="s">
        <v>13589</v>
      </c>
      <c r="G86" s="342" t="s">
        <v>6131</v>
      </c>
      <c r="H86" s="343"/>
      <c r="I86" s="344">
        <v>1080.6199999999999</v>
      </c>
    </row>
    <row r="87" spans="1:9" ht="18" customHeight="1" x14ac:dyDescent="0.2">
      <c r="A87" s="339">
        <v>40652.25</v>
      </c>
      <c r="B87" s="340" t="s">
        <v>5062</v>
      </c>
      <c r="C87" s="341" t="s">
        <v>11463</v>
      </c>
      <c r="D87" s="342" t="s">
        <v>13475</v>
      </c>
      <c r="E87" s="343"/>
      <c r="F87" s="340" t="s">
        <v>13590</v>
      </c>
      <c r="G87" s="342" t="s">
        <v>5915</v>
      </c>
      <c r="H87" s="343"/>
      <c r="I87" s="344">
        <v>4709.6499999999996</v>
      </c>
    </row>
    <row r="88" spans="1:9" ht="18" customHeight="1" x14ac:dyDescent="0.2">
      <c r="A88" s="339">
        <v>40653.25</v>
      </c>
      <c r="B88" s="340" t="s">
        <v>4980</v>
      </c>
      <c r="C88" s="341" t="s">
        <v>11465</v>
      </c>
      <c r="D88" s="342" t="s">
        <v>13476</v>
      </c>
      <c r="E88" s="343"/>
      <c r="F88" s="340" t="s">
        <v>13591</v>
      </c>
      <c r="G88" s="342" t="s">
        <v>5135</v>
      </c>
      <c r="H88" s="343"/>
      <c r="I88" s="344">
        <v>4433.5</v>
      </c>
    </row>
    <row r="89" spans="1:9" ht="18" customHeight="1" x14ac:dyDescent="0.2">
      <c r="A89" s="339">
        <v>40654.25</v>
      </c>
      <c r="B89" s="340" t="s">
        <v>1763</v>
      </c>
      <c r="C89" s="341" t="s">
        <v>11468</v>
      </c>
      <c r="D89" s="342" t="s">
        <v>13477</v>
      </c>
      <c r="E89" s="343"/>
      <c r="F89" s="340" t="s">
        <v>13592</v>
      </c>
      <c r="G89" s="342" t="s">
        <v>5099</v>
      </c>
      <c r="H89" s="343"/>
      <c r="I89" s="344">
        <v>2900.68</v>
      </c>
    </row>
    <row r="90" spans="1:9" ht="18" customHeight="1" x14ac:dyDescent="0.2">
      <c r="A90" s="339">
        <v>40658.25</v>
      </c>
      <c r="B90" s="340" t="s">
        <v>4980</v>
      </c>
      <c r="C90" s="341" t="s">
        <v>11469</v>
      </c>
      <c r="D90" s="342" t="s">
        <v>13431</v>
      </c>
      <c r="E90" s="343"/>
      <c r="F90" s="340" t="s">
        <v>1890</v>
      </c>
      <c r="G90" s="342" t="s">
        <v>5155</v>
      </c>
      <c r="H90" s="343"/>
      <c r="I90" s="344">
        <v>4500.5</v>
      </c>
    </row>
    <row r="91" spans="1:9" ht="18" customHeight="1" x14ac:dyDescent="0.2">
      <c r="A91" s="339">
        <v>40661.25</v>
      </c>
      <c r="B91" s="340" t="s">
        <v>4980</v>
      </c>
      <c r="C91" s="341" t="s">
        <v>11470</v>
      </c>
      <c r="D91" s="342" t="s">
        <v>13478</v>
      </c>
      <c r="E91" s="343"/>
      <c r="F91" s="340" t="s">
        <v>13593</v>
      </c>
      <c r="G91" s="342" t="s">
        <v>5155</v>
      </c>
      <c r="H91" s="343"/>
      <c r="I91" s="344">
        <v>1800</v>
      </c>
    </row>
    <row r="92" spans="1:9" ht="18" customHeight="1" x14ac:dyDescent="0.2">
      <c r="A92" s="339">
        <v>40661.25</v>
      </c>
      <c r="B92" s="340" t="s">
        <v>4980</v>
      </c>
      <c r="C92" s="341" t="s">
        <v>11471</v>
      </c>
      <c r="D92" s="342" t="s">
        <v>13479</v>
      </c>
      <c r="E92" s="343"/>
      <c r="F92" s="340" t="s">
        <v>13594</v>
      </c>
      <c r="G92" s="342" t="s">
        <v>5229</v>
      </c>
      <c r="H92" s="343"/>
      <c r="I92" s="344">
        <v>5796.5</v>
      </c>
    </row>
    <row r="93" spans="1:9" ht="18" customHeight="1" x14ac:dyDescent="0.2">
      <c r="A93" s="339">
        <v>40662.25</v>
      </c>
      <c r="B93" s="340" t="s">
        <v>6494</v>
      </c>
      <c r="C93" s="341" t="s">
        <v>11475</v>
      </c>
      <c r="D93" s="342" t="s">
        <v>9411</v>
      </c>
      <c r="E93" s="343"/>
      <c r="F93" s="340" t="s">
        <v>9411</v>
      </c>
      <c r="G93" s="342" t="s">
        <v>5701</v>
      </c>
      <c r="H93" s="343"/>
      <c r="I93" s="344">
        <v>1080</v>
      </c>
    </row>
    <row r="94" spans="1:9" ht="18" customHeight="1" x14ac:dyDescent="0.2">
      <c r="A94" s="339">
        <v>40662.25</v>
      </c>
      <c r="B94" s="340" t="s">
        <v>4974</v>
      </c>
      <c r="C94" s="341" t="s">
        <v>11476</v>
      </c>
      <c r="D94" s="342" t="s">
        <v>13480</v>
      </c>
      <c r="E94" s="343"/>
      <c r="F94" s="340" t="s">
        <v>10158</v>
      </c>
      <c r="G94" s="342" t="s">
        <v>4978</v>
      </c>
      <c r="H94" s="343"/>
      <c r="I94" s="344">
        <v>27054.19</v>
      </c>
    </row>
    <row r="95" spans="1:9" ht="18" customHeight="1" x14ac:dyDescent="0.2">
      <c r="A95" s="339">
        <v>40673.25</v>
      </c>
      <c r="B95" s="340" t="s">
        <v>1763</v>
      </c>
      <c r="C95" s="341" t="s">
        <v>11479</v>
      </c>
      <c r="D95" s="342" t="s">
        <v>10835</v>
      </c>
      <c r="E95" s="343"/>
      <c r="F95" s="340" t="s">
        <v>13595</v>
      </c>
      <c r="G95" s="342" t="s">
        <v>6131</v>
      </c>
      <c r="H95" s="343"/>
      <c r="I95" s="344">
        <v>3106.58</v>
      </c>
    </row>
    <row r="96" spans="1:9" ht="18" customHeight="1" x14ac:dyDescent="0.2">
      <c r="A96" s="339">
        <v>40680.25</v>
      </c>
      <c r="B96" s="340" t="s">
        <v>5062</v>
      </c>
      <c r="C96" s="341" t="s">
        <v>11481</v>
      </c>
      <c r="D96" s="342" t="s">
        <v>13475</v>
      </c>
      <c r="E96" s="343"/>
      <c r="F96" s="340" t="s">
        <v>13596</v>
      </c>
      <c r="G96" s="342" t="s">
        <v>5915</v>
      </c>
      <c r="H96" s="343"/>
      <c r="I96" s="344">
        <v>3069</v>
      </c>
    </row>
    <row r="97" spans="1:9" ht="18" customHeight="1" x14ac:dyDescent="0.2">
      <c r="A97" s="339">
        <v>40682.25</v>
      </c>
      <c r="B97" s="340" t="s">
        <v>5027</v>
      </c>
      <c r="C97" s="341" t="s">
        <v>11482</v>
      </c>
      <c r="D97" s="342" t="s">
        <v>13481</v>
      </c>
      <c r="E97" s="343"/>
      <c r="F97" s="340" t="s">
        <v>13597</v>
      </c>
      <c r="G97" s="342" t="s">
        <v>3813</v>
      </c>
      <c r="H97" s="343"/>
      <c r="I97" s="344">
        <v>2677</v>
      </c>
    </row>
    <row r="98" spans="1:9" ht="18" customHeight="1" x14ac:dyDescent="0.2">
      <c r="A98" s="339">
        <v>40688.25</v>
      </c>
      <c r="B98" s="340" t="s">
        <v>5062</v>
      </c>
      <c r="C98" s="341" t="s">
        <v>11483</v>
      </c>
      <c r="D98" s="342" t="s">
        <v>13473</v>
      </c>
      <c r="E98" s="343"/>
      <c r="F98" s="340" t="s">
        <v>13598</v>
      </c>
      <c r="G98" s="342" t="s">
        <v>5915</v>
      </c>
      <c r="H98" s="343"/>
      <c r="I98" s="344">
        <v>3559.08</v>
      </c>
    </row>
    <row r="99" spans="1:9" ht="18" customHeight="1" x14ac:dyDescent="0.2">
      <c r="A99" s="339">
        <v>40688.25</v>
      </c>
      <c r="B99" s="340" t="s">
        <v>5069</v>
      </c>
      <c r="C99" s="341" t="s">
        <v>11484</v>
      </c>
      <c r="D99" s="342" t="s">
        <v>8810</v>
      </c>
      <c r="E99" s="343"/>
      <c r="F99" s="340" t="s">
        <v>8811</v>
      </c>
      <c r="G99" s="342" t="s">
        <v>5111</v>
      </c>
      <c r="H99" s="343"/>
      <c r="I99" s="344">
        <v>720</v>
      </c>
    </row>
    <row r="100" spans="1:9" ht="18" customHeight="1" x14ac:dyDescent="0.2">
      <c r="A100" s="339">
        <v>40690.25</v>
      </c>
      <c r="B100" s="340" t="s">
        <v>5027</v>
      </c>
      <c r="C100" s="341" t="s">
        <v>11487</v>
      </c>
      <c r="D100" s="342" t="s">
        <v>13465</v>
      </c>
      <c r="E100" s="343"/>
      <c r="F100" s="340" t="s">
        <v>13599</v>
      </c>
      <c r="G100" s="342" t="s">
        <v>5210</v>
      </c>
      <c r="H100" s="343"/>
      <c r="I100" s="344">
        <v>0</v>
      </c>
    </row>
    <row r="101" spans="1:9" ht="18" customHeight="1" x14ac:dyDescent="0.2">
      <c r="A101" s="339">
        <v>40694.25</v>
      </c>
      <c r="B101" s="340" t="s">
        <v>6121</v>
      </c>
      <c r="C101" s="341" t="s">
        <v>11488</v>
      </c>
      <c r="D101" s="342" t="s">
        <v>13482</v>
      </c>
      <c r="E101" s="343"/>
      <c r="F101" s="340" t="s">
        <v>13600</v>
      </c>
      <c r="G101" s="342" t="s">
        <v>6348</v>
      </c>
      <c r="H101" s="343"/>
      <c r="I101" s="344">
        <v>0</v>
      </c>
    </row>
    <row r="102" spans="1:9" ht="18" customHeight="1" x14ac:dyDescent="0.2">
      <c r="A102" s="339">
        <v>40694.25</v>
      </c>
      <c r="B102" s="340" t="s">
        <v>6121</v>
      </c>
      <c r="C102" s="341" t="s">
        <v>11492</v>
      </c>
      <c r="D102" s="342" t="s">
        <v>13482</v>
      </c>
      <c r="E102" s="343"/>
      <c r="F102" s="340" t="s">
        <v>13601</v>
      </c>
      <c r="G102" s="342" t="s">
        <v>6348</v>
      </c>
      <c r="H102" s="343"/>
      <c r="I102" s="344">
        <v>0</v>
      </c>
    </row>
    <row r="103" spans="1:9" ht="18" customHeight="1" x14ac:dyDescent="0.2">
      <c r="A103" s="339">
        <v>40694.25</v>
      </c>
      <c r="B103" s="340" t="s">
        <v>1763</v>
      </c>
      <c r="C103" s="341" t="s">
        <v>11494</v>
      </c>
      <c r="D103" s="342" t="s">
        <v>13483</v>
      </c>
      <c r="E103" s="343"/>
      <c r="F103" s="340" t="s">
        <v>13602</v>
      </c>
      <c r="G103" s="342" t="s">
        <v>5127</v>
      </c>
      <c r="H103" s="343"/>
      <c r="I103" s="344">
        <v>483.48</v>
      </c>
    </row>
    <row r="104" spans="1:9" ht="18" customHeight="1" x14ac:dyDescent="0.2">
      <c r="A104" s="339">
        <v>40694.25</v>
      </c>
      <c r="B104" s="340" t="s">
        <v>1763</v>
      </c>
      <c r="C104" s="341" t="s">
        <v>11496</v>
      </c>
      <c r="D104" s="342" t="s">
        <v>13484</v>
      </c>
      <c r="E104" s="343"/>
      <c r="F104" s="340" t="s">
        <v>13603</v>
      </c>
      <c r="G104" s="342" t="s">
        <v>5127</v>
      </c>
      <c r="H104" s="343"/>
      <c r="I104" s="344">
        <v>811.42</v>
      </c>
    </row>
    <row r="105" spans="1:9" ht="18" customHeight="1" x14ac:dyDescent="0.2">
      <c r="A105" s="339">
        <v>40704.25</v>
      </c>
      <c r="B105" s="340" t="s">
        <v>5027</v>
      </c>
      <c r="C105" s="341" t="s">
        <v>11497</v>
      </c>
      <c r="D105" s="342" t="s">
        <v>13485</v>
      </c>
      <c r="E105" s="343"/>
      <c r="F105" s="340" t="s">
        <v>13604</v>
      </c>
      <c r="G105" s="342" t="s">
        <v>6042</v>
      </c>
      <c r="H105" s="343"/>
      <c r="I105" s="344">
        <v>327</v>
      </c>
    </row>
    <row r="106" spans="1:9" ht="18" customHeight="1" x14ac:dyDescent="0.2">
      <c r="A106" s="339">
        <v>40704.25</v>
      </c>
      <c r="B106" s="340" t="s">
        <v>4974</v>
      </c>
      <c r="C106" s="341" t="s">
        <v>11500</v>
      </c>
      <c r="D106" s="342" t="s">
        <v>13431</v>
      </c>
      <c r="E106" s="343"/>
      <c r="F106" s="340" t="s">
        <v>11037</v>
      </c>
      <c r="G106" s="342" t="s">
        <v>5397</v>
      </c>
      <c r="H106" s="343"/>
      <c r="I106" s="344">
        <v>64723.08</v>
      </c>
    </row>
    <row r="107" spans="1:9" ht="18" customHeight="1" x14ac:dyDescent="0.2">
      <c r="A107" s="339">
        <v>40710.25</v>
      </c>
      <c r="B107" s="340" t="s">
        <v>5069</v>
      </c>
      <c r="C107" s="341" t="s">
        <v>11501</v>
      </c>
      <c r="D107" s="342" t="s">
        <v>8810</v>
      </c>
      <c r="E107" s="343"/>
      <c r="F107" s="340" t="s">
        <v>8811</v>
      </c>
      <c r="G107" s="342" t="s">
        <v>5111</v>
      </c>
      <c r="H107" s="343"/>
      <c r="I107" s="344">
        <v>282</v>
      </c>
    </row>
    <row r="108" spans="1:9" ht="18" customHeight="1" x14ac:dyDescent="0.2">
      <c r="A108" s="339">
        <v>40714.25</v>
      </c>
      <c r="B108" s="340" t="s">
        <v>4974</v>
      </c>
      <c r="C108" s="341" t="s">
        <v>11502</v>
      </c>
      <c r="D108" s="342" t="s">
        <v>9411</v>
      </c>
      <c r="E108" s="343"/>
      <c r="F108" s="340" t="s">
        <v>13605</v>
      </c>
      <c r="G108" s="342" t="s">
        <v>5943</v>
      </c>
      <c r="H108" s="343"/>
      <c r="I108" s="344">
        <v>28189.07</v>
      </c>
    </row>
    <row r="109" spans="1:9" ht="18" customHeight="1" x14ac:dyDescent="0.2">
      <c r="A109" s="339">
        <v>40715.25</v>
      </c>
      <c r="B109" s="340" t="s">
        <v>6494</v>
      </c>
      <c r="C109" s="341" t="s">
        <v>11505</v>
      </c>
      <c r="D109" s="342" t="s">
        <v>13486</v>
      </c>
      <c r="E109" s="343"/>
      <c r="F109" s="340" t="s">
        <v>13606</v>
      </c>
      <c r="G109" s="342" t="s">
        <v>6808</v>
      </c>
      <c r="H109" s="343"/>
      <c r="I109" s="344">
        <v>1190</v>
      </c>
    </row>
    <row r="110" spans="1:9" ht="18" customHeight="1" x14ac:dyDescent="0.2">
      <c r="A110" s="339">
        <v>40715.25</v>
      </c>
      <c r="B110" s="340" t="s">
        <v>5069</v>
      </c>
      <c r="C110" s="341" t="s">
        <v>11507</v>
      </c>
      <c r="D110" s="342" t="s">
        <v>8810</v>
      </c>
      <c r="E110" s="343"/>
      <c r="F110" s="340" t="s">
        <v>8811</v>
      </c>
      <c r="G110" s="342" t="s">
        <v>5111</v>
      </c>
      <c r="H110" s="343"/>
      <c r="I110" s="344">
        <v>30188</v>
      </c>
    </row>
    <row r="111" spans="1:9" ht="18" customHeight="1" x14ac:dyDescent="0.2">
      <c r="A111" s="339">
        <v>40715.25</v>
      </c>
      <c r="B111" s="340" t="s">
        <v>1763</v>
      </c>
      <c r="C111" s="341" t="s">
        <v>11508</v>
      </c>
      <c r="D111" s="342" t="s">
        <v>13487</v>
      </c>
      <c r="E111" s="343"/>
      <c r="F111" s="340" t="s">
        <v>13607</v>
      </c>
      <c r="G111" s="342" t="s">
        <v>5329</v>
      </c>
      <c r="H111" s="343"/>
      <c r="I111" s="344">
        <v>797.98</v>
      </c>
    </row>
    <row r="112" spans="1:9" ht="18" customHeight="1" x14ac:dyDescent="0.2">
      <c r="A112" s="339">
        <v>40715.25</v>
      </c>
      <c r="B112" s="340" t="s">
        <v>1763</v>
      </c>
      <c r="C112" s="341" t="s">
        <v>11510</v>
      </c>
      <c r="D112" s="342" t="s">
        <v>13487</v>
      </c>
      <c r="E112" s="343"/>
      <c r="F112" s="340" t="s">
        <v>13608</v>
      </c>
      <c r="G112" s="342" t="s">
        <v>5329</v>
      </c>
      <c r="H112" s="343"/>
      <c r="I112" s="344">
        <v>1198.98</v>
      </c>
    </row>
    <row r="113" spans="1:9" ht="18" customHeight="1" x14ac:dyDescent="0.2">
      <c r="A113" s="339">
        <v>40715.25</v>
      </c>
      <c r="B113" s="340" t="s">
        <v>1763</v>
      </c>
      <c r="C113" s="341" t="s">
        <v>11511</v>
      </c>
      <c r="D113" s="342" t="s">
        <v>13456</v>
      </c>
      <c r="E113" s="343"/>
      <c r="F113" s="340" t="s">
        <v>13609</v>
      </c>
      <c r="G113" s="342" t="s">
        <v>5099</v>
      </c>
      <c r="H113" s="343"/>
      <c r="I113" s="344">
        <v>3404.3</v>
      </c>
    </row>
    <row r="114" spans="1:9" ht="18" customHeight="1" x14ac:dyDescent="0.2">
      <c r="A114" s="339">
        <v>40715.25</v>
      </c>
      <c r="B114" s="340" t="s">
        <v>1763</v>
      </c>
      <c r="C114" s="341" t="s">
        <v>11512</v>
      </c>
      <c r="D114" s="342" t="s">
        <v>13488</v>
      </c>
      <c r="E114" s="343"/>
      <c r="F114" s="340" t="s">
        <v>13610</v>
      </c>
      <c r="G114" s="342" t="s">
        <v>5099</v>
      </c>
      <c r="H114" s="343"/>
      <c r="I114" s="344">
        <v>2106.62</v>
      </c>
    </row>
    <row r="115" spans="1:9" ht="18" customHeight="1" x14ac:dyDescent="0.2">
      <c r="A115" s="339">
        <v>40717.25</v>
      </c>
      <c r="B115" s="340" t="s">
        <v>5027</v>
      </c>
      <c r="C115" s="341" t="s">
        <v>11514</v>
      </c>
      <c r="D115" s="342" t="s">
        <v>13489</v>
      </c>
      <c r="E115" s="343"/>
      <c r="F115" s="340" t="s">
        <v>13611</v>
      </c>
      <c r="G115" s="342" t="s">
        <v>6042</v>
      </c>
      <c r="H115" s="343"/>
      <c r="I115" s="344">
        <v>2730</v>
      </c>
    </row>
    <row r="116" spans="1:9" ht="18" customHeight="1" x14ac:dyDescent="0.2">
      <c r="A116" s="339">
        <v>40717.25</v>
      </c>
      <c r="B116" s="340" t="s">
        <v>11321</v>
      </c>
      <c r="C116" s="341" t="s">
        <v>11516</v>
      </c>
      <c r="D116" s="342" t="s">
        <v>13490</v>
      </c>
      <c r="E116" s="343"/>
      <c r="F116" s="340" t="s">
        <v>13612</v>
      </c>
      <c r="G116" s="342" t="s">
        <v>5088</v>
      </c>
      <c r="H116" s="343"/>
      <c r="I116" s="344">
        <v>6841</v>
      </c>
    </row>
    <row r="117" spans="1:9" ht="18" customHeight="1" x14ac:dyDescent="0.2">
      <c r="A117" s="339">
        <v>40718.25</v>
      </c>
      <c r="B117" s="340" t="s">
        <v>5069</v>
      </c>
      <c r="C117" s="341" t="s">
        <v>11517</v>
      </c>
      <c r="D117" s="342" t="s">
        <v>13491</v>
      </c>
      <c r="E117" s="343"/>
      <c r="F117" s="340" t="s">
        <v>13613</v>
      </c>
      <c r="G117" s="342" t="s">
        <v>13685</v>
      </c>
      <c r="H117" s="343"/>
      <c r="I117" s="344">
        <v>110</v>
      </c>
    </row>
    <row r="118" spans="1:9" ht="18" customHeight="1" x14ac:dyDescent="0.2">
      <c r="A118" s="339">
        <v>40721.25</v>
      </c>
      <c r="B118" s="340" t="s">
        <v>5027</v>
      </c>
      <c r="C118" s="341" t="s">
        <v>11521</v>
      </c>
      <c r="D118" s="342" t="s">
        <v>13492</v>
      </c>
      <c r="E118" s="343"/>
      <c r="F118" s="340" t="s">
        <v>13614</v>
      </c>
      <c r="G118" s="342" t="s">
        <v>6042</v>
      </c>
      <c r="H118" s="343"/>
      <c r="I118" s="344">
        <v>2715</v>
      </c>
    </row>
    <row r="119" spans="1:9" ht="18" customHeight="1" x14ac:dyDescent="0.2">
      <c r="A119" s="339">
        <v>40721.25</v>
      </c>
      <c r="B119" s="340" t="s">
        <v>5062</v>
      </c>
      <c r="C119" s="341" t="s">
        <v>11523</v>
      </c>
      <c r="D119" s="342" t="s">
        <v>13493</v>
      </c>
      <c r="E119" s="343"/>
      <c r="F119" s="340" t="s">
        <v>9411</v>
      </c>
      <c r="G119" s="342" t="s">
        <v>5915</v>
      </c>
      <c r="H119" s="343"/>
      <c r="I119" s="344">
        <v>25661.96</v>
      </c>
    </row>
    <row r="120" spans="1:9" ht="18" customHeight="1" x14ac:dyDescent="0.2">
      <c r="A120" s="339">
        <v>40721.25</v>
      </c>
      <c r="B120" s="340" t="s">
        <v>5062</v>
      </c>
      <c r="C120" s="341" t="s">
        <v>11524</v>
      </c>
      <c r="D120" s="342" t="s">
        <v>13429</v>
      </c>
      <c r="E120" s="343"/>
      <c r="F120" s="340" t="s">
        <v>13541</v>
      </c>
      <c r="G120" s="342" t="s">
        <v>5245</v>
      </c>
      <c r="H120" s="343"/>
      <c r="I120" s="344">
        <v>996</v>
      </c>
    </row>
    <row r="121" spans="1:9" ht="18" customHeight="1" x14ac:dyDescent="0.2">
      <c r="A121" s="339">
        <v>40721.25</v>
      </c>
      <c r="B121" s="340" t="s">
        <v>11321</v>
      </c>
      <c r="C121" s="341" t="s">
        <v>11525</v>
      </c>
      <c r="D121" s="342" t="s">
        <v>13494</v>
      </c>
      <c r="E121" s="343"/>
      <c r="F121" s="340" t="s">
        <v>13615</v>
      </c>
      <c r="G121" s="342" t="s">
        <v>5088</v>
      </c>
      <c r="H121" s="343"/>
      <c r="I121" s="344">
        <v>4820.6899999999996</v>
      </c>
    </row>
    <row r="122" spans="1:9" ht="18" customHeight="1" x14ac:dyDescent="0.2">
      <c r="A122" s="339">
        <v>40721.25</v>
      </c>
      <c r="B122" s="340" t="s">
        <v>11321</v>
      </c>
      <c r="C122" s="341" t="s">
        <v>11527</v>
      </c>
      <c r="D122" s="342" t="s">
        <v>13494</v>
      </c>
      <c r="E122" s="343"/>
      <c r="F122" s="340" t="s">
        <v>13616</v>
      </c>
      <c r="G122" s="342" t="s">
        <v>5088</v>
      </c>
      <c r="H122" s="343"/>
      <c r="I122" s="344">
        <v>2180</v>
      </c>
    </row>
    <row r="123" spans="1:9" ht="18" customHeight="1" x14ac:dyDescent="0.2">
      <c r="A123" s="339">
        <v>40729.25</v>
      </c>
      <c r="B123" s="340" t="s">
        <v>1763</v>
      </c>
      <c r="C123" s="341" t="s">
        <v>11528</v>
      </c>
      <c r="D123" s="342" t="s">
        <v>9411</v>
      </c>
      <c r="E123" s="343"/>
      <c r="F123" s="340" t="s">
        <v>13617</v>
      </c>
      <c r="G123" s="342" t="s">
        <v>6379</v>
      </c>
      <c r="H123" s="343"/>
      <c r="I123" s="344">
        <v>440</v>
      </c>
    </row>
    <row r="124" spans="1:9" ht="18" customHeight="1" x14ac:dyDescent="0.2">
      <c r="A124" s="339">
        <v>40732.25</v>
      </c>
      <c r="B124" s="340" t="s">
        <v>1763</v>
      </c>
      <c r="C124" s="341" t="s">
        <v>11531</v>
      </c>
      <c r="D124" s="342" t="s">
        <v>13495</v>
      </c>
      <c r="E124" s="343"/>
      <c r="F124" s="340" t="s">
        <v>13618</v>
      </c>
      <c r="G124" s="342" t="s">
        <v>5004</v>
      </c>
      <c r="H124" s="343"/>
      <c r="I124" s="344">
        <v>1138.03</v>
      </c>
    </row>
    <row r="125" spans="1:9" ht="18" customHeight="1" x14ac:dyDescent="0.2">
      <c r="A125" s="339">
        <v>40738.25</v>
      </c>
      <c r="B125" s="340" t="s">
        <v>4974</v>
      </c>
      <c r="C125" s="341" t="s">
        <v>11532</v>
      </c>
      <c r="D125" s="342" t="s">
        <v>9411</v>
      </c>
      <c r="E125" s="343"/>
      <c r="F125" s="340" t="s">
        <v>13619</v>
      </c>
      <c r="G125" s="342" t="s">
        <v>5397</v>
      </c>
      <c r="H125" s="343"/>
      <c r="I125" s="344">
        <v>18179.04</v>
      </c>
    </row>
    <row r="126" spans="1:9" ht="18" customHeight="1" x14ac:dyDescent="0.2">
      <c r="A126" s="339">
        <v>40738.25</v>
      </c>
      <c r="B126" s="340" t="s">
        <v>5079</v>
      </c>
      <c r="C126" s="341" t="s">
        <v>11534</v>
      </c>
      <c r="D126" s="342" t="s">
        <v>9411</v>
      </c>
      <c r="E126" s="343"/>
      <c r="F126" s="340" t="s">
        <v>13620</v>
      </c>
      <c r="G126" s="342" t="s">
        <v>7009</v>
      </c>
      <c r="H126" s="343"/>
      <c r="I126" s="344">
        <v>155885.68</v>
      </c>
    </row>
    <row r="127" spans="1:9" ht="18" customHeight="1" x14ac:dyDescent="0.2">
      <c r="A127" s="339">
        <v>40738.25</v>
      </c>
      <c r="B127" s="340" t="s">
        <v>5048</v>
      </c>
      <c r="C127" s="341" t="s">
        <v>11536</v>
      </c>
      <c r="D127" s="342" t="s">
        <v>10835</v>
      </c>
      <c r="E127" s="343"/>
      <c r="F127" s="340" t="s">
        <v>13621</v>
      </c>
      <c r="G127" s="342" t="s">
        <v>5103</v>
      </c>
      <c r="H127" s="343"/>
      <c r="I127" s="344">
        <v>12740</v>
      </c>
    </row>
    <row r="128" spans="1:9" ht="18" customHeight="1" x14ac:dyDescent="0.2">
      <c r="A128" s="339">
        <v>40742.25</v>
      </c>
      <c r="B128" s="340" t="s">
        <v>1763</v>
      </c>
      <c r="C128" s="341" t="s">
        <v>11537</v>
      </c>
      <c r="D128" s="342" t="s">
        <v>13496</v>
      </c>
      <c r="E128" s="343"/>
      <c r="F128" s="340" t="s">
        <v>13622</v>
      </c>
      <c r="G128" s="342" t="s">
        <v>5355</v>
      </c>
      <c r="H128" s="343"/>
      <c r="I128" s="344">
        <v>867.2</v>
      </c>
    </row>
    <row r="129" spans="1:9" ht="18" customHeight="1" x14ac:dyDescent="0.2">
      <c r="A129" s="339">
        <v>40742.25</v>
      </c>
      <c r="B129" s="340" t="s">
        <v>1763</v>
      </c>
      <c r="C129" s="341" t="s">
        <v>11539</v>
      </c>
      <c r="D129" s="342" t="s">
        <v>13496</v>
      </c>
      <c r="E129" s="343"/>
      <c r="F129" s="340" t="s">
        <v>13623</v>
      </c>
      <c r="G129" s="342" t="s">
        <v>5355</v>
      </c>
      <c r="H129" s="343"/>
      <c r="I129" s="344">
        <v>902.23</v>
      </c>
    </row>
    <row r="130" spans="1:9" ht="18" customHeight="1" x14ac:dyDescent="0.2">
      <c r="A130" s="339">
        <v>40749.25</v>
      </c>
      <c r="B130" s="340" t="s">
        <v>5027</v>
      </c>
      <c r="C130" s="341" t="s">
        <v>11540</v>
      </c>
      <c r="D130" s="342" t="s">
        <v>13497</v>
      </c>
      <c r="E130" s="343"/>
      <c r="F130" s="340" t="s">
        <v>13624</v>
      </c>
      <c r="G130" s="342" t="s">
        <v>5210</v>
      </c>
      <c r="H130" s="343"/>
      <c r="I130" s="344">
        <v>380</v>
      </c>
    </row>
    <row r="131" spans="1:9" ht="18" customHeight="1" x14ac:dyDescent="0.2">
      <c r="A131" s="339">
        <v>40749.25</v>
      </c>
      <c r="B131" s="340" t="s">
        <v>5027</v>
      </c>
      <c r="C131" s="341" t="s">
        <v>11541</v>
      </c>
      <c r="D131" s="342" t="s">
        <v>13498</v>
      </c>
      <c r="E131" s="343"/>
      <c r="F131" s="340" t="s">
        <v>13625</v>
      </c>
      <c r="G131" s="342" t="s">
        <v>5031</v>
      </c>
      <c r="H131" s="343"/>
      <c r="I131" s="344">
        <v>840</v>
      </c>
    </row>
    <row r="132" spans="1:9" ht="18" customHeight="1" x14ac:dyDescent="0.2">
      <c r="A132" s="339">
        <v>40749.25</v>
      </c>
      <c r="B132" s="340" t="s">
        <v>5027</v>
      </c>
      <c r="C132" s="341" t="s">
        <v>11543</v>
      </c>
      <c r="D132" s="342" t="s">
        <v>13499</v>
      </c>
      <c r="E132" s="343"/>
      <c r="F132" s="340" t="s">
        <v>13626</v>
      </c>
      <c r="G132" s="342" t="s">
        <v>5031</v>
      </c>
      <c r="H132" s="343"/>
      <c r="I132" s="344">
        <v>2605</v>
      </c>
    </row>
    <row r="133" spans="1:9" ht="18" customHeight="1" x14ac:dyDescent="0.2">
      <c r="A133" s="339">
        <v>40749.25</v>
      </c>
      <c r="B133" s="340" t="s">
        <v>5027</v>
      </c>
      <c r="C133" s="341" t="s">
        <v>11545</v>
      </c>
      <c r="D133" s="342" t="s">
        <v>13452</v>
      </c>
      <c r="E133" s="343"/>
      <c r="F133" s="340" t="s">
        <v>13627</v>
      </c>
      <c r="G133" s="342" t="s">
        <v>6704</v>
      </c>
      <c r="H133" s="343"/>
      <c r="I133" s="344">
        <v>3572.5</v>
      </c>
    </row>
    <row r="134" spans="1:9" ht="18" customHeight="1" x14ac:dyDescent="0.2">
      <c r="A134" s="339">
        <v>40749.25</v>
      </c>
      <c r="B134" s="340" t="s">
        <v>6121</v>
      </c>
      <c r="C134" s="341" t="s">
        <v>11547</v>
      </c>
      <c r="D134" s="342" t="s">
        <v>13460</v>
      </c>
      <c r="E134" s="343"/>
      <c r="F134" s="340" t="s">
        <v>13628</v>
      </c>
      <c r="G134" s="342" t="s">
        <v>6242</v>
      </c>
      <c r="H134" s="343"/>
      <c r="I134" s="344">
        <v>3075</v>
      </c>
    </row>
    <row r="135" spans="1:9" ht="18" customHeight="1" x14ac:dyDescent="0.2">
      <c r="A135" s="339">
        <v>40749.25</v>
      </c>
      <c r="B135" s="340" t="s">
        <v>6121</v>
      </c>
      <c r="C135" s="341" t="s">
        <v>11548</v>
      </c>
      <c r="D135" s="342" t="s">
        <v>13460</v>
      </c>
      <c r="E135" s="343"/>
      <c r="F135" s="340" t="s">
        <v>13629</v>
      </c>
      <c r="G135" s="342" t="s">
        <v>6242</v>
      </c>
      <c r="H135" s="343"/>
      <c r="I135" s="344">
        <v>3075</v>
      </c>
    </row>
    <row r="136" spans="1:9" ht="18" customHeight="1" x14ac:dyDescent="0.2">
      <c r="A136" s="339">
        <v>40749.25</v>
      </c>
      <c r="B136" s="340" t="s">
        <v>6121</v>
      </c>
      <c r="C136" s="341" t="s">
        <v>11549</v>
      </c>
      <c r="D136" s="342" t="s">
        <v>13460</v>
      </c>
      <c r="E136" s="343"/>
      <c r="F136" s="340" t="s">
        <v>13630</v>
      </c>
      <c r="G136" s="342" t="s">
        <v>6242</v>
      </c>
      <c r="H136" s="343"/>
      <c r="I136" s="344">
        <v>3075</v>
      </c>
    </row>
    <row r="137" spans="1:9" ht="18" customHeight="1" x14ac:dyDescent="0.2">
      <c r="A137" s="339">
        <v>40749.25</v>
      </c>
      <c r="B137" s="340" t="s">
        <v>6121</v>
      </c>
      <c r="C137" s="341" t="s">
        <v>11550</v>
      </c>
      <c r="D137" s="342" t="s">
        <v>13460</v>
      </c>
      <c r="E137" s="343"/>
      <c r="F137" s="340" t="s">
        <v>13569</v>
      </c>
      <c r="G137" s="342" t="s">
        <v>6242</v>
      </c>
      <c r="H137" s="343"/>
      <c r="I137" s="344">
        <v>3075</v>
      </c>
    </row>
    <row r="138" spans="1:9" ht="18" customHeight="1" x14ac:dyDescent="0.2">
      <c r="A138" s="339">
        <v>40749.25</v>
      </c>
      <c r="B138" s="340" t="s">
        <v>5069</v>
      </c>
      <c r="C138" s="341" t="s">
        <v>11551</v>
      </c>
      <c r="D138" s="342" t="s">
        <v>13452</v>
      </c>
      <c r="E138" s="343"/>
      <c r="F138" s="340" t="s">
        <v>13631</v>
      </c>
      <c r="G138" s="342" t="s">
        <v>5073</v>
      </c>
      <c r="H138" s="343"/>
      <c r="I138" s="344">
        <v>39611</v>
      </c>
    </row>
    <row r="139" spans="1:9" ht="18" customHeight="1" x14ac:dyDescent="0.2">
      <c r="A139" s="339">
        <v>40749.25</v>
      </c>
      <c r="B139" s="340" t="s">
        <v>5069</v>
      </c>
      <c r="C139" s="341" t="s">
        <v>11552</v>
      </c>
      <c r="D139" s="342" t="s">
        <v>9411</v>
      </c>
      <c r="E139" s="343"/>
      <c r="F139" s="340" t="s">
        <v>13632</v>
      </c>
      <c r="G139" s="342" t="s">
        <v>4684</v>
      </c>
      <c r="H139" s="343"/>
      <c r="I139" s="344">
        <v>306</v>
      </c>
    </row>
    <row r="140" spans="1:9" ht="18" customHeight="1" x14ac:dyDescent="0.2">
      <c r="A140" s="339">
        <v>40749.25</v>
      </c>
      <c r="B140" s="340" t="s">
        <v>1763</v>
      </c>
      <c r="C140" s="341" t="s">
        <v>11554</v>
      </c>
      <c r="D140" s="342" t="s">
        <v>10835</v>
      </c>
      <c r="E140" s="343"/>
      <c r="F140" s="340" t="s">
        <v>13633</v>
      </c>
      <c r="G140" s="342" t="s">
        <v>6131</v>
      </c>
      <c r="H140" s="343"/>
      <c r="I140" s="344">
        <v>740</v>
      </c>
    </row>
    <row r="141" spans="1:9" ht="18" customHeight="1" x14ac:dyDescent="0.2">
      <c r="A141" s="339">
        <v>40749.25</v>
      </c>
      <c r="B141" s="340" t="s">
        <v>1763</v>
      </c>
      <c r="C141" s="341" t="s">
        <v>11556</v>
      </c>
      <c r="D141" s="342" t="s">
        <v>13500</v>
      </c>
      <c r="E141" s="343"/>
      <c r="F141" s="340" t="s">
        <v>13634</v>
      </c>
      <c r="G141" s="342" t="s">
        <v>5225</v>
      </c>
      <c r="H141" s="343"/>
      <c r="I141" s="344">
        <v>1555.29</v>
      </c>
    </row>
    <row r="142" spans="1:9" ht="18" customHeight="1" x14ac:dyDescent="0.2">
      <c r="A142" s="339">
        <v>40749.25</v>
      </c>
      <c r="B142" s="340" t="s">
        <v>1763</v>
      </c>
      <c r="C142" s="341" t="s">
        <v>11558</v>
      </c>
      <c r="D142" s="342" t="s">
        <v>13501</v>
      </c>
      <c r="E142" s="343"/>
      <c r="F142" s="340" t="s">
        <v>13635</v>
      </c>
      <c r="G142" s="342" t="s">
        <v>5099</v>
      </c>
      <c r="H142" s="343"/>
      <c r="I142" s="344">
        <v>1602.51</v>
      </c>
    </row>
    <row r="143" spans="1:9" ht="18" customHeight="1" x14ac:dyDescent="0.2">
      <c r="A143" s="339">
        <v>40750.25</v>
      </c>
      <c r="B143" s="340" t="s">
        <v>4974</v>
      </c>
      <c r="C143" s="341" t="s">
        <v>11559</v>
      </c>
      <c r="D143" s="342" t="s">
        <v>13428</v>
      </c>
      <c r="E143" s="343"/>
      <c r="F143" s="340" t="s">
        <v>13636</v>
      </c>
      <c r="G143" s="342" t="s">
        <v>4978</v>
      </c>
      <c r="H143" s="343"/>
      <c r="I143" s="344">
        <v>23500.99</v>
      </c>
    </row>
    <row r="144" spans="1:9" ht="18" customHeight="1" x14ac:dyDescent="0.2">
      <c r="A144" s="339">
        <v>40750.25</v>
      </c>
      <c r="B144" s="340" t="s">
        <v>4974</v>
      </c>
      <c r="C144" s="341" t="s">
        <v>11561</v>
      </c>
      <c r="D144" s="342" t="s">
        <v>9411</v>
      </c>
      <c r="E144" s="343"/>
      <c r="F144" s="340" t="s">
        <v>13637</v>
      </c>
      <c r="G144" s="342" t="s">
        <v>5038</v>
      </c>
      <c r="H144" s="343"/>
      <c r="I144" s="344">
        <v>22086.92</v>
      </c>
    </row>
    <row r="145" spans="1:9" ht="18" customHeight="1" x14ac:dyDescent="0.2">
      <c r="A145" s="339">
        <v>40752.25</v>
      </c>
      <c r="B145" s="340" t="s">
        <v>5062</v>
      </c>
      <c r="C145" s="341" t="s">
        <v>11564</v>
      </c>
      <c r="D145" s="342" t="s">
        <v>9411</v>
      </c>
      <c r="E145" s="343"/>
      <c r="F145" s="340" t="s">
        <v>13638</v>
      </c>
      <c r="G145" s="342" t="s">
        <v>5915</v>
      </c>
      <c r="H145" s="343"/>
      <c r="I145" s="344">
        <v>23182.37</v>
      </c>
    </row>
    <row r="146" spans="1:9" ht="18" customHeight="1" x14ac:dyDescent="0.2">
      <c r="A146" s="339">
        <v>40753.25</v>
      </c>
      <c r="B146" s="340" t="s">
        <v>5027</v>
      </c>
      <c r="C146" s="341" t="s">
        <v>11565</v>
      </c>
      <c r="D146" s="342" t="s">
        <v>13489</v>
      </c>
      <c r="E146" s="343"/>
      <c r="F146" s="340" t="s">
        <v>13639</v>
      </c>
      <c r="G146" s="342" t="s">
        <v>5168</v>
      </c>
      <c r="H146" s="343"/>
      <c r="I146" s="344">
        <v>7445</v>
      </c>
    </row>
    <row r="147" spans="1:9" ht="18" customHeight="1" x14ac:dyDescent="0.2">
      <c r="A147" s="339">
        <v>40753.25</v>
      </c>
      <c r="B147" s="340" t="s">
        <v>4974</v>
      </c>
      <c r="C147" s="341" t="s">
        <v>11566</v>
      </c>
      <c r="D147" s="342" t="s">
        <v>13480</v>
      </c>
      <c r="E147" s="343"/>
      <c r="F147" s="340" t="s">
        <v>10158</v>
      </c>
      <c r="G147" s="342" t="s">
        <v>4978</v>
      </c>
      <c r="H147" s="343"/>
      <c r="I147" s="344">
        <v>4710.8100000000004</v>
      </c>
    </row>
    <row r="148" spans="1:9" ht="18" customHeight="1" x14ac:dyDescent="0.2">
      <c r="A148" s="339">
        <v>40756.208333333336</v>
      </c>
      <c r="B148" s="340" t="s">
        <v>5027</v>
      </c>
      <c r="C148" s="341" t="s">
        <v>11567</v>
      </c>
      <c r="D148" s="342" t="s">
        <v>13502</v>
      </c>
      <c r="E148" s="343"/>
      <c r="F148" s="340" t="s">
        <v>9181</v>
      </c>
      <c r="G148" s="342" t="s">
        <v>5210</v>
      </c>
      <c r="H148" s="343"/>
      <c r="I148" s="344">
        <v>2259.16</v>
      </c>
    </row>
    <row r="149" spans="1:9" ht="18" customHeight="1" x14ac:dyDescent="0.2">
      <c r="A149" s="339">
        <v>40756.208333333336</v>
      </c>
      <c r="B149" s="340" t="s">
        <v>5027</v>
      </c>
      <c r="C149" s="341" t="s">
        <v>11570</v>
      </c>
      <c r="D149" s="342" t="s">
        <v>13503</v>
      </c>
      <c r="E149" s="343"/>
      <c r="F149" s="340" t="s">
        <v>9183</v>
      </c>
      <c r="G149" s="342" t="s">
        <v>6042</v>
      </c>
      <c r="H149" s="343"/>
      <c r="I149" s="344">
        <v>2940.14</v>
      </c>
    </row>
    <row r="150" spans="1:9" ht="18" customHeight="1" x14ac:dyDescent="0.2">
      <c r="A150" s="339">
        <v>40756.208333333336</v>
      </c>
      <c r="B150" s="340" t="s">
        <v>4974</v>
      </c>
      <c r="C150" s="341" t="s">
        <v>11573</v>
      </c>
      <c r="D150" s="342" t="s">
        <v>13428</v>
      </c>
      <c r="E150" s="343"/>
      <c r="F150" s="340" t="s">
        <v>13640</v>
      </c>
      <c r="G150" s="342" t="s">
        <v>4978</v>
      </c>
      <c r="H150" s="343"/>
      <c r="I150" s="344">
        <v>24993.72</v>
      </c>
    </row>
    <row r="151" spans="1:9" ht="18" customHeight="1" x14ac:dyDescent="0.2">
      <c r="A151" s="339">
        <v>40756.208333333336</v>
      </c>
      <c r="B151" s="340" t="s">
        <v>4974</v>
      </c>
      <c r="C151" s="341" t="s">
        <v>11574</v>
      </c>
      <c r="D151" s="342" t="s">
        <v>13428</v>
      </c>
      <c r="E151" s="343"/>
      <c r="F151" s="340" t="s">
        <v>13641</v>
      </c>
      <c r="G151" s="342" t="s">
        <v>4978</v>
      </c>
      <c r="H151" s="343"/>
      <c r="I151" s="344">
        <v>24829.43</v>
      </c>
    </row>
    <row r="152" spans="1:9" ht="18" customHeight="1" x14ac:dyDescent="0.2">
      <c r="A152" s="339">
        <v>40758.208333333336</v>
      </c>
      <c r="B152" s="340" t="s">
        <v>6494</v>
      </c>
      <c r="C152" s="341" t="s">
        <v>11575</v>
      </c>
      <c r="D152" s="342" t="s">
        <v>13504</v>
      </c>
      <c r="E152" s="343"/>
      <c r="F152" s="340" t="s">
        <v>13642</v>
      </c>
      <c r="G152" s="342" t="s">
        <v>6501</v>
      </c>
      <c r="H152" s="343"/>
      <c r="I152" s="344">
        <v>5728.05</v>
      </c>
    </row>
    <row r="153" spans="1:9" ht="18" customHeight="1" x14ac:dyDescent="0.2">
      <c r="A153" s="339">
        <v>40758.208333333336</v>
      </c>
      <c r="B153" s="340" t="s">
        <v>6494</v>
      </c>
      <c r="C153" s="341" t="s">
        <v>11577</v>
      </c>
      <c r="D153" s="342" t="s">
        <v>9411</v>
      </c>
      <c r="E153" s="343"/>
      <c r="F153" s="340" t="s">
        <v>13643</v>
      </c>
      <c r="G153" s="342" t="s">
        <v>6808</v>
      </c>
      <c r="H153" s="343"/>
      <c r="I153" s="344">
        <v>1072</v>
      </c>
    </row>
    <row r="154" spans="1:9" ht="18" customHeight="1" x14ac:dyDescent="0.2">
      <c r="A154" s="339">
        <v>40758.208333333336</v>
      </c>
      <c r="B154" s="340" t="s">
        <v>1763</v>
      </c>
      <c r="C154" s="341" t="s">
        <v>11578</v>
      </c>
      <c r="D154" s="342" t="s">
        <v>13496</v>
      </c>
      <c r="E154" s="343"/>
      <c r="F154" s="340" t="s">
        <v>13644</v>
      </c>
      <c r="G154" s="342" t="s">
        <v>5355</v>
      </c>
      <c r="H154" s="343"/>
      <c r="I154" s="344">
        <v>1704.14</v>
      </c>
    </row>
    <row r="155" spans="1:9" ht="18" customHeight="1" x14ac:dyDescent="0.2">
      <c r="A155" s="339">
        <v>40759.208333333336</v>
      </c>
      <c r="B155" s="340" t="s">
        <v>5027</v>
      </c>
      <c r="C155" s="341" t="s">
        <v>11579</v>
      </c>
      <c r="D155" s="342" t="s">
        <v>13505</v>
      </c>
      <c r="E155" s="343"/>
      <c r="F155" s="340" t="s">
        <v>70</v>
      </c>
      <c r="G155" s="342" t="s">
        <v>6704</v>
      </c>
      <c r="H155" s="343"/>
      <c r="I155" s="344">
        <v>3860.94</v>
      </c>
    </row>
    <row r="156" spans="1:9" ht="18" customHeight="1" x14ac:dyDescent="0.2">
      <c r="A156" s="339">
        <v>40763.208333333336</v>
      </c>
      <c r="B156" s="340" t="s">
        <v>11321</v>
      </c>
      <c r="C156" s="341" t="s">
        <v>11582</v>
      </c>
      <c r="D156" s="342" t="s">
        <v>13506</v>
      </c>
      <c r="E156" s="343"/>
      <c r="F156" s="340" t="s">
        <v>7749</v>
      </c>
      <c r="G156" s="342" t="s">
        <v>5088</v>
      </c>
      <c r="H156" s="343"/>
      <c r="I156" s="344">
        <v>0</v>
      </c>
    </row>
    <row r="157" spans="1:9" ht="18" customHeight="1" x14ac:dyDescent="0.2">
      <c r="A157" s="339">
        <v>40766.208333333336</v>
      </c>
      <c r="B157" s="340" t="s">
        <v>5069</v>
      </c>
      <c r="C157" s="341" t="s">
        <v>11583</v>
      </c>
      <c r="D157" s="342" t="s">
        <v>13507</v>
      </c>
      <c r="E157" s="343"/>
      <c r="F157" s="340" t="s">
        <v>13645</v>
      </c>
      <c r="G157" s="342" t="s">
        <v>2673</v>
      </c>
      <c r="H157" s="343"/>
      <c r="I157" s="344">
        <v>5963.5</v>
      </c>
    </row>
    <row r="158" spans="1:9" ht="18" customHeight="1" x14ac:dyDescent="0.2">
      <c r="A158" s="339">
        <v>40770.208333333336</v>
      </c>
      <c r="B158" s="340" t="s">
        <v>5062</v>
      </c>
      <c r="C158" s="341" t="s">
        <v>11584</v>
      </c>
      <c r="D158" s="342" t="s">
        <v>13508</v>
      </c>
      <c r="E158" s="343"/>
      <c r="F158" s="340" t="s">
        <v>13646</v>
      </c>
      <c r="G158" s="342" t="s">
        <v>6275</v>
      </c>
      <c r="H158" s="343"/>
      <c r="I158" s="344">
        <v>12364.61</v>
      </c>
    </row>
    <row r="159" spans="1:9" ht="18" customHeight="1" x14ac:dyDescent="0.2">
      <c r="A159" s="339">
        <v>40770.208333333336</v>
      </c>
      <c r="B159" s="340" t="s">
        <v>5048</v>
      </c>
      <c r="C159" s="341" t="s">
        <v>11586</v>
      </c>
      <c r="D159" s="342" t="s">
        <v>10835</v>
      </c>
      <c r="E159" s="343"/>
      <c r="F159" s="340" t="s">
        <v>13647</v>
      </c>
      <c r="G159" s="342" t="s">
        <v>5163</v>
      </c>
      <c r="H159" s="343"/>
      <c r="I159" s="344">
        <v>880</v>
      </c>
    </row>
    <row r="160" spans="1:9" ht="18" customHeight="1" x14ac:dyDescent="0.2">
      <c r="A160" s="339">
        <v>40770.208333333336</v>
      </c>
      <c r="B160" s="340" t="s">
        <v>5048</v>
      </c>
      <c r="C160" s="341" t="s">
        <v>11588</v>
      </c>
      <c r="D160" s="342" t="s">
        <v>10835</v>
      </c>
      <c r="E160" s="343"/>
      <c r="F160" s="340" t="s">
        <v>13648</v>
      </c>
      <c r="G160" s="342" t="s">
        <v>5163</v>
      </c>
      <c r="H160" s="343"/>
      <c r="I160" s="344">
        <v>3572.5</v>
      </c>
    </row>
    <row r="161" spans="1:9" ht="18" customHeight="1" x14ac:dyDescent="0.2">
      <c r="A161" s="339">
        <v>40773.208333333336</v>
      </c>
      <c r="B161" s="340" t="s">
        <v>6494</v>
      </c>
      <c r="C161" s="341" t="s">
        <v>11589</v>
      </c>
      <c r="D161" s="342" t="s">
        <v>9411</v>
      </c>
      <c r="E161" s="343"/>
      <c r="F161" s="340" t="s">
        <v>13649</v>
      </c>
      <c r="G161" s="342" t="s">
        <v>9215</v>
      </c>
      <c r="H161" s="343"/>
      <c r="I161" s="344">
        <v>6246.5</v>
      </c>
    </row>
    <row r="162" spans="1:9" ht="18" customHeight="1" x14ac:dyDescent="0.2">
      <c r="A162" s="339">
        <v>40773.208333333336</v>
      </c>
      <c r="B162" s="340" t="s">
        <v>4974</v>
      </c>
      <c r="C162" s="341" t="s">
        <v>11591</v>
      </c>
      <c r="D162" s="342" t="s">
        <v>9411</v>
      </c>
      <c r="E162" s="343"/>
      <c r="F162" s="340" t="s">
        <v>13619</v>
      </c>
      <c r="G162" s="342" t="s">
        <v>5397</v>
      </c>
      <c r="H162" s="343"/>
      <c r="I162" s="344">
        <v>34603.31</v>
      </c>
    </row>
    <row r="163" spans="1:9" ht="18" customHeight="1" x14ac:dyDescent="0.2">
      <c r="A163" s="339">
        <v>40773.208333333336</v>
      </c>
      <c r="B163" s="340" t="s">
        <v>5069</v>
      </c>
      <c r="C163" s="341" t="s">
        <v>11592</v>
      </c>
      <c r="D163" s="342" t="s">
        <v>13466</v>
      </c>
      <c r="E163" s="343"/>
      <c r="F163" s="340" t="s">
        <v>13580</v>
      </c>
      <c r="G163" s="342" t="s">
        <v>5111</v>
      </c>
      <c r="H163" s="343"/>
      <c r="I163" s="344">
        <v>13812</v>
      </c>
    </row>
    <row r="164" spans="1:9" ht="18" customHeight="1" x14ac:dyDescent="0.2">
      <c r="A164" s="339">
        <v>40773.208333333336</v>
      </c>
      <c r="B164" s="340" t="s">
        <v>1763</v>
      </c>
      <c r="C164" s="341" t="s">
        <v>11593</v>
      </c>
      <c r="D164" s="342" t="s">
        <v>13509</v>
      </c>
      <c r="E164" s="343"/>
      <c r="F164" s="340" t="s">
        <v>13650</v>
      </c>
      <c r="G164" s="342" t="s">
        <v>5355</v>
      </c>
      <c r="H164" s="343"/>
      <c r="I164" s="344">
        <v>516.95000000000005</v>
      </c>
    </row>
    <row r="165" spans="1:9" ht="18" customHeight="1" x14ac:dyDescent="0.2">
      <c r="A165" s="339">
        <v>40773.208333333336</v>
      </c>
      <c r="B165" s="340" t="s">
        <v>1763</v>
      </c>
      <c r="C165" s="341" t="s">
        <v>11594</v>
      </c>
      <c r="D165" s="342" t="s">
        <v>13510</v>
      </c>
      <c r="E165" s="343"/>
      <c r="F165" s="340" t="s">
        <v>13651</v>
      </c>
      <c r="G165" s="342" t="s">
        <v>13686</v>
      </c>
      <c r="H165" s="343"/>
      <c r="I165" s="344">
        <v>1444.05</v>
      </c>
    </row>
    <row r="166" spans="1:9" ht="18" customHeight="1" x14ac:dyDescent="0.2">
      <c r="A166" s="339">
        <v>40774.208333333336</v>
      </c>
      <c r="B166" s="340" t="s">
        <v>6121</v>
      </c>
      <c r="C166" s="341" t="s">
        <v>11595</v>
      </c>
      <c r="D166" s="342" t="s">
        <v>9411</v>
      </c>
      <c r="E166" s="343"/>
      <c r="F166" s="340" t="s">
        <v>13652</v>
      </c>
      <c r="G166" s="342" t="s">
        <v>6124</v>
      </c>
      <c r="H166" s="343"/>
      <c r="I166" s="344">
        <v>156.5</v>
      </c>
    </row>
    <row r="167" spans="1:9" ht="18" customHeight="1" x14ac:dyDescent="0.2">
      <c r="A167" s="339">
        <v>40774.208333333336</v>
      </c>
      <c r="B167" s="340" t="s">
        <v>6121</v>
      </c>
      <c r="C167" s="341" t="s">
        <v>11597</v>
      </c>
      <c r="D167" s="342" t="s">
        <v>9411</v>
      </c>
      <c r="E167" s="343"/>
      <c r="F167" s="340" t="s">
        <v>13653</v>
      </c>
      <c r="G167" s="342" t="s">
        <v>6371</v>
      </c>
      <c r="H167" s="343"/>
      <c r="I167" s="344">
        <v>2623.82</v>
      </c>
    </row>
    <row r="168" spans="1:9" ht="18" customHeight="1" x14ac:dyDescent="0.2">
      <c r="A168" s="339">
        <v>40774.208333333336</v>
      </c>
      <c r="B168" s="340" t="s">
        <v>1763</v>
      </c>
      <c r="C168" s="341" t="s">
        <v>11599</v>
      </c>
      <c r="D168" s="342" t="s">
        <v>13511</v>
      </c>
      <c r="E168" s="343"/>
      <c r="F168" s="340" t="s">
        <v>8102</v>
      </c>
      <c r="G168" s="342" t="s">
        <v>5172</v>
      </c>
      <c r="H168" s="343"/>
      <c r="I168" s="344">
        <v>119001.38</v>
      </c>
    </row>
    <row r="169" spans="1:9" ht="18" customHeight="1" x14ac:dyDescent="0.2">
      <c r="A169" s="339">
        <v>40774.208333333336</v>
      </c>
      <c r="B169" s="340" t="s">
        <v>1763</v>
      </c>
      <c r="C169" s="341" t="s">
        <v>11600</v>
      </c>
      <c r="D169" s="342" t="s">
        <v>9411</v>
      </c>
      <c r="E169" s="343"/>
      <c r="F169" s="340" t="s">
        <v>10196</v>
      </c>
      <c r="G169" s="342" t="s">
        <v>5329</v>
      </c>
      <c r="H169" s="343"/>
      <c r="I169" s="344">
        <v>688.5</v>
      </c>
    </row>
    <row r="170" spans="1:9" ht="18" customHeight="1" x14ac:dyDescent="0.2">
      <c r="A170" s="339">
        <v>40777.208333333336</v>
      </c>
      <c r="B170" s="340" t="s">
        <v>4974</v>
      </c>
      <c r="C170" s="341" t="s">
        <v>11601</v>
      </c>
      <c r="D170" s="342" t="s">
        <v>13428</v>
      </c>
      <c r="E170" s="343"/>
      <c r="F170" s="340" t="s">
        <v>13636</v>
      </c>
      <c r="G170" s="342" t="s">
        <v>4978</v>
      </c>
      <c r="H170" s="343"/>
      <c r="I170" s="344">
        <v>24416.11</v>
      </c>
    </row>
    <row r="171" spans="1:9" ht="18" customHeight="1" x14ac:dyDescent="0.2">
      <c r="A171" s="339">
        <v>40779.208333333336</v>
      </c>
      <c r="B171" s="340" t="s">
        <v>5048</v>
      </c>
      <c r="C171" s="341" t="s">
        <v>11602</v>
      </c>
      <c r="D171" s="342" t="s">
        <v>13512</v>
      </c>
      <c r="E171" s="343"/>
      <c r="F171" s="340" t="s">
        <v>13654</v>
      </c>
      <c r="G171" s="342" t="s">
        <v>5198</v>
      </c>
      <c r="H171" s="343"/>
      <c r="I171" s="344">
        <v>26393.68</v>
      </c>
    </row>
    <row r="172" spans="1:9" ht="18" customHeight="1" x14ac:dyDescent="0.2">
      <c r="A172" s="339">
        <v>40784.208333333336</v>
      </c>
      <c r="B172" s="340" t="s">
        <v>6121</v>
      </c>
      <c r="C172" s="341" t="s">
        <v>11605</v>
      </c>
      <c r="D172" s="342" t="s">
        <v>13513</v>
      </c>
      <c r="E172" s="343"/>
      <c r="F172" s="340" t="s">
        <v>13655</v>
      </c>
      <c r="G172" s="342" t="s">
        <v>9572</v>
      </c>
      <c r="H172" s="343"/>
      <c r="I172" s="344">
        <v>4157.5</v>
      </c>
    </row>
    <row r="173" spans="1:9" ht="18" customHeight="1" x14ac:dyDescent="0.2">
      <c r="A173" s="339">
        <v>40784.208333333336</v>
      </c>
      <c r="B173" s="340" t="s">
        <v>6121</v>
      </c>
      <c r="C173" s="341" t="s">
        <v>11606</v>
      </c>
      <c r="D173" s="342" t="s">
        <v>13513</v>
      </c>
      <c r="E173" s="343"/>
      <c r="F173" s="340" t="s">
        <v>13656</v>
      </c>
      <c r="G173" s="342" t="s">
        <v>9572</v>
      </c>
      <c r="H173" s="343"/>
      <c r="I173" s="344">
        <v>3174.5</v>
      </c>
    </row>
    <row r="174" spans="1:9" ht="18" customHeight="1" x14ac:dyDescent="0.2">
      <c r="A174" s="339">
        <v>40784.208333333336</v>
      </c>
      <c r="B174" s="340" t="s">
        <v>6121</v>
      </c>
      <c r="C174" s="341" t="s">
        <v>11607</v>
      </c>
      <c r="D174" s="342" t="s">
        <v>13513</v>
      </c>
      <c r="E174" s="343"/>
      <c r="F174" s="340" t="s">
        <v>13657</v>
      </c>
      <c r="G174" s="342" t="s">
        <v>9572</v>
      </c>
      <c r="H174" s="343"/>
      <c r="I174" s="344">
        <v>3174.5</v>
      </c>
    </row>
    <row r="175" spans="1:9" ht="18" customHeight="1" x14ac:dyDescent="0.2">
      <c r="A175" s="339">
        <v>40784.208333333336</v>
      </c>
      <c r="B175" s="340" t="s">
        <v>6121</v>
      </c>
      <c r="C175" s="341" t="s">
        <v>11608</v>
      </c>
      <c r="D175" s="342" t="s">
        <v>13513</v>
      </c>
      <c r="E175" s="343"/>
      <c r="F175" s="340" t="s">
        <v>13658</v>
      </c>
      <c r="G175" s="342" t="s">
        <v>9572</v>
      </c>
      <c r="H175" s="343"/>
      <c r="I175" s="344">
        <v>3174.5</v>
      </c>
    </row>
    <row r="176" spans="1:9" ht="18" customHeight="1" x14ac:dyDescent="0.2">
      <c r="A176" s="339">
        <v>40784.208333333336</v>
      </c>
      <c r="B176" s="340" t="s">
        <v>6121</v>
      </c>
      <c r="C176" s="341" t="s">
        <v>11609</v>
      </c>
      <c r="D176" s="342" t="s">
        <v>13513</v>
      </c>
      <c r="E176" s="343"/>
      <c r="F176" s="340" t="s">
        <v>13659</v>
      </c>
      <c r="G176" s="342" t="s">
        <v>9572</v>
      </c>
      <c r="H176" s="343"/>
      <c r="I176" s="344">
        <v>3174.5</v>
      </c>
    </row>
    <row r="177" spans="1:9" ht="18" customHeight="1" x14ac:dyDescent="0.2">
      <c r="A177" s="339">
        <v>40784.208333333336</v>
      </c>
      <c r="B177" s="340" t="s">
        <v>6121</v>
      </c>
      <c r="C177" s="341" t="s">
        <v>11610</v>
      </c>
      <c r="D177" s="342" t="s">
        <v>13513</v>
      </c>
      <c r="E177" s="343"/>
      <c r="F177" s="340" t="s">
        <v>13660</v>
      </c>
      <c r="G177" s="342" t="s">
        <v>9572</v>
      </c>
      <c r="H177" s="343"/>
      <c r="I177" s="344">
        <v>3174.5</v>
      </c>
    </row>
    <row r="178" spans="1:9" ht="18" customHeight="1" x14ac:dyDescent="0.2">
      <c r="A178" s="339">
        <v>40786.208333333336</v>
      </c>
      <c r="B178" s="340" t="s">
        <v>5027</v>
      </c>
      <c r="C178" s="341" t="s">
        <v>11611</v>
      </c>
      <c r="D178" s="342" t="s">
        <v>13457</v>
      </c>
      <c r="E178" s="343"/>
      <c r="F178" s="340" t="s">
        <v>13661</v>
      </c>
      <c r="G178" s="342" t="s">
        <v>6855</v>
      </c>
      <c r="H178" s="343"/>
      <c r="I178" s="344">
        <v>2003</v>
      </c>
    </row>
    <row r="179" spans="1:9" ht="18" customHeight="1" x14ac:dyDescent="0.2">
      <c r="A179" s="339">
        <v>40786.208333333336</v>
      </c>
      <c r="B179" s="340" t="s">
        <v>5027</v>
      </c>
      <c r="C179" s="341" t="s">
        <v>11612</v>
      </c>
      <c r="D179" s="342" t="s">
        <v>13457</v>
      </c>
      <c r="E179" s="343"/>
      <c r="F179" s="340" t="s">
        <v>13662</v>
      </c>
      <c r="G179" s="342" t="s">
        <v>6855</v>
      </c>
      <c r="H179" s="343"/>
      <c r="I179" s="344">
        <v>1790</v>
      </c>
    </row>
    <row r="180" spans="1:9" ht="18" customHeight="1" x14ac:dyDescent="0.2">
      <c r="A180" s="339">
        <v>40786.208333333336</v>
      </c>
      <c r="B180" s="340" t="s">
        <v>5027</v>
      </c>
      <c r="C180" s="341" t="s">
        <v>11613</v>
      </c>
      <c r="D180" s="342" t="s">
        <v>13514</v>
      </c>
      <c r="E180" s="343"/>
      <c r="F180" s="340" t="s">
        <v>13663</v>
      </c>
      <c r="G180" s="342" t="s">
        <v>5031</v>
      </c>
      <c r="H180" s="343"/>
      <c r="I180" s="344">
        <v>1313</v>
      </c>
    </row>
    <row r="181" spans="1:9" ht="18" customHeight="1" x14ac:dyDescent="0.2">
      <c r="A181" s="339">
        <v>40786.208333333336</v>
      </c>
      <c r="B181" s="340" t="s">
        <v>5027</v>
      </c>
      <c r="C181" s="341" t="s">
        <v>11614</v>
      </c>
      <c r="D181" s="342" t="s">
        <v>13515</v>
      </c>
      <c r="E181" s="343"/>
      <c r="F181" s="340" t="s">
        <v>140</v>
      </c>
      <c r="G181" s="342" t="s">
        <v>5168</v>
      </c>
      <c r="H181" s="343"/>
      <c r="I181" s="344">
        <v>10290.5</v>
      </c>
    </row>
    <row r="182" spans="1:9" ht="18" customHeight="1" x14ac:dyDescent="0.2">
      <c r="A182" s="339">
        <v>40786.208333333336</v>
      </c>
      <c r="B182" s="340" t="s">
        <v>5027</v>
      </c>
      <c r="C182" s="341" t="s">
        <v>11616</v>
      </c>
      <c r="D182" s="342" t="s">
        <v>13465</v>
      </c>
      <c r="E182" s="343"/>
      <c r="F182" s="340" t="s">
        <v>13664</v>
      </c>
      <c r="G182" s="342" t="s">
        <v>6855</v>
      </c>
      <c r="H182" s="343"/>
      <c r="I182" s="344">
        <v>2612</v>
      </c>
    </row>
    <row r="183" spans="1:9" ht="18" customHeight="1" x14ac:dyDescent="0.2">
      <c r="A183" s="339">
        <v>40786.208333333336</v>
      </c>
      <c r="B183" s="340" t="s">
        <v>5027</v>
      </c>
      <c r="C183" s="341" t="s">
        <v>11617</v>
      </c>
      <c r="D183" s="342" t="s">
        <v>13516</v>
      </c>
      <c r="E183" s="343"/>
      <c r="F183" s="340" t="s">
        <v>13665</v>
      </c>
      <c r="G183" s="342" t="s">
        <v>5031</v>
      </c>
      <c r="H183" s="343"/>
      <c r="I183" s="344">
        <v>1145</v>
      </c>
    </row>
    <row r="184" spans="1:9" ht="18" customHeight="1" x14ac:dyDescent="0.2">
      <c r="A184" s="339">
        <v>40786.208333333336</v>
      </c>
      <c r="B184" s="340" t="s">
        <v>5027</v>
      </c>
      <c r="C184" s="341" t="s">
        <v>11618</v>
      </c>
      <c r="D184" s="342" t="s">
        <v>13517</v>
      </c>
      <c r="E184" s="343"/>
      <c r="F184" s="340" t="s">
        <v>13666</v>
      </c>
      <c r="G184" s="342" t="s">
        <v>5031</v>
      </c>
      <c r="H184" s="343"/>
      <c r="I184" s="344">
        <v>1175</v>
      </c>
    </row>
    <row r="185" spans="1:9" ht="18" customHeight="1" x14ac:dyDescent="0.2">
      <c r="A185" s="339">
        <v>40786.208333333336</v>
      </c>
      <c r="B185" s="340" t="s">
        <v>5027</v>
      </c>
      <c r="C185" s="341" t="s">
        <v>11619</v>
      </c>
      <c r="D185" s="342" t="s">
        <v>13492</v>
      </c>
      <c r="E185" s="343"/>
      <c r="F185" s="340" t="s">
        <v>13667</v>
      </c>
      <c r="G185" s="342" t="s">
        <v>6042</v>
      </c>
      <c r="H185" s="343"/>
      <c r="I185" s="344">
        <v>7860</v>
      </c>
    </row>
    <row r="186" spans="1:9" ht="18" customHeight="1" x14ac:dyDescent="0.2">
      <c r="A186" s="339">
        <v>40786.208333333336</v>
      </c>
      <c r="B186" s="340" t="s">
        <v>5027</v>
      </c>
      <c r="C186" s="341" t="s">
        <v>11620</v>
      </c>
      <c r="D186" s="342" t="s">
        <v>9411</v>
      </c>
      <c r="E186" s="343"/>
      <c r="F186" s="340" t="s">
        <v>13668</v>
      </c>
      <c r="G186" s="342" t="s">
        <v>5210</v>
      </c>
      <c r="H186" s="343"/>
      <c r="I186" s="344">
        <v>205</v>
      </c>
    </row>
    <row r="187" spans="1:9" ht="18" customHeight="1" x14ac:dyDescent="0.2">
      <c r="A187" s="339">
        <v>40786.208333333336</v>
      </c>
      <c r="B187" s="340" t="s">
        <v>6494</v>
      </c>
      <c r="C187" s="341" t="s">
        <v>11621</v>
      </c>
      <c r="D187" s="342" t="s">
        <v>9411</v>
      </c>
      <c r="E187" s="343"/>
      <c r="F187" s="340" t="s">
        <v>13669</v>
      </c>
      <c r="G187" s="342" t="s">
        <v>5868</v>
      </c>
      <c r="H187" s="343"/>
      <c r="I187" s="344">
        <v>8161.93</v>
      </c>
    </row>
    <row r="188" spans="1:9" ht="18" customHeight="1" x14ac:dyDescent="0.2">
      <c r="A188" s="339">
        <v>40786.208333333336</v>
      </c>
      <c r="B188" s="340" t="s">
        <v>6494</v>
      </c>
      <c r="C188" s="341" t="s">
        <v>11623</v>
      </c>
      <c r="D188" s="342" t="s">
        <v>9411</v>
      </c>
      <c r="E188" s="343"/>
      <c r="F188" s="340" t="s">
        <v>13670</v>
      </c>
      <c r="G188" s="342" t="s">
        <v>5868</v>
      </c>
      <c r="H188" s="343"/>
      <c r="I188" s="344">
        <v>12721.11</v>
      </c>
    </row>
    <row r="189" spans="1:9" ht="18" customHeight="1" x14ac:dyDescent="0.2">
      <c r="A189" s="339">
        <v>40786.208333333336</v>
      </c>
      <c r="B189" s="340" t="s">
        <v>4974</v>
      </c>
      <c r="C189" s="341" t="s">
        <v>11624</v>
      </c>
      <c r="D189" s="342" t="s">
        <v>9411</v>
      </c>
      <c r="E189" s="343"/>
      <c r="F189" s="340" t="s">
        <v>13671</v>
      </c>
      <c r="G189" s="342" t="s">
        <v>7126</v>
      </c>
      <c r="H189" s="343"/>
      <c r="I189" s="344">
        <v>1858.15</v>
      </c>
    </row>
    <row r="190" spans="1:9" ht="18" customHeight="1" x14ac:dyDescent="0.2">
      <c r="A190" s="339">
        <v>40786.208333333336</v>
      </c>
      <c r="B190" s="340" t="s">
        <v>4974</v>
      </c>
      <c r="C190" s="341" t="s">
        <v>11625</v>
      </c>
      <c r="D190" s="342" t="s">
        <v>9411</v>
      </c>
      <c r="E190" s="343"/>
      <c r="F190" s="340" t="s">
        <v>10725</v>
      </c>
      <c r="G190" s="342" t="s">
        <v>5214</v>
      </c>
      <c r="H190" s="343"/>
      <c r="I190" s="344">
        <v>57095.02</v>
      </c>
    </row>
    <row r="191" spans="1:9" ht="18" customHeight="1" x14ac:dyDescent="0.2">
      <c r="A191" s="339">
        <v>40786.208333333336</v>
      </c>
      <c r="B191" s="340" t="s">
        <v>4974</v>
      </c>
      <c r="C191" s="341" t="s">
        <v>11627</v>
      </c>
      <c r="D191" s="342" t="s">
        <v>13518</v>
      </c>
      <c r="E191" s="343"/>
      <c r="F191" s="340" t="s">
        <v>13672</v>
      </c>
      <c r="G191" s="342" t="s">
        <v>5061</v>
      </c>
      <c r="H191" s="343"/>
      <c r="I191" s="344">
        <v>4524.1000000000004</v>
      </c>
    </row>
    <row r="192" spans="1:9" ht="18" customHeight="1" x14ac:dyDescent="0.2">
      <c r="A192" s="339">
        <v>40786.208333333336</v>
      </c>
      <c r="B192" s="340" t="s">
        <v>4974</v>
      </c>
      <c r="C192" s="341" t="s">
        <v>11628</v>
      </c>
      <c r="D192" s="342" t="s">
        <v>13519</v>
      </c>
      <c r="E192" s="343"/>
      <c r="F192" s="340" t="s">
        <v>13673</v>
      </c>
      <c r="G192" s="342" t="s">
        <v>6166</v>
      </c>
      <c r="H192" s="343"/>
      <c r="I192" s="344">
        <v>3944.55</v>
      </c>
    </row>
    <row r="193" spans="1:9" ht="18" customHeight="1" x14ac:dyDescent="0.2">
      <c r="A193" s="339">
        <v>40786.208333333336</v>
      </c>
      <c r="B193" s="340" t="s">
        <v>4974</v>
      </c>
      <c r="C193" s="341" t="s">
        <v>11631</v>
      </c>
      <c r="D193" s="342" t="s">
        <v>13520</v>
      </c>
      <c r="E193" s="343"/>
      <c r="F193" s="340" t="s">
        <v>13674</v>
      </c>
      <c r="G193" s="342" t="s">
        <v>5214</v>
      </c>
      <c r="H193" s="343"/>
      <c r="I193" s="344">
        <v>3033.15</v>
      </c>
    </row>
    <row r="194" spans="1:9" ht="18" customHeight="1" x14ac:dyDescent="0.2">
      <c r="A194" s="339">
        <v>40786.208333333336</v>
      </c>
      <c r="B194" s="340" t="s">
        <v>4974</v>
      </c>
      <c r="C194" s="341" t="s">
        <v>11632</v>
      </c>
      <c r="D194" s="342" t="s">
        <v>9411</v>
      </c>
      <c r="E194" s="343"/>
      <c r="F194" s="340" t="s">
        <v>13675</v>
      </c>
      <c r="G194" s="342" t="s">
        <v>5389</v>
      </c>
      <c r="H194" s="343"/>
      <c r="I194" s="344">
        <v>5693.28</v>
      </c>
    </row>
    <row r="195" spans="1:9" ht="18" customHeight="1" x14ac:dyDescent="0.2">
      <c r="A195" s="339">
        <v>40786.208333333336</v>
      </c>
      <c r="B195" s="340" t="s">
        <v>4974</v>
      </c>
      <c r="C195" s="341" t="s">
        <v>11634</v>
      </c>
      <c r="D195" s="342" t="s">
        <v>9411</v>
      </c>
      <c r="E195" s="343"/>
      <c r="F195" s="340" t="s">
        <v>13676</v>
      </c>
      <c r="G195" s="342" t="s">
        <v>5389</v>
      </c>
      <c r="H195" s="343"/>
      <c r="I195" s="344">
        <v>2770.5</v>
      </c>
    </row>
    <row r="196" spans="1:9" ht="18" customHeight="1" x14ac:dyDescent="0.2">
      <c r="A196" s="339">
        <v>40786.208333333336</v>
      </c>
      <c r="B196" s="340" t="s">
        <v>6121</v>
      </c>
      <c r="C196" s="341" t="s">
        <v>11635</v>
      </c>
      <c r="D196" s="342" t="s">
        <v>9411</v>
      </c>
      <c r="E196" s="343"/>
      <c r="F196" s="340" t="s">
        <v>13677</v>
      </c>
      <c r="G196" s="342" t="s">
        <v>3829</v>
      </c>
      <c r="H196" s="343"/>
      <c r="I196" s="344">
        <v>895</v>
      </c>
    </row>
    <row r="197" spans="1:9" ht="18" customHeight="1" x14ac:dyDescent="0.2">
      <c r="A197" s="339">
        <v>40786.208333333336</v>
      </c>
      <c r="B197" s="340" t="s">
        <v>5079</v>
      </c>
      <c r="C197" s="341" t="s">
        <v>11637</v>
      </c>
      <c r="D197" s="342" t="s">
        <v>9411</v>
      </c>
      <c r="E197" s="343"/>
      <c r="F197" s="340" t="s">
        <v>13620</v>
      </c>
      <c r="G197" s="342" t="s">
        <v>7009</v>
      </c>
      <c r="H197" s="343"/>
      <c r="I197" s="344">
        <v>73793.070000000007</v>
      </c>
    </row>
    <row r="198" spans="1:9" ht="18" customHeight="1" x14ac:dyDescent="0.2">
      <c r="A198" s="339">
        <v>40786.208333333336</v>
      </c>
      <c r="B198" s="340" t="s">
        <v>4980</v>
      </c>
      <c r="C198" s="341" t="s">
        <v>11638</v>
      </c>
      <c r="D198" s="342" t="s">
        <v>13521</v>
      </c>
      <c r="E198" s="343"/>
      <c r="F198" s="340" t="s">
        <v>13678</v>
      </c>
      <c r="G198" s="342" t="s">
        <v>5135</v>
      </c>
      <c r="H198" s="343"/>
      <c r="I198" s="344">
        <v>6137.5</v>
      </c>
    </row>
    <row r="199" spans="1:9" ht="18" customHeight="1" x14ac:dyDescent="0.2">
      <c r="A199" s="339">
        <v>40786.208333333336</v>
      </c>
      <c r="B199" s="340" t="s">
        <v>5048</v>
      </c>
      <c r="C199" s="341" t="s">
        <v>11639</v>
      </c>
      <c r="D199" s="342" t="s">
        <v>13454</v>
      </c>
      <c r="E199" s="343"/>
      <c r="F199" s="340" t="s">
        <v>11171</v>
      </c>
      <c r="G199" s="342" t="s">
        <v>5052</v>
      </c>
      <c r="H199" s="343"/>
      <c r="I199" s="344">
        <v>1683</v>
      </c>
    </row>
    <row r="200" spans="1:9" ht="18" customHeight="1" x14ac:dyDescent="0.2">
      <c r="A200" s="339">
        <v>40786.208333333336</v>
      </c>
      <c r="B200" s="340" t="s">
        <v>5048</v>
      </c>
      <c r="C200" s="341" t="s">
        <v>11640</v>
      </c>
      <c r="D200" s="342" t="s">
        <v>13522</v>
      </c>
      <c r="E200" s="343"/>
      <c r="F200" s="340" t="s">
        <v>13679</v>
      </c>
      <c r="G200" s="342" t="s">
        <v>5198</v>
      </c>
      <c r="H200" s="343"/>
      <c r="I200" s="344">
        <v>1330</v>
      </c>
    </row>
    <row r="201" spans="1:9" ht="18" customHeight="1" x14ac:dyDescent="0.2">
      <c r="A201" s="339">
        <v>40786.208333333336</v>
      </c>
      <c r="B201" s="340" t="s">
        <v>5048</v>
      </c>
      <c r="C201" s="341" t="s">
        <v>11643</v>
      </c>
      <c r="D201" s="342" t="s">
        <v>9411</v>
      </c>
      <c r="E201" s="343"/>
      <c r="F201" s="340" t="s">
        <v>13570</v>
      </c>
      <c r="G201" s="342" t="s">
        <v>5336</v>
      </c>
      <c r="H201" s="343"/>
      <c r="I201" s="344">
        <v>9850.7999999999993</v>
      </c>
    </row>
    <row r="202" spans="1:9" ht="18" customHeight="1" x14ac:dyDescent="0.2">
      <c r="A202" s="339">
        <v>40786.208333333336</v>
      </c>
      <c r="B202" s="340" t="s">
        <v>5048</v>
      </c>
      <c r="C202" s="341" t="s">
        <v>11644</v>
      </c>
      <c r="D202" s="342" t="s">
        <v>9411</v>
      </c>
      <c r="E202" s="343"/>
      <c r="F202" s="340" t="s">
        <v>13680</v>
      </c>
      <c r="G202" s="342" t="s">
        <v>5163</v>
      </c>
      <c r="H202" s="343"/>
      <c r="I202" s="344">
        <v>566.4</v>
      </c>
    </row>
    <row r="203" spans="1:9" ht="18" customHeight="1" x14ac:dyDescent="0.2">
      <c r="A203" s="339">
        <v>40786.208333333336</v>
      </c>
      <c r="B203" s="340" t="s">
        <v>5048</v>
      </c>
      <c r="C203" s="341" t="s">
        <v>11645</v>
      </c>
      <c r="D203" s="342" t="s">
        <v>9411</v>
      </c>
      <c r="E203" s="343"/>
      <c r="F203" s="340" t="s">
        <v>13546</v>
      </c>
      <c r="G203" s="342" t="s">
        <v>5336</v>
      </c>
      <c r="H203" s="343"/>
      <c r="I203" s="344">
        <v>40338.480000000003</v>
      </c>
    </row>
    <row r="204" spans="1:9" ht="18" customHeight="1" x14ac:dyDescent="0.2">
      <c r="A204" s="339">
        <v>40786.208333333336</v>
      </c>
      <c r="B204" s="340" t="s">
        <v>1763</v>
      </c>
      <c r="C204" s="341" t="s">
        <v>11646</v>
      </c>
      <c r="D204" s="342" t="s">
        <v>13523</v>
      </c>
      <c r="E204" s="343"/>
      <c r="F204" s="340" t="s">
        <v>13681</v>
      </c>
      <c r="G204" s="342" t="s">
        <v>253</v>
      </c>
      <c r="H204" s="343"/>
      <c r="I204" s="344">
        <v>256.91000000000003</v>
      </c>
    </row>
    <row r="205" spans="1:9" ht="18" customHeight="1" x14ac:dyDescent="0.2">
      <c r="A205" s="339">
        <v>40786.208333333336</v>
      </c>
      <c r="B205" s="340" t="s">
        <v>1763</v>
      </c>
      <c r="C205" s="341" t="s">
        <v>11647</v>
      </c>
      <c r="D205" s="342" t="s">
        <v>13523</v>
      </c>
      <c r="E205" s="343"/>
      <c r="F205" s="340" t="s">
        <v>13682</v>
      </c>
      <c r="G205" s="342" t="s">
        <v>253</v>
      </c>
      <c r="H205" s="343"/>
      <c r="I205" s="344">
        <v>1665.26</v>
      </c>
    </row>
    <row r="206" spans="1:9" ht="18" customHeight="1" x14ac:dyDescent="0.2">
      <c r="A206" s="339">
        <v>40786.208333333336</v>
      </c>
      <c r="B206" s="340" t="s">
        <v>1763</v>
      </c>
      <c r="C206" s="341" t="s">
        <v>11648</v>
      </c>
      <c r="D206" s="342" t="s">
        <v>13523</v>
      </c>
      <c r="E206" s="343"/>
      <c r="F206" s="340" t="s">
        <v>13683</v>
      </c>
      <c r="G206" s="342" t="s">
        <v>253</v>
      </c>
      <c r="H206" s="343"/>
      <c r="I206" s="344">
        <v>2237.96</v>
      </c>
    </row>
  </sheetData>
  <autoFilter ref="A1:I206" xr:uid="{772C1EDA-0335-4AE6-821F-CA0DE700474F}">
    <filterColumn colId="3" showButton="0"/>
    <filterColumn colId="6" showButton="0"/>
  </autoFilter>
  <mergeCells count="412">
    <mergeCell ref="D205:E205"/>
    <mergeCell ref="G205:H205"/>
    <mergeCell ref="D206:E206"/>
    <mergeCell ref="G206:H206"/>
    <mergeCell ref="D203:E203"/>
    <mergeCell ref="G203:H203"/>
    <mergeCell ref="D204:E204"/>
    <mergeCell ref="G204:H204"/>
    <mergeCell ref="D201:E201"/>
    <mergeCell ref="G201:H201"/>
    <mergeCell ref="D202:E202"/>
    <mergeCell ref="G202:H202"/>
    <mergeCell ref="D199:E199"/>
    <mergeCell ref="G199:H199"/>
    <mergeCell ref="D200:E200"/>
    <mergeCell ref="G200:H200"/>
    <mergeCell ref="D197:E197"/>
    <mergeCell ref="G197:H197"/>
    <mergeCell ref="D198:E198"/>
    <mergeCell ref="G198:H198"/>
    <mergeCell ref="D195:E195"/>
    <mergeCell ref="G195:H195"/>
    <mergeCell ref="D196:E196"/>
    <mergeCell ref="G196:H196"/>
    <mergeCell ref="D193:E193"/>
    <mergeCell ref="G193:H193"/>
    <mergeCell ref="D194:E194"/>
    <mergeCell ref="G194:H194"/>
    <mergeCell ref="D191:E191"/>
    <mergeCell ref="G191:H191"/>
    <mergeCell ref="D192:E192"/>
    <mergeCell ref="G192:H192"/>
    <mergeCell ref="D189:E189"/>
    <mergeCell ref="G189:H189"/>
    <mergeCell ref="D190:E190"/>
    <mergeCell ref="G190:H190"/>
    <mergeCell ref="D187:E187"/>
    <mergeCell ref="G187:H187"/>
    <mergeCell ref="D188:E188"/>
    <mergeCell ref="G188:H188"/>
    <mergeCell ref="D185:E185"/>
    <mergeCell ref="G185:H185"/>
    <mergeCell ref="D186:E186"/>
    <mergeCell ref="G186:H186"/>
    <mergeCell ref="D183:E183"/>
    <mergeCell ref="G183:H183"/>
    <mergeCell ref="D184:E184"/>
    <mergeCell ref="G184:H184"/>
    <mergeCell ref="D181:E181"/>
    <mergeCell ref="G181:H181"/>
    <mergeCell ref="D182:E182"/>
    <mergeCell ref="G182:H182"/>
    <mergeCell ref="D179:E179"/>
    <mergeCell ref="G179:H179"/>
    <mergeCell ref="D180:E180"/>
    <mergeCell ref="G180:H180"/>
    <mergeCell ref="D177:E177"/>
    <mergeCell ref="G177:H177"/>
    <mergeCell ref="D178:E178"/>
    <mergeCell ref="G178:H178"/>
    <mergeCell ref="D175:E175"/>
    <mergeCell ref="G175:H175"/>
    <mergeCell ref="D176:E176"/>
    <mergeCell ref="G176:H176"/>
    <mergeCell ref="D173:E173"/>
    <mergeCell ref="G173:H173"/>
    <mergeCell ref="D174:E174"/>
    <mergeCell ref="G174:H174"/>
    <mergeCell ref="D171:E171"/>
    <mergeCell ref="G171:H171"/>
    <mergeCell ref="D172:E172"/>
    <mergeCell ref="G172:H172"/>
    <mergeCell ref="D169:E169"/>
    <mergeCell ref="G169:H169"/>
    <mergeCell ref="D170:E170"/>
    <mergeCell ref="G170:H170"/>
    <mergeCell ref="D167:E167"/>
    <mergeCell ref="G167:H167"/>
    <mergeCell ref="D168:E168"/>
    <mergeCell ref="G168:H168"/>
    <mergeCell ref="D165:E165"/>
    <mergeCell ref="G165:H165"/>
    <mergeCell ref="D166:E166"/>
    <mergeCell ref="G166:H166"/>
    <mergeCell ref="D163:E163"/>
    <mergeCell ref="G163:H163"/>
    <mergeCell ref="D164:E164"/>
    <mergeCell ref="G164:H164"/>
    <mergeCell ref="D161:E161"/>
    <mergeCell ref="G161:H161"/>
    <mergeCell ref="D162:E162"/>
    <mergeCell ref="G162:H162"/>
    <mergeCell ref="D159:E159"/>
    <mergeCell ref="G159:H159"/>
    <mergeCell ref="D160:E160"/>
    <mergeCell ref="G160:H160"/>
    <mergeCell ref="D157:E157"/>
    <mergeCell ref="G157:H157"/>
    <mergeCell ref="D158:E158"/>
    <mergeCell ref="G158:H158"/>
    <mergeCell ref="D155:E155"/>
    <mergeCell ref="G155:H155"/>
    <mergeCell ref="D156:E156"/>
    <mergeCell ref="G156:H156"/>
    <mergeCell ref="D153:E153"/>
    <mergeCell ref="G153:H153"/>
    <mergeCell ref="D154:E154"/>
    <mergeCell ref="G154:H154"/>
    <mergeCell ref="D151:E151"/>
    <mergeCell ref="G151:H151"/>
    <mergeCell ref="D152:E152"/>
    <mergeCell ref="G152:H152"/>
    <mergeCell ref="D149:E149"/>
    <mergeCell ref="G149:H149"/>
    <mergeCell ref="D150:E150"/>
    <mergeCell ref="G150:H150"/>
    <mergeCell ref="D147:E147"/>
    <mergeCell ref="G147:H147"/>
    <mergeCell ref="D148:E148"/>
    <mergeCell ref="G148:H148"/>
    <mergeCell ref="D145:E145"/>
    <mergeCell ref="G145:H145"/>
    <mergeCell ref="D146:E146"/>
    <mergeCell ref="G146:H146"/>
    <mergeCell ref="D143:E143"/>
    <mergeCell ref="G143:H143"/>
    <mergeCell ref="D144:E144"/>
    <mergeCell ref="G144:H144"/>
    <mergeCell ref="D141:E141"/>
    <mergeCell ref="G141:H141"/>
    <mergeCell ref="D142:E142"/>
    <mergeCell ref="G142:H142"/>
    <mergeCell ref="D139:E139"/>
    <mergeCell ref="G139:H139"/>
    <mergeCell ref="D140:E140"/>
    <mergeCell ref="G140:H140"/>
    <mergeCell ref="D137:E137"/>
    <mergeCell ref="G137:H137"/>
    <mergeCell ref="D138:E138"/>
    <mergeCell ref="G138:H138"/>
    <mergeCell ref="D135:E135"/>
    <mergeCell ref="G135:H135"/>
    <mergeCell ref="D136:E136"/>
    <mergeCell ref="G136:H136"/>
    <mergeCell ref="D133:E133"/>
    <mergeCell ref="G133:H133"/>
    <mergeCell ref="D134:E134"/>
    <mergeCell ref="G134:H134"/>
    <mergeCell ref="D131:E131"/>
    <mergeCell ref="G131:H131"/>
    <mergeCell ref="D132:E132"/>
    <mergeCell ref="G132:H132"/>
    <mergeCell ref="D129:E129"/>
    <mergeCell ref="G129:H129"/>
    <mergeCell ref="D130:E130"/>
    <mergeCell ref="G130:H130"/>
    <mergeCell ref="D127:E127"/>
    <mergeCell ref="G127:H127"/>
    <mergeCell ref="D128:E128"/>
    <mergeCell ref="G128:H128"/>
    <mergeCell ref="D125:E125"/>
    <mergeCell ref="G125:H125"/>
    <mergeCell ref="D126:E126"/>
    <mergeCell ref="G126:H126"/>
    <mergeCell ref="D123:E123"/>
    <mergeCell ref="G123:H123"/>
    <mergeCell ref="D124:E124"/>
    <mergeCell ref="G124:H124"/>
    <mergeCell ref="D121:E121"/>
    <mergeCell ref="G121:H121"/>
    <mergeCell ref="D122:E122"/>
    <mergeCell ref="G122:H122"/>
    <mergeCell ref="D119:E119"/>
    <mergeCell ref="G119:H119"/>
    <mergeCell ref="D120:E120"/>
    <mergeCell ref="G120:H120"/>
    <mergeCell ref="D117:E117"/>
    <mergeCell ref="G117:H117"/>
    <mergeCell ref="D118:E118"/>
    <mergeCell ref="G118:H118"/>
    <mergeCell ref="D115:E115"/>
    <mergeCell ref="G115:H115"/>
    <mergeCell ref="D116:E116"/>
    <mergeCell ref="G116:H116"/>
    <mergeCell ref="D113:E113"/>
    <mergeCell ref="G113:H113"/>
    <mergeCell ref="D114:E114"/>
    <mergeCell ref="G114:H114"/>
    <mergeCell ref="D111:E111"/>
    <mergeCell ref="G111:H111"/>
    <mergeCell ref="D112:E112"/>
    <mergeCell ref="G112:H112"/>
    <mergeCell ref="D109:E109"/>
    <mergeCell ref="G109:H109"/>
    <mergeCell ref="D110:E110"/>
    <mergeCell ref="G110:H110"/>
    <mergeCell ref="D107:E107"/>
    <mergeCell ref="G107:H107"/>
    <mergeCell ref="D108:E108"/>
    <mergeCell ref="G108:H108"/>
    <mergeCell ref="D105:E105"/>
    <mergeCell ref="G105:H105"/>
    <mergeCell ref="D106:E106"/>
    <mergeCell ref="G106:H106"/>
    <mergeCell ref="D103:E103"/>
    <mergeCell ref="G103:H103"/>
    <mergeCell ref="D104:E104"/>
    <mergeCell ref="G104:H104"/>
    <mergeCell ref="D101:E101"/>
    <mergeCell ref="G101:H101"/>
    <mergeCell ref="D102:E102"/>
    <mergeCell ref="G102:H102"/>
    <mergeCell ref="D99:E99"/>
    <mergeCell ref="G99:H99"/>
    <mergeCell ref="D100:E100"/>
    <mergeCell ref="G100:H100"/>
    <mergeCell ref="D97:E97"/>
    <mergeCell ref="G97:H97"/>
    <mergeCell ref="D98:E98"/>
    <mergeCell ref="G98:H98"/>
    <mergeCell ref="D95:E95"/>
    <mergeCell ref="G95:H95"/>
    <mergeCell ref="D96:E96"/>
    <mergeCell ref="G96:H96"/>
    <mergeCell ref="D93:E93"/>
    <mergeCell ref="G93:H93"/>
    <mergeCell ref="D94:E94"/>
    <mergeCell ref="G94:H94"/>
    <mergeCell ref="D91:E91"/>
    <mergeCell ref="G91:H91"/>
    <mergeCell ref="D92:E92"/>
    <mergeCell ref="G92:H92"/>
    <mergeCell ref="D89:E89"/>
    <mergeCell ref="G89:H89"/>
    <mergeCell ref="D90:E90"/>
    <mergeCell ref="G90:H90"/>
    <mergeCell ref="D87:E87"/>
    <mergeCell ref="G87:H87"/>
    <mergeCell ref="D88:E88"/>
    <mergeCell ref="G88:H88"/>
    <mergeCell ref="D85:E85"/>
    <mergeCell ref="G85:H85"/>
    <mergeCell ref="D86:E86"/>
    <mergeCell ref="G86:H86"/>
    <mergeCell ref="D83:E83"/>
    <mergeCell ref="G83:H83"/>
    <mergeCell ref="D84:E84"/>
    <mergeCell ref="G84:H84"/>
    <mergeCell ref="D81:E81"/>
    <mergeCell ref="G81:H81"/>
    <mergeCell ref="D82:E82"/>
    <mergeCell ref="G82:H82"/>
    <mergeCell ref="D79:E79"/>
    <mergeCell ref="G79:H79"/>
    <mergeCell ref="D80:E80"/>
    <mergeCell ref="G80:H80"/>
    <mergeCell ref="D77:E77"/>
    <mergeCell ref="G77:H77"/>
    <mergeCell ref="D78:E78"/>
    <mergeCell ref="G78:H78"/>
    <mergeCell ref="D75:E75"/>
    <mergeCell ref="G75:H75"/>
    <mergeCell ref="D76:E76"/>
    <mergeCell ref="G76:H76"/>
    <mergeCell ref="D73:E73"/>
    <mergeCell ref="G73:H73"/>
    <mergeCell ref="D74:E74"/>
    <mergeCell ref="G74:H74"/>
    <mergeCell ref="D71:E71"/>
    <mergeCell ref="G71:H71"/>
    <mergeCell ref="D72:E72"/>
    <mergeCell ref="G72:H72"/>
    <mergeCell ref="D69:E69"/>
    <mergeCell ref="G69:H69"/>
    <mergeCell ref="D70:E70"/>
    <mergeCell ref="G70:H70"/>
    <mergeCell ref="D67:E67"/>
    <mergeCell ref="G67:H67"/>
    <mergeCell ref="D68:E68"/>
    <mergeCell ref="G68:H68"/>
    <mergeCell ref="D65:E65"/>
    <mergeCell ref="G65:H65"/>
    <mergeCell ref="D66:E66"/>
    <mergeCell ref="G66:H66"/>
    <mergeCell ref="D63:E63"/>
    <mergeCell ref="G63:H63"/>
    <mergeCell ref="D64:E64"/>
    <mergeCell ref="G64:H64"/>
    <mergeCell ref="D61:E61"/>
    <mergeCell ref="G61:H61"/>
    <mergeCell ref="D62:E62"/>
    <mergeCell ref="G62:H62"/>
    <mergeCell ref="D59:E59"/>
    <mergeCell ref="G59:H59"/>
    <mergeCell ref="D60:E60"/>
    <mergeCell ref="G60:H60"/>
    <mergeCell ref="D57:E57"/>
    <mergeCell ref="G57:H57"/>
    <mergeCell ref="D58:E58"/>
    <mergeCell ref="G58:H58"/>
    <mergeCell ref="D55:E55"/>
    <mergeCell ref="G55:H55"/>
    <mergeCell ref="D56:E56"/>
    <mergeCell ref="G56:H56"/>
    <mergeCell ref="D53:E53"/>
    <mergeCell ref="G53:H53"/>
    <mergeCell ref="D54:E54"/>
    <mergeCell ref="G54:H54"/>
    <mergeCell ref="D51:E51"/>
    <mergeCell ref="G51:H51"/>
    <mergeCell ref="D52:E52"/>
    <mergeCell ref="G52:H52"/>
    <mergeCell ref="D49:E49"/>
    <mergeCell ref="G49:H49"/>
    <mergeCell ref="D50:E50"/>
    <mergeCell ref="G50:H50"/>
    <mergeCell ref="D47:E47"/>
    <mergeCell ref="G47:H47"/>
    <mergeCell ref="D48:E48"/>
    <mergeCell ref="G48:H48"/>
    <mergeCell ref="D45:E45"/>
    <mergeCell ref="G45:H45"/>
    <mergeCell ref="D46:E46"/>
    <mergeCell ref="G46:H46"/>
    <mergeCell ref="D43:E43"/>
    <mergeCell ref="G43:H43"/>
    <mergeCell ref="D44:E44"/>
    <mergeCell ref="G44:H44"/>
    <mergeCell ref="D41:E41"/>
    <mergeCell ref="G41:H41"/>
    <mergeCell ref="D42:E42"/>
    <mergeCell ref="G42:H42"/>
    <mergeCell ref="D39:E39"/>
    <mergeCell ref="G39:H39"/>
    <mergeCell ref="D40:E40"/>
    <mergeCell ref="G40:H40"/>
    <mergeCell ref="D37:E37"/>
    <mergeCell ref="G37:H37"/>
    <mergeCell ref="D38:E38"/>
    <mergeCell ref="G38:H38"/>
    <mergeCell ref="D35:E35"/>
    <mergeCell ref="G35:H35"/>
    <mergeCell ref="D36:E36"/>
    <mergeCell ref="G36:H36"/>
    <mergeCell ref="D33:E33"/>
    <mergeCell ref="G33:H33"/>
    <mergeCell ref="D34:E34"/>
    <mergeCell ref="G34:H34"/>
    <mergeCell ref="D31:E31"/>
    <mergeCell ref="G31:H31"/>
    <mergeCell ref="D32:E32"/>
    <mergeCell ref="G32:H32"/>
    <mergeCell ref="D29:E29"/>
    <mergeCell ref="G29:H29"/>
    <mergeCell ref="D30:E30"/>
    <mergeCell ref="G30:H30"/>
    <mergeCell ref="D27:E27"/>
    <mergeCell ref="G27:H27"/>
    <mergeCell ref="D28:E28"/>
    <mergeCell ref="G28:H28"/>
    <mergeCell ref="D25:E25"/>
    <mergeCell ref="G25:H25"/>
    <mergeCell ref="D26:E26"/>
    <mergeCell ref="G26:H26"/>
    <mergeCell ref="D23:E23"/>
    <mergeCell ref="G23:H23"/>
    <mergeCell ref="D24:E24"/>
    <mergeCell ref="G24:H24"/>
    <mergeCell ref="D21:E21"/>
    <mergeCell ref="G21:H21"/>
    <mergeCell ref="D22:E22"/>
    <mergeCell ref="G22:H22"/>
    <mergeCell ref="D19:E19"/>
    <mergeCell ref="G19:H19"/>
    <mergeCell ref="D20:E20"/>
    <mergeCell ref="G20:H20"/>
    <mergeCell ref="D17:E17"/>
    <mergeCell ref="G17:H17"/>
    <mergeCell ref="D18:E18"/>
    <mergeCell ref="G18:H18"/>
    <mergeCell ref="D15:E15"/>
    <mergeCell ref="G15:H15"/>
    <mergeCell ref="D16:E16"/>
    <mergeCell ref="G16:H16"/>
    <mergeCell ref="D13:E13"/>
    <mergeCell ref="G13:H13"/>
    <mergeCell ref="D14:E14"/>
    <mergeCell ref="G14:H14"/>
    <mergeCell ref="D11:E11"/>
    <mergeCell ref="G11:H11"/>
    <mergeCell ref="D12:E12"/>
    <mergeCell ref="G12:H12"/>
    <mergeCell ref="D9:E9"/>
    <mergeCell ref="G9:H9"/>
    <mergeCell ref="D10:E10"/>
    <mergeCell ref="G10:H10"/>
    <mergeCell ref="D7:E7"/>
    <mergeCell ref="G7:H7"/>
    <mergeCell ref="D8:E8"/>
    <mergeCell ref="G8:H8"/>
    <mergeCell ref="D6:E6"/>
    <mergeCell ref="G6:H6"/>
    <mergeCell ref="D3:E3"/>
    <mergeCell ref="G3:H3"/>
    <mergeCell ref="D4:E4"/>
    <mergeCell ref="G4:H4"/>
    <mergeCell ref="D1:E1"/>
    <mergeCell ref="G1:H1"/>
    <mergeCell ref="D2:E2"/>
    <mergeCell ref="G2:H2"/>
    <mergeCell ref="D5:E5"/>
    <mergeCell ref="G5:H5"/>
  </mergeCells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99702-81F4-40C8-8A3E-538E9BD27680}">
  <dimension ref="A1:H275"/>
  <sheetViews>
    <sheetView workbookViewId="0">
      <selection activeCell="L262" sqref="L262"/>
    </sheetView>
  </sheetViews>
  <sheetFormatPr defaultRowHeight="12.75" x14ac:dyDescent="0.2"/>
  <cols>
    <col min="1" max="1" width="14.140625" bestFit="1" customWidth="1"/>
    <col min="2" max="2" width="7.140625" bestFit="1" customWidth="1"/>
    <col min="3" max="3" width="12.7109375" bestFit="1" customWidth="1"/>
    <col min="4" max="4" width="37.28515625" bestFit="1" customWidth="1"/>
    <col min="5" max="5" width="45.140625" bestFit="1" customWidth="1"/>
    <col min="6" max="6" width="16.7109375" bestFit="1" customWidth="1"/>
    <col min="7" max="7" width="11.42578125" bestFit="1" customWidth="1"/>
    <col min="8" max="8" width="12.28515625" bestFit="1" customWidth="1"/>
  </cols>
  <sheetData>
    <row r="1" spans="1:8" s="358" customFormat="1" ht="18" customHeight="1" x14ac:dyDescent="0.2">
      <c r="A1" s="359" t="s">
        <v>4967</v>
      </c>
      <c r="B1" s="359" t="s">
        <v>13406</v>
      </c>
      <c r="C1" s="359" t="s">
        <v>4969</v>
      </c>
      <c r="D1" s="359" t="s">
        <v>13410</v>
      </c>
      <c r="E1" s="359" t="s">
        <v>1175</v>
      </c>
      <c r="F1" s="359" t="s">
        <v>4971</v>
      </c>
      <c r="G1" s="359" t="s">
        <v>11649</v>
      </c>
      <c r="H1" s="359" t="s">
        <v>4972</v>
      </c>
    </row>
    <row r="2" spans="1:8" ht="18" customHeight="1" x14ac:dyDescent="0.2">
      <c r="A2" s="360" t="s">
        <v>11650</v>
      </c>
      <c r="B2" s="360" t="s">
        <v>5027</v>
      </c>
      <c r="C2" s="360" t="s">
        <v>11651</v>
      </c>
      <c r="D2" s="360" t="s">
        <v>11296</v>
      </c>
      <c r="E2" s="360" t="s">
        <v>11652</v>
      </c>
      <c r="F2" s="360" t="s">
        <v>11415</v>
      </c>
      <c r="G2" s="360" t="s">
        <v>11653</v>
      </c>
      <c r="H2" s="360">
        <v>0</v>
      </c>
    </row>
    <row r="3" spans="1:8" ht="18" customHeight="1" x14ac:dyDescent="0.2">
      <c r="A3" s="360" t="s">
        <v>11650</v>
      </c>
      <c r="B3" s="360" t="s">
        <v>6121</v>
      </c>
      <c r="C3" s="360" t="s">
        <v>11654</v>
      </c>
      <c r="D3" s="360" t="s">
        <v>11296</v>
      </c>
      <c r="E3" s="360" t="s">
        <v>11325</v>
      </c>
      <c r="F3" s="360" t="s">
        <v>11326</v>
      </c>
      <c r="G3" s="360" t="s">
        <v>11655</v>
      </c>
      <c r="H3" s="360">
        <v>0</v>
      </c>
    </row>
    <row r="4" spans="1:8" ht="18" customHeight="1" x14ac:dyDescent="0.2">
      <c r="A4" s="360" t="s">
        <v>11650</v>
      </c>
      <c r="B4" s="360" t="s">
        <v>5062</v>
      </c>
      <c r="C4" s="360" t="s">
        <v>11656</v>
      </c>
      <c r="D4" s="360" t="s">
        <v>11657</v>
      </c>
      <c r="E4" s="360" t="s">
        <v>11658</v>
      </c>
      <c r="F4" s="360" t="s">
        <v>11323</v>
      </c>
      <c r="G4" s="360" t="s">
        <v>11655</v>
      </c>
      <c r="H4" s="360">
        <v>0</v>
      </c>
    </row>
    <row r="5" spans="1:8" ht="18" customHeight="1" x14ac:dyDescent="0.2">
      <c r="A5" s="360" t="s">
        <v>11659</v>
      </c>
      <c r="B5" s="360" t="s">
        <v>5027</v>
      </c>
      <c r="C5" s="360" t="s">
        <v>11660</v>
      </c>
      <c r="D5" s="360" t="s">
        <v>11414</v>
      </c>
      <c r="E5" s="360" t="s">
        <v>11661</v>
      </c>
      <c r="F5" s="360" t="s">
        <v>11439</v>
      </c>
      <c r="G5" s="360" t="s">
        <v>11655</v>
      </c>
      <c r="H5" s="360">
        <v>1754</v>
      </c>
    </row>
    <row r="6" spans="1:8" ht="18" customHeight="1" x14ac:dyDescent="0.2">
      <c r="A6" s="360" t="s">
        <v>11659</v>
      </c>
      <c r="B6" s="360" t="s">
        <v>5027</v>
      </c>
      <c r="C6" s="360" t="s">
        <v>11662</v>
      </c>
      <c r="D6" s="360" t="s">
        <v>11414</v>
      </c>
      <c r="E6" s="360" t="s">
        <v>11663</v>
      </c>
      <c r="F6" s="360" t="s">
        <v>11439</v>
      </c>
      <c r="G6" s="360" t="s">
        <v>11655</v>
      </c>
      <c r="H6" s="360">
        <v>1928</v>
      </c>
    </row>
    <row r="7" spans="1:8" ht="18" customHeight="1" x14ac:dyDescent="0.2">
      <c r="A7" s="360" t="s">
        <v>11659</v>
      </c>
      <c r="B7" s="360" t="s">
        <v>5027</v>
      </c>
      <c r="C7" s="360" t="s">
        <v>11664</v>
      </c>
      <c r="D7" s="360" t="s">
        <v>11296</v>
      </c>
      <c r="E7" s="360" t="s">
        <v>11665</v>
      </c>
      <c r="F7" s="360" t="s">
        <v>11415</v>
      </c>
      <c r="G7" s="360" t="s">
        <v>11653</v>
      </c>
      <c r="H7" s="360">
        <v>577.5</v>
      </c>
    </row>
    <row r="8" spans="1:8" ht="18" customHeight="1" x14ac:dyDescent="0.2">
      <c r="A8" s="360" t="s">
        <v>11659</v>
      </c>
      <c r="B8" s="360" t="s">
        <v>5027</v>
      </c>
      <c r="C8" s="360" t="s">
        <v>11666</v>
      </c>
      <c r="D8" s="360" t="s">
        <v>11455</v>
      </c>
      <c r="E8" s="360" t="s">
        <v>11667</v>
      </c>
      <c r="F8" s="360" t="s">
        <v>11415</v>
      </c>
      <c r="G8" s="360" t="s">
        <v>11653</v>
      </c>
      <c r="H8" s="360">
        <v>275</v>
      </c>
    </row>
    <row r="9" spans="1:8" ht="18" customHeight="1" x14ac:dyDescent="0.2">
      <c r="A9" s="360" t="s">
        <v>11659</v>
      </c>
      <c r="B9" s="360" t="s">
        <v>5079</v>
      </c>
      <c r="C9" s="360" t="s">
        <v>11668</v>
      </c>
      <c r="D9" s="360" t="s">
        <v>11669</v>
      </c>
      <c r="E9" s="360" t="s">
        <v>11670</v>
      </c>
      <c r="F9" s="360" t="s">
        <v>11671</v>
      </c>
      <c r="G9" s="360" t="s">
        <v>11655</v>
      </c>
      <c r="H9" s="360">
        <v>5058.75</v>
      </c>
    </row>
    <row r="10" spans="1:8" ht="18" customHeight="1" x14ac:dyDescent="0.2">
      <c r="A10" s="360" t="s">
        <v>11659</v>
      </c>
      <c r="B10" s="360" t="s">
        <v>5079</v>
      </c>
      <c r="C10" s="360" t="s">
        <v>11672</v>
      </c>
      <c r="D10" s="360" t="s">
        <v>11673</v>
      </c>
      <c r="E10" s="360" t="s">
        <v>11674</v>
      </c>
      <c r="F10" s="360" t="s">
        <v>11675</v>
      </c>
      <c r="G10" s="360" t="s">
        <v>11655</v>
      </c>
      <c r="H10" s="360">
        <v>11222.5</v>
      </c>
    </row>
    <row r="11" spans="1:8" ht="18" customHeight="1" x14ac:dyDescent="0.2">
      <c r="A11" s="360" t="s">
        <v>11659</v>
      </c>
      <c r="B11" s="360" t="s">
        <v>5079</v>
      </c>
      <c r="C11" s="360" t="s">
        <v>11676</v>
      </c>
      <c r="D11" s="360" t="s">
        <v>11677</v>
      </c>
      <c r="E11" s="360" t="s">
        <v>11678</v>
      </c>
      <c r="F11" s="360" t="s">
        <v>11671</v>
      </c>
      <c r="G11" s="360" t="s">
        <v>11655</v>
      </c>
      <c r="H11" s="360">
        <v>4653.75</v>
      </c>
    </row>
    <row r="12" spans="1:8" ht="18" customHeight="1" x14ac:dyDescent="0.2">
      <c r="A12" s="360" t="s">
        <v>11659</v>
      </c>
      <c r="B12" s="360" t="s">
        <v>5079</v>
      </c>
      <c r="C12" s="360" t="s">
        <v>11679</v>
      </c>
      <c r="D12" s="360" t="s">
        <v>11680</v>
      </c>
      <c r="E12" s="360" t="s">
        <v>11681</v>
      </c>
      <c r="F12" s="360" t="s">
        <v>11671</v>
      </c>
      <c r="G12" s="360" t="s">
        <v>11655</v>
      </c>
      <c r="H12" s="360">
        <v>4268.75</v>
      </c>
    </row>
    <row r="13" spans="1:8" ht="18" customHeight="1" x14ac:dyDescent="0.2">
      <c r="A13" s="360" t="s">
        <v>11659</v>
      </c>
      <c r="B13" s="360" t="s">
        <v>5079</v>
      </c>
      <c r="C13" s="360" t="s">
        <v>11682</v>
      </c>
      <c r="D13" s="360" t="s">
        <v>11680</v>
      </c>
      <c r="E13" s="360" t="s">
        <v>11683</v>
      </c>
      <c r="F13" s="360" t="s">
        <v>11671</v>
      </c>
      <c r="G13" s="360" t="s">
        <v>11655</v>
      </c>
      <c r="H13" s="360">
        <v>0</v>
      </c>
    </row>
    <row r="14" spans="1:8" ht="18" customHeight="1" x14ac:dyDescent="0.2">
      <c r="A14" s="360" t="s">
        <v>11659</v>
      </c>
      <c r="B14" s="360" t="s">
        <v>5079</v>
      </c>
      <c r="C14" s="360" t="s">
        <v>11684</v>
      </c>
      <c r="D14" s="360" t="s">
        <v>11685</v>
      </c>
      <c r="E14" s="360" t="s">
        <v>11686</v>
      </c>
      <c r="F14" s="360" t="s">
        <v>11671</v>
      </c>
      <c r="G14" s="360" t="s">
        <v>11655</v>
      </c>
      <c r="H14" s="360">
        <v>5066.25</v>
      </c>
    </row>
    <row r="15" spans="1:8" ht="18" customHeight="1" x14ac:dyDescent="0.2">
      <c r="A15" s="360" t="s">
        <v>11659</v>
      </c>
      <c r="B15" s="360" t="s">
        <v>4994</v>
      </c>
      <c r="C15" s="360" t="s">
        <v>11687</v>
      </c>
      <c r="D15" s="360" t="s">
        <v>11688</v>
      </c>
      <c r="E15" s="360" t="s">
        <v>11689</v>
      </c>
      <c r="F15" s="360" t="s">
        <v>11301</v>
      </c>
      <c r="G15" s="360" t="s">
        <v>11655</v>
      </c>
      <c r="H15" s="360">
        <v>2573.75</v>
      </c>
    </row>
    <row r="16" spans="1:8" ht="18" customHeight="1" x14ac:dyDescent="0.2">
      <c r="A16" s="360" t="s">
        <v>11659</v>
      </c>
      <c r="B16" s="360" t="s">
        <v>4994</v>
      </c>
      <c r="C16" s="360" t="s">
        <v>11690</v>
      </c>
      <c r="D16" s="360" t="s">
        <v>11480</v>
      </c>
      <c r="E16" s="360" t="s">
        <v>11555</v>
      </c>
      <c r="F16" s="360" t="s">
        <v>11314</v>
      </c>
      <c r="G16" s="360" t="s">
        <v>11655</v>
      </c>
      <c r="H16" s="360">
        <v>1960</v>
      </c>
    </row>
    <row r="17" spans="1:8" ht="18" customHeight="1" x14ac:dyDescent="0.2">
      <c r="A17" s="360" t="s">
        <v>11659</v>
      </c>
      <c r="B17" s="360" t="s">
        <v>4994</v>
      </c>
      <c r="C17" s="360" t="s">
        <v>11691</v>
      </c>
      <c r="D17" s="360" t="s">
        <v>11692</v>
      </c>
      <c r="E17" s="360" t="s">
        <v>11693</v>
      </c>
      <c r="F17" s="360" t="s">
        <v>11347</v>
      </c>
      <c r="G17" s="360" t="s">
        <v>11653</v>
      </c>
      <c r="H17" s="360">
        <v>0</v>
      </c>
    </row>
    <row r="18" spans="1:8" ht="18" customHeight="1" x14ac:dyDescent="0.2">
      <c r="A18" s="360" t="s">
        <v>11659</v>
      </c>
      <c r="B18" s="360" t="s">
        <v>4994</v>
      </c>
      <c r="C18" s="360" t="s">
        <v>11694</v>
      </c>
      <c r="D18" s="360" t="s">
        <v>11296</v>
      </c>
      <c r="E18" s="360" t="s">
        <v>11695</v>
      </c>
      <c r="F18" s="360" t="s">
        <v>11314</v>
      </c>
      <c r="G18" s="360" t="s">
        <v>11655</v>
      </c>
      <c r="H18" s="360">
        <v>3556.25</v>
      </c>
    </row>
    <row r="19" spans="1:8" ht="18" customHeight="1" x14ac:dyDescent="0.2">
      <c r="A19" s="360" t="s">
        <v>11659</v>
      </c>
      <c r="B19" s="360" t="s">
        <v>5048</v>
      </c>
      <c r="C19" s="360" t="s">
        <v>11696</v>
      </c>
      <c r="D19" s="360" t="s">
        <v>11697</v>
      </c>
      <c r="E19" s="360" t="s">
        <v>11698</v>
      </c>
      <c r="F19" s="360" t="s">
        <v>11437</v>
      </c>
      <c r="G19" s="360" t="s">
        <v>11699</v>
      </c>
      <c r="H19" s="360">
        <v>0</v>
      </c>
    </row>
    <row r="20" spans="1:8" ht="18" customHeight="1" x14ac:dyDescent="0.2">
      <c r="A20" s="360" t="s">
        <v>11659</v>
      </c>
      <c r="B20" s="360" t="s">
        <v>5048</v>
      </c>
      <c r="C20" s="360" t="s">
        <v>11700</v>
      </c>
      <c r="D20" s="360" t="s">
        <v>11701</v>
      </c>
      <c r="E20" s="360" t="s">
        <v>11702</v>
      </c>
      <c r="F20" s="360" t="s">
        <v>11703</v>
      </c>
      <c r="G20" s="360" t="s">
        <v>11653</v>
      </c>
      <c r="H20" s="360">
        <v>735</v>
      </c>
    </row>
    <row r="21" spans="1:8" ht="18" customHeight="1" x14ac:dyDescent="0.2">
      <c r="A21" s="360" t="s">
        <v>11704</v>
      </c>
      <c r="B21" s="360" t="s">
        <v>4974</v>
      </c>
      <c r="C21" s="360" t="s">
        <v>11705</v>
      </c>
      <c r="D21" s="360" t="s">
        <v>11334</v>
      </c>
      <c r="E21" s="360" t="s">
        <v>11335</v>
      </c>
      <c r="F21" s="360" t="s">
        <v>11336</v>
      </c>
      <c r="G21" s="360" t="s">
        <v>11655</v>
      </c>
      <c r="H21" s="360">
        <v>15218.05</v>
      </c>
    </row>
    <row r="22" spans="1:8" ht="18" customHeight="1" x14ac:dyDescent="0.2">
      <c r="A22" s="360" t="s">
        <v>11704</v>
      </c>
      <c r="B22" s="360" t="s">
        <v>4974</v>
      </c>
      <c r="C22" s="360" t="s">
        <v>11706</v>
      </c>
      <c r="D22" s="360" t="s">
        <v>11334</v>
      </c>
      <c r="E22" s="360" t="s">
        <v>11707</v>
      </c>
      <c r="F22" s="360" t="s">
        <v>11336</v>
      </c>
      <c r="G22" s="360" t="s">
        <v>11655</v>
      </c>
      <c r="H22" s="360">
        <v>0</v>
      </c>
    </row>
    <row r="23" spans="1:8" ht="18" customHeight="1" x14ac:dyDescent="0.2">
      <c r="A23" s="360" t="s">
        <v>11704</v>
      </c>
      <c r="B23" s="360" t="s">
        <v>4974</v>
      </c>
      <c r="C23" s="360" t="s">
        <v>11708</v>
      </c>
      <c r="D23" s="360" t="s">
        <v>11334</v>
      </c>
      <c r="E23" s="360" t="s">
        <v>11560</v>
      </c>
      <c r="F23" s="360" t="s">
        <v>11336</v>
      </c>
      <c r="G23" s="360" t="s">
        <v>11655</v>
      </c>
      <c r="H23" s="360">
        <v>255987.74</v>
      </c>
    </row>
    <row r="24" spans="1:8" ht="18" customHeight="1" x14ac:dyDescent="0.2">
      <c r="A24" s="360" t="s">
        <v>11704</v>
      </c>
      <c r="B24" s="360" t="s">
        <v>4974</v>
      </c>
      <c r="C24" s="360" t="s">
        <v>11709</v>
      </c>
      <c r="D24" s="360" t="s">
        <v>11296</v>
      </c>
      <c r="E24" s="360" t="s">
        <v>11710</v>
      </c>
      <c r="F24" s="360" t="s">
        <v>11633</v>
      </c>
      <c r="G24" s="360" t="s">
        <v>11699</v>
      </c>
      <c r="H24" s="360">
        <v>3461.25</v>
      </c>
    </row>
    <row r="25" spans="1:8" ht="18" customHeight="1" x14ac:dyDescent="0.2">
      <c r="A25" s="360" t="s">
        <v>11704</v>
      </c>
      <c r="B25" s="360" t="s">
        <v>4974</v>
      </c>
      <c r="C25" s="360" t="s">
        <v>11711</v>
      </c>
      <c r="D25" s="360" t="s">
        <v>11712</v>
      </c>
      <c r="E25" s="360" t="s">
        <v>11713</v>
      </c>
      <c r="F25" s="360" t="s">
        <v>11355</v>
      </c>
      <c r="G25" s="360" t="s">
        <v>11699</v>
      </c>
      <c r="H25" s="360">
        <v>2685.62</v>
      </c>
    </row>
    <row r="26" spans="1:8" ht="18" customHeight="1" x14ac:dyDescent="0.2">
      <c r="A26" s="360" t="s">
        <v>11704</v>
      </c>
      <c r="B26" s="360" t="s">
        <v>5062</v>
      </c>
      <c r="C26" s="360" t="s">
        <v>11714</v>
      </c>
      <c r="D26" s="360" t="s">
        <v>11715</v>
      </c>
      <c r="E26" s="360" t="s">
        <v>11716</v>
      </c>
      <c r="F26" s="360" t="s">
        <v>11459</v>
      </c>
      <c r="G26" s="360" t="s">
        <v>11655</v>
      </c>
      <c r="H26" s="360">
        <v>12369.07</v>
      </c>
    </row>
    <row r="27" spans="1:8" ht="18" customHeight="1" x14ac:dyDescent="0.2">
      <c r="A27" s="360" t="s">
        <v>11704</v>
      </c>
      <c r="B27" s="360" t="s">
        <v>5062</v>
      </c>
      <c r="C27" s="360" t="s">
        <v>11717</v>
      </c>
      <c r="D27" s="360" t="s">
        <v>11296</v>
      </c>
      <c r="E27" s="360" t="s">
        <v>11718</v>
      </c>
      <c r="F27" s="360" t="s">
        <v>11459</v>
      </c>
      <c r="G27" s="360" t="s">
        <v>11653</v>
      </c>
      <c r="H27" s="360">
        <v>1610</v>
      </c>
    </row>
    <row r="28" spans="1:8" ht="18" customHeight="1" x14ac:dyDescent="0.2">
      <c r="A28" s="360" t="s">
        <v>11704</v>
      </c>
      <c r="B28" s="360" t="s">
        <v>5084</v>
      </c>
      <c r="C28" s="360" t="s">
        <v>11719</v>
      </c>
      <c r="D28" s="360" t="s">
        <v>11296</v>
      </c>
      <c r="E28" s="360" t="s">
        <v>11720</v>
      </c>
      <c r="F28" s="360" t="s">
        <v>11459</v>
      </c>
      <c r="G28" s="360" t="s">
        <v>11653</v>
      </c>
      <c r="H28" s="360">
        <v>1177</v>
      </c>
    </row>
    <row r="29" spans="1:8" ht="18" customHeight="1" x14ac:dyDescent="0.2">
      <c r="A29" s="360" t="s">
        <v>11704</v>
      </c>
      <c r="B29" s="360" t="s">
        <v>4994</v>
      </c>
      <c r="C29" s="360" t="s">
        <v>11721</v>
      </c>
      <c r="D29" s="360" t="s">
        <v>11480</v>
      </c>
      <c r="E29" s="360" t="s">
        <v>11555</v>
      </c>
      <c r="F29" s="360" t="s">
        <v>11314</v>
      </c>
      <c r="G29" s="360" t="s">
        <v>11653</v>
      </c>
      <c r="H29" s="360">
        <v>75</v>
      </c>
    </row>
    <row r="30" spans="1:8" ht="18" customHeight="1" x14ac:dyDescent="0.2">
      <c r="A30" s="360" t="s">
        <v>11704</v>
      </c>
      <c r="B30" s="360" t="s">
        <v>4994</v>
      </c>
      <c r="C30" s="360" t="s">
        <v>11722</v>
      </c>
      <c r="D30" s="360" t="s">
        <v>11723</v>
      </c>
      <c r="E30" s="360" t="s">
        <v>11724</v>
      </c>
      <c r="F30" s="360" t="s">
        <v>11435</v>
      </c>
      <c r="G30" s="360" t="s">
        <v>11655</v>
      </c>
      <c r="H30" s="360">
        <v>4078.13</v>
      </c>
    </row>
    <row r="31" spans="1:8" ht="18" customHeight="1" x14ac:dyDescent="0.2">
      <c r="A31" s="360" t="s">
        <v>11704</v>
      </c>
      <c r="B31" s="360" t="s">
        <v>4994</v>
      </c>
      <c r="C31" s="360" t="s">
        <v>11725</v>
      </c>
      <c r="D31" s="360" t="s">
        <v>11692</v>
      </c>
      <c r="E31" s="360" t="s">
        <v>11693</v>
      </c>
      <c r="F31" s="360" t="s">
        <v>11347</v>
      </c>
      <c r="G31" s="360" t="s">
        <v>11655</v>
      </c>
      <c r="H31" s="360">
        <v>2516</v>
      </c>
    </row>
    <row r="32" spans="1:8" ht="18" customHeight="1" x14ac:dyDescent="0.2">
      <c r="A32" s="360" t="s">
        <v>11704</v>
      </c>
      <c r="B32" s="360" t="s">
        <v>4994</v>
      </c>
      <c r="C32" s="360" t="s">
        <v>11726</v>
      </c>
      <c r="D32" s="360" t="s">
        <v>11727</v>
      </c>
      <c r="E32" s="360" t="s">
        <v>11728</v>
      </c>
      <c r="F32" s="360" t="s">
        <v>11729</v>
      </c>
      <c r="G32" s="360" t="s">
        <v>11655</v>
      </c>
      <c r="H32" s="360">
        <v>1465</v>
      </c>
    </row>
    <row r="33" spans="1:8" ht="18" customHeight="1" x14ac:dyDescent="0.2">
      <c r="A33" s="360" t="s">
        <v>11704</v>
      </c>
      <c r="B33" s="360" t="s">
        <v>4994</v>
      </c>
      <c r="C33" s="360" t="s">
        <v>11730</v>
      </c>
      <c r="D33" s="360" t="s">
        <v>11727</v>
      </c>
      <c r="E33" s="360" t="s">
        <v>11731</v>
      </c>
      <c r="F33" s="360" t="s">
        <v>11729</v>
      </c>
      <c r="G33" s="360" t="s">
        <v>11655</v>
      </c>
      <c r="H33" s="360">
        <v>1228.75</v>
      </c>
    </row>
    <row r="34" spans="1:8" ht="18" customHeight="1" x14ac:dyDescent="0.2">
      <c r="A34" s="360" t="s">
        <v>11704</v>
      </c>
      <c r="B34" s="360" t="s">
        <v>5010</v>
      </c>
      <c r="C34" s="360" t="s">
        <v>11732</v>
      </c>
      <c r="D34" s="360" t="s">
        <v>11733</v>
      </c>
      <c r="E34" s="360" t="s">
        <v>11734</v>
      </c>
      <c r="F34" s="360" t="s">
        <v>11297</v>
      </c>
      <c r="G34" s="360" t="s">
        <v>11655</v>
      </c>
      <c r="H34" s="360">
        <v>0</v>
      </c>
    </row>
    <row r="35" spans="1:8" ht="18" customHeight="1" x14ac:dyDescent="0.2">
      <c r="A35" s="360" t="s">
        <v>11704</v>
      </c>
      <c r="B35" s="360" t="s">
        <v>5010</v>
      </c>
      <c r="C35" s="360" t="s">
        <v>11735</v>
      </c>
      <c r="D35" s="360" t="s">
        <v>11733</v>
      </c>
      <c r="E35" s="360" t="s">
        <v>11736</v>
      </c>
      <c r="F35" s="360" t="s">
        <v>11297</v>
      </c>
      <c r="G35" s="360" t="s">
        <v>11655</v>
      </c>
      <c r="H35" s="360">
        <v>0</v>
      </c>
    </row>
    <row r="36" spans="1:8" ht="18" customHeight="1" x14ac:dyDescent="0.2">
      <c r="A36" s="360" t="s">
        <v>11704</v>
      </c>
      <c r="B36" s="360" t="s">
        <v>5010</v>
      </c>
      <c r="C36" s="360" t="s">
        <v>11737</v>
      </c>
      <c r="D36" s="360" t="s">
        <v>11738</v>
      </c>
      <c r="E36" s="360" t="s">
        <v>11739</v>
      </c>
      <c r="F36" s="360" t="s">
        <v>11297</v>
      </c>
      <c r="G36" s="360" t="s">
        <v>11655</v>
      </c>
      <c r="H36" s="360">
        <v>0</v>
      </c>
    </row>
    <row r="37" spans="1:8" ht="18" customHeight="1" x14ac:dyDescent="0.2">
      <c r="A37" s="360" t="s">
        <v>11704</v>
      </c>
      <c r="B37" s="360" t="s">
        <v>5010</v>
      </c>
      <c r="C37" s="360" t="s">
        <v>11740</v>
      </c>
      <c r="D37" s="360" t="s">
        <v>11296</v>
      </c>
      <c r="E37" s="360" t="s">
        <v>11741</v>
      </c>
      <c r="F37" s="360" t="s">
        <v>11742</v>
      </c>
      <c r="G37" s="360" t="s">
        <v>11653</v>
      </c>
      <c r="H37" s="360">
        <v>0</v>
      </c>
    </row>
    <row r="38" spans="1:8" ht="18" customHeight="1" x14ac:dyDescent="0.2">
      <c r="A38" s="360" t="s">
        <v>11704</v>
      </c>
      <c r="B38" s="360" t="s">
        <v>5048</v>
      </c>
      <c r="C38" s="360" t="s">
        <v>11743</v>
      </c>
      <c r="D38" s="360" t="s">
        <v>11641</v>
      </c>
      <c r="E38" s="360" t="s">
        <v>11642</v>
      </c>
      <c r="F38" s="360" t="s">
        <v>11437</v>
      </c>
      <c r="G38" s="360" t="s">
        <v>11655</v>
      </c>
      <c r="H38" s="360">
        <v>0</v>
      </c>
    </row>
    <row r="39" spans="1:8" ht="18" customHeight="1" x14ac:dyDescent="0.2">
      <c r="A39" s="360" t="s">
        <v>11704</v>
      </c>
      <c r="B39" s="360" t="s">
        <v>5069</v>
      </c>
      <c r="C39" s="360" t="s">
        <v>11744</v>
      </c>
      <c r="D39" s="360" t="s">
        <v>11745</v>
      </c>
      <c r="E39" s="360" t="s">
        <v>11746</v>
      </c>
      <c r="F39" s="360" t="s">
        <v>11378</v>
      </c>
      <c r="G39" s="360" t="s">
        <v>11655</v>
      </c>
      <c r="H39" s="360">
        <v>5535</v>
      </c>
    </row>
    <row r="40" spans="1:8" ht="18" customHeight="1" x14ac:dyDescent="0.2">
      <c r="A40" s="360" t="s">
        <v>11747</v>
      </c>
      <c r="B40" s="360" t="s">
        <v>4974</v>
      </c>
      <c r="C40" s="360" t="s">
        <v>11748</v>
      </c>
      <c r="D40" s="360" t="s">
        <v>11629</v>
      </c>
      <c r="E40" s="360" t="s">
        <v>11630</v>
      </c>
      <c r="F40" s="360" t="s">
        <v>11363</v>
      </c>
      <c r="G40" s="360" t="s">
        <v>11699</v>
      </c>
      <c r="H40" s="360">
        <v>511.45</v>
      </c>
    </row>
    <row r="41" spans="1:8" ht="18" customHeight="1" x14ac:dyDescent="0.2">
      <c r="A41" s="360" t="s">
        <v>11747</v>
      </c>
      <c r="B41" s="360" t="s">
        <v>4974</v>
      </c>
      <c r="C41" s="360" t="s">
        <v>11749</v>
      </c>
      <c r="D41" s="360" t="s">
        <v>11455</v>
      </c>
      <c r="E41" s="360" t="s">
        <v>11750</v>
      </c>
      <c r="F41" s="360" t="s">
        <v>11633</v>
      </c>
      <c r="G41" s="360" t="s">
        <v>11699</v>
      </c>
      <c r="H41" s="360">
        <v>814.54</v>
      </c>
    </row>
    <row r="42" spans="1:8" ht="18" customHeight="1" x14ac:dyDescent="0.2">
      <c r="A42" s="360" t="s">
        <v>11747</v>
      </c>
      <c r="B42" s="360" t="s">
        <v>5062</v>
      </c>
      <c r="C42" s="360" t="s">
        <v>11751</v>
      </c>
      <c r="D42" s="360" t="s">
        <v>11752</v>
      </c>
      <c r="E42" s="360" t="s">
        <v>11753</v>
      </c>
      <c r="F42" s="360" t="s">
        <v>11754</v>
      </c>
      <c r="G42" s="360" t="s">
        <v>11655</v>
      </c>
      <c r="H42" s="360">
        <v>0</v>
      </c>
    </row>
    <row r="43" spans="1:8" ht="18" customHeight="1" x14ac:dyDescent="0.2">
      <c r="A43" s="360" t="s">
        <v>11747</v>
      </c>
      <c r="B43" s="360" t="s">
        <v>5062</v>
      </c>
      <c r="C43" s="360" t="s">
        <v>11755</v>
      </c>
      <c r="D43" s="360" t="s">
        <v>11340</v>
      </c>
      <c r="E43" s="360" t="s">
        <v>11341</v>
      </c>
      <c r="F43" s="360" t="s">
        <v>11342</v>
      </c>
      <c r="G43" s="360" t="s">
        <v>11655</v>
      </c>
      <c r="H43" s="360">
        <v>0</v>
      </c>
    </row>
    <row r="44" spans="1:8" ht="18" customHeight="1" x14ac:dyDescent="0.2">
      <c r="A44" s="360" t="s">
        <v>11747</v>
      </c>
      <c r="B44" s="360" t="s">
        <v>5062</v>
      </c>
      <c r="C44" s="360" t="s">
        <v>11756</v>
      </c>
      <c r="D44" s="360" t="s">
        <v>11296</v>
      </c>
      <c r="E44" s="360" t="s">
        <v>11410</v>
      </c>
      <c r="F44" s="360" t="s">
        <v>11323</v>
      </c>
      <c r="G44" s="360" t="s">
        <v>11655</v>
      </c>
      <c r="H44" s="360">
        <v>37153.15</v>
      </c>
    </row>
    <row r="45" spans="1:8" ht="18" customHeight="1" x14ac:dyDescent="0.2">
      <c r="A45" s="360" t="s">
        <v>11747</v>
      </c>
      <c r="B45" s="360" t="s">
        <v>5084</v>
      </c>
      <c r="C45" s="360" t="s">
        <v>11757</v>
      </c>
      <c r="D45" s="360" t="s">
        <v>11557</v>
      </c>
      <c r="E45" s="360" t="s">
        <v>11758</v>
      </c>
      <c r="F45" s="360" t="s">
        <v>11323</v>
      </c>
      <c r="G45" s="360" t="s">
        <v>11655</v>
      </c>
      <c r="H45" s="360">
        <v>5937.5</v>
      </c>
    </row>
    <row r="46" spans="1:8" ht="18" customHeight="1" x14ac:dyDescent="0.2">
      <c r="A46" s="360" t="s">
        <v>11747</v>
      </c>
      <c r="B46" s="360" t="s">
        <v>5084</v>
      </c>
      <c r="C46" s="360" t="s">
        <v>11759</v>
      </c>
      <c r="D46" s="360" t="s">
        <v>11760</v>
      </c>
      <c r="E46" s="360" t="s">
        <v>11761</v>
      </c>
      <c r="F46" s="360" t="s">
        <v>11323</v>
      </c>
      <c r="G46" s="360" t="s">
        <v>11655</v>
      </c>
      <c r="H46" s="360">
        <v>8601.4500000000007</v>
      </c>
    </row>
    <row r="47" spans="1:8" ht="18" customHeight="1" x14ac:dyDescent="0.2">
      <c r="A47" s="360" t="s">
        <v>11747</v>
      </c>
      <c r="B47" s="360" t="s">
        <v>5084</v>
      </c>
      <c r="C47" s="360" t="s">
        <v>11762</v>
      </c>
      <c r="D47" s="360" t="s">
        <v>11526</v>
      </c>
      <c r="E47" s="360" t="s">
        <v>11763</v>
      </c>
      <c r="F47" s="360" t="s">
        <v>11323</v>
      </c>
      <c r="G47" s="360" t="s">
        <v>11655</v>
      </c>
      <c r="H47" s="360">
        <v>6290</v>
      </c>
    </row>
    <row r="48" spans="1:8" ht="18" customHeight="1" x14ac:dyDescent="0.2">
      <c r="A48" s="360" t="s">
        <v>11747</v>
      </c>
      <c r="B48" s="360" t="s">
        <v>5084</v>
      </c>
      <c r="C48" s="360" t="s">
        <v>11764</v>
      </c>
      <c r="D48" s="360" t="s">
        <v>11526</v>
      </c>
      <c r="E48" s="360" t="s">
        <v>11765</v>
      </c>
      <c r="F48" s="360" t="s">
        <v>11323</v>
      </c>
      <c r="G48" s="360" t="s">
        <v>11655</v>
      </c>
      <c r="H48" s="360">
        <v>5377.5</v>
      </c>
    </row>
    <row r="49" spans="1:8" ht="18" customHeight="1" x14ac:dyDescent="0.2">
      <c r="A49" s="360" t="s">
        <v>11747</v>
      </c>
      <c r="B49" s="360" t="s">
        <v>5084</v>
      </c>
      <c r="C49" s="360" t="s">
        <v>11766</v>
      </c>
      <c r="D49" s="360" t="s">
        <v>11383</v>
      </c>
      <c r="E49" s="360" t="s">
        <v>11767</v>
      </c>
      <c r="F49" s="360" t="s">
        <v>11323</v>
      </c>
      <c r="G49" s="360" t="s">
        <v>11655</v>
      </c>
      <c r="H49" s="360">
        <v>5205</v>
      </c>
    </row>
    <row r="50" spans="1:8" ht="18" customHeight="1" x14ac:dyDescent="0.2">
      <c r="A50" s="360" t="s">
        <v>11747</v>
      </c>
      <c r="B50" s="360" t="s">
        <v>4994</v>
      </c>
      <c r="C50" s="360" t="s">
        <v>11768</v>
      </c>
      <c r="D50" s="360" t="s">
        <v>11769</v>
      </c>
      <c r="E50" s="360" t="s">
        <v>11770</v>
      </c>
      <c r="F50" s="360" t="s">
        <v>11380</v>
      </c>
      <c r="G50" s="360" t="s">
        <v>11655</v>
      </c>
      <c r="H50" s="360">
        <v>2821.88</v>
      </c>
    </row>
    <row r="51" spans="1:8" ht="18" customHeight="1" x14ac:dyDescent="0.2">
      <c r="A51" s="360" t="s">
        <v>11747</v>
      </c>
      <c r="B51" s="360" t="s">
        <v>5010</v>
      </c>
      <c r="C51" s="360" t="s">
        <v>11771</v>
      </c>
      <c r="D51" s="360" t="s">
        <v>11772</v>
      </c>
      <c r="E51" s="360" t="s">
        <v>11773</v>
      </c>
      <c r="F51" s="360" t="s">
        <v>11774</v>
      </c>
      <c r="G51" s="360" t="s">
        <v>11655</v>
      </c>
      <c r="H51" s="360">
        <v>1727</v>
      </c>
    </row>
    <row r="52" spans="1:8" ht="18" customHeight="1" x14ac:dyDescent="0.2">
      <c r="A52" s="360" t="s">
        <v>11747</v>
      </c>
      <c r="B52" s="360" t="s">
        <v>5010</v>
      </c>
      <c r="C52" s="360" t="s">
        <v>11775</v>
      </c>
      <c r="D52" s="360" t="s">
        <v>11772</v>
      </c>
      <c r="E52" s="360" t="s">
        <v>11776</v>
      </c>
      <c r="F52" s="360" t="s">
        <v>11774</v>
      </c>
      <c r="G52" s="360" t="s">
        <v>11655</v>
      </c>
      <c r="H52" s="360">
        <v>1350</v>
      </c>
    </row>
    <row r="53" spans="1:8" ht="18" customHeight="1" x14ac:dyDescent="0.2">
      <c r="A53" s="360" t="s">
        <v>11747</v>
      </c>
      <c r="B53" s="360" t="s">
        <v>5048</v>
      </c>
      <c r="C53" s="360" t="s">
        <v>11777</v>
      </c>
      <c r="D53" s="360" t="s">
        <v>11778</v>
      </c>
      <c r="E53" s="360" t="s">
        <v>11779</v>
      </c>
      <c r="F53" s="360" t="s">
        <v>11703</v>
      </c>
      <c r="G53" s="360" t="s">
        <v>11655</v>
      </c>
      <c r="H53" s="360">
        <v>2827.5</v>
      </c>
    </row>
    <row r="54" spans="1:8" ht="18" customHeight="1" x14ac:dyDescent="0.2">
      <c r="A54" s="360" t="s">
        <v>11747</v>
      </c>
      <c r="B54" s="360" t="s">
        <v>5069</v>
      </c>
      <c r="C54" s="360" t="s">
        <v>11780</v>
      </c>
      <c r="D54" s="360" t="s">
        <v>11485</v>
      </c>
      <c r="E54" s="360" t="s">
        <v>11486</v>
      </c>
      <c r="F54" s="360" t="s">
        <v>11378</v>
      </c>
      <c r="G54" s="360" t="s">
        <v>11655</v>
      </c>
      <c r="H54" s="360">
        <v>5627.5</v>
      </c>
    </row>
    <row r="55" spans="1:8" ht="18" customHeight="1" x14ac:dyDescent="0.2">
      <c r="A55" s="360" t="s">
        <v>11747</v>
      </c>
      <c r="B55" s="360" t="s">
        <v>5069</v>
      </c>
      <c r="C55" s="360" t="s">
        <v>11781</v>
      </c>
      <c r="D55" s="360" t="s">
        <v>11782</v>
      </c>
      <c r="E55" s="360" t="s">
        <v>11783</v>
      </c>
      <c r="F55" s="360" t="s">
        <v>11378</v>
      </c>
      <c r="G55" s="360" t="s">
        <v>11655</v>
      </c>
      <c r="H55" s="360">
        <v>17005</v>
      </c>
    </row>
    <row r="56" spans="1:8" ht="18" customHeight="1" x14ac:dyDescent="0.2">
      <c r="A56" s="360" t="s">
        <v>11784</v>
      </c>
      <c r="B56" s="360" t="s">
        <v>6494</v>
      </c>
      <c r="C56" s="360" t="s">
        <v>11785</v>
      </c>
      <c r="D56" s="360" t="s">
        <v>11296</v>
      </c>
      <c r="E56" s="360" t="s">
        <v>11786</v>
      </c>
      <c r="F56" s="360" t="s">
        <v>11787</v>
      </c>
      <c r="G56" s="360" t="s">
        <v>11653</v>
      </c>
      <c r="H56" s="360">
        <v>19834.2</v>
      </c>
    </row>
    <row r="57" spans="1:8" ht="18" customHeight="1" x14ac:dyDescent="0.2">
      <c r="A57" s="360" t="s">
        <v>11784</v>
      </c>
      <c r="B57" s="360" t="s">
        <v>4974</v>
      </c>
      <c r="C57" s="360" t="s">
        <v>11788</v>
      </c>
      <c r="D57" s="360" t="s">
        <v>11296</v>
      </c>
      <c r="E57" s="360" t="s">
        <v>11533</v>
      </c>
      <c r="F57" s="360" t="s">
        <v>11398</v>
      </c>
      <c r="G57" s="360" t="s">
        <v>11655</v>
      </c>
      <c r="H57" s="360">
        <v>5954.97</v>
      </c>
    </row>
    <row r="58" spans="1:8" ht="18" customHeight="1" x14ac:dyDescent="0.2">
      <c r="A58" s="360" t="s">
        <v>11784</v>
      </c>
      <c r="B58" s="360" t="s">
        <v>5062</v>
      </c>
      <c r="C58" s="360" t="s">
        <v>11789</v>
      </c>
      <c r="D58" s="360" t="s">
        <v>11461</v>
      </c>
      <c r="E58" s="360" t="s">
        <v>11790</v>
      </c>
      <c r="F58" s="360" t="s">
        <v>11342</v>
      </c>
      <c r="G58" s="360" t="s">
        <v>11655</v>
      </c>
      <c r="H58" s="360">
        <v>3793.75</v>
      </c>
    </row>
    <row r="59" spans="1:8" ht="18" customHeight="1" x14ac:dyDescent="0.2">
      <c r="A59" s="360" t="s">
        <v>11784</v>
      </c>
      <c r="B59" s="360" t="s">
        <v>5062</v>
      </c>
      <c r="C59" s="360" t="s">
        <v>11791</v>
      </c>
      <c r="D59" s="360" t="s">
        <v>11461</v>
      </c>
      <c r="E59" s="360" t="s">
        <v>11792</v>
      </c>
      <c r="F59" s="360" t="s">
        <v>11342</v>
      </c>
      <c r="G59" s="360" t="s">
        <v>11655</v>
      </c>
      <c r="H59" s="360">
        <v>6154.5</v>
      </c>
    </row>
    <row r="60" spans="1:8" ht="18" customHeight="1" x14ac:dyDescent="0.2">
      <c r="A60" s="360" t="s">
        <v>11784</v>
      </c>
      <c r="B60" s="360" t="s">
        <v>4994</v>
      </c>
      <c r="C60" s="360" t="s">
        <v>11793</v>
      </c>
      <c r="D60" s="360" t="s">
        <v>11412</v>
      </c>
      <c r="E60" s="360" t="s">
        <v>11794</v>
      </c>
      <c r="F60" s="360" t="s">
        <v>11301</v>
      </c>
      <c r="G60" s="360" t="s">
        <v>11655</v>
      </c>
      <c r="H60" s="360">
        <v>1671.25</v>
      </c>
    </row>
    <row r="61" spans="1:8" ht="18" customHeight="1" x14ac:dyDescent="0.2">
      <c r="A61" s="360" t="s">
        <v>11784</v>
      </c>
      <c r="B61" s="360" t="s">
        <v>4994</v>
      </c>
      <c r="C61" s="360" t="s">
        <v>11795</v>
      </c>
      <c r="D61" s="360" t="s">
        <v>10837</v>
      </c>
      <c r="E61" s="360" t="s">
        <v>11796</v>
      </c>
      <c r="F61" s="360" t="s">
        <v>11301</v>
      </c>
      <c r="G61" s="360" t="s">
        <v>11655</v>
      </c>
      <c r="H61" s="360">
        <v>5095</v>
      </c>
    </row>
    <row r="62" spans="1:8" ht="18" customHeight="1" x14ac:dyDescent="0.2">
      <c r="A62" s="360" t="s">
        <v>11784</v>
      </c>
      <c r="B62" s="360" t="s">
        <v>4994</v>
      </c>
      <c r="C62" s="360" t="s">
        <v>11797</v>
      </c>
      <c r="D62" s="360" t="s">
        <v>11798</v>
      </c>
      <c r="E62" s="360" t="s">
        <v>11799</v>
      </c>
      <c r="F62" s="360" t="s">
        <v>11347</v>
      </c>
      <c r="G62" s="360" t="s">
        <v>11655</v>
      </c>
      <c r="H62" s="360">
        <v>1460</v>
      </c>
    </row>
    <row r="63" spans="1:8" ht="18" customHeight="1" x14ac:dyDescent="0.2">
      <c r="A63" s="360" t="s">
        <v>11784</v>
      </c>
      <c r="B63" s="360" t="s">
        <v>5048</v>
      </c>
      <c r="C63" s="360" t="s">
        <v>11800</v>
      </c>
      <c r="D63" s="360" t="s">
        <v>11480</v>
      </c>
      <c r="E63" s="360" t="s">
        <v>11801</v>
      </c>
      <c r="F63" s="360" t="s">
        <v>11437</v>
      </c>
      <c r="G63" s="360" t="s">
        <v>11655</v>
      </c>
      <c r="H63" s="360">
        <v>2025.93</v>
      </c>
    </row>
    <row r="64" spans="1:8" ht="18" customHeight="1" x14ac:dyDescent="0.2">
      <c r="A64" s="360" t="s">
        <v>11784</v>
      </c>
      <c r="B64" s="360" t="s">
        <v>5048</v>
      </c>
      <c r="C64" s="360" t="s">
        <v>11802</v>
      </c>
      <c r="D64" s="360" t="s">
        <v>11296</v>
      </c>
      <c r="E64" s="360" t="s">
        <v>11349</v>
      </c>
      <c r="F64" s="360" t="s">
        <v>11350</v>
      </c>
      <c r="G64" s="360" t="s">
        <v>11653</v>
      </c>
      <c r="H64" s="360">
        <v>156052.94</v>
      </c>
    </row>
    <row r="65" spans="1:8" ht="18" customHeight="1" x14ac:dyDescent="0.2">
      <c r="A65" s="360" t="s">
        <v>11784</v>
      </c>
      <c r="B65" s="360" t="s">
        <v>5048</v>
      </c>
      <c r="C65" s="360" t="s">
        <v>11803</v>
      </c>
      <c r="D65" s="360" t="s">
        <v>11296</v>
      </c>
      <c r="E65" s="360" t="s">
        <v>11804</v>
      </c>
      <c r="F65" s="360" t="s">
        <v>11805</v>
      </c>
      <c r="G65" s="360" t="s">
        <v>11699</v>
      </c>
      <c r="H65" s="360">
        <v>14711.21</v>
      </c>
    </row>
    <row r="66" spans="1:8" ht="18" customHeight="1" x14ac:dyDescent="0.2">
      <c r="A66" s="360" t="s">
        <v>11784</v>
      </c>
      <c r="B66" s="360" t="s">
        <v>5048</v>
      </c>
      <c r="C66" s="360" t="s">
        <v>11806</v>
      </c>
      <c r="D66" s="360" t="s">
        <v>11807</v>
      </c>
      <c r="E66" s="360" t="s">
        <v>11808</v>
      </c>
      <c r="F66" s="360" t="s">
        <v>11307</v>
      </c>
      <c r="G66" s="360" t="s">
        <v>11655</v>
      </c>
      <c r="H66" s="360">
        <v>4696.7299999999996</v>
      </c>
    </row>
    <row r="67" spans="1:8" ht="18" customHeight="1" x14ac:dyDescent="0.2">
      <c r="A67" s="360" t="s">
        <v>11784</v>
      </c>
      <c r="B67" s="360" t="s">
        <v>5069</v>
      </c>
      <c r="C67" s="360" t="s">
        <v>11809</v>
      </c>
      <c r="D67" s="360" t="s">
        <v>11485</v>
      </c>
      <c r="E67" s="360" t="s">
        <v>11486</v>
      </c>
      <c r="F67" s="360" t="s">
        <v>11378</v>
      </c>
      <c r="G67" s="360" t="s">
        <v>11655</v>
      </c>
      <c r="H67" s="360">
        <v>358.05</v>
      </c>
    </row>
    <row r="68" spans="1:8" ht="18" customHeight="1" x14ac:dyDescent="0.2">
      <c r="A68" s="360" t="s">
        <v>11810</v>
      </c>
      <c r="B68" s="360" t="s">
        <v>5027</v>
      </c>
      <c r="C68" s="360" t="s">
        <v>11811</v>
      </c>
      <c r="D68" s="360" t="s">
        <v>11812</v>
      </c>
      <c r="E68" s="360" t="s">
        <v>11813</v>
      </c>
      <c r="F68" s="360" t="s">
        <v>11304</v>
      </c>
      <c r="G68" s="360" t="s">
        <v>11699</v>
      </c>
      <c r="H68" s="360">
        <v>93165.14</v>
      </c>
    </row>
    <row r="69" spans="1:8" ht="18" customHeight="1" x14ac:dyDescent="0.2">
      <c r="A69" s="360" t="s">
        <v>11810</v>
      </c>
      <c r="B69" s="360" t="s">
        <v>5027</v>
      </c>
      <c r="C69" s="360" t="s">
        <v>11814</v>
      </c>
      <c r="D69" s="360" t="s">
        <v>11296</v>
      </c>
      <c r="E69" s="360" t="s">
        <v>11815</v>
      </c>
      <c r="F69" s="360" t="s">
        <v>11304</v>
      </c>
      <c r="G69" s="360" t="s">
        <v>11699</v>
      </c>
      <c r="H69" s="360">
        <v>1492.42</v>
      </c>
    </row>
    <row r="70" spans="1:8" ht="18" customHeight="1" x14ac:dyDescent="0.2">
      <c r="A70" s="360" t="s">
        <v>11810</v>
      </c>
      <c r="B70" s="360" t="s">
        <v>4974</v>
      </c>
      <c r="C70" s="360" t="s">
        <v>11816</v>
      </c>
      <c r="D70" s="360" t="s">
        <v>11296</v>
      </c>
      <c r="E70" s="360" t="s">
        <v>11817</v>
      </c>
      <c r="F70" s="360" t="s">
        <v>11818</v>
      </c>
      <c r="G70" s="360" t="s">
        <v>11653</v>
      </c>
      <c r="H70" s="360">
        <v>11999.43</v>
      </c>
    </row>
    <row r="71" spans="1:8" ht="18" customHeight="1" x14ac:dyDescent="0.2">
      <c r="A71" s="360" t="s">
        <v>11810</v>
      </c>
      <c r="B71" s="360" t="s">
        <v>4974</v>
      </c>
      <c r="C71" s="360" t="s">
        <v>11819</v>
      </c>
      <c r="D71" s="360" t="s">
        <v>11296</v>
      </c>
      <c r="E71" s="360" t="s">
        <v>11533</v>
      </c>
      <c r="F71" s="360" t="s">
        <v>11398</v>
      </c>
      <c r="G71" s="360" t="s">
        <v>11653</v>
      </c>
      <c r="H71" s="360">
        <v>1478.06</v>
      </c>
    </row>
    <row r="72" spans="1:8" ht="18" customHeight="1" x14ac:dyDescent="0.2">
      <c r="A72" s="360" t="s">
        <v>11810</v>
      </c>
      <c r="B72" s="360" t="s">
        <v>5062</v>
      </c>
      <c r="C72" s="360" t="s">
        <v>11820</v>
      </c>
      <c r="D72" s="360" t="s">
        <v>13687</v>
      </c>
      <c r="E72" s="360" t="s">
        <v>11821</v>
      </c>
      <c r="F72" s="360" t="s">
        <v>11342</v>
      </c>
      <c r="G72" s="360" t="s">
        <v>11655</v>
      </c>
      <c r="H72" s="360">
        <v>4945.5</v>
      </c>
    </row>
    <row r="73" spans="1:8" ht="18" customHeight="1" x14ac:dyDescent="0.2">
      <c r="A73" s="360" t="s">
        <v>11810</v>
      </c>
      <c r="B73" s="360" t="s">
        <v>5062</v>
      </c>
      <c r="C73" s="360" t="s">
        <v>11822</v>
      </c>
      <c r="D73" s="360" t="s">
        <v>11823</v>
      </c>
      <c r="E73" s="360" t="s">
        <v>11824</v>
      </c>
      <c r="F73" s="360" t="s">
        <v>11459</v>
      </c>
      <c r="G73" s="360" t="s">
        <v>11655</v>
      </c>
      <c r="H73" s="360">
        <v>5993.5</v>
      </c>
    </row>
    <row r="74" spans="1:8" ht="18" customHeight="1" x14ac:dyDescent="0.2">
      <c r="A74" s="360" t="s">
        <v>11810</v>
      </c>
      <c r="B74" s="360" t="s">
        <v>5062</v>
      </c>
      <c r="C74" s="360" t="s">
        <v>11825</v>
      </c>
      <c r="D74" s="360" t="s">
        <v>11461</v>
      </c>
      <c r="E74" s="360" t="s">
        <v>11826</v>
      </c>
      <c r="F74" s="360" t="s">
        <v>11342</v>
      </c>
      <c r="G74" s="360" t="s">
        <v>11655</v>
      </c>
      <c r="H74" s="360">
        <v>4060.5</v>
      </c>
    </row>
    <row r="75" spans="1:8" ht="18" customHeight="1" x14ac:dyDescent="0.2">
      <c r="A75" s="360" t="s">
        <v>11810</v>
      </c>
      <c r="B75" s="360" t="s">
        <v>5062</v>
      </c>
      <c r="C75" s="360" t="s">
        <v>11827</v>
      </c>
      <c r="D75" s="360" t="s">
        <v>11464</v>
      </c>
      <c r="E75" s="360" t="s">
        <v>11828</v>
      </c>
      <c r="F75" s="360" t="s">
        <v>11342</v>
      </c>
      <c r="G75" s="360" t="s">
        <v>11655</v>
      </c>
      <c r="H75" s="360">
        <v>11660.25</v>
      </c>
    </row>
    <row r="76" spans="1:8" ht="18" customHeight="1" x14ac:dyDescent="0.2">
      <c r="A76" s="360" t="s">
        <v>11810</v>
      </c>
      <c r="B76" s="360" t="s">
        <v>5062</v>
      </c>
      <c r="C76" s="360" t="s">
        <v>11829</v>
      </c>
      <c r="D76" s="360" t="s">
        <v>11464</v>
      </c>
      <c r="E76" s="360" t="s">
        <v>11830</v>
      </c>
      <c r="F76" s="360" t="s">
        <v>11342</v>
      </c>
      <c r="G76" s="360" t="s">
        <v>11655</v>
      </c>
      <c r="H76" s="360">
        <v>8445.75</v>
      </c>
    </row>
    <row r="77" spans="1:8" ht="18" customHeight="1" x14ac:dyDescent="0.2">
      <c r="A77" s="360" t="s">
        <v>11810</v>
      </c>
      <c r="B77" s="360" t="s">
        <v>5062</v>
      </c>
      <c r="C77" s="360" t="s">
        <v>11831</v>
      </c>
      <c r="D77" s="360" t="s">
        <v>11832</v>
      </c>
      <c r="E77" s="360" t="s">
        <v>11833</v>
      </c>
      <c r="F77" s="360" t="s">
        <v>11342</v>
      </c>
      <c r="G77" s="360" t="s">
        <v>11655</v>
      </c>
      <c r="H77" s="360">
        <v>5661.25</v>
      </c>
    </row>
    <row r="78" spans="1:8" ht="18" customHeight="1" x14ac:dyDescent="0.2">
      <c r="A78" s="360" t="s">
        <v>11810</v>
      </c>
      <c r="B78" s="360" t="s">
        <v>5062</v>
      </c>
      <c r="C78" s="360" t="s">
        <v>11834</v>
      </c>
      <c r="D78" s="360" t="s">
        <v>11835</v>
      </c>
      <c r="E78" s="360" t="s">
        <v>11836</v>
      </c>
      <c r="F78" s="360" t="s">
        <v>11342</v>
      </c>
      <c r="G78" s="360" t="s">
        <v>11655</v>
      </c>
      <c r="H78" s="360">
        <v>8138.5</v>
      </c>
    </row>
    <row r="79" spans="1:8" ht="18" customHeight="1" x14ac:dyDescent="0.2">
      <c r="A79" s="360" t="s">
        <v>11810</v>
      </c>
      <c r="B79" s="360" t="s">
        <v>4994</v>
      </c>
      <c r="C79" s="360" t="s">
        <v>11837</v>
      </c>
      <c r="D79" s="360" t="s">
        <v>11495</v>
      </c>
      <c r="E79" s="360" t="s">
        <v>11838</v>
      </c>
      <c r="F79" s="360" t="s">
        <v>11294</v>
      </c>
      <c r="G79" s="360" t="s">
        <v>11655</v>
      </c>
      <c r="H79" s="360">
        <v>1926.26</v>
      </c>
    </row>
    <row r="80" spans="1:8" ht="18" customHeight="1" x14ac:dyDescent="0.2">
      <c r="A80" s="360" t="s">
        <v>11810</v>
      </c>
      <c r="B80" s="360" t="s">
        <v>4994</v>
      </c>
      <c r="C80" s="360" t="s">
        <v>11839</v>
      </c>
      <c r="D80" s="360" t="s">
        <v>11840</v>
      </c>
      <c r="E80" s="360" t="s">
        <v>11841</v>
      </c>
      <c r="F80" s="360" t="s">
        <v>11373</v>
      </c>
      <c r="G80" s="360" t="s">
        <v>11655</v>
      </c>
      <c r="H80" s="360">
        <v>3187.5</v>
      </c>
    </row>
    <row r="81" spans="1:8" ht="18" customHeight="1" x14ac:dyDescent="0.2">
      <c r="A81" s="360" t="s">
        <v>11810</v>
      </c>
      <c r="B81" s="360" t="s">
        <v>4994</v>
      </c>
      <c r="C81" s="360" t="s">
        <v>11842</v>
      </c>
      <c r="D81" s="360" t="s">
        <v>11843</v>
      </c>
      <c r="E81" s="360" t="s">
        <v>11844</v>
      </c>
      <c r="F81" s="360" t="s">
        <v>11530</v>
      </c>
      <c r="G81" s="360" t="s">
        <v>11655</v>
      </c>
      <c r="H81" s="360">
        <v>3437.5</v>
      </c>
    </row>
    <row r="82" spans="1:8" ht="18" customHeight="1" x14ac:dyDescent="0.2">
      <c r="A82" s="360" t="s">
        <v>11810</v>
      </c>
      <c r="B82" s="360" t="s">
        <v>5010</v>
      </c>
      <c r="C82" s="360" t="s">
        <v>11845</v>
      </c>
      <c r="D82" s="360" t="s">
        <v>11846</v>
      </c>
      <c r="E82" s="360" t="s">
        <v>11847</v>
      </c>
      <c r="F82" s="360" t="s">
        <v>11297</v>
      </c>
      <c r="G82" s="360" t="s">
        <v>11655</v>
      </c>
      <c r="H82" s="360">
        <v>2880</v>
      </c>
    </row>
    <row r="83" spans="1:8" ht="18" customHeight="1" x14ac:dyDescent="0.2">
      <c r="A83" s="360" t="s">
        <v>11810</v>
      </c>
      <c r="B83" s="360" t="s">
        <v>4980</v>
      </c>
      <c r="C83" s="360" t="s">
        <v>11848</v>
      </c>
      <c r="D83" s="360" t="s">
        <v>11846</v>
      </c>
      <c r="E83" s="360" t="s">
        <v>11849</v>
      </c>
      <c r="F83" s="360" t="s">
        <v>11332</v>
      </c>
      <c r="G83" s="360" t="s">
        <v>11655</v>
      </c>
      <c r="H83" s="360">
        <v>17943.3</v>
      </c>
    </row>
    <row r="84" spans="1:8" ht="18" customHeight="1" x14ac:dyDescent="0.2">
      <c r="A84" s="360" t="s">
        <v>11810</v>
      </c>
      <c r="B84" s="360" t="s">
        <v>5048</v>
      </c>
      <c r="C84" s="360" t="s">
        <v>11850</v>
      </c>
      <c r="D84" s="360" t="s">
        <v>11851</v>
      </c>
      <c r="E84" s="360" t="s">
        <v>11852</v>
      </c>
      <c r="F84" s="360" t="s">
        <v>11307</v>
      </c>
      <c r="G84" s="360" t="s">
        <v>11653</v>
      </c>
      <c r="H84" s="360">
        <v>6294.1</v>
      </c>
    </row>
    <row r="85" spans="1:8" ht="18" customHeight="1" x14ac:dyDescent="0.2">
      <c r="A85" s="360" t="s">
        <v>11810</v>
      </c>
      <c r="B85" s="360" t="s">
        <v>5048</v>
      </c>
      <c r="C85" s="360" t="s">
        <v>11853</v>
      </c>
      <c r="D85" s="360" t="s">
        <v>11854</v>
      </c>
      <c r="E85" s="360" t="s">
        <v>11855</v>
      </c>
      <c r="F85" s="360" t="s">
        <v>11587</v>
      </c>
      <c r="G85" s="360" t="s">
        <v>11699</v>
      </c>
      <c r="H85" s="360">
        <v>237.5</v>
      </c>
    </row>
    <row r="86" spans="1:8" ht="18" customHeight="1" x14ac:dyDescent="0.2">
      <c r="A86" s="360" t="s">
        <v>11856</v>
      </c>
      <c r="B86" s="360" t="s">
        <v>4974</v>
      </c>
      <c r="C86" s="360" t="s">
        <v>11857</v>
      </c>
      <c r="D86" s="360" t="s">
        <v>11296</v>
      </c>
      <c r="E86" s="360" t="s">
        <v>11858</v>
      </c>
      <c r="F86" s="360" t="s">
        <v>11336</v>
      </c>
      <c r="G86" s="360" t="s">
        <v>11653</v>
      </c>
      <c r="H86" s="360">
        <v>1576.6</v>
      </c>
    </row>
    <row r="87" spans="1:8" ht="18" customHeight="1" x14ac:dyDescent="0.2">
      <c r="A87" s="360" t="s">
        <v>11856</v>
      </c>
      <c r="B87" s="360" t="s">
        <v>4974</v>
      </c>
      <c r="C87" s="360" t="s">
        <v>11859</v>
      </c>
      <c r="D87" s="360" t="s">
        <v>11296</v>
      </c>
      <c r="E87" s="360" t="s">
        <v>11860</v>
      </c>
      <c r="F87" s="360" t="s">
        <v>11563</v>
      </c>
      <c r="G87" s="360" t="s">
        <v>11653</v>
      </c>
      <c r="H87" s="360">
        <v>31047.93</v>
      </c>
    </row>
    <row r="88" spans="1:8" ht="18" customHeight="1" x14ac:dyDescent="0.2">
      <c r="A88" s="360" t="s">
        <v>11856</v>
      </c>
      <c r="B88" s="360" t="s">
        <v>4974</v>
      </c>
      <c r="C88" s="360" t="s">
        <v>11861</v>
      </c>
      <c r="D88" s="360" t="s">
        <v>11455</v>
      </c>
      <c r="E88" s="360" t="s">
        <v>11750</v>
      </c>
      <c r="F88" s="360" t="s">
        <v>11633</v>
      </c>
      <c r="G88" s="360" t="s">
        <v>11699</v>
      </c>
      <c r="H88" s="360">
        <v>8078.9</v>
      </c>
    </row>
    <row r="89" spans="1:8" ht="18" customHeight="1" x14ac:dyDescent="0.2">
      <c r="A89" s="360" t="s">
        <v>11856</v>
      </c>
      <c r="B89" s="360" t="s">
        <v>4974</v>
      </c>
      <c r="C89" s="360" t="s">
        <v>11862</v>
      </c>
      <c r="D89" s="360" t="s">
        <v>11455</v>
      </c>
      <c r="E89" s="360" t="s">
        <v>11863</v>
      </c>
      <c r="F89" s="360" t="s">
        <v>11355</v>
      </c>
      <c r="G89" s="360" t="s">
        <v>11699</v>
      </c>
      <c r="H89" s="360">
        <v>1737.15</v>
      </c>
    </row>
    <row r="90" spans="1:8" ht="18" customHeight="1" x14ac:dyDescent="0.2">
      <c r="A90" s="360" t="s">
        <v>11856</v>
      </c>
      <c r="B90" s="360" t="s">
        <v>6121</v>
      </c>
      <c r="C90" s="360" t="s">
        <v>11864</v>
      </c>
      <c r="D90" s="360" t="s">
        <v>11865</v>
      </c>
      <c r="E90" s="360" t="s">
        <v>11866</v>
      </c>
      <c r="F90" s="360" t="s">
        <v>11326</v>
      </c>
      <c r="G90" s="360" t="s">
        <v>11655</v>
      </c>
      <c r="H90" s="360">
        <v>633</v>
      </c>
    </row>
    <row r="91" spans="1:8" ht="18" customHeight="1" x14ac:dyDescent="0.2">
      <c r="A91" s="360" t="s">
        <v>11856</v>
      </c>
      <c r="B91" s="360" t="s">
        <v>6121</v>
      </c>
      <c r="C91" s="360" t="s">
        <v>11867</v>
      </c>
      <c r="D91" s="360" t="s">
        <v>11865</v>
      </c>
      <c r="E91" s="360" t="s">
        <v>11868</v>
      </c>
      <c r="F91" s="360" t="s">
        <v>11326</v>
      </c>
      <c r="G91" s="360" t="s">
        <v>11655</v>
      </c>
      <c r="H91" s="360">
        <v>633</v>
      </c>
    </row>
    <row r="92" spans="1:8" ht="18" customHeight="1" x14ac:dyDescent="0.2">
      <c r="A92" s="360" t="s">
        <v>11856</v>
      </c>
      <c r="B92" s="360" t="s">
        <v>6121</v>
      </c>
      <c r="C92" s="360" t="s">
        <v>11869</v>
      </c>
      <c r="D92" s="360" t="s">
        <v>11865</v>
      </c>
      <c r="E92" s="360" t="s">
        <v>11870</v>
      </c>
      <c r="F92" s="360" t="s">
        <v>11326</v>
      </c>
      <c r="G92" s="360" t="s">
        <v>11655</v>
      </c>
      <c r="H92" s="360">
        <v>633</v>
      </c>
    </row>
    <row r="93" spans="1:8" ht="18" customHeight="1" x14ac:dyDescent="0.2">
      <c r="A93" s="360" t="s">
        <v>11856</v>
      </c>
      <c r="B93" s="360" t="s">
        <v>6121</v>
      </c>
      <c r="C93" s="360" t="s">
        <v>11871</v>
      </c>
      <c r="D93" s="360" t="s">
        <v>11865</v>
      </c>
      <c r="E93" s="360" t="s">
        <v>11872</v>
      </c>
      <c r="F93" s="360" t="s">
        <v>11326</v>
      </c>
      <c r="G93" s="360" t="s">
        <v>11655</v>
      </c>
      <c r="H93" s="360">
        <v>633</v>
      </c>
    </row>
    <row r="94" spans="1:8" ht="18" customHeight="1" x14ac:dyDescent="0.2">
      <c r="A94" s="360" t="s">
        <v>11856</v>
      </c>
      <c r="B94" s="360" t="s">
        <v>6121</v>
      </c>
      <c r="C94" s="360" t="s">
        <v>11873</v>
      </c>
      <c r="D94" s="360" t="s">
        <v>11874</v>
      </c>
      <c r="E94" s="360" t="s">
        <v>11875</v>
      </c>
      <c r="F94" s="360" t="s">
        <v>11876</v>
      </c>
      <c r="G94" s="360" t="s">
        <v>11653</v>
      </c>
      <c r="H94" s="360">
        <v>1750</v>
      </c>
    </row>
    <row r="95" spans="1:8" ht="18" customHeight="1" x14ac:dyDescent="0.2">
      <c r="A95" s="360" t="s">
        <v>11856</v>
      </c>
      <c r="B95" s="360" t="s">
        <v>5062</v>
      </c>
      <c r="C95" s="360" t="s">
        <v>11877</v>
      </c>
      <c r="D95" s="360" t="s">
        <v>11464</v>
      </c>
      <c r="E95" s="360" t="s">
        <v>11878</v>
      </c>
      <c r="F95" s="360" t="s">
        <v>11342</v>
      </c>
      <c r="G95" s="360" t="s">
        <v>11655</v>
      </c>
      <c r="H95" s="360">
        <v>9181</v>
      </c>
    </row>
    <row r="96" spans="1:8" ht="18" customHeight="1" x14ac:dyDescent="0.2">
      <c r="A96" s="360" t="s">
        <v>11856</v>
      </c>
      <c r="B96" s="360" t="s">
        <v>4994</v>
      </c>
      <c r="C96" s="360" t="s">
        <v>11879</v>
      </c>
      <c r="D96" s="360" t="s">
        <v>10837</v>
      </c>
      <c r="E96" s="360" t="s">
        <v>11880</v>
      </c>
      <c r="F96" s="360" t="s">
        <v>11391</v>
      </c>
      <c r="G96" s="360" t="s">
        <v>11655</v>
      </c>
      <c r="H96" s="360">
        <v>2718.75</v>
      </c>
    </row>
    <row r="97" spans="1:8" ht="18" customHeight="1" x14ac:dyDescent="0.2">
      <c r="A97" s="360" t="s">
        <v>11856</v>
      </c>
      <c r="B97" s="360" t="s">
        <v>4994</v>
      </c>
      <c r="C97" s="360" t="s">
        <v>11881</v>
      </c>
      <c r="D97" s="360" t="s">
        <v>10837</v>
      </c>
      <c r="E97" s="360" t="s">
        <v>11882</v>
      </c>
      <c r="F97" s="360" t="s">
        <v>11391</v>
      </c>
      <c r="G97" s="360" t="s">
        <v>11655</v>
      </c>
      <c r="H97" s="360">
        <v>1572.5</v>
      </c>
    </row>
    <row r="98" spans="1:8" ht="18" customHeight="1" x14ac:dyDescent="0.2">
      <c r="A98" s="360" t="s">
        <v>11856</v>
      </c>
      <c r="B98" s="360" t="s">
        <v>4994</v>
      </c>
      <c r="C98" s="360" t="s">
        <v>11883</v>
      </c>
      <c r="D98" s="360" t="s">
        <v>11692</v>
      </c>
      <c r="E98" s="360" t="s">
        <v>11884</v>
      </c>
      <c r="F98" s="360" t="s">
        <v>11432</v>
      </c>
      <c r="G98" s="360" t="s">
        <v>11653</v>
      </c>
      <c r="H98" s="360">
        <v>440</v>
      </c>
    </row>
    <row r="99" spans="1:8" ht="18" customHeight="1" x14ac:dyDescent="0.2">
      <c r="A99" s="360" t="s">
        <v>11856</v>
      </c>
      <c r="B99" s="360" t="s">
        <v>4994</v>
      </c>
      <c r="C99" s="360" t="s">
        <v>11885</v>
      </c>
      <c r="D99" s="360" t="s">
        <v>11886</v>
      </c>
      <c r="E99" s="360" t="s">
        <v>11887</v>
      </c>
      <c r="F99" s="360" t="s">
        <v>11432</v>
      </c>
      <c r="G99" s="360" t="s">
        <v>11653</v>
      </c>
      <c r="H99" s="360">
        <v>330</v>
      </c>
    </row>
    <row r="100" spans="1:8" ht="18" customHeight="1" x14ac:dyDescent="0.2">
      <c r="A100" s="360" t="s">
        <v>11856</v>
      </c>
      <c r="B100" s="360" t="s">
        <v>4994</v>
      </c>
      <c r="C100" s="360" t="s">
        <v>11888</v>
      </c>
      <c r="D100" s="360" t="s">
        <v>11296</v>
      </c>
      <c r="E100" s="360" t="s">
        <v>11431</v>
      </c>
      <c r="F100" s="360" t="s">
        <v>11432</v>
      </c>
      <c r="G100" s="360" t="s">
        <v>11653</v>
      </c>
      <c r="H100" s="360">
        <v>45050.14</v>
      </c>
    </row>
    <row r="101" spans="1:8" ht="18" customHeight="1" x14ac:dyDescent="0.2">
      <c r="A101" s="360" t="s">
        <v>11856</v>
      </c>
      <c r="B101" s="360" t="s">
        <v>5010</v>
      </c>
      <c r="C101" s="360" t="s">
        <v>11889</v>
      </c>
      <c r="D101" s="360" t="s">
        <v>11296</v>
      </c>
      <c r="E101" s="360" t="s">
        <v>11741</v>
      </c>
      <c r="F101" s="360" t="s">
        <v>11742</v>
      </c>
      <c r="G101" s="360" t="s">
        <v>11653</v>
      </c>
      <c r="H101" s="360">
        <v>11186</v>
      </c>
    </row>
    <row r="102" spans="1:8" ht="18" customHeight="1" x14ac:dyDescent="0.2">
      <c r="A102" s="360" t="s">
        <v>11856</v>
      </c>
      <c r="B102" s="360" t="s">
        <v>4980</v>
      </c>
      <c r="C102" s="360" t="s">
        <v>11890</v>
      </c>
      <c r="D102" s="360" t="s">
        <v>11296</v>
      </c>
      <c r="E102" s="360" t="s">
        <v>11891</v>
      </c>
      <c r="F102" s="360" t="s">
        <v>11467</v>
      </c>
      <c r="G102" s="360" t="s">
        <v>11699</v>
      </c>
      <c r="H102" s="360">
        <v>22063.5</v>
      </c>
    </row>
    <row r="103" spans="1:8" ht="18" customHeight="1" x14ac:dyDescent="0.2">
      <c r="A103" s="360" t="s">
        <v>11856</v>
      </c>
      <c r="B103" s="360" t="s">
        <v>5048</v>
      </c>
      <c r="C103" s="360" t="s">
        <v>11892</v>
      </c>
      <c r="D103" s="360" t="s">
        <v>11893</v>
      </c>
      <c r="E103" s="360" t="s">
        <v>11894</v>
      </c>
      <c r="F103" s="360" t="s">
        <v>11895</v>
      </c>
      <c r="G103" s="360" t="s">
        <v>11699</v>
      </c>
      <c r="H103" s="360">
        <v>1994.33</v>
      </c>
    </row>
    <row r="104" spans="1:8" ht="18" customHeight="1" x14ac:dyDescent="0.2">
      <c r="A104" s="360" t="s">
        <v>11856</v>
      </c>
      <c r="B104" s="360" t="s">
        <v>5048</v>
      </c>
      <c r="C104" s="360" t="s">
        <v>11896</v>
      </c>
      <c r="D104" s="360" t="s">
        <v>11897</v>
      </c>
      <c r="E104" s="360" t="s">
        <v>11898</v>
      </c>
      <c r="F104" s="360" t="s">
        <v>11350</v>
      </c>
      <c r="G104" s="360" t="s">
        <v>11655</v>
      </c>
      <c r="H104" s="360">
        <v>0</v>
      </c>
    </row>
    <row r="105" spans="1:8" ht="18" customHeight="1" x14ac:dyDescent="0.2">
      <c r="A105" s="360" t="s">
        <v>11856</v>
      </c>
      <c r="B105" s="360" t="s">
        <v>5048</v>
      </c>
      <c r="C105" s="360" t="s">
        <v>11899</v>
      </c>
      <c r="D105" s="360" t="s">
        <v>11296</v>
      </c>
      <c r="E105" s="360" t="s">
        <v>11349</v>
      </c>
      <c r="F105" s="360" t="s">
        <v>11350</v>
      </c>
      <c r="G105" s="360" t="s">
        <v>11653</v>
      </c>
      <c r="H105" s="360">
        <v>4225</v>
      </c>
    </row>
    <row r="106" spans="1:8" ht="18" customHeight="1" x14ac:dyDescent="0.2">
      <c r="A106" s="360" t="s">
        <v>11856</v>
      </c>
      <c r="B106" s="360" t="s">
        <v>5069</v>
      </c>
      <c r="C106" s="360" t="s">
        <v>11900</v>
      </c>
      <c r="D106" s="360" t="s">
        <v>11485</v>
      </c>
      <c r="E106" s="360" t="s">
        <v>11486</v>
      </c>
      <c r="F106" s="360" t="s">
        <v>11378</v>
      </c>
      <c r="G106" s="360" t="s">
        <v>11655</v>
      </c>
      <c r="H106" s="360">
        <v>14682</v>
      </c>
    </row>
    <row r="107" spans="1:8" ht="18" customHeight="1" x14ac:dyDescent="0.2">
      <c r="A107" s="360" t="s">
        <v>11856</v>
      </c>
      <c r="B107" s="360" t="s">
        <v>5069</v>
      </c>
      <c r="C107" s="360" t="s">
        <v>11901</v>
      </c>
      <c r="D107" s="360" t="s">
        <v>11518</v>
      </c>
      <c r="E107" s="360" t="s">
        <v>11519</v>
      </c>
      <c r="F107" s="360" t="s">
        <v>11520</v>
      </c>
      <c r="G107" s="360" t="s">
        <v>11655</v>
      </c>
      <c r="H107" s="360">
        <v>6578.23</v>
      </c>
    </row>
    <row r="108" spans="1:8" ht="18" customHeight="1" x14ac:dyDescent="0.2">
      <c r="A108" s="360" t="s">
        <v>11902</v>
      </c>
      <c r="B108" s="360" t="s">
        <v>4974</v>
      </c>
      <c r="C108" s="360" t="s">
        <v>11903</v>
      </c>
      <c r="D108" s="360" t="s">
        <v>11296</v>
      </c>
      <c r="E108" s="360" t="s">
        <v>11562</v>
      </c>
      <c r="F108" s="360" t="s">
        <v>11563</v>
      </c>
      <c r="G108" s="360" t="s">
        <v>11653</v>
      </c>
      <c r="H108" s="360">
        <v>36230.76</v>
      </c>
    </row>
    <row r="109" spans="1:8" ht="18" customHeight="1" x14ac:dyDescent="0.2">
      <c r="A109" s="360" t="s">
        <v>11902</v>
      </c>
      <c r="B109" s="360" t="s">
        <v>4974</v>
      </c>
      <c r="C109" s="360" t="s">
        <v>11904</v>
      </c>
      <c r="D109" s="360" t="s">
        <v>11296</v>
      </c>
      <c r="E109" s="360" t="s">
        <v>11905</v>
      </c>
      <c r="F109" s="360" t="s">
        <v>11633</v>
      </c>
      <c r="G109" s="360" t="s">
        <v>11653</v>
      </c>
      <c r="H109" s="360">
        <v>263.5</v>
      </c>
    </row>
    <row r="110" spans="1:8" ht="18" customHeight="1" x14ac:dyDescent="0.2">
      <c r="A110" s="360" t="s">
        <v>11902</v>
      </c>
      <c r="B110" s="360" t="s">
        <v>5062</v>
      </c>
      <c r="C110" s="360" t="s">
        <v>11906</v>
      </c>
      <c r="D110" s="360" t="s">
        <v>11907</v>
      </c>
      <c r="E110" s="360" t="s">
        <v>11908</v>
      </c>
      <c r="F110" s="360" t="s">
        <v>11585</v>
      </c>
      <c r="G110" s="360" t="s">
        <v>11699</v>
      </c>
      <c r="H110" s="360">
        <v>4461.8999999999996</v>
      </c>
    </row>
    <row r="111" spans="1:8" ht="18" customHeight="1" x14ac:dyDescent="0.2">
      <c r="A111" s="360" t="s">
        <v>11902</v>
      </c>
      <c r="B111" s="360" t="s">
        <v>4994</v>
      </c>
      <c r="C111" s="360" t="s">
        <v>11909</v>
      </c>
      <c r="D111" s="360" t="s">
        <v>13688</v>
      </c>
      <c r="E111" s="360" t="s">
        <v>11911</v>
      </c>
      <c r="F111" s="360" t="s">
        <v>11314</v>
      </c>
      <c r="G111" s="360" t="s">
        <v>11655</v>
      </c>
      <c r="H111" s="360">
        <v>10590.81</v>
      </c>
    </row>
    <row r="112" spans="1:8" ht="18" customHeight="1" x14ac:dyDescent="0.2">
      <c r="A112" s="360" t="s">
        <v>11902</v>
      </c>
      <c r="B112" s="360" t="s">
        <v>4994</v>
      </c>
      <c r="C112" s="360" t="s">
        <v>11912</v>
      </c>
      <c r="D112" s="360" t="s">
        <v>13688</v>
      </c>
      <c r="E112" s="360" t="s">
        <v>11913</v>
      </c>
      <c r="F112" s="360" t="s">
        <v>11314</v>
      </c>
      <c r="G112" s="360" t="s">
        <v>11655</v>
      </c>
      <c r="H112" s="360">
        <v>4918.8999999999996</v>
      </c>
    </row>
    <row r="113" spans="1:8" ht="18" customHeight="1" x14ac:dyDescent="0.2">
      <c r="A113" s="360" t="s">
        <v>11902</v>
      </c>
      <c r="B113" s="360" t="s">
        <v>4994</v>
      </c>
      <c r="C113" s="360" t="s">
        <v>11914</v>
      </c>
      <c r="D113" s="360" t="s">
        <v>13688</v>
      </c>
      <c r="E113" s="360" t="s">
        <v>11915</v>
      </c>
      <c r="F113" s="360" t="s">
        <v>11314</v>
      </c>
      <c r="G113" s="360" t="s">
        <v>11655</v>
      </c>
      <c r="H113" s="360">
        <v>4910.53</v>
      </c>
    </row>
    <row r="114" spans="1:8" ht="18" customHeight="1" x14ac:dyDescent="0.2">
      <c r="A114" s="360" t="s">
        <v>11902</v>
      </c>
      <c r="B114" s="360" t="s">
        <v>4994</v>
      </c>
      <c r="C114" s="360" t="s">
        <v>11916</v>
      </c>
      <c r="D114" s="360" t="s">
        <v>13688</v>
      </c>
      <c r="E114" s="360" t="s">
        <v>11917</v>
      </c>
      <c r="F114" s="360" t="s">
        <v>11314</v>
      </c>
      <c r="G114" s="360" t="s">
        <v>11655</v>
      </c>
      <c r="H114" s="360">
        <v>2155.09</v>
      </c>
    </row>
    <row r="115" spans="1:8" ht="18" customHeight="1" x14ac:dyDescent="0.2">
      <c r="A115" s="360" t="s">
        <v>11902</v>
      </c>
      <c r="B115" s="360" t="s">
        <v>5010</v>
      </c>
      <c r="C115" s="360" t="s">
        <v>11918</v>
      </c>
      <c r="D115" s="360" t="s">
        <v>11296</v>
      </c>
      <c r="E115" s="360" t="s">
        <v>11919</v>
      </c>
      <c r="F115" s="360" t="s">
        <v>11920</v>
      </c>
      <c r="G115" s="360" t="s">
        <v>11653</v>
      </c>
      <c r="H115" s="360">
        <v>22017.24</v>
      </c>
    </row>
    <row r="116" spans="1:8" ht="18" customHeight="1" x14ac:dyDescent="0.2">
      <c r="A116" s="360" t="s">
        <v>11902</v>
      </c>
      <c r="B116" s="360" t="s">
        <v>5010</v>
      </c>
      <c r="C116" s="360" t="s">
        <v>11921</v>
      </c>
      <c r="D116" s="360" t="s">
        <v>11296</v>
      </c>
      <c r="E116" s="360" t="s">
        <v>11922</v>
      </c>
      <c r="F116" s="360" t="s">
        <v>11328</v>
      </c>
      <c r="G116" s="360" t="s">
        <v>11653</v>
      </c>
      <c r="H116" s="360">
        <v>22217.66</v>
      </c>
    </row>
    <row r="117" spans="1:8" ht="18" customHeight="1" x14ac:dyDescent="0.2">
      <c r="A117" s="360" t="s">
        <v>11902</v>
      </c>
      <c r="B117" s="360" t="s">
        <v>4980</v>
      </c>
      <c r="C117" s="360" t="s">
        <v>11923</v>
      </c>
      <c r="D117" s="360" t="s">
        <v>11924</v>
      </c>
      <c r="E117" s="360" t="s">
        <v>11925</v>
      </c>
      <c r="F117" s="360" t="s">
        <v>11467</v>
      </c>
      <c r="G117" s="360" t="s">
        <v>11655</v>
      </c>
      <c r="H117" s="360">
        <v>3469.85</v>
      </c>
    </row>
    <row r="118" spans="1:8" ht="18" customHeight="1" x14ac:dyDescent="0.2">
      <c r="A118" s="360" t="s">
        <v>11902</v>
      </c>
      <c r="B118" s="360" t="s">
        <v>5048</v>
      </c>
      <c r="C118" s="360" t="s">
        <v>11926</v>
      </c>
      <c r="D118" s="360" t="s">
        <v>11927</v>
      </c>
      <c r="E118" s="360" t="s">
        <v>11209</v>
      </c>
      <c r="F118" s="360" t="s">
        <v>11437</v>
      </c>
      <c r="G118" s="360" t="s">
        <v>11653</v>
      </c>
      <c r="H118" s="360">
        <v>535.70000000000005</v>
      </c>
    </row>
    <row r="119" spans="1:8" ht="18" customHeight="1" x14ac:dyDescent="0.2">
      <c r="A119" s="360" t="s">
        <v>11902</v>
      </c>
      <c r="B119" s="360" t="s">
        <v>5048</v>
      </c>
      <c r="C119" s="360" t="s">
        <v>11928</v>
      </c>
      <c r="D119" s="360" t="s">
        <v>11480</v>
      </c>
      <c r="E119" s="360" t="s">
        <v>11929</v>
      </c>
      <c r="F119" s="360" t="s">
        <v>11587</v>
      </c>
      <c r="G119" s="360" t="s">
        <v>11653</v>
      </c>
      <c r="H119" s="360">
        <v>1634.8</v>
      </c>
    </row>
    <row r="120" spans="1:8" ht="18" customHeight="1" x14ac:dyDescent="0.2">
      <c r="A120" s="360" t="s">
        <v>11902</v>
      </c>
      <c r="B120" s="360" t="s">
        <v>5048</v>
      </c>
      <c r="C120" s="360" t="s">
        <v>11930</v>
      </c>
      <c r="D120" s="360" t="s">
        <v>11480</v>
      </c>
      <c r="E120" s="360" t="s">
        <v>11931</v>
      </c>
      <c r="F120" s="360" t="s">
        <v>11587</v>
      </c>
      <c r="G120" s="360" t="s">
        <v>11653</v>
      </c>
      <c r="H120" s="360">
        <v>878.6</v>
      </c>
    </row>
    <row r="121" spans="1:8" ht="18" customHeight="1" x14ac:dyDescent="0.2">
      <c r="A121" s="360" t="s">
        <v>11902</v>
      </c>
      <c r="B121" s="360" t="s">
        <v>5048</v>
      </c>
      <c r="C121" s="360" t="s">
        <v>11932</v>
      </c>
      <c r="D121" s="360" t="s">
        <v>11296</v>
      </c>
      <c r="E121" s="360" t="s">
        <v>11933</v>
      </c>
      <c r="F121" s="360" t="s">
        <v>11587</v>
      </c>
      <c r="G121" s="360" t="s">
        <v>11699</v>
      </c>
      <c r="H121" s="360">
        <v>1437.05</v>
      </c>
    </row>
    <row r="122" spans="1:8" ht="18" customHeight="1" x14ac:dyDescent="0.2">
      <c r="A122" s="360" t="s">
        <v>11902</v>
      </c>
      <c r="B122" s="360" t="s">
        <v>5048</v>
      </c>
      <c r="C122" s="360" t="s">
        <v>11934</v>
      </c>
      <c r="D122" s="360" t="s">
        <v>11296</v>
      </c>
      <c r="E122" s="360" t="s">
        <v>11935</v>
      </c>
      <c r="F122" s="360" t="s">
        <v>11307</v>
      </c>
      <c r="G122" s="360" t="s">
        <v>11699</v>
      </c>
      <c r="H122" s="360">
        <v>916.32</v>
      </c>
    </row>
    <row r="123" spans="1:8" ht="18" customHeight="1" x14ac:dyDescent="0.2">
      <c r="A123" s="360" t="s">
        <v>11936</v>
      </c>
      <c r="B123" s="360" t="s">
        <v>5027</v>
      </c>
      <c r="C123" s="360" t="s">
        <v>11937</v>
      </c>
      <c r="D123" s="360" t="s">
        <v>11938</v>
      </c>
      <c r="E123" s="360" t="s">
        <v>11939</v>
      </c>
      <c r="F123" s="360" t="s">
        <v>11449</v>
      </c>
      <c r="G123" s="360" t="s">
        <v>11699</v>
      </c>
      <c r="H123" s="360">
        <v>1470</v>
      </c>
    </row>
    <row r="124" spans="1:8" ht="18" customHeight="1" x14ac:dyDescent="0.2">
      <c r="A124" s="360" t="s">
        <v>11936</v>
      </c>
      <c r="B124" s="360" t="s">
        <v>6494</v>
      </c>
      <c r="C124" s="360" t="s">
        <v>11940</v>
      </c>
      <c r="D124" s="360" t="s">
        <v>11296</v>
      </c>
      <c r="E124" s="360" t="s">
        <v>11941</v>
      </c>
      <c r="F124" s="360" t="s">
        <v>11576</v>
      </c>
      <c r="G124" s="360" t="s">
        <v>11699</v>
      </c>
      <c r="H124" s="360">
        <v>1550.88</v>
      </c>
    </row>
    <row r="125" spans="1:8" ht="18" customHeight="1" x14ac:dyDescent="0.2">
      <c r="A125" s="360" t="s">
        <v>11936</v>
      </c>
      <c r="B125" s="360" t="s">
        <v>4974</v>
      </c>
      <c r="C125" s="360" t="s">
        <v>11942</v>
      </c>
      <c r="D125" s="360" t="s">
        <v>11455</v>
      </c>
      <c r="E125" s="360" t="s">
        <v>11750</v>
      </c>
      <c r="F125" s="360" t="s">
        <v>11633</v>
      </c>
      <c r="G125" s="360" t="s">
        <v>11655</v>
      </c>
      <c r="H125" s="360">
        <v>24555.25</v>
      </c>
    </row>
    <row r="126" spans="1:8" ht="18" customHeight="1" x14ac:dyDescent="0.2">
      <c r="A126" s="360" t="s">
        <v>11936</v>
      </c>
      <c r="B126" s="360" t="s">
        <v>5079</v>
      </c>
      <c r="C126" s="360" t="s">
        <v>11943</v>
      </c>
      <c r="D126" s="360" t="s">
        <v>11944</v>
      </c>
      <c r="E126" s="360" t="s">
        <v>11945</v>
      </c>
      <c r="F126" s="360" t="s">
        <v>11675</v>
      </c>
      <c r="G126" s="360" t="s">
        <v>11699</v>
      </c>
      <c r="H126" s="360">
        <v>8385.1299999999992</v>
      </c>
    </row>
    <row r="127" spans="1:8" ht="18" customHeight="1" x14ac:dyDescent="0.2">
      <c r="A127" s="360" t="s">
        <v>11936</v>
      </c>
      <c r="B127" s="360" t="s">
        <v>4994</v>
      </c>
      <c r="C127" s="360" t="s">
        <v>11946</v>
      </c>
      <c r="D127" s="360" t="s">
        <v>13688</v>
      </c>
      <c r="E127" s="360" t="s">
        <v>11947</v>
      </c>
      <c r="F127" s="360" t="s">
        <v>11314</v>
      </c>
      <c r="G127" s="360" t="s">
        <v>11655</v>
      </c>
      <c r="H127" s="360">
        <v>4577.72</v>
      </c>
    </row>
    <row r="128" spans="1:8" ht="18" customHeight="1" x14ac:dyDescent="0.2">
      <c r="A128" s="360" t="s">
        <v>11936</v>
      </c>
      <c r="B128" s="360" t="s">
        <v>4994</v>
      </c>
      <c r="C128" s="360" t="s">
        <v>11948</v>
      </c>
      <c r="D128" s="360" t="s">
        <v>13688</v>
      </c>
      <c r="E128" s="360" t="s">
        <v>11949</v>
      </c>
      <c r="F128" s="360" t="s">
        <v>11314</v>
      </c>
      <c r="G128" s="360" t="s">
        <v>11655</v>
      </c>
      <c r="H128" s="360">
        <v>4693.76</v>
      </c>
    </row>
    <row r="129" spans="1:8" ht="18" customHeight="1" x14ac:dyDescent="0.2">
      <c r="A129" s="360" t="s">
        <v>11936</v>
      </c>
      <c r="B129" s="360" t="s">
        <v>4994</v>
      </c>
      <c r="C129" s="360" t="s">
        <v>11950</v>
      </c>
      <c r="D129" s="360" t="s">
        <v>13688</v>
      </c>
      <c r="E129" s="360" t="s">
        <v>11951</v>
      </c>
      <c r="F129" s="360" t="s">
        <v>11314</v>
      </c>
      <c r="G129" s="360" t="s">
        <v>11655</v>
      </c>
      <c r="H129" s="360">
        <v>5325.23</v>
      </c>
    </row>
    <row r="130" spans="1:8" ht="18" customHeight="1" x14ac:dyDescent="0.2">
      <c r="A130" s="360" t="s">
        <v>11936</v>
      </c>
      <c r="B130" s="360" t="s">
        <v>5048</v>
      </c>
      <c r="C130" s="360" t="s">
        <v>11952</v>
      </c>
      <c r="D130" s="360" t="s">
        <v>11953</v>
      </c>
      <c r="E130" s="360" t="s">
        <v>11954</v>
      </c>
      <c r="F130" s="360" t="s">
        <v>11955</v>
      </c>
      <c r="G130" s="360" t="s">
        <v>11655</v>
      </c>
      <c r="H130" s="360">
        <v>6986.5</v>
      </c>
    </row>
    <row r="131" spans="1:8" ht="18" customHeight="1" x14ac:dyDescent="0.2">
      <c r="A131" s="360" t="s">
        <v>11936</v>
      </c>
      <c r="B131" s="360" t="s">
        <v>5048</v>
      </c>
      <c r="C131" s="360" t="s">
        <v>11956</v>
      </c>
      <c r="D131" s="360" t="s">
        <v>11296</v>
      </c>
      <c r="E131" s="360" t="s">
        <v>11957</v>
      </c>
      <c r="F131" s="360" t="s">
        <v>11958</v>
      </c>
      <c r="G131" s="360" t="s">
        <v>11653</v>
      </c>
      <c r="H131" s="360">
        <v>5714.5</v>
      </c>
    </row>
    <row r="132" spans="1:8" ht="18" customHeight="1" x14ac:dyDescent="0.2">
      <c r="A132" s="360" t="s">
        <v>11959</v>
      </c>
      <c r="B132" s="360" t="s">
        <v>5027</v>
      </c>
      <c r="C132" s="360" t="s">
        <v>11960</v>
      </c>
      <c r="D132" s="360" t="s">
        <v>11568</v>
      </c>
      <c r="E132" s="360" t="s">
        <v>11569</v>
      </c>
      <c r="F132" s="360" t="s">
        <v>11415</v>
      </c>
      <c r="G132" s="360" t="s">
        <v>11655</v>
      </c>
      <c r="H132" s="360">
        <v>6419</v>
      </c>
    </row>
    <row r="133" spans="1:8" ht="18" customHeight="1" x14ac:dyDescent="0.2">
      <c r="A133" s="360" t="s">
        <v>11959</v>
      </c>
      <c r="B133" s="360" t="s">
        <v>5027</v>
      </c>
      <c r="C133" s="360" t="s">
        <v>11961</v>
      </c>
      <c r="D133" s="360" t="s">
        <v>11962</v>
      </c>
      <c r="E133" s="360" t="s">
        <v>11963</v>
      </c>
      <c r="F133" s="360" t="s">
        <v>11417</v>
      </c>
      <c r="G133" s="360" t="s">
        <v>11655</v>
      </c>
      <c r="H133" s="360">
        <v>5530</v>
      </c>
    </row>
    <row r="134" spans="1:8" ht="18" customHeight="1" x14ac:dyDescent="0.2">
      <c r="A134" s="360" t="s">
        <v>11959</v>
      </c>
      <c r="B134" s="360" t="s">
        <v>5027</v>
      </c>
      <c r="C134" s="360" t="s">
        <v>11964</v>
      </c>
      <c r="D134" s="360" t="s">
        <v>11962</v>
      </c>
      <c r="E134" s="360" t="s">
        <v>11965</v>
      </c>
      <c r="F134" s="360" t="s">
        <v>11417</v>
      </c>
      <c r="G134" s="360" t="s">
        <v>11655</v>
      </c>
      <c r="H134" s="360">
        <v>3810</v>
      </c>
    </row>
    <row r="135" spans="1:8" ht="18" customHeight="1" x14ac:dyDescent="0.2">
      <c r="A135" s="360" t="s">
        <v>11959</v>
      </c>
      <c r="B135" s="360" t="s">
        <v>5027</v>
      </c>
      <c r="C135" s="360" t="s">
        <v>11966</v>
      </c>
      <c r="D135" s="360" t="s">
        <v>11542</v>
      </c>
      <c r="E135" s="360" t="s">
        <v>11967</v>
      </c>
      <c r="F135" s="360" t="s">
        <v>11304</v>
      </c>
      <c r="G135" s="360" t="s">
        <v>11655</v>
      </c>
      <c r="H135" s="360">
        <v>3680</v>
      </c>
    </row>
    <row r="136" spans="1:8" ht="18" customHeight="1" x14ac:dyDescent="0.2">
      <c r="A136" s="360" t="s">
        <v>11959</v>
      </c>
      <c r="B136" s="360" t="s">
        <v>5027</v>
      </c>
      <c r="C136" s="360" t="s">
        <v>11968</v>
      </c>
      <c r="D136" s="360" t="s">
        <v>11969</v>
      </c>
      <c r="E136" s="360" t="s">
        <v>11970</v>
      </c>
      <c r="F136" s="360" t="s">
        <v>11304</v>
      </c>
      <c r="G136" s="360" t="s">
        <v>11655</v>
      </c>
      <c r="H136" s="360">
        <v>3290</v>
      </c>
    </row>
    <row r="137" spans="1:8" ht="18" customHeight="1" x14ac:dyDescent="0.2">
      <c r="A137" s="360" t="s">
        <v>11959</v>
      </c>
      <c r="B137" s="360" t="s">
        <v>5027</v>
      </c>
      <c r="C137" s="360" t="s">
        <v>11971</v>
      </c>
      <c r="D137" s="360" t="s">
        <v>11972</v>
      </c>
      <c r="E137" s="360" t="s">
        <v>11973</v>
      </c>
      <c r="F137" s="360" t="s">
        <v>11974</v>
      </c>
      <c r="G137" s="360" t="s">
        <v>11655</v>
      </c>
      <c r="H137" s="360">
        <v>1200</v>
      </c>
    </row>
    <row r="138" spans="1:8" ht="18" customHeight="1" x14ac:dyDescent="0.2">
      <c r="A138" s="360" t="s">
        <v>11959</v>
      </c>
      <c r="B138" s="360" t="s">
        <v>5027</v>
      </c>
      <c r="C138" s="360" t="s">
        <v>11975</v>
      </c>
      <c r="D138" s="360" t="s">
        <v>11976</v>
      </c>
      <c r="E138" s="360" t="s">
        <v>11977</v>
      </c>
      <c r="F138" s="360" t="s">
        <v>11978</v>
      </c>
      <c r="G138" s="360" t="s">
        <v>11699</v>
      </c>
      <c r="H138" s="360">
        <v>0</v>
      </c>
    </row>
    <row r="139" spans="1:8" ht="18" customHeight="1" x14ac:dyDescent="0.2">
      <c r="A139" s="360" t="s">
        <v>11959</v>
      </c>
      <c r="B139" s="360" t="s">
        <v>4974</v>
      </c>
      <c r="C139" s="360" t="s">
        <v>11979</v>
      </c>
      <c r="D139" s="360" t="s">
        <v>11980</v>
      </c>
      <c r="E139" s="360" t="s">
        <v>11981</v>
      </c>
      <c r="F139" s="360" t="s">
        <v>11398</v>
      </c>
      <c r="G139" s="360" t="s">
        <v>11699</v>
      </c>
      <c r="H139" s="360">
        <v>8320.31</v>
      </c>
    </row>
    <row r="140" spans="1:8" ht="18" customHeight="1" x14ac:dyDescent="0.2">
      <c r="A140" s="360" t="s">
        <v>11959</v>
      </c>
      <c r="B140" s="360" t="s">
        <v>4974</v>
      </c>
      <c r="C140" s="360" t="s">
        <v>11982</v>
      </c>
      <c r="D140" s="360" t="s">
        <v>11980</v>
      </c>
      <c r="E140" s="360" t="s">
        <v>11983</v>
      </c>
      <c r="F140" s="360" t="s">
        <v>11398</v>
      </c>
      <c r="G140" s="360" t="s">
        <v>11699</v>
      </c>
      <c r="H140" s="360">
        <v>4555.38</v>
      </c>
    </row>
    <row r="141" spans="1:8" ht="18" customHeight="1" x14ac:dyDescent="0.2">
      <c r="A141" s="360" t="s">
        <v>11959</v>
      </c>
      <c r="B141" s="360" t="s">
        <v>4974</v>
      </c>
      <c r="C141" s="360" t="s">
        <v>11984</v>
      </c>
      <c r="D141" s="360" t="s">
        <v>11985</v>
      </c>
      <c r="E141" s="360" t="s">
        <v>11986</v>
      </c>
      <c r="F141" s="360" t="s">
        <v>11987</v>
      </c>
      <c r="G141" s="360" t="s">
        <v>11655</v>
      </c>
      <c r="H141" s="360">
        <v>7684</v>
      </c>
    </row>
    <row r="142" spans="1:8" ht="18" customHeight="1" x14ac:dyDescent="0.2">
      <c r="A142" s="360" t="s">
        <v>11959</v>
      </c>
      <c r="B142" s="360" t="s">
        <v>6121</v>
      </c>
      <c r="C142" s="360" t="s">
        <v>11988</v>
      </c>
      <c r="D142" s="360" t="s">
        <v>11989</v>
      </c>
      <c r="E142" s="360" t="s">
        <v>11990</v>
      </c>
      <c r="F142" s="360" t="s">
        <v>11991</v>
      </c>
      <c r="G142" s="360" t="s">
        <v>11655</v>
      </c>
      <c r="H142" s="360">
        <v>23000</v>
      </c>
    </row>
    <row r="143" spans="1:8" ht="18" customHeight="1" x14ac:dyDescent="0.2">
      <c r="A143" s="360" t="s">
        <v>11959</v>
      </c>
      <c r="B143" s="360" t="s">
        <v>5062</v>
      </c>
      <c r="C143" s="360" t="s">
        <v>11992</v>
      </c>
      <c r="D143" s="360" t="s">
        <v>11993</v>
      </c>
      <c r="E143" s="360" t="s">
        <v>11994</v>
      </c>
      <c r="F143" s="360" t="s">
        <v>11338</v>
      </c>
      <c r="G143" s="360" t="s">
        <v>11699</v>
      </c>
      <c r="H143" s="360">
        <v>3030</v>
      </c>
    </row>
    <row r="144" spans="1:8" ht="18" customHeight="1" x14ac:dyDescent="0.2">
      <c r="A144" s="360" t="s">
        <v>11959</v>
      </c>
      <c r="B144" s="360" t="s">
        <v>5062</v>
      </c>
      <c r="C144" s="360" t="s">
        <v>11995</v>
      </c>
      <c r="D144" s="360" t="s">
        <v>11408</v>
      </c>
      <c r="E144" s="360" t="s">
        <v>11996</v>
      </c>
      <c r="F144" s="360" t="s">
        <v>11342</v>
      </c>
      <c r="G144" s="360" t="s">
        <v>11699</v>
      </c>
      <c r="H144" s="360">
        <v>15989.47</v>
      </c>
    </row>
    <row r="145" spans="1:8" ht="18" customHeight="1" x14ac:dyDescent="0.2">
      <c r="A145" s="360" t="s">
        <v>11959</v>
      </c>
      <c r="B145" s="360" t="s">
        <v>5084</v>
      </c>
      <c r="C145" s="360" t="s">
        <v>11997</v>
      </c>
      <c r="D145" s="360" t="s">
        <v>11296</v>
      </c>
      <c r="E145" s="360" t="s">
        <v>11998</v>
      </c>
      <c r="F145" s="360" t="s">
        <v>11323</v>
      </c>
      <c r="G145" s="360" t="s">
        <v>11653</v>
      </c>
      <c r="H145" s="360">
        <v>8467.83</v>
      </c>
    </row>
    <row r="146" spans="1:8" ht="18" customHeight="1" x14ac:dyDescent="0.2">
      <c r="A146" s="360" t="s">
        <v>11959</v>
      </c>
      <c r="B146" s="360" t="s">
        <v>4994</v>
      </c>
      <c r="C146" s="360" t="s">
        <v>11999</v>
      </c>
      <c r="D146" s="360" t="s">
        <v>13688</v>
      </c>
      <c r="E146" s="360" t="s">
        <v>12000</v>
      </c>
      <c r="F146" s="360" t="s">
        <v>11314</v>
      </c>
      <c r="G146" s="360" t="s">
        <v>11655</v>
      </c>
      <c r="H146" s="360">
        <v>4913.75</v>
      </c>
    </row>
    <row r="147" spans="1:8" ht="18" customHeight="1" x14ac:dyDescent="0.2">
      <c r="A147" s="360" t="s">
        <v>11959</v>
      </c>
      <c r="B147" s="360" t="s">
        <v>4994</v>
      </c>
      <c r="C147" s="360" t="s">
        <v>12001</v>
      </c>
      <c r="D147" s="360" t="s">
        <v>13688</v>
      </c>
      <c r="E147" s="360" t="s">
        <v>12002</v>
      </c>
      <c r="F147" s="360" t="s">
        <v>11314</v>
      </c>
      <c r="G147" s="360" t="s">
        <v>11655</v>
      </c>
      <c r="H147" s="360">
        <v>4315.16</v>
      </c>
    </row>
    <row r="148" spans="1:8" ht="18" customHeight="1" x14ac:dyDescent="0.2">
      <c r="A148" s="360" t="s">
        <v>11959</v>
      </c>
      <c r="B148" s="360" t="s">
        <v>4994</v>
      </c>
      <c r="C148" s="360" t="s">
        <v>12003</v>
      </c>
      <c r="D148" s="360" t="s">
        <v>12004</v>
      </c>
      <c r="E148" s="360" t="s">
        <v>12005</v>
      </c>
      <c r="F148" s="360" t="s">
        <v>11301</v>
      </c>
      <c r="G148" s="360" t="s">
        <v>11655</v>
      </c>
      <c r="H148" s="360">
        <v>0</v>
      </c>
    </row>
    <row r="149" spans="1:8" ht="18" customHeight="1" x14ac:dyDescent="0.2">
      <c r="A149" s="360" t="s">
        <v>11959</v>
      </c>
      <c r="B149" s="360" t="s">
        <v>5069</v>
      </c>
      <c r="C149" s="360" t="s">
        <v>12006</v>
      </c>
      <c r="D149" s="360" t="s">
        <v>10837</v>
      </c>
      <c r="E149" s="360" t="s">
        <v>12007</v>
      </c>
      <c r="F149" s="360" t="s">
        <v>12008</v>
      </c>
      <c r="G149" s="360" t="s">
        <v>11653</v>
      </c>
      <c r="H149" s="360">
        <v>1720</v>
      </c>
    </row>
    <row r="150" spans="1:8" ht="18" customHeight="1" x14ac:dyDescent="0.2">
      <c r="A150" s="360" t="s">
        <v>11959</v>
      </c>
      <c r="B150" s="360" t="s">
        <v>5069</v>
      </c>
      <c r="C150" s="360" t="s">
        <v>12009</v>
      </c>
      <c r="D150" s="360" t="s">
        <v>10837</v>
      </c>
      <c r="E150" s="360" t="s">
        <v>12007</v>
      </c>
      <c r="F150" s="360" t="s">
        <v>12008</v>
      </c>
      <c r="G150" s="360" t="s">
        <v>11699</v>
      </c>
      <c r="H150" s="360">
        <v>6075.1</v>
      </c>
    </row>
    <row r="151" spans="1:8" ht="18" customHeight="1" x14ac:dyDescent="0.2">
      <c r="A151" s="360" t="s">
        <v>12010</v>
      </c>
      <c r="B151" s="360" t="s">
        <v>5027</v>
      </c>
      <c r="C151" s="360" t="s">
        <v>12011</v>
      </c>
      <c r="D151" s="360" t="s">
        <v>13457</v>
      </c>
      <c r="E151" s="360" t="s">
        <v>12012</v>
      </c>
      <c r="F151" s="360" t="s">
        <v>11415</v>
      </c>
      <c r="G151" s="360" t="s">
        <v>11655</v>
      </c>
      <c r="H151" s="360">
        <v>4934</v>
      </c>
    </row>
    <row r="152" spans="1:8" ht="18" customHeight="1" x14ac:dyDescent="0.2">
      <c r="A152" s="360" t="s">
        <v>12010</v>
      </c>
      <c r="B152" s="360" t="s">
        <v>5027</v>
      </c>
      <c r="C152" s="360" t="s">
        <v>12013</v>
      </c>
      <c r="D152" s="360" t="s">
        <v>11993</v>
      </c>
      <c r="E152" s="360" t="s">
        <v>12014</v>
      </c>
      <c r="F152" s="360" t="s">
        <v>11415</v>
      </c>
      <c r="G152" s="360" t="s">
        <v>11655</v>
      </c>
      <c r="H152" s="360">
        <v>2610</v>
      </c>
    </row>
    <row r="153" spans="1:8" ht="18" customHeight="1" x14ac:dyDescent="0.2">
      <c r="A153" s="360" t="s">
        <v>12010</v>
      </c>
      <c r="B153" s="360" t="s">
        <v>5027</v>
      </c>
      <c r="C153" s="360" t="s">
        <v>12015</v>
      </c>
      <c r="D153" s="360" t="s">
        <v>11938</v>
      </c>
      <c r="E153" s="360" t="s">
        <v>11939</v>
      </c>
      <c r="F153" s="360" t="s">
        <v>11449</v>
      </c>
      <c r="G153" s="360" t="s">
        <v>11655</v>
      </c>
      <c r="H153" s="360">
        <v>7771.62</v>
      </c>
    </row>
    <row r="154" spans="1:8" ht="18" customHeight="1" x14ac:dyDescent="0.2">
      <c r="A154" s="360" t="s">
        <v>12010</v>
      </c>
      <c r="B154" s="360" t="s">
        <v>6494</v>
      </c>
      <c r="C154" s="360" t="s">
        <v>12016</v>
      </c>
      <c r="D154" s="360" t="s">
        <v>11296</v>
      </c>
      <c r="E154" s="360" t="s">
        <v>12017</v>
      </c>
      <c r="F154" s="360" t="s">
        <v>11622</v>
      </c>
      <c r="G154" s="360" t="s">
        <v>11699</v>
      </c>
      <c r="H154" s="360">
        <v>8112.26</v>
      </c>
    </row>
    <row r="155" spans="1:8" ht="18" customHeight="1" x14ac:dyDescent="0.2">
      <c r="A155" s="360" t="s">
        <v>12010</v>
      </c>
      <c r="B155" s="360" t="s">
        <v>6494</v>
      </c>
      <c r="C155" s="360" t="s">
        <v>12018</v>
      </c>
      <c r="D155" s="360" t="s">
        <v>11296</v>
      </c>
      <c r="E155" s="360" t="s">
        <v>12019</v>
      </c>
      <c r="F155" s="360" t="s">
        <v>12020</v>
      </c>
      <c r="G155" s="360" t="s">
        <v>11655</v>
      </c>
      <c r="H155" s="360">
        <v>3520</v>
      </c>
    </row>
    <row r="156" spans="1:8" ht="18" customHeight="1" x14ac:dyDescent="0.2">
      <c r="A156" s="360" t="s">
        <v>12010</v>
      </c>
      <c r="B156" s="360" t="s">
        <v>6121</v>
      </c>
      <c r="C156" s="360" t="s">
        <v>12021</v>
      </c>
      <c r="D156" s="360" t="s">
        <v>11296</v>
      </c>
      <c r="E156" s="360" t="s">
        <v>11325</v>
      </c>
      <c r="F156" s="360" t="s">
        <v>11326</v>
      </c>
      <c r="G156" s="360" t="s">
        <v>11655</v>
      </c>
      <c r="H156" s="360">
        <v>4864.5</v>
      </c>
    </row>
    <row r="157" spans="1:8" ht="18" customHeight="1" x14ac:dyDescent="0.2">
      <c r="A157" s="360" t="s">
        <v>12010</v>
      </c>
      <c r="B157" s="360" t="s">
        <v>5079</v>
      </c>
      <c r="C157" s="360" t="s">
        <v>12022</v>
      </c>
      <c r="D157" s="360" t="s">
        <v>11526</v>
      </c>
      <c r="E157" s="360" t="s">
        <v>12023</v>
      </c>
      <c r="F157" s="360" t="s">
        <v>11671</v>
      </c>
      <c r="G157" s="360" t="s">
        <v>11655</v>
      </c>
      <c r="H157" s="360">
        <v>3741.95</v>
      </c>
    </row>
    <row r="158" spans="1:8" ht="18" customHeight="1" x14ac:dyDescent="0.2">
      <c r="A158" s="360" t="s">
        <v>12010</v>
      </c>
      <c r="B158" s="360" t="s">
        <v>5062</v>
      </c>
      <c r="C158" s="360" t="s">
        <v>12024</v>
      </c>
      <c r="D158" s="360" t="s">
        <v>13689</v>
      </c>
      <c r="E158" s="360" t="s">
        <v>12026</v>
      </c>
      <c r="F158" s="360" t="s">
        <v>11754</v>
      </c>
      <c r="G158" s="360" t="s">
        <v>11655</v>
      </c>
      <c r="H158" s="360">
        <v>15345</v>
      </c>
    </row>
    <row r="159" spans="1:8" ht="18" customHeight="1" x14ac:dyDescent="0.2">
      <c r="A159" s="360" t="s">
        <v>12010</v>
      </c>
      <c r="B159" s="360" t="s">
        <v>5062</v>
      </c>
      <c r="C159" s="360" t="s">
        <v>12027</v>
      </c>
      <c r="D159" s="360" t="s">
        <v>11993</v>
      </c>
      <c r="E159" s="360" t="s">
        <v>12028</v>
      </c>
      <c r="F159" s="360" t="s">
        <v>12029</v>
      </c>
      <c r="G159" s="360" t="s">
        <v>11699</v>
      </c>
      <c r="H159" s="360">
        <v>2517.46</v>
      </c>
    </row>
    <row r="160" spans="1:8" ht="18" customHeight="1" x14ac:dyDescent="0.2">
      <c r="A160" s="360" t="s">
        <v>12010</v>
      </c>
      <c r="B160" s="360" t="s">
        <v>4994</v>
      </c>
      <c r="C160" s="360" t="s">
        <v>12030</v>
      </c>
      <c r="D160" s="360" t="s">
        <v>13688</v>
      </c>
      <c r="E160" s="360" t="s">
        <v>12031</v>
      </c>
      <c r="F160" s="360" t="s">
        <v>11314</v>
      </c>
      <c r="G160" s="360" t="s">
        <v>11655</v>
      </c>
      <c r="H160" s="360">
        <v>5707.5</v>
      </c>
    </row>
    <row r="161" spans="1:8" ht="18" customHeight="1" x14ac:dyDescent="0.2">
      <c r="A161" s="360" t="s">
        <v>12010</v>
      </c>
      <c r="B161" s="360" t="s">
        <v>4994</v>
      </c>
      <c r="C161" s="360" t="s">
        <v>12032</v>
      </c>
      <c r="D161" s="360" t="s">
        <v>12033</v>
      </c>
      <c r="E161" s="360" t="s">
        <v>12034</v>
      </c>
      <c r="F161" s="360" t="s">
        <v>11301</v>
      </c>
      <c r="G161" s="360" t="s">
        <v>11655</v>
      </c>
      <c r="H161" s="360">
        <v>1105</v>
      </c>
    </row>
    <row r="162" spans="1:8" ht="18" customHeight="1" x14ac:dyDescent="0.2">
      <c r="A162" s="360" t="s">
        <v>12010</v>
      </c>
      <c r="B162" s="360" t="s">
        <v>4994</v>
      </c>
      <c r="C162" s="360" t="s">
        <v>12035</v>
      </c>
      <c r="D162" s="360" t="s">
        <v>12036</v>
      </c>
      <c r="E162" s="360" t="s">
        <v>12037</v>
      </c>
      <c r="F162" s="360" t="s">
        <v>11301</v>
      </c>
      <c r="G162" s="360" t="s">
        <v>11655</v>
      </c>
      <c r="H162" s="360">
        <v>1280</v>
      </c>
    </row>
    <row r="163" spans="1:8" ht="18" customHeight="1" x14ac:dyDescent="0.2">
      <c r="A163" s="360" t="s">
        <v>12010</v>
      </c>
      <c r="B163" s="360" t="s">
        <v>4994</v>
      </c>
      <c r="C163" s="360" t="s">
        <v>12038</v>
      </c>
      <c r="D163" s="360" t="s">
        <v>11886</v>
      </c>
      <c r="E163" s="360" t="s">
        <v>11887</v>
      </c>
      <c r="F163" s="360" t="s">
        <v>11432</v>
      </c>
      <c r="G163" s="360" t="s">
        <v>11655</v>
      </c>
      <c r="H163" s="360">
        <v>1273.75</v>
      </c>
    </row>
    <row r="164" spans="1:8" ht="18" customHeight="1" x14ac:dyDescent="0.2">
      <c r="A164" s="360" t="s">
        <v>12010</v>
      </c>
      <c r="B164" s="360" t="s">
        <v>4994</v>
      </c>
      <c r="C164" s="360" t="s">
        <v>12039</v>
      </c>
      <c r="D164" s="360" t="s">
        <v>11296</v>
      </c>
      <c r="E164" s="360" t="s">
        <v>12040</v>
      </c>
      <c r="F164" s="360" t="s">
        <v>11530</v>
      </c>
      <c r="G164" s="360" t="s">
        <v>11655</v>
      </c>
      <c r="H164" s="360">
        <v>3270</v>
      </c>
    </row>
    <row r="165" spans="1:8" ht="18" customHeight="1" x14ac:dyDescent="0.2">
      <c r="A165" s="360" t="s">
        <v>12010</v>
      </c>
      <c r="B165" s="360" t="s">
        <v>4980</v>
      </c>
      <c r="C165" s="360" t="s">
        <v>12041</v>
      </c>
      <c r="D165" s="360" t="s">
        <v>12042</v>
      </c>
      <c r="E165" s="360" t="s">
        <v>12043</v>
      </c>
      <c r="F165" s="360" t="s">
        <v>12044</v>
      </c>
      <c r="G165" s="360" t="s">
        <v>11699</v>
      </c>
      <c r="H165" s="360">
        <v>657</v>
      </c>
    </row>
    <row r="166" spans="1:8" ht="18" customHeight="1" x14ac:dyDescent="0.2">
      <c r="A166" s="360" t="s">
        <v>12010</v>
      </c>
      <c r="B166" s="360" t="s">
        <v>4980</v>
      </c>
      <c r="C166" s="360" t="s">
        <v>12045</v>
      </c>
      <c r="D166" s="360" t="s">
        <v>12046</v>
      </c>
      <c r="E166" s="360" t="s">
        <v>12047</v>
      </c>
      <c r="F166" s="360" t="s">
        <v>11467</v>
      </c>
      <c r="G166" s="360" t="s">
        <v>11655</v>
      </c>
      <c r="H166" s="360">
        <v>1790.5</v>
      </c>
    </row>
    <row r="167" spans="1:8" ht="18" customHeight="1" x14ac:dyDescent="0.2">
      <c r="A167" s="360" t="s">
        <v>12010</v>
      </c>
      <c r="B167" s="360" t="s">
        <v>5048</v>
      </c>
      <c r="C167" s="360" t="s">
        <v>12048</v>
      </c>
      <c r="D167" s="360" t="s">
        <v>12049</v>
      </c>
      <c r="E167" s="360" t="s">
        <v>12050</v>
      </c>
      <c r="F167" s="360" t="s">
        <v>11895</v>
      </c>
      <c r="G167" s="360" t="s">
        <v>11655</v>
      </c>
      <c r="H167" s="360">
        <v>7902.25</v>
      </c>
    </row>
    <row r="168" spans="1:8" ht="18" customHeight="1" x14ac:dyDescent="0.2">
      <c r="A168" s="360" t="s">
        <v>12010</v>
      </c>
      <c r="B168" s="360" t="s">
        <v>5048</v>
      </c>
      <c r="C168" s="360" t="s">
        <v>12051</v>
      </c>
      <c r="D168" s="360" t="s">
        <v>11296</v>
      </c>
      <c r="E168" s="360" t="s">
        <v>11957</v>
      </c>
      <c r="F168" s="360" t="s">
        <v>11958</v>
      </c>
      <c r="G168" s="360" t="s">
        <v>11653</v>
      </c>
      <c r="H168" s="360">
        <v>89018.84</v>
      </c>
    </row>
    <row r="169" spans="1:8" ht="18" customHeight="1" x14ac:dyDescent="0.2">
      <c r="A169" s="360" t="s">
        <v>12052</v>
      </c>
      <c r="B169" s="360" t="s">
        <v>5027</v>
      </c>
      <c r="C169" s="360" t="s">
        <v>12053</v>
      </c>
      <c r="D169" s="360" t="s">
        <v>13690</v>
      </c>
      <c r="E169" s="360" t="s">
        <v>12054</v>
      </c>
      <c r="F169" s="360" t="s">
        <v>11304</v>
      </c>
      <c r="G169" s="360" t="s">
        <v>11655</v>
      </c>
      <c r="H169" s="360">
        <v>682.5</v>
      </c>
    </row>
    <row r="170" spans="1:8" ht="18" customHeight="1" x14ac:dyDescent="0.2">
      <c r="A170" s="360" t="s">
        <v>12052</v>
      </c>
      <c r="B170" s="360" t="s">
        <v>5027</v>
      </c>
      <c r="C170" s="360" t="s">
        <v>12055</v>
      </c>
      <c r="D170" s="360" t="s">
        <v>11498</v>
      </c>
      <c r="E170" s="360" t="s">
        <v>11499</v>
      </c>
      <c r="F170" s="360" t="s">
        <v>11420</v>
      </c>
      <c r="G170" s="360" t="s">
        <v>11655</v>
      </c>
      <c r="H170" s="360">
        <v>5695</v>
      </c>
    </row>
    <row r="171" spans="1:8" ht="18" customHeight="1" x14ac:dyDescent="0.2">
      <c r="A171" s="360" t="s">
        <v>12052</v>
      </c>
      <c r="B171" s="360" t="s">
        <v>5027</v>
      </c>
      <c r="C171" s="360" t="s">
        <v>12056</v>
      </c>
      <c r="D171" s="360" t="s">
        <v>11445</v>
      </c>
      <c r="E171" s="360" t="s">
        <v>11446</v>
      </c>
      <c r="F171" s="360" t="s">
        <v>11420</v>
      </c>
      <c r="G171" s="360" t="s">
        <v>11655</v>
      </c>
      <c r="H171" s="360">
        <v>11162.5</v>
      </c>
    </row>
    <row r="172" spans="1:8" ht="18" customHeight="1" x14ac:dyDescent="0.2">
      <c r="A172" s="360" t="s">
        <v>12052</v>
      </c>
      <c r="B172" s="360" t="s">
        <v>5027</v>
      </c>
      <c r="C172" s="360" t="s">
        <v>12057</v>
      </c>
      <c r="D172" s="360" t="s">
        <v>12058</v>
      </c>
      <c r="E172" s="360" t="s">
        <v>12059</v>
      </c>
      <c r="F172" s="360" t="s">
        <v>11415</v>
      </c>
      <c r="G172" s="360" t="s">
        <v>11655</v>
      </c>
      <c r="H172" s="360">
        <v>3250</v>
      </c>
    </row>
    <row r="173" spans="1:8" ht="18" customHeight="1" x14ac:dyDescent="0.2">
      <c r="A173" s="360" t="s">
        <v>12052</v>
      </c>
      <c r="B173" s="360" t="s">
        <v>5027</v>
      </c>
      <c r="C173" s="360" t="s">
        <v>12060</v>
      </c>
      <c r="D173" s="360" t="s">
        <v>11615</v>
      </c>
      <c r="E173" s="360" t="s">
        <v>11227</v>
      </c>
      <c r="F173" s="360" t="s">
        <v>11299</v>
      </c>
      <c r="G173" s="360" t="s">
        <v>11655</v>
      </c>
      <c r="H173" s="360">
        <v>6827.35</v>
      </c>
    </row>
    <row r="174" spans="1:8" ht="18" customHeight="1" x14ac:dyDescent="0.2">
      <c r="A174" s="360" t="s">
        <v>12052</v>
      </c>
      <c r="B174" s="360" t="s">
        <v>5027</v>
      </c>
      <c r="C174" s="360" t="s">
        <v>12061</v>
      </c>
      <c r="D174" s="360" t="s">
        <v>11568</v>
      </c>
      <c r="E174" s="360" t="s">
        <v>11569</v>
      </c>
      <c r="F174" s="360" t="s">
        <v>11415</v>
      </c>
      <c r="G174" s="360" t="s">
        <v>11655</v>
      </c>
      <c r="H174" s="360">
        <v>2675.91</v>
      </c>
    </row>
    <row r="175" spans="1:8" ht="18" customHeight="1" x14ac:dyDescent="0.2">
      <c r="A175" s="360" t="s">
        <v>12052</v>
      </c>
      <c r="B175" s="360" t="s">
        <v>5027</v>
      </c>
      <c r="C175" s="360" t="s">
        <v>12062</v>
      </c>
      <c r="D175" s="360" t="s">
        <v>11303</v>
      </c>
      <c r="E175" s="360" t="s">
        <v>12063</v>
      </c>
      <c r="F175" s="360" t="s">
        <v>11304</v>
      </c>
      <c r="G175" s="360" t="s">
        <v>11655</v>
      </c>
      <c r="H175" s="360">
        <v>2177.5</v>
      </c>
    </row>
    <row r="176" spans="1:8" ht="18" customHeight="1" x14ac:dyDescent="0.2">
      <c r="A176" s="360" t="s">
        <v>12052</v>
      </c>
      <c r="B176" s="360" t="s">
        <v>5027</v>
      </c>
      <c r="C176" s="360" t="s">
        <v>12064</v>
      </c>
      <c r="D176" s="360" t="s">
        <v>11571</v>
      </c>
      <c r="E176" s="360" t="s">
        <v>11572</v>
      </c>
      <c r="F176" s="360" t="s">
        <v>11420</v>
      </c>
      <c r="G176" s="360" t="s">
        <v>11655</v>
      </c>
      <c r="H176" s="360">
        <v>3174</v>
      </c>
    </row>
    <row r="177" spans="1:8" ht="18" customHeight="1" x14ac:dyDescent="0.2">
      <c r="A177" s="360" t="s">
        <v>12052</v>
      </c>
      <c r="B177" s="360" t="s">
        <v>5027</v>
      </c>
      <c r="C177" s="360" t="s">
        <v>12065</v>
      </c>
      <c r="D177" s="360" t="s">
        <v>12066</v>
      </c>
      <c r="E177" s="360" t="s">
        <v>12067</v>
      </c>
      <c r="F177" s="360" t="s">
        <v>11299</v>
      </c>
      <c r="G177" s="360" t="s">
        <v>11655</v>
      </c>
      <c r="H177" s="360">
        <v>11700</v>
      </c>
    </row>
    <row r="178" spans="1:8" ht="18" customHeight="1" x14ac:dyDescent="0.2">
      <c r="A178" s="360" t="s">
        <v>12052</v>
      </c>
      <c r="B178" s="360" t="s">
        <v>5027</v>
      </c>
      <c r="C178" s="360" t="s">
        <v>12068</v>
      </c>
      <c r="D178" s="360" t="s">
        <v>11442</v>
      </c>
      <c r="E178" s="360" t="s">
        <v>12069</v>
      </c>
      <c r="F178" s="360" t="s">
        <v>11415</v>
      </c>
      <c r="G178" s="360" t="s">
        <v>11655</v>
      </c>
      <c r="H178" s="360">
        <v>7375</v>
      </c>
    </row>
    <row r="179" spans="1:8" ht="18" customHeight="1" x14ac:dyDescent="0.2">
      <c r="A179" s="360" t="s">
        <v>12052</v>
      </c>
      <c r="B179" s="360" t="s">
        <v>5027</v>
      </c>
      <c r="C179" s="360" t="s">
        <v>12070</v>
      </c>
      <c r="D179" s="360" t="s">
        <v>11442</v>
      </c>
      <c r="E179" s="360" t="s">
        <v>12071</v>
      </c>
      <c r="F179" s="360" t="s">
        <v>11299</v>
      </c>
      <c r="G179" s="360" t="s">
        <v>11655</v>
      </c>
      <c r="H179" s="360">
        <v>1525</v>
      </c>
    </row>
    <row r="180" spans="1:8" ht="18" customHeight="1" x14ac:dyDescent="0.2">
      <c r="A180" s="360" t="s">
        <v>12052</v>
      </c>
      <c r="B180" s="360" t="s">
        <v>5027</v>
      </c>
      <c r="C180" s="360" t="s">
        <v>12072</v>
      </c>
      <c r="D180" s="360" t="s">
        <v>12073</v>
      </c>
      <c r="E180" s="360" t="s">
        <v>12074</v>
      </c>
      <c r="F180" s="360" t="s">
        <v>11299</v>
      </c>
      <c r="G180" s="360" t="s">
        <v>11655</v>
      </c>
      <c r="H180" s="360">
        <v>10965</v>
      </c>
    </row>
    <row r="181" spans="1:8" ht="18" customHeight="1" x14ac:dyDescent="0.2">
      <c r="A181" s="360" t="s">
        <v>12052</v>
      </c>
      <c r="B181" s="360" t="s">
        <v>5027</v>
      </c>
      <c r="C181" s="360" t="s">
        <v>12075</v>
      </c>
      <c r="D181" s="360" t="s">
        <v>12076</v>
      </c>
      <c r="E181" s="360" t="s">
        <v>12077</v>
      </c>
      <c r="F181" s="360" t="s">
        <v>11299</v>
      </c>
      <c r="G181" s="360" t="s">
        <v>11655</v>
      </c>
      <c r="H181" s="360">
        <v>4220</v>
      </c>
    </row>
    <row r="182" spans="1:8" ht="18" customHeight="1" x14ac:dyDescent="0.2">
      <c r="A182" s="360" t="s">
        <v>12052</v>
      </c>
      <c r="B182" s="360" t="s">
        <v>5027</v>
      </c>
      <c r="C182" s="360" t="s">
        <v>12078</v>
      </c>
      <c r="D182" s="360" t="s">
        <v>11580</v>
      </c>
      <c r="E182" s="360" t="s">
        <v>11581</v>
      </c>
      <c r="F182" s="360" t="s">
        <v>11546</v>
      </c>
      <c r="G182" s="360" t="s">
        <v>11655</v>
      </c>
      <c r="H182" s="360">
        <v>3834.66</v>
      </c>
    </row>
    <row r="183" spans="1:8" ht="18" customHeight="1" x14ac:dyDescent="0.2">
      <c r="A183" s="360" t="s">
        <v>12052</v>
      </c>
      <c r="B183" s="360" t="s">
        <v>5027</v>
      </c>
      <c r="C183" s="360" t="s">
        <v>12079</v>
      </c>
      <c r="D183" s="360" t="s">
        <v>12080</v>
      </c>
      <c r="E183" s="360" t="s">
        <v>12081</v>
      </c>
      <c r="F183" s="360" t="s">
        <v>12082</v>
      </c>
      <c r="G183" s="360" t="s">
        <v>11699</v>
      </c>
      <c r="H183" s="360">
        <v>1715</v>
      </c>
    </row>
    <row r="184" spans="1:8" ht="18" customHeight="1" x14ac:dyDescent="0.2">
      <c r="A184" s="360" t="s">
        <v>12052</v>
      </c>
      <c r="B184" s="360" t="s">
        <v>5027</v>
      </c>
      <c r="C184" s="360" t="s">
        <v>12083</v>
      </c>
      <c r="D184" s="360" t="s">
        <v>12084</v>
      </c>
      <c r="E184" s="360" t="s">
        <v>12085</v>
      </c>
      <c r="F184" s="360" t="s">
        <v>11420</v>
      </c>
      <c r="G184" s="360" t="s">
        <v>11655</v>
      </c>
      <c r="H184" s="360">
        <v>5227.5</v>
      </c>
    </row>
    <row r="185" spans="1:8" ht="18" customHeight="1" x14ac:dyDescent="0.2">
      <c r="A185" s="360" t="s">
        <v>12052</v>
      </c>
      <c r="B185" s="360" t="s">
        <v>5027</v>
      </c>
      <c r="C185" s="360" t="s">
        <v>12086</v>
      </c>
      <c r="D185" s="360" t="s">
        <v>12087</v>
      </c>
      <c r="E185" s="360" t="s">
        <v>12088</v>
      </c>
      <c r="F185" s="360" t="s">
        <v>11415</v>
      </c>
      <c r="G185" s="360" t="s">
        <v>11655</v>
      </c>
      <c r="H185" s="360">
        <v>4786.3999999999996</v>
      </c>
    </row>
    <row r="186" spans="1:8" ht="18" customHeight="1" x14ac:dyDescent="0.2">
      <c r="A186" s="360" t="s">
        <v>12052</v>
      </c>
      <c r="B186" s="360" t="s">
        <v>5027</v>
      </c>
      <c r="C186" s="360" t="s">
        <v>12089</v>
      </c>
      <c r="D186" s="360" t="s">
        <v>12090</v>
      </c>
      <c r="E186" s="360" t="s">
        <v>12091</v>
      </c>
      <c r="F186" s="360" t="s">
        <v>11304</v>
      </c>
      <c r="G186" s="360" t="s">
        <v>11699</v>
      </c>
      <c r="H186" s="360">
        <v>2310.62</v>
      </c>
    </row>
    <row r="187" spans="1:8" ht="18" customHeight="1" x14ac:dyDescent="0.2">
      <c r="A187" s="360" t="s">
        <v>12052</v>
      </c>
      <c r="B187" s="360" t="s">
        <v>5027</v>
      </c>
      <c r="C187" s="360" t="s">
        <v>12092</v>
      </c>
      <c r="D187" s="360" t="s">
        <v>12093</v>
      </c>
      <c r="E187" s="360" t="s">
        <v>11587</v>
      </c>
      <c r="F187" s="360" t="s">
        <v>11415</v>
      </c>
      <c r="G187" s="360" t="s">
        <v>11655</v>
      </c>
      <c r="H187" s="360">
        <v>4385</v>
      </c>
    </row>
    <row r="188" spans="1:8" ht="18" customHeight="1" x14ac:dyDescent="0.2">
      <c r="A188" s="360" t="s">
        <v>12052</v>
      </c>
      <c r="B188" s="360" t="s">
        <v>5027</v>
      </c>
      <c r="C188" s="360" t="s">
        <v>12094</v>
      </c>
      <c r="D188" s="360" t="s">
        <v>12095</v>
      </c>
      <c r="E188" s="360" t="s">
        <v>12096</v>
      </c>
      <c r="F188" s="360" t="s">
        <v>11304</v>
      </c>
      <c r="G188" s="360" t="s">
        <v>11655</v>
      </c>
      <c r="H188" s="360">
        <v>792.5</v>
      </c>
    </row>
    <row r="189" spans="1:8" ht="18" customHeight="1" x14ac:dyDescent="0.2">
      <c r="A189" s="360" t="s">
        <v>12052</v>
      </c>
      <c r="B189" s="360" t="s">
        <v>5027</v>
      </c>
      <c r="C189" s="360" t="s">
        <v>12097</v>
      </c>
      <c r="D189" s="360" t="s">
        <v>12098</v>
      </c>
      <c r="E189" s="360" t="s">
        <v>12099</v>
      </c>
      <c r="F189" s="360" t="s">
        <v>11304</v>
      </c>
      <c r="G189" s="360" t="s">
        <v>11655</v>
      </c>
      <c r="H189" s="360">
        <v>4615</v>
      </c>
    </row>
    <row r="190" spans="1:8" ht="18" customHeight="1" x14ac:dyDescent="0.2">
      <c r="A190" s="360" t="s">
        <v>12052</v>
      </c>
      <c r="B190" s="360" t="s">
        <v>5027</v>
      </c>
      <c r="C190" s="360" t="s">
        <v>12100</v>
      </c>
      <c r="D190" s="360" t="s">
        <v>12101</v>
      </c>
      <c r="E190" s="360" t="s">
        <v>12102</v>
      </c>
      <c r="F190" s="360" t="s">
        <v>11304</v>
      </c>
      <c r="G190" s="360" t="s">
        <v>11655</v>
      </c>
      <c r="H190" s="360">
        <v>2462</v>
      </c>
    </row>
    <row r="191" spans="1:8" ht="18" customHeight="1" x14ac:dyDescent="0.2">
      <c r="A191" s="360" t="s">
        <v>12052</v>
      </c>
      <c r="B191" s="360" t="s">
        <v>5027</v>
      </c>
      <c r="C191" s="360" t="s">
        <v>12103</v>
      </c>
      <c r="D191" s="360" t="s">
        <v>12101</v>
      </c>
      <c r="E191" s="360" t="s">
        <v>12104</v>
      </c>
      <c r="F191" s="360" t="s">
        <v>11304</v>
      </c>
      <c r="G191" s="360" t="s">
        <v>11655</v>
      </c>
      <c r="H191" s="360">
        <v>607.5</v>
      </c>
    </row>
    <row r="192" spans="1:8" ht="18" customHeight="1" x14ac:dyDescent="0.2">
      <c r="A192" s="360" t="s">
        <v>12052</v>
      </c>
      <c r="B192" s="360" t="s">
        <v>5027</v>
      </c>
      <c r="C192" s="360" t="s">
        <v>12105</v>
      </c>
      <c r="D192" s="360" t="s">
        <v>11522</v>
      </c>
      <c r="E192" s="360" t="s">
        <v>12106</v>
      </c>
      <c r="F192" s="360" t="s">
        <v>11420</v>
      </c>
      <c r="G192" s="360" t="s">
        <v>11655</v>
      </c>
      <c r="H192" s="360">
        <v>4540</v>
      </c>
    </row>
    <row r="193" spans="1:8" ht="18" customHeight="1" x14ac:dyDescent="0.2">
      <c r="A193" s="360" t="s">
        <v>12052</v>
      </c>
      <c r="B193" s="360" t="s">
        <v>5027</v>
      </c>
      <c r="C193" s="360" t="s">
        <v>12107</v>
      </c>
      <c r="D193" s="360" t="s">
        <v>11296</v>
      </c>
      <c r="E193" s="360" t="s">
        <v>12108</v>
      </c>
      <c r="F193" s="360" t="s">
        <v>11449</v>
      </c>
      <c r="G193" s="360" t="s">
        <v>11699</v>
      </c>
      <c r="H193" s="360">
        <v>1770.58</v>
      </c>
    </row>
    <row r="194" spans="1:8" ht="18" customHeight="1" x14ac:dyDescent="0.2">
      <c r="A194" s="360" t="s">
        <v>12052</v>
      </c>
      <c r="B194" s="360" t="s">
        <v>6494</v>
      </c>
      <c r="C194" s="360" t="s">
        <v>12109</v>
      </c>
      <c r="D194" s="360" t="s">
        <v>11296</v>
      </c>
      <c r="E194" s="360" t="s">
        <v>11786</v>
      </c>
      <c r="F194" s="360" t="s">
        <v>11787</v>
      </c>
      <c r="G194" s="360" t="s">
        <v>11653</v>
      </c>
      <c r="H194" s="360">
        <v>59712.25</v>
      </c>
    </row>
    <row r="195" spans="1:8" ht="18" customHeight="1" x14ac:dyDescent="0.2">
      <c r="A195" s="360" t="s">
        <v>12052</v>
      </c>
      <c r="B195" s="360" t="s">
        <v>6494</v>
      </c>
      <c r="C195" s="360" t="s">
        <v>12110</v>
      </c>
      <c r="D195" s="360" t="s">
        <v>11296</v>
      </c>
      <c r="E195" s="360" t="s">
        <v>12019</v>
      </c>
      <c r="F195" s="360" t="s">
        <v>12020</v>
      </c>
      <c r="G195" s="360" t="s">
        <v>11653</v>
      </c>
      <c r="H195" s="360">
        <v>39316.449999999997</v>
      </c>
    </row>
    <row r="196" spans="1:8" ht="18" customHeight="1" x14ac:dyDescent="0.2">
      <c r="A196" s="360" t="s">
        <v>12052</v>
      </c>
      <c r="B196" s="360" t="s">
        <v>4974</v>
      </c>
      <c r="C196" s="360" t="s">
        <v>12111</v>
      </c>
      <c r="D196" s="360" t="s">
        <v>12112</v>
      </c>
      <c r="E196" s="360" t="s">
        <v>12113</v>
      </c>
      <c r="F196" s="360" t="s">
        <v>12114</v>
      </c>
      <c r="G196" s="360" t="s">
        <v>11653</v>
      </c>
      <c r="H196" s="360">
        <v>2969.5</v>
      </c>
    </row>
    <row r="197" spans="1:8" ht="18" customHeight="1" x14ac:dyDescent="0.2">
      <c r="A197" s="360" t="s">
        <v>12052</v>
      </c>
      <c r="B197" s="360" t="s">
        <v>4974</v>
      </c>
      <c r="C197" s="360" t="s">
        <v>12115</v>
      </c>
      <c r="D197" s="360" t="s">
        <v>12112</v>
      </c>
      <c r="E197" s="360" t="s">
        <v>12113</v>
      </c>
      <c r="F197" s="360" t="s">
        <v>12114</v>
      </c>
      <c r="G197" s="360" t="s">
        <v>11653</v>
      </c>
      <c r="H197" s="360">
        <v>1600</v>
      </c>
    </row>
    <row r="198" spans="1:8" ht="18" customHeight="1" x14ac:dyDescent="0.2">
      <c r="A198" s="360" t="s">
        <v>12052</v>
      </c>
      <c r="B198" s="360" t="s">
        <v>4974</v>
      </c>
      <c r="C198" s="360" t="s">
        <v>12116</v>
      </c>
      <c r="D198" s="360" t="s">
        <v>12112</v>
      </c>
      <c r="E198" s="360" t="s">
        <v>12113</v>
      </c>
      <c r="F198" s="360" t="s">
        <v>12114</v>
      </c>
      <c r="G198" s="360" t="s">
        <v>11655</v>
      </c>
      <c r="H198" s="360">
        <v>1510.81</v>
      </c>
    </row>
    <row r="199" spans="1:8" ht="18" customHeight="1" x14ac:dyDescent="0.2">
      <c r="A199" s="360" t="s">
        <v>12052</v>
      </c>
      <c r="B199" s="360" t="s">
        <v>4974</v>
      </c>
      <c r="C199" s="360" t="s">
        <v>12117</v>
      </c>
      <c r="D199" s="360" t="s">
        <v>11477</v>
      </c>
      <c r="E199" s="360" t="s">
        <v>11478</v>
      </c>
      <c r="F199" s="360" t="s">
        <v>11336</v>
      </c>
      <c r="G199" s="360" t="s">
        <v>11653</v>
      </c>
      <c r="H199" s="360">
        <v>17327.07</v>
      </c>
    </row>
    <row r="200" spans="1:8" ht="18" customHeight="1" x14ac:dyDescent="0.2">
      <c r="A200" s="360" t="s">
        <v>12052</v>
      </c>
      <c r="B200" s="360" t="s">
        <v>4974</v>
      </c>
      <c r="C200" s="360" t="s">
        <v>12118</v>
      </c>
      <c r="D200" s="360" t="s">
        <v>12119</v>
      </c>
      <c r="E200" s="360" t="s">
        <v>12120</v>
      </c>
      <c r="F200" s="360" t="s">
        <v>11633</v>
      </c>
      <c r="G200" s="360" t="s">
        <v>11699</v>
      </c>
      <c r="H200" s="360">
        <v>6200.55</v>
      </c>
    </row>
    <row r="201" spans="1:8" ht="18" customHeight="1" x14ac:dyDescent="0.2">
      <c r="A201" s="360" t="s">
        <v>12052</v>
      </c>
      <c r="B201" s="360" t="s">
        <v>4974</v>
      </c>
      <c r="C201" s="360" t="s">
        <v>12121</v>
      </c>
      <c r="D201" s="360" t="s">
        <v>12122</v>
      </c>
      <c r="E201" s="360" t="s">
        <v>12123</v>
      </c>
      <c r="F201" s="360" t="s">
        <v>11359</v>
      </c>
      <c r="G201" s="360" t="s">
        <v>11655</v>
      </c>
      <c r="H201" s="360">
        <v>7948.3</v>
      </c>
    </row>
    <row r="202" spans="1:8" ht="18" customHeight="1" x14ac:dyDescent="0.2">
      <c r="A202" s="360" t="s">
        <v>12052</v>
      </c>
      <c r="B202" s="360" t="s">
        <v>4974</v>
      </c>
      <c r="C202" s="360" t="s">
        <v>12124</v>
      </c>
      <c r="D202" s="360" t="s">
        <v>11296</v>
      </c>
      <c r="E202" s="360" t="s">
        <v>12125</v>
      </c>
      <c r="F202" s="360" t="s">
        <v>11633</v>
      </c>
      <c r="G202" s="360" t="s">
        <v>11653</v>
      </c>
      <c r="H202" s="360">
        <v>5981.08</v>
      </c>
    </row>
    <row r="203" spans="1:8" ht="18" customHeight="1" x14ac:dyDescent="0.2">
      <c r="A203" s="360" t="s">
        <v>12052</v>
      </c>
      <c r="B203" s="360" t="s">
        <v>4974</v>
      </c>
      <c r="C203" s="360" t="s">
        <v>12126</v>
      </c>
      <c r="D203" s="360" t="s">
        <v>11296</v>
      </c>
      <c r="E203" s="360" t="s">
        <v>11533</v>
      </c>
      <c r="F203" s="360" t="s">
        <v>11398</v>
      </c>
      <c r="G203" s="360" t="s">
        <v>11653</v>
      </c>
      <c r="H203" s="360">
        <v>39189.089999999997</v>
      </c>
    </row>
    <row r="204" spans="1:8" ht="18" customHeight="1" x14ac:dyDescent="0.2">
      <c r="A204" s="360" t="s">
        <v>12052</v>
      </c>
      <c r="B204" s="360" t="s">
        <v>4974</v>
      </c>
      <c r="C204" s="360" t="s">
        <v>12127</v>
      </c>
      <c r="D204" s="360" t="s">
        <v>11296</v>
      </c>
      <c r="E204" s="360" t="s">
        <v>12128</v>
      </c>
      <c r="F204" s="360" t="s">
        <v>12129</v>
      </c>
      <c r="G204" s="360" t="s">
        <v>11653</v>
      </c>
      <c r="H204" s="360">
        <v>86015.89</v>
      </c>
    </row>
    <row r="205" spans="1:8" ht="18" customHeight="1" x14ac:dyDescent="0.2">
      <c r="A205" s="360" t="s">
        <v>12052</v>
      </c>
      <c r="B205" s="360" t="s">
        <v>4974</v>
      </c>
      <c r="C205" s="360" t="s">
        <v>12130</v>
      </c>
      <c r="D205" s="360" t="s">
        <v>11296</v>
      </c>
      <c r="E205" s="360" t="s">
        <v>12128</v>
      </c>
      <c r="F205" s="360" t="s">
        <v>12129</v>
      </c>
      <c r="G205" s="360" t="s">
        <v>11655</v>
      </c>
      <c r="H205" s="360">
        <v>2435.5</v>
      </c>
    </row>
    <row r="206" spans="1:8" ht="18" customHeight="1" x14ac:dyDescent="0.2">
      <c r="A206" s="360" t="s">
        <v>12052</v>
      </c>
      <c r="B206" s="360" t="s">
        <v>6121</v>
      </c>
      <c r="C206" s="360" t="s">
        <v>12131</v>
      </c>
      <c r="D206" s="360" t="s">
        <v>12132</v>
      </c>
      <c r="E206" s="360" t="s">
        <v>12133</v>
      </c>
      <c r="F206" s="360" t="s">
        <v>11326</v>
      </c>
      <c r="G206" s="360" t="s">
        <v>11653</v>
      </c>
      <c r="H206" s="360">
        <v>300</v>
      </c>
    </row>
    <row r="207" spans="1:8" ht="18" customHeight="1" x14ac:dyDescent="0.2">
      <c r="A207" s="360" t="s">
        <v>12052</v>
      </c>
      <c r="B207" s="360" t="s">
        <v>6121</v>
      </c>
      <c r="C207" s="360" t="s">
        <v>12134</v>
      </c>
      <c r="D207" s="360" t="s">
        <v>12132</v>
      </c>
      <c r="E207" s="360" t="s">
        <v>12135</v>
      </c>
      <c r="F207" s="360" t="s">
        <v>11326</v>
      </c>
      <c r="G207" s="360" t="s">
        <v>11653</v>
      </c>
      <c r="H207" s="360">
        <v>300</v>
      </c>
    </row>
    <row r="208" spans="1:8" ht="18" customHeight="1" x14ac:dyDescent="0.2">
      <c r="A208" s="360" t="s">
        <v>12052</v>
      </c>
      <c r="B208" s="360" t="s">
        <v>6121</v>
      </c>
      <c r="C208" s="360" t="s">
        <v>12136</v>
      </c>
      <c r="D208" s="360" t="s">
        <v>11309</v>
      </c>
      <c r="E208" s="360" t="s">
        <v>12137</v>
      </c>
      <c r="F208" s="360" t="s">
        <v>11310</v>
      </c>
      <c r="G208" s="360" t="s">
        <v>11655</v>
      </c>
      <c r="H208" s="360">
        <v>12311.5</v>
      </c>
    </row>
    <row r="209" spans="1:8" ht="18" customHeight="1" x14ac:dyDescent="0.2">
      <c r="A209" s="360" t="s">
        <v>12052</v>
      </c>
      <c r="B209" s="360" t="s">
        <v>6121</v>
      </c>
      <c r="C209" s="360" t="s">
        <v>12138</v>
      </c>
      <c r="D209" s="360" t="s">
        <v>11309</v>
      </c>
      <c r="E209" s="360" t="s">
        <v>12139</v>
      </c>
      <c r="F209" s="360" t="s">
        <v>11310</v>
      </c>
      <c r="G209" s="360" t="s">
        <v>11655</v>
      </c>
      <c r="H209" s="360">
        <v>12311.5</v>
      </c>
    </row>
    <row r="210" spans="1:8" ht="18" customHeight="1" x14ac:dyDescent="0.2">
      <c r="A210" s="360" t="s">
        <v>12052</v>
      </c>
      <c r="B210" s="360" t="s">
        <v>6121</v>
      </c>
      <c r="C210" s="360" t="s">
        <v>12140</v>
      </c>
      <c r="D210" s="360" t="s">
        <v>11489</v>
      </c>
      <c r="E210" s="360" t="s">
        <v>11490</v>
      </c>
      <c r="F210" s="360" t="s">
        <v>11491</v>
      </c>
      <c r="G210" s="360" t="s">
        <v>11655</v>
      </c>
      <c r="H210" s="360">
        <v>2797.5</v>
      </c>
    </row>
    <row r="211" spans="1:8" ht="18" customHeight="1" x14ac:dyDescent="0.2">
      <c r="A211" s="360" t="s">
        <v>12052</v>
      </c>
      <c r="B211" s="360" t="s">
        <v>6121</v>
      </c>
      <c r="C211" s="360" t="s">
        <v>12141</v>
      </c>
      <c r="D211" s="360" t="s">
        <v>11489</v>
      </c>
      <c r="E211" s="360" t="s">
        <v>11493</v>
      </c>
      <c r="F211" s="360" t="s">
        <v>11491</v>
      </c>
      <c r="G211" s="360" t="s">
        <v>11655</v>
      </c>
      <c r="H211" s="360">
        <v>2797.5</v>
      </c>
    </row>
    <row r="212" spans="1:8" ht="18" customHeight="1" x14ac:dyDescent="0.2">
      <c r="A212" s="360" t="s">
        <v>12052</v>
      </c>
      <c r="B212" s="360" t="s">
        <v>6121</v>
      </c>
      <c r="C212" s="360" t="s">
        <v>12142</v>
      </c>
      <c r="D212" s="360" t="s">
        <v>11489</v>
      </c>
      <c r="E212" s="360" t="s">
        <v>12143</v>
      </c>
      <c r="F212" s="360" t="s">
        <v>11491</v>
      </c>
      <c r="G212" s="360" t="s">
        <v>11655</v>
      </c>
      <c r="H212" s="360">
        <v>2797.5</v>
      </c>
    </row>
    <row r="213" spans="1:8" ht="18" customHeight="1" x14ac:dyDescent="0.2">
      <c r="A213" s="360" t="s">
        <v>12052</v>
      </c>
      <c r="B213" s="360" t="s">
        <v>6121</v>
      </c>
      <c r="C213" s="360" t="s">
        <v>12144</v>
      </c>
      <c r="D213" s="360" t="s">
        <v>11489</v>
      </c>
      <c r="E213" s="360" t="s">
        <v>12145</v>
      </c>
      <c r="F213" s="360" t="s">
        <v>11491</v>
      </c>
      <c r="G213" s="360" t="s">
        <v>11655</v>
      </c>
      <c r="H213" s="360">
        <v>2797.5</v>
      </c>
    </row>
    <row r="214" spans="1:8" ht="18" customHeight="1" x14ac:dyDescent="0.2">
      <c r="A214" s="360" t="s">
        <v>12052</v>
      </c>
      <c r="B214" s="360" t="s">
        <v>6121</v>
      </c>
      <c r="C214" s="360" t="s">
        <v>12146</v>
      </c>
      <c r="D214" s="360" t="s">
        <v>11318</v>
      </c>
      <c r="E214" s="360" t="s">
        <v>11319</v>
      </c>
      <c r="F214" s="360" t="s">
        <v>11320</v>
      </c>
      <c r="G214" s="360" t="s">
        <v>11655</v>
      </c>
      <c r="H214" s="360">
        <v>433247.74</v>
      </c>
    </row>
    <row r="215" spans="1:8" ht="18" customHeight="1" x14ac:dyDescent="0.2">
      <c r="A215" s="360" t="s">
        <v>12052</v>
      </c>
      <c r="B215" s="360" t="s">
        <v>6121</v>
      </c>
      <c r="C215" s="360" t="s">
        <v>12147</v>
      </c>
      <c r="D215" s="360" t="s">
        <v>11318</v>
      </c>
      <c r="E215" s="360" t="s">
        <v>11319</v>
      </c>
      <c r="F215" s="360" t="s">
        <v>11320</v>
      </c>
      <c r="G215" s="360" t="s">
        <v>11655</v>
      </c>
      <c r="H215" s="360">
        <v>62982.09</v>
      </c>
    </row>
    <row r="216" spans="1:8" ht="18" customHeight="1" x14ac:dyDescent="0.2">
      <c r="A216" s="360" t="s">
        <v>12052</v>
      </c>
      <c r="B216" s="360" t="s">
        <v>6121</v>
      </c>
      <c r="C216" s="360" t="s">
        <v>12148</v>
      </c>
      <c r="D216" s="360" t="s">
        <v>11296</v>
      </c>
      <c r="E216" s="360" t="s">
        <v>11325</v>
      </c>
      <c r="F216" s="360" t="s">
        <v>11326</v>
      </c>
      <c r="G216" s="360" t="s">
        <v>11655</v>
      </c>
      <c r="H216" s="360">
        <v>4372.5</v>
      </c>
    </row>
    <row r="217" spans="1:8" ht="18" customHeight="1" x14ac:dyDescent="0.2">
      <c r="A217" s="360" t="s">
        <v>12052</v>
      </c>
      <c r="B217" s="360" t="s">
        <v>6121</v>
      </c>
      <c r="C217" s="360" t="s">
        <v>12149</v>
      </c>
      <c r="D217" s="360" t="s">
        <v>11296</v>
      </c>
      <c r="E217" s="360" t="s">
        <v>12150</v>
      </c>
      <c r="F217" s="360" t="s">
        <v>12151</v>
      </c>
      <c r="G217" s="360" t="s">
        <v>11655</v>
      </c>
      <c r="H217" s="360">
        <v>172211.08</v>
      </c>
    </row>
    <row r="218" spans="1:8" ht="18" customHeight="1" x14ac:dyDescent="0.2">
      <c r="A218" s="360" t="s">
        <v>12052</v>
      </c>
      <c r="B218" s="360" t="s">
        <v>6121</v>
      </c>
      <c r="C218" s="360" t="s">
        <v>12152</v>
      </c>
      <c r="D218" s="360" t="s">
        <v>11296</v>
      </c>
      <c r="E218" s="360" t="s">
        <v>12150</v>
      </c>
      <c r="F218" s="360" t="s">
        <v>12151</v>
      </c>
      <c r="G218" s="360" t="s">
        <v>11655</v>
      </c>
      <c r="H218" s="360">
        <v>949505</v>
      </c>
    </row>
    <row r="219" spans="1:8" ht="18" customHeight="1" x14ac:dyDescent="0.2">
      <c r="A219" s="360" t="s">
        <v>12052</v>
      </c>
      <c r="B219" s="360" t="s">
        <v>6121</v>
      </c>
      <c r="C219" s="360" t="s">
        <v>12153</v>
      </c>
      <c r="D219" s="360" t="s">
        <v>12154</v>
      </c>
      <c r="E219" s="360" t="s">
        <v>12155</v>
      </c>
      <c r="F219" s="360" t="s">
        <v>12156</v>
      </c>
      <c r="G219" s="360" t="s">
        <v>11655</v>
      </c>
      <c r="H219" s="360">
        <v>10327.32</v>
      </c>
    </row>
    <row r="220" spans="1:8" ht="18" customHeight="1" x14ac:dyDescent="0.2">
      <c r="A220" s="360" t="s">
        <v>12052</v>
      </c>
      <c r="B220" s="360" t="s">
        <v>6121</v>
      </c>
      <c r="C220" s="360" t="s">
        <v>12157</v>
      </c>
      <c r="D220" s="360" t="s">
        <v>11455</v>
      </c>
      <c r="E220" s="360" t="s">
        <v>11598</v>
      </c>
      <c r="F220" s="360" t="s">
        <v>11326</v>
      </c>
      <c r="G220" s="360" t="s">
        <v>11699</v>
      </c>
      <c r="H220" s="360">
        <v>3324.15</v>
      </c>
    </row>
    <row r="221" spans="1:8" ht="18" customHeight="1" x14ac:dyDescent="0.2">
      <c r="A221" s="360" t="s">
        <v>12052</v>
      </c>
      <c r="B221" s="360" t="s">
        <v>6121</v>
      </c>
      <c r="C221" s="360" t="s">
        <v>12158</v>
      </c>
      <c r="D221" s="360" t="s">
        <v>11422</v>
      </c>
      <c r="E221" s="360" t="s">
        <v>12159</v>
      </c>
      <c r="F221" s="360" t="s">
        <v>11310</v>
      </c>
      <c r="G221" s="360" t="s">
        <v>11655</v>
      </c>
      <c r="H221" s="360">
        <v>8116</v>
      </c>
    </row>
    <row r="222" spans="1:8" ht="18" customHeight="1" x14ac:dyDescent="0.2">
      <c r="A222" s="360" t="s">
        <v>12052</v>
      </c>
      <c r="B222" s="360" t="s">
        <v>6121</v>
      </c>
      <c r="C222" s="360" t="s">
        <v>12160</v>
      </c>
      <c r="D222" s="360" t="s">
        <v>11422</v>
      </c>
      <c r="E222" s="360" t="s">
        <v>12161</v>
      </c>
      <c r="F222" s="360" t="s">
        <v>11310</v>
      </c>
      <c r="G222" s="360" t="s">
        <v>11655</v>
      </c>
      <c r="H222" s="360">
        <v>12096</v>
      </c>
    </row>
    <row r="223" spans="1:8" ht="18" customHeight="1" x14ac:dyDescent="0.2">
      <c r="A223" s="360" t="s">
        <v>12052</v>
      </c>
      <c r="B223" s="360" t="s">
        <v>5062</v>
      </c>
      <c r="C223" s="360" t="s">
        <v>12162</v>
      </c>
      <c r="D223" s="360" t="s">
        <v>11408</v>
      </c>
      <c r="E223" s="360" t="s">
        <v>11996</v>
      </c>
      <c r="F223" s="360" t="s">
        <v>11342</v>
      </c>
      <c r="G223" s="360" t="s">
        <v>11653</v>
      </c>
      <c r="H223" s="360">
        <v>2826.5</v>
      </c>
    </row>
    <row r="224" spans="1:8" ht="18" customHeight="1" x14ac:dyDescent="0.2">
      <c r="A224" s="360" t="s">
        <v>12052</v>
      </c>
      <c r="B224" s="360" t="s">
        <v>5062</v>
      </c>
      <c r="C224" s="360" t="s">
        <v>12163</v>
      </c>
      <c r="D224" s="360" t="s">
        <v>11657</v>
      </c>
      <c r="E224" s="360" t="s">
        <v>11658</v>
      </c>
      <c r="F224" s="360" t="s">
        <v>11323</v>
      </c>
      <c r="G224" s="360" t="s">
        <v>11655</v>
      </c>
      <c r="H224" s="360">
        <v>68377.759999999995</v>
      </c>
    </row>
    <row r="225" spans="1:8" ht="18" customHeight="1" x14ac:dyDescent="0.2">
      <c r="A225" s="360" t="s">
        <v>12052</v>
      </c>
      <c r="B225" s="360" t="s">
        <v>5084</v>
      </c>
      <c r="C225" s="360" t="s">
        <v>12164</v>
      </c>
      <c r="D225" s="360" t="s">
        <v>12165</v>
      </c>
      <c r="E225" s="360" t="s">
        <v>12166</v>
      </c>
      <c r="F225" s="360" t="s">
        <v>11323</v>
      </c>
      <c r="G225" s="360" t="s">
        <v>11655</v>
      </c>
      <c r="H225" s="360">
        <v>134507.49</v>
      </c>
    </row>
    <row r="226" spans="1:8" ht="18" customHeight="1" x14ac:dyDescent="0.2">
      <c r="A226" s="360" t="s">
        <v>12052</v>
      </c>
      <c r="B226" s="360" t="s">
        <v>4994</v>
      </c>
      <c r="C226" s="360" t="s">
        <v>12167</v>
      </c>
      <c r="D226" s="360" t="s">
        <v>12168</v>
      </c>
      <c r="E226" s="360" t="s">
        <v>12169</v>
      </c>
      <c r="F226" s="360" t="s">
        <v>12170</v>
      </c>
      <c r="G226" s="360" t="s">
        <v>11653</v>
      </c>
      <c r="H226" s="360">
        <v>110</v>
      </c>
    </row>
    <row r="227" spans="1:8" ht="18" customHeight="1" x14ac:dyDescent="0.2">
      <c r="A227" s="360" t="s">
        <v>12052</v>
      </c>
      <c r="B227" s="360" t="s">
        <v>4994</v>
      </c>
      <c r="C227" s="360" t="s">
        <v>12171</v>
      </c>
      <c r="D227" s="360" t="s">
        <v>12168</v>
      </c>
      <c r="E227" s="360" t="s">
        <v>12169</v>
      </c>
      <c r="F227" s="360" t="s">
        <v>12170</v>
      </c>
      <c r="G227" s="360" t="s">
        <v>11655</v>
      </c>
      <c r="H227" s="360">
        <v>4890.01</v>
      </c>
    </row>
    <row r="228" spans="1:8" ht="18" customHeight="1" x14ac:dyDescent="0.2">
      <c r="A228" s="360" t="s">
        <v>12052</v>
      </c>
      <c r="B228" s="360" t="s">
        <v>4994</v>
      </c>
      <c r="C228" s="360" t="s">
        <v>12172</v>
      </c>
      <c r="D228" s="360" t="s">
        <v>12173</v>
      </c>
      <c r="E228" s="360" t="s">
        <v>12174</v>
      </c>
      <c r="F228" s="360" t="s">
        <v>11391</v>
      </c>
      <c r="G228" s="360" t="s">
        <v>11655</v>
      </c>
      <c r="H228" s="360">
        <v>1460</v>
      </c>
    </row>
    <row r="229" spans="1:8" ht="18" customHeight="1" x14ac:dyDescent="0.2">
      <c r="A229" s="360" t="s">
        <v>12052</v>
      </c>
      <c r="B229" s="360" t="s">
        <v>4994</v>
      </c>
      <c r="C229" s="360" t="s">
        <v>12175</v>
      </c>
      <c r="D229" s="360" t="s">
        <v>11513</v>
      </c>
      <c r="E229" s="360" t="s">
        <v>12176</v>
      </c>
      <c r="F229" s="360" t="s">
        <v>11391</v>
      </c>
      <c r="G229" s="360" t="s">
        <v>11655</v>
      </c>
      <c r="H229" s="360">
        <v>670</v>
      </c>
    </row>
    <row r="230" spans="1:8" ht="18" customHeight="1" x14ac:dyDescent="0.2">
      <c r="A230" s="360" t="s">
        <v>12052</v>
      </c>
      <c r="B230" s="360" t="s">
        <v>4994</v>
      </c>
      <c r="C230" s="360" t="s">
        <v>12177</v>
      </c>
      <c r="D230" s="360" t="s">
        <v>12178</v>
      </c>
      <c r="E230" s="360" t="s">
        <v>12179</v>
      </c>
      <c r="F230" s="360" t="s">
        <v>12180</v>
      </c>
      <c r="G230" s="360" t="s">
        <v>11653</v>
      </c>
      <c r="H230" s="360">
        <v>3366.89</v>
      </c>
    </row>
    <row r="231" spans="1:8" ht="18" customHeight="1" x14ac:dyDescent="0.2">
      <c r="A231" s="360" t="s">
        <v>12052</v>
      </c>
      <c r="B231" s="360" t="s">
        <v>4994</v>
      </c>
      <c r="C231" s="360" t="s">
        <v>12181</v>
      </c>
      <c r="D231" s="360" t="s">
        <v>11466</v>
      </c>
      <c r="E231" s="360" t="s">
        <v>12182</v>
      </c>
      <c r="F231" s="360" t="s">
        <v>11391</v>
      </c>
      <c r="G231" s="360" t="s">
        <v>11655</v>
      </c>
      <c r="H231" s="360">
        <v>853.75</v>
      </c>
    </row>
    <row r="232" spans="1:8" ht="18" customHeight="1" x14ac:dyDescent="0.2">
      <c r="A232" s="360" t="s">
        <v>12052</v>
      </c>
      <c r="B232" s="360" t="s">
        <v>4994</v>
      </c>
      <c r="C232" s="360" t="s">
        <v>12183</v>
      </c>
      <c r="D232" s="360" t="s">
        <v>11296</v>
      </c>
      <c r="E232" s="360" t="s">
        <v>12184</v>
      </c>
      <c r="F232" s="360" t="s">
        <v>11373</v>
      </c>
      <c r="G232" s="360" t="s">
        <v>11653</v>
      </c>
      <c r="H232" s="360">
        <v>12848.18</v>
      </c>
    </row>
    <row r="233" spans="1:8" ht="18" customHeight="1" x14ac:dyDescent="0.2">
      <c r="A233" s="360" t="s">
        <v>12052</v>
      </c>
      <c r="B233" s="360" t="s">
        <v>4994</v>
      </c>
      <c r="C233" s="360" t="s">
        <v>12185</v>
      </c>
      <c r="D233" s="360" t="s">
        <v>11296</v>
      </c>
      <c r="E233" s="360" t="s">
        <v>12186</v>
      </c>
      <c r="F233" s="360" t="s">
        <v>11530</v>
      </c>
      <c r="G233" s="360" t="s">
        <v>11655</v>
      </c>
      <c r="H233" s="360">
        <v>3816.25</v>
      </c>
    </row>
    <row r="234" spans="1:8" ht="18" customHeight="1" x14ac:dyDescent="0.2">
      <c r="A234" s="360" t="s">
        <v>12052</v>
      </c>
      <c r="B234" s="360" t="s">
        <v>4994</v>
      </c>
      <c r="C234" s="360" t="s">
        <v>12187</v>
      </c>
      <c r="D234" s="360" t="s">
        <v>11296</v>
      </c>
      <c r="E234" s="360" t="s">
        <v>11431</v>
      </c>
      <c r="F234" s="360" t="s">
        <v>11432</v>
      </c>
      <c r="G234" s="360" t="s">
        <v>11655</v>
      </c>
      <c r="H234" s="360">
        <v>907.53</v>
      </c>
    </row>
    <row r="235" spans="1:8" ht="18" customHeight="1" x14ac:dyDescent="0.2">
      <c r="A235" s="360" t="s">
        <v>12052</v>
      </c>
      <c r="B235" s="360" t="s">
        <v>4994</v>
      </c>
      <c r="C235" s="360" t="s">
        <v>12188</v>
      </c>
      <c r="D235" s="360" t="s">
        <v>11296</v>
      </c>
      <c r="E235" s="360" t="s">
        <v>11434</v>
      </c>
      <c r="F235" s="360" t="s">
        <v>11435</v>
      </c>
      <c r="G235" s="360" t="s">
        <v>11655</v>
      </c>
      <c r="H235" s="360">
        <v>703.81</v>
      </c>
    </row>
    <row r="236" spans="1:8" ht="18" customHeight="1" x14ac:dyDescent="0.2">
      <c r="A236" s="360" t="s">
        <v>12052</v>
      </c>
      <c r="B236" s="360" t="s">
        <v>4994</v>
      </c>
      <c r="C236" s="360" t="s">
        <v>12189</v>
      </c>
      <c r="D236" s="360" t="s">
        <v>11296</v>
      </c>
      <c r="E236" s="360" t="s">
        <v>12190</v>
      </c>
      <c r="F236" s="360" t="s">
        <v>12191</v>
      </c>
      <c r="G236" s="360" t="s">
        <v>11653</v>
      </c>
      <c r="H236" s="360">
        <v>510</v>
      </c>
    </row>
    <row r="237" spans="1:8" ht="18" customHeight="1" x14ac:dyDescent="0.2">
      <c r="A237" s="360" t="s">
        <v>12052</v>
      </c>
      <c r="B237" s="360" t="s">
        <v>5010</v>
      </c>
      <c r="C237" s="360" t="s">
        <v>12192</v>
      </c>
      <c r="D237" s="360" t="s">
        <v>12193</v>
      </c>
      <c r="E237" s="360" t="s">
        <v>12194</v>
      </c>
      <c r="F237" s="360" t="s">
        <v>12195</v>
      </c>
      <c r="G237" s="360" t="s">
        <v>11699</v>
      </c>
      <c r="H237" s="360">
        <v>3892.4</v>
      </c>
    </row>
    <row r="238" spans="1:8" ht="18" customHeight="1" x14ac:dyDescent="0.2">
      <c r="A238" s="360" t="s">
        <v>12052</v>
      </c>
      <c r="B238" s="360" t="s">
        <v>5010</v>
      </c>
      <c r="C238" s="360" t="s">
        <v>12196</v>
      </c>
      <c r="D238" s="360" t="s">
        <v>11296</v>
      </c>
      <c r="E238" s="360" t="s">
        <v>12197</v>
      </c>
      <c r="F238" s="360" t="s">
        <v>11328</v>
      </c>
      <c r="G238" s="360" t="s">
        <v>11653</v>
      </c>
      <c r="H238" s="360">
        <v>1654</v>
      </c>
    </row>
    <row r="239" spans="1:8" ht="18" customHeight="1" x14ac:dyDescent="0.2">
      <c r="A239" s="360" t="s">
        <v>12052</v>
      </c>
      <c r="B239" s="360" t="s">
        <v>5010</v>
      </c>
      <c r="C239" s="360" t="s">
        <v>12198</v>
      </c>
      <c r="D239" s="360" t="s">
        <v>11296</v>
      </c>
      <c r="E239" s="360" t="s">
        <v>12199</v>
      </c>
      <c r="F239" s="360" t="s">
        <v>12200</v>
      </c>
      <c r="G239" s="360" t="s">
        <v>11653</v>
      </c>
      <c r="H239" s="360">
        <v>565.5</v>
      </c>
    </row>
    <row r="240" spans="1:8" ht="18" customHeight="1" x14ac:dyDescent="0.2">
      <c r="A240" s="360" t="s">
        <v>12052</v>
      </c>
      <c r="B240" s="360" t="s">
        <v>5010</v>
      </c>
      <c r="C240" s="360" t="s">
        <v>12201</v>
      </c>
      <c r="D240" s="360" t="s">
        <v>11455</v>
      </c>
      <c r="E240" s="360" t="s">
        <v>12202</v>
      </c>
      <c r="F240" s="360" t="s">
        <v>11297</v>
      </c>
      <c r="G240" s="360" t="s">
        <v>11655</v>
      </c>
      <c r="H240" s="360">
        <v>0</v>
      </c>
    </row>
    <row r="241" spans="1:8" ht="18" customHeight="1" x14ac:dyDescent="0.2">
      <c r="A241" s="360" t="s">
        <v>12052</v>
      </c>
      <c r="B241" s="360" t="s">
        <v>4980</v>
      </c>
      <c r="C241" s="360" t="s">
        <v>12203</v>
      </c>
      <c r="D241" s="360" t="s">
        <v>12204</v>
      </c>
      <c r="E241" s="360" t="s">
        <v>12205</v>
      </c>
      <c r="F241" s="360" t="s">
        <v>11467</v>
      </c>
      <c r="G241" s="360" t="s">
        <v>11655</v>
      </c>
      <c r="H241" s="360">
        <v>2759.15</v>
      </c>
    </row>
    <row r="242" spans="1:8" ht="18" customHeight="1" x14ac:dyDescent="0.2">
      <c r="A242" s="360" t="s">
        <v>12052</v>
      </c>
      <c r="B242" s="360" t="s">
        <v>4980</v>
      </c>
      <c r="C242" s="360" t="s">
        <v>12206</v>
      </c>
      <c r="D242" s="360" t="s">
        <v>11472</v>
      </c>
      <c r="E242" s="360" t="s">
        <v>11473</v>
      </c>
      <c r="F242" s="360" t="s">
        <v>11474</v>
      </c>
      <c r="G242" s="360" t="s">
        <v>11655</v>
      </c>
      <c r="H242" s="360">
        <v>1360.5</v>
      </c>
    </row>
    <row r="243" spans="1:8" ht="18" customHeight="1" x14ac:dyDescent="0.2">
      <c r="A243" s="360" t="s">
        <v>12052</v>
      </c>
      <c r="B243" s="360" t="s">
        <v>4980</v>
      </c>
      <c r="C243" s="360" t="s">
        <v>12207</v>
      </c>
      <c r="D243" s="360" t="s">
        <v>12208</v>
      </c>
      <c r="E243" s="360" t="s">
        <v>12209</v>
      </c>
      <c r="F243" s="360" t="s">
        <v>12210</v>
      </c>
      <c r="G243" s="360" t="s">
        <v>11653</v>
      </c>
      <c r="H243" s="360">
        <v>143212.42000000001</v>
      </c>
    </row>
    <row r="244" spans="1:8" ht="18" customHeight="1" x14ac:dyDescent="0.2">
      <c r="A244" s="360" t="s">
        <v>12052</v>
      </c>
      <c r="B244" s="360" t="s">
        <v>4980</v>
      </c>
      <c r="C244" s="360" t="s">
        <v>12211</v>
      </c>
      <c r="D244" s="360" t="s">
        <v>12208</v>
      </c>
      <c r="E244" s="360" t="s">
        <v>12209</v>
      </c>
      <c r="F244" s="360" t="s">
        <v>12210</v>
      </c>
      <c r="G244" s="360" t="s">
        <v>11653</v>
      </c>
      <c r="H244" s="360">
        <v>2948</v>
      </c>
    </row>
    <row r="245" spans="1:8" ht="18" customHeight="1" x14ac:dyDescent="0.2">
      <c r="A245" s="360" t="s">
        <v>12052</v>
      </c>
      <c r="B245" s="360" t="s">
        <v>4980</v>
      </c>
      <c r="C245" s="360" t="s">
        <v>12212</v>
      </c>
      <c r="D245" s="360" t="s">
        <v>12213</v>
      </c>
      <c r="E245" s="360" t="s">
        <v>12214</v>
      </c>
      <c r="F245" s="360" t="s">
        <v>12210</v>
      </c>
      <c r="G245" s="360" t="s">
        <v>11655</v>
      </c>
      <c r="H245" s="360">
        <v>4760</v>
      </c>
    </row>
    <row r="246" spans="1:8" ht="18" customHeight="1" x14ac:dyDescent="0.2">
      <c r="A246" s="360" t="s">
        <v>12052</v>
      </c>
      <c r="B246" s="360" t="s">
        <v>4980</v>
      </c>
      <c r="C246" s="360" t="s">
        <v>12215</v>
      </c>
      <c r="D246" s="360" t="s">
        <v>12216</v>
      </c>
      <c r="E246" s="360" t="s">
        <v>12217</v>
      </c>
      <c r="F246" s="360" t="s">
        <v>12210</v>
      </c>
      <c r="G246" s="360" t="s">
        <v>11655</v>
      </c>
      <c r="H246" s="360">
        <v>2362</v>
      </c>
    </row>
    <row r="247" spans="1:8" ht="18" customHeight="1" x14ac:dyDescent="0.2">
      <c r="A247" s="360" t="s">
        <v>12052</v>
      </c>
      <c r="B247" s="360" t="s">
        <v>4980</v>
      </c>
      <c r="C247" s="360" t="s">
        <v>12218</v>
      </c>
      <c r="D247" s="360" t="s">
        <v>12219</v>
      </c>
      <c r="E247" s="360" t="s">
        <v>12220</v>
      </c>
      <c r="F247" s="360" t="s">
        <v>12221</v>
      </c>
      <c r="G247" s="360" t="s">
        <v>11655</v>
      </c>
      <c r="H247" s="360">
        <v>2946</v>
      </c>
    </row>
    <row r="248" spans="1:8" ht="18" customHeight="1" x14ac:dyDescent="0.2">
      <c r="A248" s="360" t="s">
        <v>12052</v>
      </c>
      <c r="B248" s="360" t="s">
        <v>4980</v>
      </c>
      <c r="C248" s="360" t="s">
        <v>12222</v>
      </c>
      <c r="D248" s="360" t="s">
        <v>12223</v>
      </c>
      <c r="E248" s="360" t="s">
        <v>12224</v>
      </c>
      <c r="F248" s="360" t="s">
        <v>11400</v>
      </c>
      <c r="G248" s="360" t="s">
        <v>11655</v>
      </c>
      <c r="H248" s="360">
        <v>6287.5</v>
      </c>
    </row>
    <row r="249" spans="1:8" ht="18" customHeight="1" x14ac:dyDescent="0.2">
      <c r="A249" s="360" t="s">
        <v>12052</v>
      </c>
      <c r="B249" s="360" t="s">
        <v>4980</v>
      </c>
      <c r="C249" s="360" t="s">
        <v>12225</v>
      </c>
      <c r="D249" s="360" t="s">
        <v>12226</v>
      </c>
      <c r="E249" s="360" t="s">
        <v>12227</v>
      </c>
      <c r="F249" s="360" t="s">
        <v>12228</v>
      </c>
      <c r="G249" s="360" t="s">
        <v>11655</v>
      </c>
      <c r="H249" s="360">
        <v>1118.5</v>
      </c>
    </row>
    <row r="250" spans="1:8" ht="18" customHeight="1" x14ac:dyDescent="0.2">
      <c r="A250" s="360" t="s">
        <v>12052</v>
      </c>
      <c r="B250" s="360" t="s">
        <v>4980</v>
      </c>
      <c r="C250" s="360" t="s">
        <v>12229</v>
      </c>
      <c r="D250" s="360" t="s">
        <v>11846</v>
      </c>
      <c r="E250" s="360" t="s">
        <v>12230</v>
      </c>
      <c r="F250" s="360" t="s">
        <v>11332</v>
      </c>
      <c r="G250" s="360" t="s">
        <v>11655</v>
      </c>
      <c r="H250" s="360">
        <v>6707.15</v>
      </c>
    </row>
    <row r="251" spans="1:8" ht="18" customHeight="1" x14ac:dyDescent="0.2">
      <c r="A251" s="360" t="s">
        <v>12052</v>
      </c>
      <c r="B251" s="360" t="s">
        <v>4980</v>
      </c>
      <c r="C251" s="360" t="s">
        <v>12231</v>
      </c>
      <c r="D251" s="360" t="s">
        <v>12232</v>
      </c>
      <c r="E251" s="360" t="s">
        <v>12233</v>
      </c>
      <c r="F251" s="360" t="s">
        <v>12228</v>
      </c>
      <c r="G251" s="360" t="s">
        <v>11655</v>
      </c>
      <c r="H251" s="360">
        <v>4904</v>
      </c>
    </row>
    <row r="252" spans="1:8" ht="18" customHeight="1" x14ac:dyDescent="0.2">
      <c r="A252" s="360" t="s">
        <v>12052</v>
      </c>
      <c r="B252" s="360" t="s">
        <v>4980</v>
      </c>
      <c r="C252" s="360" t="s">
        <v>12234</v>
      </c>
      <c r="D252" s="360" t="s">
        <v>12232</v>
      </c>
      <c r="E252" s="360" t="s">
        <v>12235</v>
      </c>
      <c r="F252" s="360" t="s">
        <v>12228</v>
      </c>
      <c r="G252" s="360" t="s">
        <v>11655</v>
      </c>
      <c r="H252" s="360">
        <v>5322.5</v>
      </c>
    </row>
    <row r="253" spans="1:8" ht="18" customHeight="1" x14ac:dyDescent="0.2">
      <c r="A253" s="360" t="s">
        <v>12052</v>
      </c>
      <c r="B253" s="360" t="s">
        <v>4980</v>
      </c>
      <c r="C253" s="360" t="s">
        <v>12236</v>
      </c>
      <c r="D253" s="360" t="s">
        <v>12237</v>
      </c>
      <c r="E253" s="360" t="s">
        <v>12238</v>
      </c>
      <c r="F253" s="360" t="s">
        <v>12228</v>
      </c>
      <c r="G253" s="360" t="s">
        <v>11655</v>
      </c>
      <c r="H253" s="360">
        <v>9757</v>
      </c>
    </row>
    <row r="254" spans="1:8" ht="18" customHeight="1" x14ac:dyDescent="0.2">
      <c r="A254" s="360" t="s">
        <v>12052</v>
      </c>
      <c r="B254" s="360" t="s">
        <v>4980</v>
      </c>
      <c r="C254" s="360" t="s">
        <v>12239</v>
      </c>
      <c r="D254" s="360" t="s">
        <v>11296</v>
      </c>
      <c r="E254" s="360" t="s">
        <v>12240</v>
      </c>
      <c r="F254" s="360" t="s">
        <v>11332</v>
      </c>
      <c r="G254" s="360" t="s">
        <v>11655</v>
      </c>
      <c r="H254" s="360">
        <v>41400</v>
      </c>
    </row>
    <row r="255" spans="1:8" ht="18" customHeight="1" x14ac:dyDescent="0.2">
      <c r="A255" s="360" t="s">
        <v>12052</v>
      </c>
      <c r="B255" s="360" t="s">
        <v>4980</v>
      </c>
      <c r="C255" s="360" t="s">
        <v>12241</v>
      </c>
      <c r="D255" s="360" t="s">
        <v>11296</v>
      </c>
      <c r="E255" s="360" t="s">
        <v>12240</v>
      </c>
      <c r="F255" s="360" t="s">
        <v>11332</v>
      </c>
      <c r="G255" s="360" t="s">
        <v>11655</v>
      </c>
      <c r="H255" s="360">
        <v>22573.279999999999</v>
      </c>
    </row>
    <row r="256" spans="1:8" ht="18" customHeight="1" x14ac:dyDescent="0.2">
      <c r="A256" s="360" t="s">
        <v>12052</v>
      </c>
      <c r="B256" s="360" t="s">
        <v>5015</v>
      </c>
      <c r="C256" s="360" t="s">
        <v>12242</v>
      </c>
      <c r="D256" s="360" t="s">
        <v>13691</v>
      </c>
      <c r="E256" s="360" t="s">
        <v>12244</v>
      </c>
      <c r="F256" s="360" t="s">
        <v>12245</v>
      </c>
      <c r="G256" s="360" t="s">
        <v>11655</v>
      </c>
      <c r="H256" s="360">
        <v>585.5</v>
      </c>
    </row>
    <row r="257" spans="1:8" ht="18" customHeight="1" x14ac:dyDescent="0.2">
      <c r="A257" s="360" t="s">
        <v>12052</v>
      </c>
      <c r="B257" s="360" t="s">
        <v>5015</v>
      </c>
      <c r="C257" s="360" t="s">
        <v>12246</v>
      </c>
      <c r="D257" s="360" t="s">
        <v>12247</v>
      </c>
      <c r="E257" s="360" t="s">
        <v>12248</v>
      </c>
      <c r="F257" s="360" t="s">
        <v>12249</v>
      </c>
      <c r="G257" s="360" t="s">
        <v>11655</v>
      </c>
      <c r="H257" s="360">
        <v>1188.5</v>
      </c>
    </row>
    <row r="258" spans="1:8" ht="18" customHeight="1" x14ac:dyDescent="0.2">
      <c r="A258" s="360" t="s">
        <v>12052</v>
      </c>
      <c r="B258" s="360" t="s">
        <v>5015</v>
      </c>
      <c r="C258" s="360" t="s">
        <v>12250</v>
      </c>
      <c r="D258" s="360" t="s">
        <v>11846</v>
      </c>
      <c r="E258" s="360" t="s">
        <v>12251</v>
      </c>
      <c r="F258" s="360" t="s">
        <v>12252</v>
      </c>
      <c r="G258" s="360" t="s">
        <v>11655</v>
      </c>
      <c r="H258" s="360">
        <v>0</v>
      </c>
    </row>
    <row r="259" spans="1:8" ht="18" customHeight="1" x14ac:dyDescent="0.2">
      <c r="A259" s="360" t="s">
        <v>12052</v>
      </c>
      <c r="B259" s="360" t="s">
        <v>5015</v>
      </c>
      <c r="C259" s="360" t="s">
        <v>12253</v>
      </c>
      <c r="D259" s="360" t="s">
        <v>11846</v>
      </c>
      <c r="E259" s="360" t="s">
        <v>12254</v>
      </c>
      <c r="F259" s="360" t="s">
        <v>12252</v>
      </c>
      <c r="G259" s="360" t="s">
        <v>11655</v>
      </c>
      <c r="H259" s="360">
        <v>0</v>
      </c>
    </row>
    <row r="260" spans="1:8" ht="18" customHeight="1" x14ac:dyDescent="0.2">
      <c r="A260" s="360" t="s">
        <v>12052</v>
      </c>
      <c r="B260" s="360" t="s">
        <v>5015</v>
      </c>
      <c r="C260" s="360" t="s">
        <v>12255</v>
      </c>
      <c r="D260" s="360" t="s">
        <v>11846</v>
      </c>
      <c r="E260" s="360" t="s">
        <v>12256</v>
      </c>
      <c r="F260" s="360" t="s">
        <v>12252</v>
      </c>
      <c r="G260" s="360" t="s">
        <v>11655</v>
      </c>
      <c r="H260" s="360">
        <v>0</v>
      </c>
    </row>
    <row r="261" spans="1:8" ht="18" customHeight="1" x14ac:dyDescent="0.2">
      <c r="A261" s="360" t="s">
        <v>12052</v>
      </c>
      <c r="B261" s="360" t="s">
        <v>5015</v>
      </c>
      <c r="C261" s="360" t="s">
        <v>12257</v>
      </c>
      <c r="D261" s="360" t="s">
        <v>11846</v>
      </c>
      <c r="E261" s="360" t="s">
        <v>12256</v>
      </c>
      <c r="F261" s="360" t="s">
        <v>12252</v>
      </c>
      <c r="G261" s="360" t="s">
        <v>11653</v>
      </c>
      <c r="H261" s="360">
        <v>395.5</v>
      </c>
    </row>
    <row r="262" spans="1:8" ht="18" customHeight="1" x14ac:dyDescent="0.2">
      <c r="A262" s="360" t="s">
        <v>12052</v>
      </c>
      <c r="B262" s="360" t="s">
        <v>5048</v>
      </c>
      <c r="C262" s="360" t="s">
        <v>12258</v>
      </c>
      <c r="D262" s="360" t="s">
        <v>12259</v>
      </c>
      <c r="E262" s="360" t="s">
        <v>12260</v>
      </c>
      <c r="F262" s="360" t="s">
        <v>11587</v>
      </c>
      <c r="G262" s="360" t="s">
        <v>11655</v>
      </c>
      <c r="H262" s="360">
        <v>5086.51</v>
      </c>
    </row>
    <row r="263" spans="1:8" ht="18" customHeight="1" x14ac:dyDescent="0.2">
      <c r="A263" s="360" t="s">
        <v>12052</v>
      </c>
      <c r="B263" s="360" t="s">
        <v>5048</v>
      </c>
      <c r="C263" s="360" t="s">
        <v>12261</v>
      </c>
      <c r="D263" s="360" t="s">
        <v>11402</v>
      </c>
      <c r="E263" s="360" t="s">
        <v>11403</v>
      </c>
      <c r="F263" s="360" t="s">
        <v>11404</v>
      </c>
      <c r="G263" s="360" t="s">
        <v>11655</v>
      </c>
      <c r="H263" s="360">
        <v>550398.52</v>
      </c>
    </row>
    <row r="264" spans="1:8" ht="18" customHeight="1" x14ac:dyDescent="0.2">
      <c r="A264" s="360" t="s">
        <v>12052</v>
      </c>
      <c r="B264" s="360" t="s">
        <v>5048</v>
      </c>
      <c r="C264" s="360" t="s">
        <v>12262</v>
      </c>
      <c r="D264" s="360" t="s">
        <v>11893</v>
      </c>
      <c r="E264" s="360" t="s">
        <v>11894</v>
      </c>
      <c r="F264" s="360" t="s">
        <v>11895</v>
      </c>
      <c r="G264" s="360" t="s">
        <v>11655</v>
      </c>
      <c r="H264" s="360">
        <v>7478.59</v>
      </c>
    </row>
    <row r="265" spans="1:8" ht="18" customHeight="1" x14ac:dyDescent="0.2">
      <c r="A265" s="360" t="s">
        <v>12052</v>
      </c>
      <c r="B265" s="360" t="s">
        <v>5048</v>
      </c>
      <c r="C265" s="360" t="s">
        <v>12263</v>
      </c>
      <c r="D265" s="360" t="s">
        <v>11927</v>
      </c>
      <c r="E265" s="360" t="s">
        <v>11209</v>
      </c>
      <c r="F265" s="360" t="s">
        <v>11437</v>
      </c>
      <c r="G265" s="360" t="s">
        <v>11655</v>
      </c>
      <c r="H265" s="360">
        <v>130628.91</v>
      </c>
    </row>
    <row r="266" spans="1:8" ht="18" customHeight="1" x14ac:dyDescent="0.2">
      <c r="A266" s="360" t="s">
        <v>12052</v>
      </c>
      <c r="B266" s="360" t="s">
        <v>5048</v>
      </c>
      <c r="C266" s="360" t="s">
        <v>12264</v>
      </c>
      <c r="D266" s="360" t="s">
        <v>12265</v>
      </c>
      <c r="E266" s="360" t="s">
        <v>12266</v>
      </c>
      <c r="F266" s="360" t="s">
        <v>11404</v>
      </c>
      <c r="G266" s="360" t="s">
        <v>11655</v>
      </c>
      <c r="H266" s="360">
        <v>3437.82</v>
      </c>
    </row>
    <row r="267" spans="1:8" ht="18" customHeight="1" x14ac:dyDescent="0.2">
      <c r="A267" s="360" t="s">
        <v>12052</v>
      </c>
      <c r="B267" s="360" t="s">
        <v>5048</v>
      </c>
      <c r="C267" s="360" t="s">
        <v>12267</v>
      </c>
      <c r="D267" s="360" t="s">
        <v>12265</v>
      </c>
      <c r="E267" s="360" t="s">
        <v>12268</v>
      </c>
      <c r="F267" s="360" t="s">
        <v>11404</v>
      </c>
      <c r="G267" s="360" t="s">
        <v>11655</v>
      </c>
      <c r="H267" s="360">
        <v>1513.05</v>
      </c>
    </row>
    <row r="268" spans="1:8" ht="18" customHeight="1" x14ac:dyDescent="0.2">
      <c r="A268" s="360" t="s">
        <v>12052</v>
      </c>
      <c r="B268" s="360" t="s">
        <v>5048</v>
      </c>
      <c r="C268" s="360" t="s">
        <v>12269</v>
      </c>
      <c r="D268" s="360" t="s">
        <v>11480</v>
      </c>
      <c r="E268" s="360" t="s">
        <v>11929</v>
      </c>
      <c r="F268" s="360" t="s">
        <v>11587</v>
      </c>
      <c r="G268" s="360" t="s">
        <v>11655</v>
      </c>
      <c r="H268" s="360">
        <v>53597.41</v>
      </c>
    </row>
    <row r="269" spans="1:8" ht="18" customHeight="1" x14ac:dyDescent="0.2">
      <c r="A269" s="360" t="s">
        <v>12052</v>
      </c>
      <c r="B269" s="360" t="s">
        <v>5048</v>
      </c>
      <c r="C269" s="360" t="s">
        <v>12270</v>
      </c>
      <c r="D269" s="360" t="s">
        <v>12271</v>
      </c>
      <c r="E269" s="360" t="s">
        <v>12272</v>
      </c>
      <c r="F269" s="360" t="s">
        <v>11895</v>
      </c>
      <c r="G269" s="360" t="s">
        <v>11655</v>
      </c>
      <c r="H269" s="360">
        <v>7383.21</v>
      </c>
    </row>
    <row r="270" spans="1:8" ht="18" customHeight="1" x14ac:dyDescent="0.2">
      <c r="A270" s="360" t="s">
        <v>12052</v>
      </c>
      <c r="B270" s="360" t="s">
        <v>5048</v>
      </c>
      <c r="C270" s="360" t="s">
        <v>12273</v>
      </c>
      <c r="D270" s="360" t="s">
        <v>12274</v>
      </c>
      <c r="E270" s="360" t="s">
        <v>12275</v>
      </c>
      <c r="F270" s="360" t="s">
        <v>12276</v>
      </c>
      <c r="G270" s="360" t="s">
        <v>11699</v>
      </c>
      <c r="H270" s="360">
        <v>1525</v>
      </c>
    </row>
    <row r="271" spans="1:8" ht="18" customHeight="1" x14ac:dyDescent="0.2">
      <c r="A271" s="360" t="s">
        <v>12052</v>
      </c>
      <c r="B271" s="360" t="s">
        <v>5048</v>
      </c>
      <c r="C271" s="360" t="s">
        <v>12277</v>
      </c>
      <c r="D271" s="360" t="s">
        <v>11851</v>
      </c>
      <c r="E271" s="360" t="s">
        <v>11852</v>
      </c>
      <c r="F271" s="360" t="s">
        <v>11307</v>
      </c>
      <c r="G271" s="360" t="s">
        <v>11655</v>
      </c>
      <c r="H271" s="360">
        <v>164334.96</v>
      </c>
    </row>
    <row r="272" spans="1:8" ht="18" customHeight="1" x14ac:dyDescent="0.2">
      <c r="A272" s="360" t="s">
        <v>12052</v>
      </c>
      <c r="B272" s="360" t="s">
        <v>5048</v>
      </c>
      <c r="C272" s="360" t="s">
        <v>12278</v>
      </c>
      <c r="D272" s="360" t="s">
        <v>11296</v>
      </c>
      <c r="E272" s="360" t="s">
        <v>11349</v>
      </c>
      <c r="F272" s="360" t="s">
        <v>11350</v>
      </c>
      <c r="G272" s="360" t="s">
        <v>11655</v>
      </c>
      <c r="H272" s="360">
        <v>97513.01</v>
      </c>
    </row>
    <row r="273" spans="1:8" ht="18" customHeight="1" x14ac:dyDescent="0.2">
      <c r="A273" s="360" t="s">
        <v>12052</v>
      </c>
      <c r="B273" s="360" t="s">
        <v>5048</v>
      </c>
      <c r="C273" s="360" t="s">
        <v>12279</v>
      </c>
      <c r="D273" s="360" t="s">
        <v>11296</v>
      </c>
      <c r="E273" s="360" t="s">
        <v>11349</v>
      </c>
      <c r="F273" s="360" t="s">
        <v>11350</v>
      </c>
      <c r="G273" s="360" t="s">
        <v>11653</v>
      </c>
      <c r="H273" s="360">
        <v>199494.53</v>
      </c>
    </row>
    <row r="274" spans="1:8" ht="18" customHeight="1" x14ac:dyDescent="0.2">
      <c r="A274" s="360" t="s">
        <v>12052</v>
      </c>
      <c r="B274" s="360" t="s">
        <v>5069</v>
      </c>
      <c r="C274" s="360" t="s">
        <v>12280</v>
      </c>
      <c r="D274" s="360" t="s">
        <v>10837</v>
      </c>
      <c r="E274" s="360" t="s">
        <v>12007</v>
      </c>
      <c r="F274" s="360" t="s">
        <v>12008</v>
      </c>
      <c r="G274" s="360" t="s">
        <v>11655</v>
      </c>
      <c r="H274" s="360">
        <v>6580.23</v>
      </c>
    </row>
    <row r="275" spans="1:8" x14ac:dyDescent="0.2">
      <c r="A275" s="48"/>
      <c r="B275" s="48"/>
      <c r="C275" s="49"/>
      <c r="D275" s="48"/>
      <c r="E275" s="48"/>
      <c r="F275" s="50"/>
      <c r="G275" s="50"/>
      <c r="H275" s="51"/>
    </row>
  </sheetData>
  <autoFilter ref="A1:H1" xr:uid="{75799702-81F4-40C8-8A3E-538E9BD27680}"/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F2A2-CFBD-4EA6-B307-44EDCAEB8D55}">
  <dimension ref="A1:G291"/>
  <sheetViews>
    <sheetView workbookViewId="0"/>
  </sheetViews>
  <sheetFormatPr defaultRowHeight="12.75" x14ac:dyDescent="0.2"/>
  <cols>
    <col min="1" max="1" width="13.28515625" customWidth="1"/>
    <col min="2" max="2" width="8.28515625" customWidth="1"/>
    <col min="3" max="3" width="10.7109375" style="47" bestFit="1" customWidth="1"/>
    <col min="4" max="4" width="35.42578125" customWidth="1"/>
    <col min="5" max="5" width="33.42578125" customWidth="1"/>
    <col min="6" max="6" width="14.85546875" bestFit="1" customWidth="1"/>
    <col min="7" max="7" width="12.5703125" bestFit="1" customWidth="1"/>
  </cols>
  <sheetData>
    <row r="1" spans="1:7" ht="18" customHeight="1" x14ac:dyDescent="0.2">
      <c r="A1" s="52" t="s">
        <v>4967</v>
      </c>
      <c r="B1" s="52" t="s">
        <v>13406</v>
      </c>
      <c r="C1" s="56" t="s">
        <v>13409</v>
      </c>
      <c r="D1" s="56" t="s">
        <v>13410</v>
      </c>
      <c r="E1" s="52" t="s">
        <v>13692</v>
      </c>
      <c r="F1" s="56" t="s">
        <v>4971</v>
      </c>
      <c r="G1" s="52" t="s">
        <v>4972</v>
      </c>
    </row>
    <row r="2" spans="1:7" ht="18" customHeight="1" x14ac:dyDescent="0.2">
      <c r="A2" s="53">
        <v>41193.208333333336</v>
      </c>
      <c r="B2" s="54" t="s">
        <v>6494</v>
      </c>
      <c r="C2" s="57" t="s">
        <v>12281</v>
      </c>
      <c r="D2" s="57" t="s">
        <v>12282</v>
      </c>
      <c r="E2" s="54" t="s">
        <v>12283</v>
      </c>
      <c r="F2" s="57" t="s">
        <v>12284</v>
      </c>
      <c r="G2" s="55">
        <v>3274.56</v>
      </c>
    </row>
    <row r="3" spans="1:7" ht="18" customHeight="1" x14ac:dyDescent="0.2">
      <c r="A3" s="53">
        <v>41194.208333333336</v>
      </c>
      <c r="B3" s="54" t="s">
        <v>1763</v>
      </c>
      <c r="C3" s="57" t="s">
        <v>12285</v>
      </c>
      <c r="D3" s="57" t="s">
        <v>12286</v>
      </c>
      <c r="E3" s="54" t="s">
        <v>12287</v>
      </c>
      <c r="F3" s="57" t="s">
        <v>11391</v>
      </c>
      <c r="G3" s="55">
        <v>0</v>
      </c>
    </row>
    <row r="4" spans="1:7" ht="18" customHeight="1" x14ac:dyDescent="0.2">
      <c r="A4" s="53">
        <v>41199.208333333336</v>
      </c>
      <c r="B4" s="54" t="s">
        <v>4974</v>
      </c>
      <c r="C4" s="57" t="s">
        <v>12288</v>
      </c>
      <c r="D4" s="57" t="s">
        <v>11393</v>
      </c>
      <c r="E4" s="54" t="s">
        <v>11394</v>
      </c>
      <c r="F4" s="57" t="s">
        <v>11395</v>
      </c>
      <c r="G4" s="55">
        <v>677</v>
      </c>
    </row>
    <row r="5" spans="1:7" ht="18" customHeight="1" x14ac:dyDescent="0.2">
      <c r="A5" s="53">
        <v>41204.208333333336</v>
      </c>
      <c r="B5" s="54" t="s">
        <v>5062</v>
      </c>
      <c r="C5" s="57" t="s">
        <v>12289</v>
      </c>
      <c r="D5" s="57" t="s">
        <v>11760</v>
      </c>
      <c r="E5" s="54" t="s">
        <v>12290</v>
      </c>
      <c r="F5" s="57" t="s">
        <v>12291</v>
      </c>
      <c r="G5" s="55">
        <v>5883.09</v>
      </c>
    </row>
    <row r="6" spans="1:7" ht="18" customHeight="1" x14ac:dyDescent="0.2">
      <c r="A6" s="53">
        <v>41205.208333333336</v>
      </c>
      <c r="B6" s="54" t="s">
        <v>5027</v>
      </c>
      <c r="C6" s="57" t="s">
        <v>12292</v>
      </c>
      <c r="D6" s="57" t="s">
        <v>12293</v>
      </c>
      <c r="E6" s="54" t="s">
        <v>12294</v>
      </c>
      <c r="F6" s="57" t="s">
        <v>11978</v>
      </c>
      <c r="G6" s="55">
        <v>3479.44</v>
      </c>
    </row>
    <row r="7" spans="1:7" ht="18" customHeight="1" x14ac:dyDescent="0.2">
      <c r="A7" s="53">
        <v>41205.208333333336</v>
      </c>
      <c r="B7" s="54" t="s">
        <v>5062</v>
      </c>
      <c r="C7" s="57" t="s">
        <v>12295</v>
      </c>
      <c r="D7" s="57" t="s">
        <v>11296</v>
      </c>
      <c r="E7" s="54" t="s">
        <v>11718</v>
      </c>
      <c r="F7" s="57" t="s">
        <v>11459</v>
      </c>
      <c r="G7" s="55">
        <v>313379.96999999997</v>
      </c>
    </row>
    <row r="8" spans="1:7" ht="18" customHeight="1" x14ac:dyDescent="0.2">
      <c r="A8" s="53">
        <v>41207.208333333336</v>
      </c>
      <c r="B8" s="54" t="s">
        <v>4974</v>
      </c>
      <c r="C8" s="57" t="s">
        <v>12296</v>
      </c>
      <c r="D8" s="57" t="s">
        <v>11361</v>
      </c>
      <c r="E8" s="54" t="s">
        <v>11362</v>
      </c>
      <c r="F8" s="57" t="s">
        <v>11363</v>
      </c>
      <c r="G8" s="55">
        <v>1887</v>
      </c>
    </row>
    <row r="9" spans="1:7" ht="18" customHeight="1" x14ac:dyDescent="0.2">
      <c r="A9" s="53">
        <v>41207.208333333336</v>
      </c>
      <c r="B9" s="54" t="s">
        <v>4974</v>
      </c>
      <c r="C9" s="57" t="s">
        <v>12297</v>
      </c>
      <c r="D9" s="57" t="s">
        <v>11368</v>
      </c>
      <c r="E9" s="54" t="s">
        <v>11369</v>
      </c>
      <c r="F9" s="57" t="s">
        <v>11359</v>
      </c>
      <c r="G9" s="55">
        <v>929</v>
      </c>
    </row>
    <row r="10" spans="1:7" ht="18" customHeight="1" x14ac:dyDescent="0.2">
      <c r="A10" s="53">
        <v>41208.208333333336</v>
      </c>
      <c r="B10" s="54" t="s">
        <v>1763</v>
      </c>
      <c r="C10" s="57" t="s">
        <v>12298</v>
      </c>
      <c r="D10" s="57" t="s">
        <v>12299</v>
      </c>
      <c r="E10" s="54" t="s">
        <v>12300</v>
      </c>
      <c r="F10" s="57" t="s">
        <v>11729</v>
      </c>
      <c r="G10" s="55">
        <v>3853.75</v>
      </c>
    </row>
    <row r="11" spans="1:7" ht="18" customHeight="1" x14ac:dyDescent="0.2">
      <c r="A11" s="53">
        <v>41212.208333333336</v>
      </c>
      <c r="B11" s="54" t="s">
        <v>5062</v>
      </c>
      <c r="C11" s="57" t="s">
        <v>12301</v>
      </c>
      <c r="D11" s="57" t="s">
        <v>12302</v>
      </c>
      <c r="E11" s="54" t="s">
        <v>12303</v>
      </c>
      <c r="F11" s="57" t="s">
        <v>12304</v>
      </c>
      <c r="G11" s="55">
        <v>21898.5</v>
      </c>
    </row>
    <row r="12" spans="1:7" ht="18" customHeight="1" x14ac:dyDescent="0.2">
      <c r="A12" s="53">
        <v>41212.208333333336</v>
      </c>
      <c r="B12" s="54" t="s">
        <v>5062</v>
      </c>
      <c r="C12" s="57" t="s">
        <v>12305</v>
      </c>
      <c r="D12" s="57" t="s">
        <v>12306</v>
      </c>
      <c r="E12" s="54" t="s">
        <v>12307</v>
      </c>
      <c r="F12" s="57" t="s">
        <v>12029</v>
      </c>
      <c r="G12" s="55">
        <v>22509.95</v>
      </c>
    </row>
    <row r="13" spans="1:7" ht="18" customHeight="1" x14ac:dyDescent="0.2">
      <c r="A13" s="53">
        <v>41213.208333333336</v>
      </c>
      <c r="B13" s="54" t="s">
        <v>5062</v>
      </c>
      <c r="C13" s="57" t="s">
        <v>12308</v>
      </c>
      <c r="D13" s="57" t="s">
        <v>12309</v>
      </c>
      <c r="E13" s="54" t="s">
        <v>12310</v>
      </c>
      <c r="F13" s="57" t="s">
        <v>11585</v>
      </c>
      <c r="G13" s="55">
        <v>3479.75</v>
      </c>
    </row>
    <row r="14" spans="1:7" ht="18" customHeight="1" x14ac:dyDescent="0.2">
      <c r="A14" s="53">
        <v>41213.208333333336</v>
      </c>
      <c r="B14" s="54" t="s">
        <v>5062</v>
      </c>
      <c r="C14" s="57" t="s">
        <v>12311</v>
      </c>
      <c r="D14" s="57" t="s">
        <v>12312</v>
      </c>
      <c r="E14" s="54" t="s">
        <v>12313</v>
      </c>
      <c r="F14" s="57" t="s">
        <v>11585</v>
      </c>
      <c r="G14" s="55">
        <v>3246.5</v>
      </c>
    </row>
    <row r="15" spans="1:7" ht="18" customHeight="1" x14ac:dyDescent="0.2">
      <c r="A15" s="53">
        <v>41213.208333333336</v>
      </c>
      <c r="B15" s="54" t="s">
        <v>5062</v>
      </c>
      <c r="C15" s="57" t="s">
        <v>12314</v>
      </c>
      <c r="D15" s="57" t="s">
        <v>12315</v>
      </c>
      <c r="E15" s="54" t="s">
        <v>12316</v>
      </c>
      <c r="F15" s="57" t="s">
        <v>12317</v>
      </c>
      <c r="G15" s="55">
        <v>3271.38</v>
      </c>
    </row>
    <row r="16" spans="1:7" ht="18" customHeight="1" x14ac:dyDescent="0.2">
      <c r="A16" s="53">
        <v>41213.208333333336</v>
      </c>
      <c r="B16" s="54" t="s">
        <v>5062</v>
      </c>
      <c r="C16" s="57" t="s">
        <v>12318</v>
      </c>
      <c r="D16" s="57" t="s">
        <v>11296</v>
      </c>
      <c r="E16" s="54" t="s">
        <v>12319</v>
      </c>
      <c r="F16" s="57" t="s">
        <v>11585</v>
      </c>
      <c r="G16" s="55">
        <v>4753.25</v>
      </c>
    </row>
    <row r="17" spans="1:7" ht="18" customHeight="1" x14ac:dyDescent="0.2">
      <c r="A17" s="53">
        <v>41213.208333333336</v>
      </c>
      <c r="B17" s="54" t="s">
        <v>12320</v>
      </c>
      <c r="C17" s="57" t="s">
        <v>12321</v>
      </c>
      <c r="D17" s="57" t="s">
        <v>12243</v>
      </c>
      <c r="E17" s="54" t="s">
        <v>12244</v>
      </c>
      <c r="F17" s="57" t="s">
        <v>12245</v>
      </c>
      <c r="G17" s="55">
        <v>11812.75</v>
      </c>
    </row>
    <row r="18" spans="1:7" ht="18" customHeight="1" x14ac:dyDescent="0.2">
      <c r="A18" s="53">
        <v>41215.208333333336</v>
      </c>
      <c r="B18" s="54" t="s">
        <v>4974</v>
      </c>
      <c r="C18" s="57" t="s">
        <v>12322</v>
      </c>
      <c r="D18" s="57" t="s">
        <v>11353</v>
      </c>
      <c r="E18" s="54" t="s">
        <v>11354</v>
      </c>
      <c r="F18" s="57" t="s">
        <v>11355</v>
      </c>
      <c r="G18" s="55">
        <v>1118.5</v>
      </c>
    </row>
    <row r="19" spans="1:7" ht="18" customHeight="1" x14ac:dyDescent="0.2">
      <c r="A19" s="53">
        <v>41215.208333333336</v>
      </c>
      <c r="B19" s="54" t="s">
        <v>4974</v>
      </c>
      <c r="C19" s="57" t="s">
        <v>12323</v>
      </c>
      <c r="D19" s="57" t="s">
        <v>11357</v>
      </c>
      <c r="E19" s="54" t="s">
        <v>11358</v>
      </c>
      <c r="F19" s="57" t="s">
        <v>11359</v>
      </c>
      <c r="G19" s="55">
        <v>1118.5</v>
      </c>
    </row>
    <row r="20" spans="1:7" ht="18" customHeight="1" x14ac:dyDescent="0.2">
      <c r="A20" s="53">
        <v>41228.25</v>
      </c>
      <c r="B20" s="54" t="s">
        <v>11321</v>
      </c>
      <c r="C20" s="57" t="s">
        <v>12324</v>
      </c>
      <c r="D20" s="57" t="s">
        <v>11296</v>
      </c>
      <c r="E20" s="54" t="s">
        <v>11720</v>
      </c>
      <c r="F20" s="57" t="s">
        <v>11459</v>
      </c>
      <c r="G20" s="55">
        <v>92218.240000000005</v>
      </c>
    </row>
    <row r="21" spans="1:7" ht="18" customHeight="1" x14ac:dyDescent="0.2">
      <c r="A21" s="53">
        <v>41229.25</v>
      </c>
      <c r="B21" s="54" t="s">
        <v>4974</v>
      </c>
      <c r="C21" s="57" t="s">
        <v>12325</v>
      </c>
      <c r="D21" s="57" t="s">
        <v>11296</v>
      </c>
      <c r="E21" s="54" t="s">
        <v>11533</v>
      </c>
      <c r="F21" s="57" t="s">
        <v>11398</v>
      </c>
      <c r="G21" s="55">
        <v>42375.38</v>
      </c>
    </row>
    <row r="22" spans="1:7" ht="18" customHeight="1" x14ac:dyDescent="0.2">
      <c r="A22" s="53">
        <v>41232.25</v>
      </c>
      <c r="B22" s="54" t="s">
        <v>4974</v>
      </c>
      <c r="C22" s="57" t="s">
        <v>12326</v>
      </c>
      <c r="D22" s="57" t="s">
        <v>12327</v>
      </c>
      <c r="E22" s="54" t="s">
        <v>12328</v>
      </c>
      <c r="F22" s="57" t="s">
        <v>11504</v>
      </c>
      <c r="G22" s="55">
        <v>8885</v>
      </c>
    </row>
    <row r="23" spans="1:7" ht="18" customHeight="1" x14ac:dyDescent="0.2">
      <c r="A23" s="53">
        <v>41232.25</v>
      </c>
      <c r="B23" s="54" t="s">
        <v>4974</v>
      </c>
      <c r="C23" s="57" t="s">
        <v>12329</v>
      </c>
      <c r="D23" s="57" t="s">
        <v>12327</v>
      </c>
      <c r="E23" s="54" t="s">
        <v>12328</v>
      </c>
      <c r="F23" s="57" t="s">
        <v>11504</v>
      </c>
      <c r="G23" s="55">
        <v>72165.11</v>
      </c>
    </row>
    <row r="24" spans="1:7" ht="18" customHeight="1" x14ac:dyDescent="0.2">
      <c r="A24" s="53">
        <v>41233.25</v>
      </c>
      <c r="B24" s="54" t="s">
        <v>5062</v>
      </c>
      <c r="C24" s="57" t="s">
        <v>12330</v>
      </c>
      <c r="D24" s="57" t="s">
        <v>11993</v>
      </c>
      <c r="E24" s="54" t="s">
        <v>12331</v>
      </c>
      <c r="F24" s="57" t="s">
        <v>12029</v>
      </c>
      <c r="G24" s="55">
        <v>4883.75</v>
      </c>
    </row>
    <row r="25" spans="1:7" ht="18" customHeight="1" x14ac:dyDescent="0.2">
      <c r="A25" s="53">
        <v>41233.25</v>
      </c>
      <c r="B25" s="54" t="s">
        <v>5062</v>
      </c>
      <c r="C25" s="57" t="s">
        <v>12332</v>
      </c>
      <c r="D25" s="57" t="s">
        <v>11993</v>
      </c>
      <c r="E25" s="54" t="s">
        <v>12333</v>
      </c>
      <c r="F25" s="57" t="s">
        <v>12029</v>
      </c>
      <c r="G25" s="55">
        <v>7140.5</v>
      </c>
    </row>
    <row r="26" spans="1:7" ht="18" customHeight="1" x14ac:dyDescent="0.2">
      <c r="A26" s="53">
        <v>41233.25</v>
      </c>
      <c r="B26" s="54" t="s">
        <v>5048</v>
      </c>
      <c r="C26" s="57" t="s">
        <v>12334</v>
      </c>
      <c r="D26" s="57" t="s">
        <v>12335</v>
      </c>
      <c r="E26" s="54" t="s">
        <v>12336</v>
      </c>
      <c r="F26" s="57" t="s">
        <v>11587</v>
      </c>
      <c r="G26" s="55">
        <v>480</v>
      </c>
    </row>
    <row r="27" spans="1:7" ht="18" customHeight="1" x14ac:dyDescent="0.2">
      <c r="A27" s="53">
        <v>41239.25</v>
      </c>
      <c r="B27" s="54" t="s">
        <v>4974</v>
      </c>
      <c r="C27" s="57" t="s">
        <v>12337</v>
      </c>
      <c r="D27" s="57" t="s">
        <v>12327</v>
      </c>
      <c r="E27" s="54" t="s">
        <v>12328</v>
      </c>
      <c r="F27" s="57" t="s">
        <v>11504</v>
      </c>
      <c r="G27" s="55">
        <v>7083.25</v>
      </c>
    </row>
    <row r="28" spans="1:7" ht="18" customHeight="1" x14ac:dyDescent="0.2">
      <c r="A28" s="53">
        <v>41241.25</v>
      </c>
      <c r="B28" s="54" t="s">
        <v>4974</v>
      </c>
      <c r="C28" s="57" t="s">
        <v>12338</v>
      </c>
      <c r="D28" s="57" t="s">
        <v>11980</v>
      </c>
      <c r="E28" s="54" t="s">
        <v>11983</v>
      </c>
      <c r="F28" s="57" t="s">
        <v>11398</v>
      </c>
      <c r="G28" s="55">
        <v>15449.36</v>
      </c>
    </row>
    <row r="29" spans="1:7" ht="18" customHeight="1" x14ac:dyDescent="0.2">
      <c r="A29" s="53">
        <v>41241.25</v>
      </c>
      <c r="B29" s="54" t="s">
        <v>4974</v>
      </c>
      <c r="C29" s="57" t="s">
        <v>12339</v>
      </c>
      <c r="D29" s="57" t="s">
        <v>11980</v>
      </c>
      <c r="E29" s="54" t="s">
        <v>11981</v>
      </c>
      <c r="F29" s="57" t="s">
        <v>11398</v>
      </c>
      <c r="G29" s="55">
        <v>25361.52</v>
      </c>
    </row>
    <row r="30" spans="1:7" ht="18" customHeight="1" x14ac:dyDescent="0.2">
      <c r="A30" s="53">
        <v>41241.25</v>
      </c>
      <c r="B30" s="54" t="s">
        <v>4980</v>
      </c>
      <c r="C30" s="57" t="s">
        <v>12340</v>
      </c>
      <c r="D30" s="57" t="s">
        <v>12341</v>
      </c>
      <c r="E30" s="54" t="s">
        <v>12342</v>
      </c>
      <c r="F30" s="57" t="s">
        <v>11467</v>
      </c>
      <c r="G30" s="55">
        <v>8038.5</v>
      </c>
    </row>
    <row r="31" spans="1:7" ht="18" customHeight="1" x14ac:dyDescent="0.2">
      <c r="A31" s="53">
        <v>41248.25</v>
      </c>
      <c r="B31" s="54" t="s">
        <v>5048</v>
      </c>
      <c r="C31" s="57" t="s">
        <v>12343</v>
      </c>
      <c r="D31" s="57" t="s">
        <v>12344</v>
      </c>
      <c r="E31" s="54" t="s">
        <v>12345</v>
      </c>
      <c r="F31" s="57" t="s">
        <v>12346</v>
      </c>
      <c r="G31" s="55">
        <v>2588.1999999999998</v>
      </c>
    </row>
    <row r="32" spans="1:7" ht="18" customHeight="1" x14ac:dyDescent="0.2">
      <c r="A32" s="53">
        <v>41254.25</v>
      </c>
      <c r="B32" s="54" t="s">
        <v>5027</v>
      </c>
      <c r="C32" s="57" t="s">
        <v>12347</v>
      </c>
      <c r="D32" s="57" t="s">
        <v>12348</v>
      </c>
      <c r="E32" s="54" t="s">
        <v>12349</v>
      </c>
      <c r="F32" s="57" t="s">
        <v>11439</v>
      </c>
      <c r="G32" s="55">
        <v>3485</v>
      </c>
    </row>
    <row r="33" spans="1:7" ht="18" customHeight="1" x14ac:dyDescent="0.2">
      <c r="A33" s="53">
        <v>41254.25</v>
      </c>
      <c r="B33" s="54" t="s">
        <v>5027</v>
      </c>
      <c r="C33" s="57" t="s">
        <v>12350</v>
      </c>
      <c r="D33" s="57" t="s">
        <v>12351</v>
      </c>
      <c r="E33" s="54" t="s">
        <v>12352</v>
      </c>
      <c r="F33" s="57" t="s">
        <v>11439</v>
      </c>
      <c r="G33" s="55">
        <v>1817.5</v>
      </c>
    </row>
    <row r="34" spans="1:7" ht="18" customHeight="1" x14ac:dyDescent="0.2">
      <c r="A34" s="53">
        <v>41254.25</v>
      </c>
      <c r="B34" s="54" t="s">
        <v>4974</v>
      </c>
      <c r="C34" s="57" t="s">
        <v>12353</v>
      </c>
      <c r="D34" s="57" t="s">
        <v>11455</v>
      </c>
      <c r="E34" s="54" t="s">
        <v>11750</v>
      </c>
      <c r="F34" s="57" t="s">
        <v>11633</v>
      </c>
      <c r="G34" s="55">
        <v>1620.13</v>
      </c>
    </row>
    <row r="35" spans="1:7" ht="18" customHeight="1" x14ac:dyDescent="0.2">
      <c r="A35" s="53">
        <v>41254.25</v>
      </c>
      <c r="B35" s="54" t="s">
        <v>4980</v>
      </c>
      <c r="C35" s="57" t="s">
        <v>12354</v>
      </c>
      <c r="D35" s="57" t="s">
        <v>11296</v>
      </c>
      <c r="E35" s="54" t="s">
        <v>12240</v>
      </c>
      <c r="F35" s="57" t="s">
        <v>11332</v>
      </c>
      <c r="G35" s="55">
        <v>0</v>
      </c>
    </row>
    <row r="36" spans="1:7" ht="18" customHeight="1" x14ac:dyDescent="0.2">
      <c r="A36" s="53">
        <v>41254.25</v>
      </c>
      <c r="B36" s="54" t="s">
        <v>5048</v>
      </c>
      <c r="C36" s="57" t="s">
        <v>12355</v>
      </c>
      <c r="D36" s="57" t="s">
        <v>11296</v>
      </c>
      <c r="E36" s="54" t="s">
        <v>12356</v>
      </c>
      <c r="F36" s="57" t="s">
        <v>11437</v>
      </c>
      <c r="G36" s="55">
        <v>1100.6500000000001</v>
      </c>
    </row>
    <row r="37" spans="1:7" ht="18" customHeight="1" x14ac:dyDescent="0.2">
      <c r="A37" s="53">
        <v>41254.25</v>
      </c>
      <c r="B37" s="54" t="s">
        <v>1763</v>
      </c>
      <c r="C37" s="57" t="s">
        <v>12357</v>
      </c>
      <c r="D37" s="57" t="s">
        <v>11910</v>
      </c>
      <c r="E37" s="54" t="s">
        <v>12358</v>
      </c>
      <c r="F37" s="57" t="s">
        <v>11301</v>
      </c>
      <c r="G37" s="55">
        <v>1300</v>
      </c>
    </row>
    <row r="38" spans="1:7" ht="18" customHeight="1" x14ac:dyDescent="0.2">
      <c r="A38" s="53">
        <v>41254.25</v>
      </c>
      <c r="B38" s="54" t="s">
        <v>1763</v>
      </c>
      <c r="C38" s="57" t="s">
        <v>12359</v>
      </c>
      <c r="D38" s="57" t="s">
        <v>11910</v>
      </c>
      <c r="E38" s="54" t="s">
        <v>12360</v>
      </c>
      <c r="F38" s="57" t="s">
        <v>11301</v>
      </c>
      <c r="G38" s="55">
        <v>1591.25</v>
      </c>
    </row>
    <row r="39" spans="1:7" ht="18" customHeight="1" x14ac:dyDescent="0.2">
      <c r="A39" s="53">
        <v>41254.25</v>
      </c>
      <c r="B39" s="54" t="s">
        <v>1763</v>
      </c>
      <c r="C39" s="57" t="s">
        <v>12361</v>
      </c>
      <c r="D39" s="57" t="s">
        <v>11513</v>
      </c>
      <c r="E39" s="54" t="s">
        <v>12362</v>
      </c>
      <c r="F39" s="57" t="s">
        <v>11301</v>
      </c>
      <c r="G39" s="55">
        <v>1813.75</v>
      </c>
    </row>
    <row r="40" spans="1:7" ht="18" customHeight="1" x14ac:dyDescent="0.2">
      <c r="A40" s="53">
        <v>41254.25</v>
      </c>
      <c r="B40" s="54" t="s">
        <v>1763</v>
      </c>
      <c r="C40" s="57" t="s">
        <v>12363</v>
      </c>
      <c r="D40" s="57" t="s">
        <v>12364</v>
      </c>
      <c r="E40" s="54" t="s">
        <v>12365</v>
      </c>
      <c r="F40" s="57" t="s">
        <v>11301</v>
      </c>
      <c r="G40" s="55">
        <v>852.5</v>
      </c>
    </row>
    <row r="41" spans="1:7" ht="18" customHeight="1" x14ac:dyDescent="0.2">
      <c r="A41" s="53">
        <v>41254.25</v>
      </c>
      <c r="B41" s="54" t="s">
        <v>1763</v>
      </c>
      <c r="C41" s="57" t="s">
        <v>12366</v>
      </c>
      <c r="D41" s="57" t="s">
        <v>11296</v>
      </c>
      <c r="E41" s="54" t="s">
        <v>11529</v>
      </c>
      <c r="F41" s="57" t="s">
        <v>11530</v>
      </c>
      <c r="G41" s="55">
        <v>1515</v>
      </c>
    </row>
    <row r="42" spans="1:7" ht="18" customHeight="1" x14ac:dyDescent="0.2">
      <c r="A42" s="53">
        <v>41270.25</v>
      </c>
      <c r="B42" s="54" t="s">
        <v>5027</v>
      </c>
      <c r="C42" s="57" t="s">
        <v>12367</v>
      </c>
      <c r="D42" s="57" t="s">
        <v>11296</v>
      </c>
      <c r="E42" s="54" t="s">
        <v>12108</v>
      </c>
      <c r="F42" s="57" t="s">
        <v>11449</v>
      </c>
      <c r="G42" s="55">
        <v>5770</v>
      </c>
    </row>
    <row r="43" spans="1:7" ht="18" customHeight="1" x14ac:dyDescent="0.2">
      <c r="A43" s="53">
        <v>41271.25</v>
      </c>
      <c r="B43" s="54" t="s">
        <v>5027</v>
      </c>
      <c r="C43" s="57" t="s">
        <v>12368</v>
      </c>
      <c r="D43" s="57" t="s">
        <v>12369</v>
      </c>
      <c r="E43" s="54" t="s">
        <v>12370</v>
      </c>
      <c r="F43" s="57" t="s">
        <v>11449</v>
      </c>
      <c r="G43" s="55">
        <v>6785</v>
      </c>
    </row>
    <row r="44" spans="1:7" ht="18" customHeight="1" x14ac:dyDescent="0.2">
      <c r="A44" s="53">
        <v>41276.25</v>
      </c>
      <c r="B44" s="54" t="s">
        <v>5027</v>
      </c>
      <c r="C44" s="57" t="s">
        <v>12371</v>
      </c>
      <c r="D44" s="57" t="s">
        <v>11296</v>
      </c>
      <c r="E44" s="54" t="s">
        <v>12372</v>
      </c>
      <c r="F44" s="57" t="s">
        <v>11978</v>
      </c>
      <c r="G44" s="55">
        <v>720</v>
      </c>
    </row>
    <row r="45" spans="1:7" ht="18" customHeight="1" x14ac:dyDescent="0.2">
      <c r="A45" s="53">
        <v>41276.25</v>
      </c>
      <c r="B45" s="54" t="s">
        <v>6121</v>
      </c>
      <c r="C45" s="57" t="s">
        <v>12373</v>
      </c>
      <c r="D45" s="57" t="s">
        <v>12374</v>
      </c>
      <c r="E45" s="54" t="s">
        <v>12375</v>
      </c>
      <c r="F45" s="57" t="s">
        <v>11310</v>
      </c>
      <c r="G45" s="55">
        <v>10017</v>
      </c>
    </row>
    <row r="46" spans="1:7" ht="18" customHeight="1" x14ac:dyDescent="0.2">
      <c r="A46" s="53">
        <v>41277.25</v>
      </c>
      <c r="B46" s="54" t="s">
        <v>5027</v>
      </c>
      <c r="C46" s="57" t="s">
        <v>12376</v>
      </c>
      <c r="D46" s="57" t="s">
        <v>11296</v>
      </c>
      <c r="E46" s="54" t="s">
        <v>11665</v>
      </c>
      <c r="F46" s="57" t="s">
        <v>11415</v>
      </c>
      <c r="G46" s="55">
        <v>10848</v>
      </c>
    </row>
    <row r="47" spans="1:7" ht="18" customHeight="1" x14ac:dyDescent="0.2">
      <c r="A47" s="53">
        <v>41277.25</v>
      </c>
      <c r="B47" s="54" t="s">
        <v>5027</v>
      </c>
      <c r="C47" s="57" t="s">
        <v>12377</v>
      </c>
      <c r="D47" s="57" t="s">
        <v>11455</v>
      </c>
      <c r="E47" s="54" t="s">
        <v>11667</v>
      </c>
      <c r="F47" s="57" t="s">
        <v>11415</v>
      </c>
      <c r="G47" s="55">
        <v>6363</v>
      </c>
    </row>
    <row r="48" spans="1:7" ht="18" customHeight="1" x14ac:dyDescent="0.2">
      <c r="A48" s="53">
        <v>41277.25</v>
      </c>
      <c r="B48" s="54" t="s">
        <v>4974</v>
      </c>
      <c r="C48" s="57" t="s">
        <v>12378</v>
      </c>
      <c r="D48" s="57" t="s">
        <v>11296</v>
      </c>
      <c r="E48" s="54" t="s">
        <v>12379</v>
      </c>
      <c r="F48" s="57" t="s">
        <v>11336</v>
      </c>
      <c r="G48" s="55">
        <v>2015.09</v>
      </c>
    </row>
    <row r="49" spans="1:7" ht="18" customHeight="1" x14ac:dyDescent="0.2">
      <c r="A49" s="53">
        <v>41277.25</v>
      </c>
      <c r="B49" s="54" t="s">
        <v>6121</v>
      </c>
      <c r="C49" s="57" t="s">
        <v>12380</v>
      </c>
      <c r="D49" s="57" t="s">
        <v>12381</v>
      </c>
      <c r="E49" s="54" t="s">
        <v>12382</v>
      </c>
      <c r="F49" s="57" t="s">
        <v>11310</v>
      </c>
      <c r="G49" s="55">
        <v>969</v>
      </c>
    </row>
    <row r="50" spans="1:7" ht="18" customHeight="1" x14ac:dyDescent="0.2">
      <c r="A50" s="53">
        <v>41277.25</v>
      </c>
      <c r="B50" s="54" t="s">
        <v>6121</v>
      </c>
      <c r="C50" s="57" t="s">
        <v>12383</v>
      </c>
      <c r="D50" s="57" t="s">
        <v>11296</v>
      </c>
      <c r="E50" s="54" t="s">
        <v>12150</v>
      </c>
      <c r="F50" s="57" t="s">
        <v>12151</v>
      </c>
      <c r="G50" s="55">
        <v>1500</v>
      </c>
    </row>
    <row r="51" spans="1:7" ht="18" customHeight="1" x14ac:dyDescent="0.2">
      <c r="A51" s="53">
        <v>41277.25</v>
      </c>
      <c r="B51" s="54" t="s">
        <v>5062</v>
      </c>
      <c r="C51" s="57" t="s">
        <v>12384</v>
      </c>
      <c r="D51" s="57" t="s">
        <v>12385</v>
      </c>
      <c r="E51" s="54" t="s">
        <v>12386</v>
      </c>
      <c r="F51" s="57" t="s">
        <v>12291</v>
      </c>
      <c r="G51" s="55">
        <v>3950</v>
      </c>
    </row>
    <row r="52" spans="1:7" ht="18" customHeight="1" x14ac:dyDescent="0.2">
      <c r="A52" s="53">
        <v>41281.25</v>
      </c>
      <c r="B52" s="54" t="s">
        <v>5062</v>
      </c>
      <c r="C52" s="57" t="s">
        <v>12387</v>
      </c>
      <c r="D52" s="57" t="s">
        <v>12388</v>
      </c>
      <c r="E52" s="54" t="s">
        <v>12389</v>
      </c>
      <c r="F52" s="57" t="s">
        <v>11754</v>
      </c>
      <c r="G52" s="55">
        <v>2962</v>
      </c>
    </row>
    <row r="53" spans="1:7" ht="18" customHeight="1" x14ac:dyDescent="0.2">
      <c r="A53" s="53">
        <v>41281.25</v>
      </c>
      <c r="B53" s="54" t="s">
        <v>12320</v>
      </c>
      <c r="C53" s="57" t="s">
        <v>12390</v>
      </c>
      <c r="D53" s="57" t="s">
        <v>11846</v>
      </c>
      <c r="E53" s="54" t="s">
        <v>12251</v>
      </c>
      <c r="F53" s="57" t="s">
        <v>12252</v>
      </c>
      <c r="G53" s="55">
        <v>15435.5</v>
      </c>
    </row>
    <row r="54" spans="1:7" ht="18" customHeight="1" x14ac:dyDescent="0.2">
      <c r="A54" s="53">
        <v>41282.25</v>
      </c>
      <c r="B54" s="54" t="s">
        <v>10879</v>
      </c>
      <c r="C54" s="57" t="s">
        <v>12391</v>
      </c>
      <c r="D54" s="57" t="s">
        <v>11296</v>
      </c>
      <c r="E54" s="54" t="s">
        <v>12392</v>
      </c>
      <c r="F54" s="57" t="s">
        <v>12393</v>
      </c>
      <c r="G54" s="55">
        <v>132</v>
      </c>
    </row>
    <row r="55" spans="1:7" ht="18" customHeight="1" x14ac:dyDescent="0.2">
      <c r="A55" s="53">
        <v>41283.25</v>
      </c>
      <c r="B55" s="54" t="s">
        <v>6121</v>
      </c>
      <c r="C55" s="57" t="s">
        <v>12394</v>
      </c>
      <c r="D55" s="57" t="s">
        <v>11296</v>
      </c>
      <c r="E55" s="54" t="s">
        <v>12395</v>
      </c>
      <c r="F55" s="57" t="s">
        <v>12151</v>
      </c>
      <c r="G55" s="55">
        <v>2490</v>
      </c>
    </row>
    <row r="56" spans="1:7" ht="18" customHeight="1" x14ac:dyDescent="0.2">
      <c r="A56" s="53">
        <v>41283.25</v>
      </c>
      <c r="B56" s="54" t="s">
        <v>4980</v>
      </c>
      <c r="C56" s="57" t="s">
        <v>12396</v>
      </c>
      <c r="D56" s="57" t="s">
        <v>12397</v>
      </c>
      <c r="E56" s="54" t="s">
        <v>12398</v>
      </c>
      <c r="F56" s="57" t="s">
        <v>11467</v>
      </c>
      <c r="G56" s="55">
        <v>10411.25</v>
      </c>
    </row>
    <row r="57" spans="1:7" ht="18" customHeight="1" x14ac:dyDescent="0.2">
      <c r="A57" s="53">
        <v>41283.25</v>
      </c>
      <c r="B57" s="54" t="s">
        <v>4980</v>
      </c>
      <c r="C57" s="57" t="s">
        <v>12399</v>
      </c>
      <c r="D57" s="57" t="s">
        <v>12400</v>
      </c>
      <c r="E57" s="54" t="s">
        <v>12401</v>
      </c>
      <c r="F57" s="57" t="s">
        <v>11332</v>
      </c>
      <c r="G57" s="55">
        <v>2641.5</v>
      </c>
    </row>
    <row r="58" spans="1:7" ht="18" customHeight="1" x14ac:dyDescent="0.2">
      <c r="A58" s="53">
        <v>41283.25</v>
      </c>
      <c r="B58" s="54" t="s">
        <v>4980</v>
      </c>
      <c r="C58" s="57" t="s">
        <v>12402</v>
      </c>
      <c r="D58" s="57" t="s">
        <v>10837</v>
      </c>
      <c r="E58" s="54" t="s">
        <v>12403</v>
      </c>
      <c r="F58" s="57" t="s">
        <v>11332</v>
      </c>
      <c r="G58" s="55">
        <v>6894.75</v>
      </c>
    </row>
    <row r="59" spans="1:7" ht="18" customHeight="1" x14ac:dyDescent="0.2">
      <c r="A59" s="53">
        <v>41283.25</v>
      </c>
      <c r="B59" s="54" t="s">
        <v>12320</v>
      </c>
      <c r="C59" s="57" t="s">
        <v>12404</v>
      </c>
      <c r="D59" s="57" t="s">
        <v>11846</v>
      </c>
      <c r="E59" s="54" t="s">
        <v>12256</v>
      </c>
      <c r="F59" s="57" t="s">
        <v>12252</v>
      </c>
      <c r="G59" s="55">
        <v>2330</v>
      </c>
    </row>
    <row r="60" spans="1:7" ht="18" customHeight="1" x14ac:dyDescent="0.2">
      <c r="A60" s="53">
        <v>41284.25</v>
      </c>
      <c r="B60" s="54" t="s">
        <v>1763</v>
      </c>
      <c r="C60" s="57" t="s">
        <v>12405</v>
      </c>
      <c r="D60" s="57" t="s">
        <v>12406</v>
      </c>
      <c r="E60" s="54" t="s">
        <v>12407</v>
      </c>
      <c r="F60" s="57" t="s">
        <v>11347</v>
      </c>
      <c r="G60" s="55">
        <v>2668.5</v>
      </c>
    </row>
    <row r="61" spans="1:7" ht="18" customHeight="1" x14ac:dyDescent="0.2">
      <c r="A61" s="53">
        <v>41284.25</v>
      </c>
      <c r="B61" s="54" t="s">
        <v>1763</v>
      </c>
      <c r="C61" s="57" t="s">
        <v>12408</v>
      </c>
      <c r="D61" s="57" t="s">
        <v>12406</v>
      </c>
      <c r="E61" s="54" t="s">
        <v>12409</v>
      </c>
      <c r="F61" s="57" t="s">
        <v>11347</v>
      </c>
      <c r="G61" s="55">
        <v>1822.5</v>
      </c>
    </row>
    <row r="62" spans="1:7" ht="18" customHeight="1" x14ac:dyDescent="0.2">
      <c r="A62" s="53">
        <v>41284.25</v>
      </c>
      <c r="B62" s="54" t="s">
        <v>1763</v>
      </c>
      <c r="C62" s="57" t="s">
        <v>12410</v>
      </c>
      <c r="D62" s="57" t="s">
        <v>12406</v>
      </c>
      <c r="E62" s="54" t="s">
        <v>12411</v>
      </c>
      <c r="F62" s="57" t="s">
        <v>11347</v>
      </c>
      <c r="G62" s="55">
        <v>1362.51</v>
      </c>
    </row>
    <row r="63" spans="1:7" ht="18" customHeight="1" x14ac:dyDescent="0.2">
      <c r="A63" s="53">
        <v>41285.25</v>
      </c>
      <c r="B63" s="54" t="s">
        <v>4974</v>
      </c>
      <c r="C63" s="57" t="s">
        <v>12412</v>
      </c>
      <c r="D63" s="57" t="s">
        <v>11296</v>
      </c>
      <c r="E63" s="54" t="s">
        <v>11533</v>
      </c>
      <c r="F63" s="57" t="s">
        <v>11398</v>
      </c>
      <c r="G63" s="55">
        <v>27174.799999999999</v>
      </c>
    </row>
    <row r="64" spans="1:7" ht="18" customHeight="1" x14ac:dyDescent="0.2">
      <c r="A64" s="53">
        <v>41291.25</v>
      </c>
      <c r="B64" s="54" t="s">
        <v>5062</v>
      </c>
      <c r="C64" s="57" t="s">
        <v>12413</v>
      </c>
      <c r="D64" s="57" t="s">
        <v>12414</v>
      </c>
      <c r="E64" s="54" t="s">
        <v>12415</v>
      </c>
      <c r="F64" s="57" t="s">
        <v>11338</v>
      </c>
      <c r="G64" s="55">
        <v>12133.43</v>
      </c>
    </row>
    <row r="65" spans="1:7" ht="18" customHeight="1" x14ac:dyDescent="0.2">
      <c r="A65" s="53">
        <v>41291.25</v>
      </c>
      <c r="B65" s="54" t="s">
        <v>5062</v>
      </c>
      <c r="C65" s="57" t="s">
        <v>12416</v>
      </c>
      <c r="D65" s="57" t="s">
        <v>11823</v>
      </c>
      <c r="E65" s="54" t="s">
        <v>12417</v>
      </c>
      <c r="F65" s="57" t="s">
        <v>11459</v>
      </c>
      <c r="G65" s="55">
        <v>3909.25</v>
      </c>
    </row>
    <row r="66" spans="1:7" ht="18" customHeight="1" x14ac:dyDescent="0.2">
      <c r="A66" s="53">
        <v>41291.25</v>
      </c>
      <c r="B66" s="54" t="s">
        <v>5062</v>
      </c>
      <c r="C66" s="57" t="s">
        <v>12418</v>
      </c>
      <c r="D66" s="57" t="s">
        <v>12419</v>
      </c>
      <c r="E66" s="54" t="s">
        <v>12420</v>
      </c>
      <c r="F66" s="57" t="s">
        <v>11427</v>
      </c>
      <c r="G66" s="55">
        <v>5663.68</v>
      </c>
    </row>
    <row r="67" spans="1:7" ht="18" customHeight="1" x14ac:dyDescent="0.2">
      <c r="A67" s="53">
        <v>41291.25</v>
      </c>
      <c r="B67" s="54" t="s">
        <v>5062</v>
      </c>
      <c r="C67" s="57" t="s">
        <v>12421</v>
      </c>
      <c r="D67" s="57" t="s">
        <v>12419</v>
      </c>
      <c r="E67" s="54" t="s">
        <v>12422</v>
      </c>
      <c r="F67" s="57" t="s">
        <v>12029</v>
      </c>
      <c r="G67" s="55">
        <v>9915.2999999999993</v>
      </c>
    </row>
    <row r="68" spans="1:7" ht="18" customHeight="1" x14ac:dyDescent="0.2">
      <c r="A68" s="53">
        <v>41291.25</v>
      </c>
      <c r="B68" s="54" t="s">
        <v>5062</v>
      </c>
      <c r="C68" s="57" t="s">
        <v>12423</v>
      </c>
      <c r="D68" s="57" t="s">
        <v>12424</v>
      </c>
      <c r="E68" s="54" t="s">
        <v>12425</v>
      </c>
      <c r="F68" s="57" t="s">
        <v>12426</v>
      </c>
      <c r="G68" s="55">
        <v>3450</v>
      </c>
    </row>
    <row r="69" spans="1:7" ht="18" customHeight="1" x14ac:dyDescent="0.2">
      <c r="A69" s="53">
        <v>41297.25</v>
      </c>
      <c r="B69" s="54" t="s">
        <v>5062</v>
      </c>
      <c r="C69" s="57" t="s">
        <v>12427</v>
      </c>
      <c r="D69" s="57" t="s">
        <v>11993</v>
      </c>
      <c r="E69" s="54" t="s">
        <v>12028</v>
      </c>
      <c r="F69" s="57" t="s">
        <v>12029</v>
      </c>
      <c r="G69" s="55">
        <v>4783.58</v>
      </c>
    </row>
    <row r="70" spans="1:7" ht="18" customHeight="1" x14ac:dyDescent="0.2">
      <c r="A70" s="53">
        <v>41297.25</v>
      </c>
      <c r="B70" s="54" t="s">
        <v>11321</v>
      </c>
      <c r="C70" s="57" t="s">
        <v>12428</v>
      </c>
      <c r="D70" s="57" t="s">
        <v>12429</v>
      </c>
      <c r="E70" s="54" t="s">
        <v>12430</v>
      </c>
      <c r="F70" s="57" t="s">
        <v>11323</v>
      </c>
      <c r="G70" s="55">
        <v>2341.71</v>
      </c>
    </row>
    <row r="71" spans="1:7" ht="18" customHeight="1" x14ac:dyDescent="0.2">
      <c r="A71" s="53">
        <v>41302.25</v>
      </c>
      <c r="B71" s="54" t="s">
        <v>5062</v>
      </c>
      <c r="C71" s="57" t="s">
        <v>12431</v>
      </c>
      <c r="D71" s="57" t="s">
        <v>12432</v>
      </c>
      <c r="E71" s="54" t="s">
        <v>12433</v>
      </c>
      <c r="F71" s="57" t="s">
        <v>11754</v>
      </c>
      <c r="G71" s="55">
        <v>15473.75</v>
      </c>
    </row>
    <row r="72" spans="1:7" ht="18" customHeight="1" x14ac:dyDescent="0.2">
      <c r="A72" s="53">
        <v>41302.25</v>
      </c>
      <c r="B72" s="54" t="s">
        <v>10879</v>
      </c>
      <c r="C72" s="57" t="s">
        <v>12434</v>
      </c>
      <c r="D72" s="57" t="s">
        <v>12435</v>
      </c>
      <c r="E72" s="54" t="s">
        <v>12436</v>
      </c>
      <c r="F72" s="57" t="s">
        <v>12437</v>
      </c>
      <c r="G72" s="55">
        <v>640</v>
      </c>
    </row>
    <row r="73" spans="1:7" ht="18" customHeight="1" x14ac:dyDescent="0.2">
      <c r="A73" s="53">
        <v>41303.25</v>
      </c>
      <c r="B73" s="54" t="s">
        <v>5062</v>
      </c>
      <c r="C73" s="57" t="s">
        <v>12438</v>
      </c>
      <c r="D73" s="57" t="s">
        <v>11823</v>
      </c>
      <c r="E73" s="54" t="s">
        <v>12439</v>
      </c>
      <c r="F73" s="57" t="s">
        <v>11459</v>
      </c>
      <c r="G73" s="55">
        <v>6611</v>
      </c>
    </row>
    <row r="74" spans="1:7" ht="18" customHeight="1" x14ac:dyDescent="0.2">
      <c r="A74" s="53">
        <v>41304.25</v>
      </c>
      <c r="B74" s="54" t="s">
        <v>4974</v>
      </c>
      <c r="C74" s="57" t="s">
        <v>12440</v>
      </c>
      <c r="D74" s="57" t="s">
        <v>11980</v>
      </c>
      <c r="E74" s="54" t="s">
        <v>12441</v>
      </c>
      <c r="F74" s="57" t="s">
        <v>11398</v>
      </c>
      <c r="G74" s="55">
        <v>12966.1</v>
      </c>
    </row>
    <row r="75" spans="1:7" ht="18" customHeight="1" x14ac:dyDescent="0.2">
      <c r="A75" s="53">
        <v>41310.25</v>
      </c>
      <c r="B75" s="54" t="s">
        <v>4974</v>
      </c>
      <c r="C75" s="57" t="s">
        <v>12442</v>
      </c>
      <c r="D75" s="57" t="s">
        <v>11980</v>
      </c>
      <c r="E75" s="54" t="s">
        <v>12443</v>
      </c>
      <c r="F75" s="57" t="s">
        <v>11398</v>
      </c>
      <c r="G75" s="55">
        <v>14577.63</v>
      </c>
    </row>
    <row r="76" spans="1:7" ht="18" customHeight="1" x14ac:dyDescent="0.2">
      <c r="A76" s="53">
        <v>41313.25</v>
      </c>
      <c r="B76" s="54" t="s">
        <v>4980</v>
      </c>
      <c r="C76" s="57" t="s">
        <v>12444</v>
      </c>
      <c r="D76" s="57" t="s">
        <v>12397</v>
      </c>
      <c r="E76" s="54" t="s">
        <v>12445</v>
      </c>
      <c r="F76" s="57" t="s">
        <v>11467</v>
      </c>
      <c r="G76" s="55">
        <v>2871.5</v>
      </c>
    </row>
    <row r="77" spans="1:7" ht="18" customHeight="1" x14ac:dyDescent="0.2">
      <c r="A77" s="53">
        <v>41313.25</v>
      </c>
      <c r="B77" s="54" t="s">
        <v>5048</v>
      </c>
      <c r="C77" s="57" t="s">
        <v>12446</v>
      </c>
      <c r="D77" s="57" t="s">
        <v>12335</v>
      </c>
      <c r="E77" s="54" t="s">
        <v>12336</v>
      </c>
      <c r="F77" s="57" t="s">
        <v>11587</v>
      </c>
      <c r="G77" s="55">
        <v>3456.25</v>
      </c>
    </row>
    <row r="78" spans="1:7" ht="18" customHeight="1" x14ac:dyDescent="0.2">
      <c r="A78" s="53">
        <v>41313.25</v>
      </c>
      <c r="B78" s="54" t="s">
        <v>12320</v>
      </c>
      <c r="C78" s="57" t="s">
        <v>12447</v>
      </c>
      <c r="D78" s="57" t="s">
        <v>12448</v>
      </c>
      <c r="E78" s="54" t="s">
        <v>12449</v>
      </c>
      <c r="F78" s="57" t="s">
        <v>12245</v>
      </c>
      <c r="G78" s="55">
        <v>3967.5</v>
      </c>
    </row>
    <row r="79" spans="1:7" ht="18" customHeight="1" x14ac:dyDescent="0.2">
      <c r="A79" s="53">
        <v>41313.25</v>
      </c>
      <c r="B79" s="54" t="s">
        <v>12320</v>
      </c>
      <c r="C79" s="57" t="s">
        <v>12450</v>
      </c>
      <c r="D79" s="57" t="s">
        <v>11846</v>
      </c>
      <c r="E79" s="54" t="s">
        <v>12451</v>
      </c>
      <c r="F79" s="57" t="s">
        <v>12452</v>
      </c>
      <c r="G79" s="55">
        <v>8629.7000000000007</v>
      </c>
    </row>
    <row r="80" spans="1:7" ht="18" customHeight="1" x14ac:dyDescent="0.2">
      <c r="A80" s="53">
        <v>41313.25</v>
      </c>
      <c r="B80" s="54" t="s">
        <v>12320</v>
      </c>
      <c r="C80" s="57" t="s">
        <v>12453</v>
      </c>
      <c r="D80" s="57" t="s">
        <v>12454</v>
      </c>
      <c r="E80" s="54" t="s">
        <v>12455</v>
      </c>
      <c r="F80" s="57" t="s">
        <v>12245</v>
      </c>
      <c r="G80" s="55">
        <v>11027</v>
      </c>
    </row>
    <row r="81" spans="1:7" ht="18" customHeight="1" x14ac:dyDescent="0.2">
      <c r="A81" s="53">
        <v>41317.25</v>
      </c>
      <c r="B81" s="54" t="s">
        <v>5027</v>
      </c>
      <c r="C81" s="57" t="s">
        <v>12456</v>
      </c>
      <c r="D81" s="57" t="s">
        <v>12457</v>
      </c>
      <c r="E81" s="54" t="s">
        <v>12458</v>
      </c>
      <c r="F81" s="57" t="s">
        <v>11449</v>
      </c>
      <c r="G81" s="55">
        <v>1637</v>
      </c>
    </row>
    <row r="82" spans="1:7" ht="18" customHeight="1" x14ac:dyDescent="0.2">
      <c r="A82" s="53">
        <v>41317.25</v>
      </c>
      <c r="B82" s="54" t="s">
        <v>5027</v>
      </c>
      <c r="C82" s="57" t="s">
        <v>12459</v>
      </c>
      <c r="D82" s="57" t="s">
        <v>12457</v>
      </c>
      <c r="E82" s="54" t="s">
        <v>12460</v>
      </c>
      <c r="F82" s="57" t="s">
        <v>11449</v>
      </c>
      <c r="G82" s="55">
        <v>2405.66</v>
      </c>
    </row>
    <row r="83" spans="1:7" ht="18" customHeight="1" x14ac:dyDescent="0.2">
      <c r="A83" s="53">
        <v>41318.25</v>
      </c>
      <c r="B83" s="54" t="s">
        <v>4980</v>
      </c>
      <c r="C83" s="57" t="s">
        <v>12461</v>
      </c>
      <c r="D83" s="57" t="s">
        <v>11296</v>
      </c>
      <c r="E83" s="54" t="s">
        <v>12462</v>
      </c>
      <c r="F83" s="57" t="s">
        <v>11467</v>
      </c>
      <c r="G83" s="55">
        <v>3701.9</v>
      </c>
    </row>
    <row r="84" spans="1:7" ht="18" customHeight="1" x14ac:dyDescent="0.2">
      <c r="A84" s="53">
        <v>41319.25</v>
      </c>
      <c r="B84" s="54" t="s">
        <v>10879</v>
      </c>
      <c r="C84" s="57" t="s">
        <v>12463</v>
      </c>
      <c r="D84" s="57" t="s">
        <v>12464</v>
      </c>
      <c r="E84" s="54" t="s">
        <v>12465</v>
      </c>
      <c r="F84" s="57" t="s">
        <v>12195</v>
      </c>
      <c r="G84" s="55">
        <v>4017</v>
      </c>
    </row>
    <row r="85" spans="1:7" ht="18" customHeight="1" x14ac:dyDescent="0.2">
      <c r="A85" s="53">
        <v>41324.25</v>
      </c>
      <c r="B85" s="54" t="s">
        <v>5027</v>
      </c>
      <c r="C85" s="57" t="s">
        <v>12466</v>
      </c>
      <c r="D85" s="57" t="s">
        <v>12467</v>
      </c>
      <c r="E85" s="54" t="s">
        <v>12468</v>
      </c>
      <c r="F85" s="57" t="s">
        <v>11420</v>
      </c>
      <c r="G85" s="55">
        <v>3991.42</v>
      </c>
    </row>
    <row r="86" spans="1:7" ht="18" customHeight="1" x14ac:dyDescent="0.2">
      <c r="A86" s="53">
        <v>41324.25</v>
      </c>
      <c r="B86" s="54" t="s">
        <v>10879</v>
      </c>
      <c r="C86" s="57" t="s">
        <v>12469</v>
      </c>
      <c r="D86" s="57" t="s">
        <v>11980</v>
      </c>
      <c r="E86" s="54" t="s">
        <v>12470</v>
      </c>
      <c r="F86" s="57" t="s">
        <v>12200</v>
      </c>
      <c r="G86" s="55">
        <v>5383.36</v>
      </c>
    </row>
    <row r="87" spans="1:7" ht="18" customHeight="1" x14ac:dyDescent="0.2">
      <c r="A87" s="53">
        <v>41324.25</v>
      </c>
      <c r="B87" s="54" t="s">
        <v>10879</v>
      </c>
      <c r="C87" s="57" t="s">
        <v>12471</v>
      </c>
      <c r="D87" s="57" t="s">
        <v>11980</v>
      </c>
      <c r="E87" s="54" t="s">
        <v>12472</v>
      </c>
      <c r="F87" s="57" t="s">
        <v>12200</v>
      </c>
      <c r="G87" s="55">
        <v>4500.25</v>
      </c>
    </row>
    <row r="88" spans="1:7" ht="18" customHeight="1" x14ac:dyDescent="0.2">
      <c r="A88" s="53">
        <v>41324.25</v>
      </c>
      <c r="B88" s="54" t="s">
        <v>10879</v>
      </c>
      <c r="C88" s="57" t="s">
        <v>12473</v>
      </c>
      <c r="D88" s="57" t="s">
        <v>11980</v>
      </c>
      <c r="E88" s="54" t="s">
        <v>12474</v>
      </c>
      <c r="F88" s="57" t="s">
        <v>12200</v>
      </c>
      <c r="G88" s="55">
        <v>10321</v>
      </c>
    </row>
    <row r="89" spans="1:7" ht="18" customHeight="1" x14ac:dyDescent="0.2">
      <c r="A89" s="53">
        <v>41324.25</v>
      </c>
      <c r="B89" s="54" t="s">
        <v>10879</v>
      </c>
      <c r="C89" s="57" t="s">
        <v>12475</v>
      </c>
      <c r="D89" s="57" t="s">
        <v>12464</v>
      </c>
      <c r="E89" s="54" t="s">
        <v>12476</v>
      </c>
      <c r="F89" s="57" t="s">
        <v>11328</v>
      </c>
      <c r="G89" s="55">
        <v>2875.93</v>
      </c>
    </row>
    <row r="90" spans="1:7" ht="18" customHeight="1" x14ac:dyDescent="0.2">
      <c r="A90" s="53">
        <v>41324.25</v>
      </c>
      <c r="B90" s="54" t="s">
        <v>10879</v>
      </c>
      <c r="C90" s="57" t="s">
        <v>12477</v>
      </c>
      <c r="D90" s="57" t="s">
        <v>11296</v>
      </c>
      <c r="E90" s="54" t="s">
        <v>12392</v>
      </c>
      <c r="F90" s="57" t="s">
        <v>12393</v>
      </c>
      <c r="G90" s="55">
        <v>1010.38</v>
      </c>
    </row>
    <row r="91" spans="1:7" ht="18" customHeight="1" x14ac:dyDescent="0.2">
      <c r="A91" s="53">
        <v>41333.25</v>
      </c>
      <c r="B91" s="54" t="s">
        <v>5027</v>
      </c>
      <c r="C91" s="57" t="s">
        <v>12478</v>
      </c>
      <c r="D91" s="57" t="s">
        <v>12479</v>
      </c>
      <c r="E91" s="54" t="s">
        <v>12480</v>
      </c>
      <c r="F91" s="57" t="s">
        <v>11415</v>
      </c>
      <c r="G91" s="55">
        <v>915</v>
      </c>
    </row>
    <row r="92" spans="1:7" ht="18" customHeight="1" x14ac:dyDescent="0.2">
      <c r="A92" s="53">
        <v>41333.25</v>
      </c>
      <c r="B92" s="54" t="s">
        <v>5027</v>
      </c>
      <c r="C92" s="57" t="s">
        <v>12481</v>
      </c>
      <c r="D92" s="57" t="s">
        <v>12482</v>
      </c>
      <c r="E92" s="54" t="s">
        <v>12483</v>
      </c>
      <c r="F92" s="57" t="s">
        <v>11415</v>
      </c>
      <c r="G92" s="55">
        <v>5010</v>
      </c>
    </row>
    <row r="93" spans="1:7" ht="18" customHeight="1" x14ac:dyDescent="0.2">
      <c r="A93" s="53">
        <v>41333.25</v>
      </c>
      <c r="B93" s="54" t="s">
        <v>6494</v>
      </c>
      <c r="C93" s="57" t="s">
        <v>12484</v>
      </c>
      <c r="D93" s="57" t="s">
        <v>12485</v>
      </c>
      <c r="E93" s="54" t="s">
        <v>12486</v>
      </c>
      <c r="F93" s="57" t="s">
        <v>11576</v>
      </c>
      <c r="G93" s="55">
        <v>0</v>
      </c>
    </row>
    <row r="94" spans="1:7" ht="18" customHeight="1" x14ac:dyDescent="0.2">
      <c r="A94" s="53">
        <v>41333.25</v>
      </c>
      <c r="B94" s="54" t="s">
        <v>5048</v>
      </c>
      <c r="C94" s="57" t="s">
        <v>12487</v>
      </c>
      <c r="D94" s="57" t="s">
        <v>12488</v>
      </c>
      <c r="E94" s="54" t="s">
        <v>12489</v>
      </c>
      <c r="F94" s="57" t="s">
        <v>11587</v>
      </c>
      <c r="G94" s="55">
        <v>5429.2</v>
      </c>
    </row>
    <row r="95" spans="1:7" ht="18" customHeight="1" x14ac:dyDescent="0.2">
      <c r="A95" s="53">
        <v>41333.25</v>
      </c>
      <c r="B95" s="54" t="s">
        <v>11321</v>
      </c>
      <c r="C95" s="57" t="s">
        <v>12490</v>
      </c>
      <c r="D95" s="57" t="s">
        <v>12491</v>
      </c>
      <c r="E95" s="54" t="s">
        <v>12492</v>
      </c>
      <c r="F95" s="57" t="s">
        <v>11459</v>
      </c>
      <c r="G95" s="55">
        <v>0</v>
      </c>
    </row>
    <row r="96" spans="1:7" ht="18" customHeight="1" x14ac:dyDescent="0.2">
      <c r="A96" s="53">
        <v>41344.208333333336</v>
      </c>
      <c r="B96" s="54" t="s">
        <v>5027</v>
      </c>
      <c r="C96" s="57" t="s">
        <v>12493</v>
      </c>
      <c r="D96" s="57" t="s">
        <v>11568</v>
      </c>
      <c r="E96" s="54" t="s">
        <v>11569</v>
      </c>
      <c r="F96" s="57" t="s">
        <v>11415</v>
      </c>
      <c r="G96" s="55">
        <v>5431</v>
      </c>
    </row>
    <row r="97" spans="1:7" ht="18" customHeight="1" x14ac:dyDescent="0.2">
      <c r="A97" s="53">
        <v>41344.208333333336</v>
      </c>
      <c r="B97" s="54" t="s">
        <v>5027</v>
      </c>
      <c r="C97" s="57" t="s">
        <v>12494</v>
      </c>
      <c r="D97" s="57" t="s">
        <v>11296</v>
      </c>
      <c r="E97" s="54" t="s">
        <v>12495</v>
      </c>
      <c r="F97" s="57" t="s">
        <v>11415</v>
      </c>
      <c r="G97" s="55">
        <v>15334.25</v>
      </c>
    </row>
    <row r="98" spans="1:7" ht="18" customHeight="1" x14ac:dyDescent="0.2">
      <c r="A98" s="53">
        <v>41344.208333333336</v>
      </c>
      <c r="B98" s="54" t="s">
        <v>6494</v>
      </c>
      <c r="C98" s="57" t="s">
        <v>12496</v>
      </c>
      <c r="D98" s="57" t="s">
        <v>11393</v>
      </c>
      <c r="E98" s="54" t="s">
        <v>12497</v>
      </c>
      <c r="F98" s="57" t="s">
        <v>12020</v>
      </c>
      <c r="G98" s="55">
        <v>4739</v>
      </c>
    </row>
    <row r="99" spans="1:7" ht="18" customHeight="1" x14ac:dyDescent="0.2">
      <c r="A99" s="53">
        <v>41344.208333333336</v>
      </c>
      <c r="B99" s="54" t="s">
        <v>4974</v>
      </c>
      <c r="C99" s="57" t="s">
        <v>12498</v>
      </c>
      <c r="D99" s="57" t="s">
        <v>11980</v>
      </c>
      <c r="E99" s="54" t="s">
        <v>12499</v>
      </c>
      <c r="F99" s="57" t="s">
        <v>11398</v>
      </c>
      <c r="G99" s="55">
        <v>3519.55</v>
      </c>
    </row>
    <row r="100" spans="1:7" ht="18" customHeight="1" x14ac:dyDescent="0.2">
      <c r="A100" s="53">
        <v>41344.208333333336</v>
      </c>
      <c r="B100" s="54" t="s">
        <v>5062</v>
      </c>
      <c r="C100" s="57" t="s">
        <v>12500</v>
      </c>
      <c r="D100" s="57" t="s">
        <v>11455</v>
      </c>
      <c r="E100" s="54" t="s">
        <v>12501</v>
      </c>
      <c r="F100" s="57" t="s">
        <v>12502</v>
      </c>
      <c r="G100" s="55">
        <v>1770</v>
      </c>
    </row>
    <row r="101" spans="1:7" ht="18" customHeight="1" x14ac:dyDescent="0.2">
      <c r="A101" s="53">
        <v>41358.208333333336</v>
      </c>
      <c r="B101" s="54" t="s">
        <v>6494</v>
      </c>
      <c r="C101" s="57" t="s">
        <v>12503</v>
      </c>
      <c r="D101" s="57" t="s">
        <v>12504</v>
      </c>
      <c r="E101" s="54" t="s">
        <v>12505</v>
      </c>
      <c r="F101" s="57" t="s">
        <v>12020</v>
      </c>
      <c r="G101" s="55">
        <v>1161</v>
      </c>
    </row>
    <row r="102" spans="1:7" ht="18" customHeight="1" x14ac:dyDescent="0.2">
      <c r="A102" s="53">
        <v>41361.208333333336</v>
      </c>
      <c r="B102" s="54" t="s">
        <v>6494</v>
      </c>
      <c r="C102" s="57" t="s">
        <v>12506</v>
      </c>
      <c r="D102" s="57" t="s">
        <v>12507</v>
      </c>
      <c r="E102" s="54" t="s">
        <v>12508</v>
      </c>
      <c r="F102" s="57" t="s">
        <v>11576</v>
      </c>
      <c r="G102" s="55">
        <v>6875</v>
      </c>
    </row>
    <row r="103" spans="1:7" ht="18" customHeight="1" x14ac:dyDescent="0.2">
      <c r="A103" s="53">
        <v>41364.208333333336</v>
      </c>
      <c r="B103" s="54" t="s">
        <v>4974</v>
      </c>
      <c r="C103" s="57" t="s">
        <v>12509</v>
      </c>
      <c r="D103" s="57" t="s">
        <v>11477</v>
      </c>
      <c r="E103" s="54" t="s">
        <v>11478</v>
      </c>
      <c r="F103" s="57" t="s">
        <v>11336</v>
      </c>
      <c r="G103" s="55">
        <v>538.79999999999995</v>
      </c>
    </row>
    <row r="104" spans="1:7" ht="18" customHeight="1" x14ac:dyDescent="0.2">
      <c r="A104" s="53">
        <v>41364.208333333336</v>
      </c>
      <c r="B104" s="54" t="s">
        <v>1763</v>
      </c>
      <c r="C104" s="57" t="s">
        <v>12510</v>
      </c>
      <c r="D104" s="57" t="s">
        <v>11296</v>
      </c>
      <c r="E104" s="54" t="s">
        <v>12184</v>
      </c>
      <c r="F104" s="57" t="s">
        <v>11373</v>
      </c>
      <c r="G104" s="55">
        <v>767351.39</v>
      </c>
    </row>
    <row r="105" spans="1:7" ht="18" customHeight="1" x14ac:dyDescent="0.2">
      <c r="A105" s="53">
        <v>41365.208333333336</v>
      </c>
      <c r="B105" s="54" t="s">
        <v>5069</v>
      </c>
      <c r="C105" s="57" t="s">
        <v>12511</v>
      </c>
      <c r="D105" s="57" t="s">
        <v>11485</v>
      </c>
      <c r="E105" s="54" t="s">
        <v>12512</v>
      </c>
      <c r="F105" s="57" t="s">
        <v>11378</v>
      </c>
      <c r="G105" s="55">
        <v>172</v>
      </c>
    </row>
    <row r="106" spans="1:7" ht="18" customHeight="1" x14ac:dyDescent="0.2">
      <c r="A106" s="53">
        <v>41366.208333333336</v>
      </c>
      <c r="B106" s="54" t="s">
        <v>5027</v>
      </c>
      <c r="C106" s="57" t="s">
        <v>12513</v>
      </c>
      <c r="D106" s="57" t="s">
        <v>12514</v>
      </c>
      <c r="E106" s="54" t="s">
        <v>12515</v>
      </c>
      <c r="F106" s="57" t="s">
        <v>12516</v>
      </c>
      <c r="G106" s="55">
        <v>2650</v>
      </c>
    </row>
    <row r="107" spans="1:7" ht="18" customHeight="1" x14ac:dyDescent="0.2">
      <c r="A107" s="53">
        <v>41367.208333333336</v>
      </c>
      <c r="B107" s="54" t="s">
        <v>5027</v>
      </c>
      <c r="C107" s="57" t="s">
        <v>12517</v>
      </c>
      <c r="D107" s="57" t="s">
        <v>12518</v>
      </c>
      <c r="E107" s="54" t="s">
        <v>12519</v>
      </c>
      <c r="F107" s="57" t="s">
        <v>11304</v>
      </c>
      <c r="G107" s="55">
        <v>1925.68</v>
      </c>
    </row>
    <row r="108" spans="1:7" ht="18" customHeight="1" x14ac:dyDescent="0.2">
      <c r="A108" s="53">
        <v>41367.208333333336</v>
      </c>
      <c r="B108" s="54" t="s">
        <v>6121</v>
      </c>
      <c r="C108" s="57" t="s">
        <v>12520</v>
      </c>
      <c r="D108" s="57" t="s">
        <v>12132</v>
      </c>
      <c r="E108" s="54" t="s">
        <v>12521</v>
      </c>
      <c r="F108" s="57" t="s">
        <v>11326</v>
      </c>
      <c r="G108" s="55">
        <v>2703</v>
      </c>
    </row>
    <row r="109" spans="1:7" ht="18" customHeight="1" x14ac:dyDescent="0.2">
      <c r="A109" s="53">
        <v>41367.208333333336</v>
      </c>
      <c r="B109" s="54" t="s">
        <v>6121</v>
      </c>
      <c r="C109" s="57" t="s">
        <v>12522</v>
      </c>
      <c r="D109" s="57" t="s">
        <v>12132</v>
      </c>
      <c r="E109" s="54" t="s">
        <v>12133</v>
      </c>
      <c r="F109" s="57" t="s">
        <v>11326</v>
      </c>
      <c r="G109" s="55">
        <v>2703</v>
      </c>
    </row>
    <row r="110" spans="1:7" ht="18" customHeight="1" x14ac:dyDescent="0.2">
      <c r="A110" s="53">
        <v>41367.208333333336</v>
      </c>
      <c r="B110" s="54" t="s">
        <v>6121</v>
      </c>
      <c r="C110" s="57" t="s">
        <v>12523</v>
      </c>
      <c r="D110" s="57" t="s">
        <v>12132</v>
      </c>
      <c r="E110" s="54" t="s">
        <v>12524</v>
      </c>
      <c r="F110" s="57" t="s">
        <v>11326</v>
      </c>
      <c r="G110" s="55">
        <v>2703</v>
      </c>
    </row>
    <row r="111" spans="1:7" ht="18" customHeight="1" x14ac:dyDescent="0.2">
      <c r="A111" s="53">
        <v>41367.208333333336</v>
      </c>
      <c r="B111" s="54" t="s">
        <v>6121</v>
      </c>
      <c r="C111" s="57" t="s">
        <v>12525</v>
      </c>
      <c r="D111" s="57" t="s">
        <v>12132</v>
      </c>
      <c r="E111" s="54" t="s">
        <v>12526</v>
      </c>
      <c r="F111" s="57" t="s">
        <v>11326</v>
      </c>
      <c r="G111" s="55">
        <v>2703</v>
      </c>
    </row>
    <row r="112" spans="1:7" ht="18" customHeight="1" x14ac:dyDescent="0.2">
      <c r="A112" s="53">
        <v>41367.208333333336</v>
      </c>
      <c r="B112" s="54" t="s">
        <v>6121</v>
      </c>
      <c r="C112" s="57" t="s">
        <v>12527</v>
      </c>
      <c r="D112" s="57" t="s">
        <v>12132</v>
      </c>
      <c r="E112" s="54" t="s">
        <v>12528</v>
      </c>
      <c r="F112" s="57" t="s">
        <v>11326</v>
      </c>
      <c r="G112" s="55">
        <v>2703</v>
      </c>
    </row>
    <row r="113" spans="1:7" ht="18" customHeight="1" x14ac:dyDescent="0.2">
      <c r="A113" s="53">
        <v>41367.208333333336</v>
      </c>
      <c r="B113" s="54" t="s">
        <v>4980</v>
      </c>
      <c r="C113" s="57" t="s">
        <v>12529</v>
      </c>
      <c r="D113" s="57" t="s">
        <v>12530</v>
      </c>
      <c r="E113" s="54" t="s">
        <v>12531</v>
      </c>
      <c r="F113" s="57" t="s">
        <v>12044</v>
      </c>
      <c r="G113" s="55">
        <v>12034.6</v>
      </c>
    </row>
    <row r="114" spans="1:7" ht="18" customHeight="1" x14ac:dyDescent="0.2">
      <c r="A114" s="53">
        <v>41367.208333333336</v>
      </c>
      <c r="B114" s="54" t="s">
        <v>12320</v>
      </c>
      <c r="C114" s="57" t="s">
        <v>12532</v>
      </c>
      <c r="D114" s="57" t="s">
        <v>12533</v>
      </c>
      <c r="E114" s="54" t="s">
        <v>12534</v>
      </c>
      <c r="F114" s="57" t="s">
        <v>12452</v>
      </c>
      <c r="G114" s="55">
        <v>9227.6</v>
      </c>
    </row>
    <row r="115" spans="1:7" ht="18" customHeight="1" x14ac:dyDescent="0.2">
      <c r="A115" s="53">
        <v>41367.208333333336</v>
      </c>
      <c r="B115" s="54" t="s">
        <v>12320</v>
      </c>
      <c r="C115" s="57" t="s">
        <v>12535</v>
      </c>
      <c r="D115" s="57" t="s">
        <v>12536</v>
      </c>
      <c r="E115" s="54" t="s">
        <v>12537</v>
      </c>
      <c r="F115" s="57" t="s">
        <v>12538</v>
      </c>
      <c r="G115" s="55">
        <v>9964.6</v>
      </c>
    </row>
    <row r="116" spans="1:7" ht="18" customHeight="1" x14ac:dyDescent="0.2">
      <c r="A116" s="53">
        <v>41368.208333333336</v>
      </c>
      <c r="B116" s="54" t="s">
        <v>10879</v>
      </c>
      <c r="C116" s="57" t="s">
        <v>12539</v>
      </c>
      <c r="D116" s="57" t="s">
        <v>11772</v>
      </c>
      <c r="E116" s="54" t="s">
        <v>11773</v>
      </c>
      <c r="F116" s="57" t="s">
        <v>11774</v>
      </c>
      <c r="G116" s="55">
        <v>5910.3</v>
      </c>
    </row>
    <row r="117" spans="1:7" ht="18" customHeight="1" x14ac:dyDescent="0.2">
      <c r="A117" s="53">
        <v>41376.208333333336</v>
      </c>
      <c r="B117" s="54" t="s">
        <v>4974</v>
      </c>
      <c r="C117" s="57" t="s">
        <v>12540</v>
      </c>
      <c r="D117" s="57" t="s">
        <v>12541</v>
      </c>
      <c r="E117" s="54" t="s">
        <v>12542</v>
      </c>
      <c r="F117" s="57" t="s">
        <v>11359</v>
      </c>
      <c r="G117" s="55">
        <v>18934.32</v>
      </c>
    </row>
    <row r="118" spans="1:7" ht="18" customHeight="1" x14ac:dyDescent="0.2">
      <c r="A118" s="53">
        <v>41379.208333333336</v>
      </c>
      <c r="B118" s="54" t="s">
        <v>4974</v>
      </c>
      <c r="C118" s="57" t="s">
        <v>12543</v>
      </c>
      <c r="D118" s="57" t="s">
        <v>11365</v>
      </c>
      <c r="E118" s="54" t="s">
        <v>11366</v>
      </c>
      <c r="F118" s="57" t="s">
        <v>11336</v>
      </c>
      <c r="G118" s="55">
        <v>2422.89</v>
      </c>
    </row>
    <row r="119" spans="1:7" ht="18" customHeight="1" x14ac:dyDescent="0.2">
      <c r="A119" s="53">
        <v>41379.208333333336</v>
      </c>
      <c r="B119" s="54" t="s">
        <v>5069</v>
      </c>
      <c r="C119" s="57" t="s">
        <v>12544</v>
      </c>
      <c r="D119" s="57" t="s">
        <v>10837</v>
      </c>
      <c r="E119" s="54" t="s">
        <v>12007</v>
      </c>
      <c r="F119" s="57" t="s">
        <v>12008</v>
      </c>
      <c r="G119" s="55">
        <v>4237</v>
      </c>
    </row>
    <row r="120" spans="1:7" ht="18" customHeight="1" x14ac:dyDescent="0.2">
      <c r="A120" s="53">
        <v>41379.208333333336</v>
      </c>
      <c r="B120" s="54" t="s">
        <v>1763</v>
      </c>
      <c r="C120" s="57" t="s">
        <v>12545</v>
      </c>
      <c r="D120" s="57" t="s">
        <v>11692</v>
      </c>
      <c r="E120" s="54" t="s">
        <v>11884</v>
      </c>
      <c r="F120" s="57" t="s">
        <v>11432</v>
      </c>
      <c r="G120" s="55">
        <v>0</v>
      </c>
    </row>
    <row r="121" spans="1:7" ht="18" customHeight="1" x14ac:dyDescent="0.2">
      <c r="A121" s="53">
        <v>41381.208333333336</v>
      </c>
      <c r="B121" s="54" t="s">
        <v>1763</v>
      </c>
      <c r="C121" s="57" t="s">
        <v>12546</v>
      </c>
      <c r="D121" s="57" t="s">
        <v>12547</v>
      </c>
      <c r="E121" s="54" t="s">
        <v>12548</v>
      </c>
      <c r="F121" s="57" t="s">
        <v>12191</v>
      </c>
      <c r="G121" s="55">
        <v>6546.25</v>
      </c>
    </row>
    <row r="122" spans="1:7" ht="18" customHeight="1" x14ac:dyDescent="0.2">
      <c r="A122" s="53">
        <v>41381.208333333336</v>
      </c>
      <c r="B122" s="54" t="s">
        <v>1763</v>
      </c>
      <c r="C122" s="57" t="s">
        <v>12549</v>
      </c>
      <c r="D122" s="57" t="s">
        <v>12464</v>
      </c>
      <c r="E122" s="54" t="s">
        <v>12550</v>
      </c>
      <c r="F122" s="57" t="s">
        <v>11301</v>
      </c>
      <c r="G122" s="55">
        <v>2146.9</v>
      </c>
    </row>
    <row r="123" spans="1:7" ht="18" customHeight="1" x14ac:dyDescent="0.2">
      <c r="A123" s="53">
        <v>41381.208333333336</v>
      </c>
      <c r="B123" s="54" t="s">
        <v>1763</v>
      </c>
      <c r="C123" s="57" t="s">
        <v>12551</v>
      </c>
      <c r="D123" s="57" t="s">
        <v>12464</v>
      </c>
      <c r="E123" s="54" t="s">
        <v>12552</v>
      </c>
      <c r="F123" s="57" t="s">
        <v>11301</v>
      </c>
      <c r="G123" s="55">
        <v>708.3</v>
      </c>
    </row>
    <row r="124" spans="1:7" ht="18" customHeight="1" x14ac:dyDescent="0.2">
      <c r="A124" s="53">
        <v>41382.208333333336</v>
      </c>
      <c r="B124" s="54" t="s">
        <v>6121</v>
      </c>
      <c r="C124" s="57" t="s">
        <v>12553</v>
      </c>
      <c r="D124" s="57" t="s">
        <v>11309</v>
      </c>
      <c r="E124" s="54" t="s">
        <v>12554</v>
      </c>
      <c r="F124" s="57" t="s">
        <v>11310</v>
      </c>
      <c r="G124" s="55">
        <v>3315.2</v>
      </c>
    </row>
    <row r="125" spans="1:7" ht="18" customHeight="1" x14ac:dyDescent="0.2">
      <c r="A125" s="53">
        <v>41382.208333333336</v>
      </c>
      <c r="B125" s="54" t="s">
        <v>5079</v>
      </c>
      <c r="C125" s="57" t="s">
        <v>12555</v>
      </c>
      <c r="D125" s="57" t="s">
        <v>12556</v>
      </c>
      <c r="E125" s="54" t="s">
        <v>12557</v>
      </c>
      <c r="F125" s="57" t="s">
        <v>11456</v>
      </c>
      <c r="G125" s="55">
        <v>28790.44</v>
      </c>
    </row>
    <row r="126" spans="1:7" ht="18" customHeight="1" x14ac:dyDescent="0.2">
      <c r="A126" s="53">
        <v>41388.208333333336</v>
      </c>
      <c r="B126" s="54" t="s">
        <v>5048</v>
      </c>
      <c r="C126" s="57" t="s">
        <v>12558</v>
      </c>
      <c r="D126" s="57" t="s">
        <v>12559</v>
      </c>
      <c r="E126" s="54" t="s">
        <v>12560</v>
      </c>
      <c r="F126" s="57" t="s">
        <v>11404</v>
      </c>
      <c r="G126" s="55">
        <v>2342</v>
      </c>
    </row>
    <row r="127" spans="1:7" ht="18" customHeight="1" x14ac:dyDescent="0.2">
      <c r="A127" s="53">
        <v>41389.208333333336</v>
      </c>
      <c r="B127" s="54" t="s">
        <v>5062</v>
      </c>
      <c r="C127" s="57" t="s">
        <v>12561</v>
      </c>
      <c r="D127" s="57" t="s">
        <v>11752</v>
      </c>
      <c r="E127" s="54" t="s">
        <v>11753</v>
      </c>
      <c r="F127" s="57" t="s">
        <v>11754</v>
      </c>
      <c r="G127" s="55">
        <v>8649.5</v>
      </c>
    </row>
    <row r="128" spans="1:7" ht="18" customHeight="1" x14ac:dyDescent="0.2">
      <c r="A128" s="53">
        <v>41389.208333333336</v>
      </c>
      <c r="B128" s="54" t="s">
        <v>5062</v>
      </c>
      <c r="C128" s="57" t="s">
        <v>12562</v>
      </c>
      <c r="D128" s="57" t="s">
        <v>11340</v>
      </c>
      <c r="E128" s="54" t="s">
        <v>11341</v>
      </c>
      <c r="F128" s="57" t="s">
        <v>11342</v>
      </c>
      <c r="G128" s="55">
        <v>14501.5</v>
      </c>
    </row>
    <row r="129" spans="1:7" ht="18" customHeight="1" x14ac:dyDescent="0.2">
      <c r="A129" s="53">
        <v>41393.25</v>
      </c>
      <c r="B129" s="54" t="s">
        <v>6121</v>
      </c>
      <c r="C129" s="57" t="s">
        <v>12563</v>
      </c>
      <c r="D129" s="57" t="s">
        <v>12381</v>
      </c>
      <c r="E129" s="54" t="s">
        <v>12382</v>
      </c>
      <c r="F129" s="57" t="s">
        <v>11310</v>
      </c>
      <c r="G129" s="55">
        <v>576</v>
      </c>
    </row>
    <row r="130" spans="1:7" ht="18" customHeight="1" x14ac:dyDescent="0.2">
      <c r="A130" s="53">
        <v>41393.25</v>
      </c>
      <c r="B130" s="54" t="s">
        <v>5062</v>
      </c>
      <c r="C130" s="57" t="s">
        <v>12564</v>
      </c>
      <c r="D130" s="57" t="s">
        <v>12025</v>
      </c>
      <c r="E130" s="54" t="s">
        <v>12026</v>
      </c>
      <c r="F130" s="57" t="s">
        <v>11754</v>
      </c>
      <c r="G130" s="55">
        <v>0</v>
      </c>
    </row>
    <row r="131" spans="1:7" ht="18" customHeight="1" x14ac:dyDescent="0.2">
      <c r="A131" s="53">
        <v>41395.25</v>
      </c>
      <c r="B131" s="54" t="s">
        <v>5027</v>
      </c>
      <c r="C131" s="57" t="s">
        <v>12565</v>
      </c>
      <c r="D131" s="57" t="s">
        <v>12566</v>
      </c>
      <c r="E131" s="54" t="s">
        <v>12567</v>
      </c>
      <c r="F131" s="57" t="s">
        <v>12568</v>
      </c>
      <c r="G131" s="55">
        <v>6350.84</v>
      </c>
    </row>
    <row r="132" spans="1:7" ht="18" customHeight="1" x14ac:dyDescent="0.2">
      <c r="A132" s="53">
        <v>41395.25</v>
      </c>
      <c r="B132" s="54" t="s">
        <v>5048</v>
      </c>
      <c r="C132" s="57" t="s">
        <v>12569</v>
      </c>
      <c r="D132" s="57" t="s">
        <v>11296</v>
      </c>
      <c r="E132" s="54" t="s">
        <v>11957</v>
      </c>
      <c r="F132" s="57" t="s">
        <v>11958</v>
      </c>
      <c r="G132" s="55">
        <v>120942.08</v>
      </c>
    </row>
    <row r="133" spans="1:7" ht="18" customHeight="1" x14ac:dyDescent="0.2">
      <c r="A133" s="53">
        <v>41395.25</v>
      </c>
      <c r="B133" s="54" t="s">
        <v>12320</v>
      </c>
      <c r="C133" s="57" t="s">
        <v>12570</v>
      </c>
      <c r="D133" s="57" t="s">
        <v>11846</v>
      </c>
      <c r="E133" s="54" t="s">
        <v>12254</v>
      </c>
      <c r="F133" s="57" t="s">
        <v>12252</v>
      </c>
      <c r="G133" s="55">
        <v>3536.2</v>
      </c>
    </row>
    <row r="134" spans="1:7" ht="18" customHeight="1" x14ac:dyDescent="0.2">
      <c r="A134" s="53">
        <v>41397.25</v>
      </c>
      <c r="B134" s="54" t="s">
        <v>5048</v>
      </c>
      <c r="C134" s="57" t="s">
        <v>12571</v>
      </c>
      <c r="D134" s="57" t="s">
        <v>12572</v>
      </c>
      <c r="E134" s="54" t="s">
        <v>12573</v>
      </c>
      <c r="F134" s="57" t="s">
        <v>11587</v>
      </c>
      <c r="G134" s="55">
        <v>3645</v>
      </c>
    </row>
    <row r="135" spans="1:7" ht="18" customHeight="1" x14ac:dyDescent="0.2">
      <c r="A135" s="53">
        <v>41403.25</v>
      </c>
      <c r="B135" s="54" t="s">
        <v>5027</v>
      </c>
      <c r="C135" s="57" t="s">
        <v>12574</v>
      </c>
      <c r="D135" s="57" t="s">
        <v>11414</v>
      </c>
      <c r="E135" s="54" t="s">
        <v>12575</v>
      </c>
      <c r="F135" s="57" t="s">
        <v>11415</v>
      </c>
      <c r="G135" s="55">
        <v>9047.68</v>
      </c>
    </row>
    <row r="136" spans="1:7" ht="18" customHeight="1" x14ac:dyDescent="0.2">
      <c r="A136" s="53">
        <v>41403.25</v>
      </c>
      <c r="B136" s="54" t="s">
        <v>5027</v>
      </c>
      <c r="C136" s="57" t="s">
        <v>12576</v>
      </c>
      <c r="D136" s="57" t="s">
        <v>11414</v>
      </c>
      <c r="E136" s="54" t="s">
        <v>12577</v>
      </c>
      <c r="F136" s="57" t="s">
        <v>11415</v>
      </c>
      <c r="G136" s="55">
        <v>2630</v>
      </c>
    </row>
    <row r="137" spans="1:7" ht="18" customHeight="1" x14ac:dyDescent="0.2">
      <c r="A137" s="53">
        <v>41403.25</v>
      </c>
      <c r="B137" s="54" t="s">
        <v>5079</v>
      </c>
      <c r="C137" s="57" t="s">
        <v>12578</v>
      </c>
      <c r="D137" s="57" t="s">
        <v>12556</v>
      </c>
      <c r="E137" s="54" t="s">
        <v>12557</v>
      </c>
      <c r="F137" s="57" t="s">
        <v>11456</v>
      </c>
      <c r="G137" s="55">
        <v>770</v>
      </c>
    </row>
    <row r="138" spans="1:7" ht="18" customHeight="1" x14ac:dyDescent="0.2">
      <c r="A138" s="53">
        <v>41408.25</v>
      </c>
      <c r="B138" s="54" t="s">
        <v>5062</v>
      </c>
      <c r="C138" s="57" t="s">
        <v>12579</v>
      </c>
      <c r="D138" s="57" t="s">
        <v>11455</v>
      </c>
      <c r="E138" s="54" t="s">
        <v>12501</v>
      </c>
      <c r="F138" s="57" t="s">
        <v>12502</v>
      </c>
      <c r="G138" s="55">
        <v>269947.63</v>
      </c>
    </row>
    <row r="139" spans="1:7" ht="18" customHeight="1" x14ac:dyDescent="0.2">
      <c r="A139" s="53">
        <v>41417.25</v>
      </c>
      <c r="B139" s="54" t="s">
        <v>4980</v>
      </c>
      <c r="C139" s="57" t="s">
        <v>12580</v>
      </c>
      <c r="D139" s="57" t="s">
        <v>12208</v>
      </c>
      <c r="E139" s="54" t="s">
        <v>12209</v>
      </c>
      <c r="F139" s="57" t="s">
        <v>12210</v>
      </c>
      <c r="G139" s="55">
        <v>238564.96</v>
      </c>
    </row>
    <row r="140" spans="1:7" ht="18" customHeight="1" x14ac:dyDescent="0.2">
      <c r="A140" s="53">
        <v>41423.25</v>
      </c>
      <c r="B140" s="54" t="s">
        <v>1763</v>
      </c>
      <c r="C140" s="57" t="s">
        <v>12581</v>
      </c>
      <c r="D140" s="57" t="s">
        <v>11296</v>
      </c>
      <c r="E140" s="54" t="s">
        <v>11431</v>
      </c>
      <c r="F140" s="57" t="s">
        <v>11432</v>
      </c>
      <c r="G140" s="55">
        <v>1564.5</v>
      </c>
    </row>
    <row r="141" spans="1:7" ht="18" customHeight="1" x14ac:dyDescent="0.2">
      <c r="A141" s="53">
        <v>41423.25</v>
      </c>
      <c r="B141" s="54" t="s">
        <v>1763</v>
      </c>
      <c r="C141" s="57" t="s">
        <v>12582</v>
      </c>
      <c r="D141" s="57" t="s">
        <v>12583</v>
      </c>
      <c r="E141" s="54" t="s">
        <v>12584</v>
      </c>
      <c r="F141" s="57" t="s">
        <v>12170</v>
      </c>
      <c r="G141" s="55">
        <v>2880</v>
      </c>
    </row>
    <row r="142" spans="1:7" ht="18" customHeight="1" x14ac:dyDescent="0.2">
      <c r="A142" s="53">
        <v>41423.25</v>
      </c>
      <c r="B142" s="54" t="s">
        <v>1763</v>
      </c>
      <c r="C142" s="57" t="s">
        <v>12585</v>
      </c>
      <c r="D142" s="57" t="s">
        <v>12586</v>
      </c>
      <c r="E142" s="54" t="s">
        <v>12587</v>
      </c>
      <c r="F142" s="57" t="s">
        <v>11729</v>
      </c>
      <c r="G142" s="55">
        <v>3532.5</v>
      </c>
    </row>
    <row r="143" spans="1:7" ht="18" customHeight="1" x14ac:dyDescent="0.2">
      <c r="A143" s="53">
        <v>41425.25</v>
      </c>
      <c r="B143" s="54" t="s">
        <v>5027</v>
      </c>
      <c r="C143" s="57" t="s">
        <v>12588</v>
      </c>
      <c r="D143" s="57" t="s">
        <v>11969</v>
      </c>
      <c r="E143" s="54" t="s">
        <v>12589</v>
      </c>
      <c r="F143" s="57" t="s">
        <v>11304</v>
      </c>
      <c r="G143" s="55">
        <v>2275</v>
      </c>
    </row>
    <row r="144" spans="1:7" ht="18" customHeight="1" x14ac:dyDescent="0.2">
      <c r="A144" s="53">
        <v>41425.25</v>
      </c>
      <c r="B144" s="54" t="s">
        <v>5062</v>
      </c>
      <c r="C144" s="57" t="s">
        <v>12590</v>
      </c>
      <c r="D144" s="57" t="s">
        <v>12591</v>
      </c>
      <c r="E144" s="54" t="s">
        <v>12592</v>
      </c>
      <c r="F144" s="57" t="s">
        <v>11427</v>
      </c>
      <c r="G144" s="55">
        <v>46021.84</v>
      </c>
    </row>
    <row r="145" spans="1:7" ht="18" customHeight="1" x14ac:dyDescent="0.2">
      <c r="A145" s="53">
        <v>41425.25</v>
      </c>
      <c r="B145" s="54" t="s">
        <v>5062</v>
      </c>
      <c r="C145" s="57" t="s">
        <v>12593</v>
      </c>
      <c r="D145" s="57" t="s">
        <v>11464</v>
      </c>
      <c r="E145" s="54" t="s">
        <v>12594</v>
      </c>
      <c r="F145" s="57" t="s">
        <v>11342</v>
      </c>
      <c r="G145" s="55">
        <v>7066.56</v>
      </c>
    </row>
    <row r="146" spans="1:7" ht="18" customHeight="1" x14ac:dyDescent="0.2">
      <c r="A146" s="53">
        <v>41425.25</v>
      </c>
      <c r="B146" s="54" t="s">
        <v>5062</v>
      </c>
      <c r="C146" s="57" t="s">
        <v>12595</v>
      </c>
      <c r="D146" s="57" t="s">
        <v>12596</v>
      </c>
      <c r="E146" s="54" t="s">
        <v>12597</v>
      </c>
      <c r="F146" s="57" t="s">
        <v>11342</v>
      </c>
      <c r="G146" s="55">
        <v>110</v>
      </c>
    </row>
    <row r="147" spans="1:7" ht="18" customHeight="1" x14ac:dyDescent="0.2">
      <c r="A147" s="53">
        <v>41425.25</v>
      </c>
      <c r="B147" s="54" t="s">
        <v>5062</v>
      </c>
      <c r="C147" s="57" t="s">
        <v>12598</v>
      </c>
      <c r="D147" s="57" t="s">
        <v>12599</v>
      </c>
      <c r="E147" s="54" t="s">
        <v>12600</v>
      </c>
      <c r="F147" s="57" t="s">
        <v>12601</v>
      </c>
      <c r="G147" s="55">
        <v>1924</v>
      </c>
    </row>
    <row r="148" spans="1:7" ht="18" customHeight="1" x14ac:dyDescent="0.2">
      <c r="A148" s="53">
        <v>41425.25</v>
      </c>
      <c r="B148" s="54" t="s">
        <v>4980</v>
      </c>
      <c r="C148" s="57" t="s">
        <v>12602</v>
      </c>
      <c r="D148" s="57" t="s">
        <v>12603</v>
      </c>
      <c r="E148" s="54" t="s">
        <v>12604</v>
      </c>
      <c r="F148" s="57" t="s">
        <v>11297</v>
      </c>
      <c r="G148" s="55">
        <v>52861.8</v>
      </c>
    </row>
    <row r="149" spans="1:7" ht="18" customHeight="1" x14ac:dyDescent="0.2">
      <c r="A149" s="53">
        <v>41425.25</v>
      </c>
      <c r="B149" s="54" t="s">
        <v>4980</v>
      </c>
      <c r="C149" s="57" t="s">
        <v>12605</v>
      </c>
      <c r="D149" s="57" t="s">
        <v>11296</v>
      </c>
      <c r="E149" s="54" t="s">
        <v>12606</v>
      </c>
      <c r="F149" s="57" t="s">
        <v>12607</v>
      </c>
      <c r="G149" s="55">
        <v>1103.5</v>
      </c>
    </row>
    <row r="150" spans="1:7" ht="18" customHeight="1" x14ac:dyDescent="0.2">
      <c r="A150" s="53">
        <v>41425.25</v>
      </c>
      <c r="B150" s="54" t="s">
        <v>1763</v>
      </c>
      <c r="C150" s="57" t="s">
        <v>12608</v>
      </c>
      <c r="D150" s="57" t="s">
        <v>12609</v>
      </c>
      <c r="E150" s="54" t="s">
        <v>12610</v>
      </c>
      <c r="F150" s="57" t="s">
        <v>11314</v>
      </c>
      <c r="G150" s="55">
        <v>2807.5</v>
      </c>
    </row>
    <row r="151" spans="1:7" ht="18" customHeight="1" x14ac:dyDescent="0.2">
      <c r="A151" s="53">
        <v>41426.25</v>
      </c>
      <c r="B151" s="54" t="s">
        <v>4974</v>
      </c>
      <c r="C151" s="57" t="s">
        <v>12611</v>
      </c>
      <c r="D151" s="57" t="s">
        <v>11296</v>
      </c>
      <c r="E151" s="54" t="s">
        <v>12612</v>
      </c>
      <c r="F151" s="57" t="s">
        <v>11633</v>
      </c>
      <c r="G151" s="55">
        <v>37515.64</v>
      </c>
    </row>
    <row r="152" spans="1:7" ht="18" customHeight="1" x14ac:dyDescent="0.2">
      <c r="A152" s="53">
        <v>41430.25</v>
      </c>
      <c r="B152" s="54" t="s">
        <v>5027</v>
      </c>
      <c r="C152" s="57" t="s">
        <v>12613</v>
      </c>
      <c r="D152" s="57" t="s">
        <v>11303</v>
      </c>
      <c r="E152" s="54" t="s">
        <v>12614</v>
      </c>
      <c r="F152" s="57" t="s">
        <v>11449</v>
      </c>
      <c r="G152" s="55">
        <v>2287.5</v>
      </c>
    </row>
    <row r="153" spans="1:7" ht="18" customHeight="1" x14ac:dyDescent="0.2">
      <c r="A153" s="53">
        <v>41430.25</v>
      </c>
      <c r="B153" s="54" t="s">
        <v>5027</v>
      </c>
      <c r="C153" s="57" t="s">
        <v>12615</v>
      </c>
      <c r="D153" s="57" t="s">
        <v>11419</v>
      </c>
      <c r="E153" s="54" t="s">
        <v>12616</v>
      </c>
      <c r="F153" s="57" t="s">
        <v>11449</v>
      </c>
      <c r="G153" s="55">
        <v>1935</v>
      </c>
    </row>
    <row r="154" spans="1:7" ht="18" customHeight="1" x14ac:dyDescent="0.2">
      <c r="A154" s="53">
        <v>41430.25</v>
      </c>
      <c r="B154" s="54" t="s">
        <v>5027</v>
      </c>
      <c r="C154" s="57" t="s">
        <v>12617</v>
      </c>
      <c r="D154" s="57" t="s">
        <v>12618</v>
      </c>
      <c r="E154" s="54" t="s">
        <v>12619</v>
      </c>
      <c r="F154" s="57" t="s">
        <v>11439</v>
      </c>
      <c r="G154" s="55">
        <v>2779.5</v>
      </c>
    </row>
    <row r="155" spans="1:7" ht="18" customHeight="1" x14ac:dyDescent="0.2">
      <c r="A155" s="53">
        <v>41430.25</v>
      </c>
      <c r="B155" s="54" t="s">
        <v>5027</v>
      </c>
      <c r="C155" s="57" t="s">
        <v>12620</v>
      </c>
      <c r="D155" s="57" t="s">
        <v>12621</v>
      </c>
      <c r="E155" s="54" t="s">
        <v>12622</v>
      </c>
      <c r="F155" s="57" t="s">
        <v>11439</v>
      </c>
      <c r="G155" s="55">
        <v>2270</v>
      </c>
    </row>
    <row r="156" spans="1:7" ht="18" customHeight="1" x14ac:dyDescent="0.2">
      <c r="A156" s="53">
        <v>41431.25</v>
      </c>
      <c r="B156" s="54" t="s">
        <v>5027</v>
      </c>
      <c r="C156" s="57" t="s">
        <v>12623</v>
      </c>
      <c r="D156" s="57" t="s">
        <v>11448</v>
      </c>
      <c r="E156" s="54" t="s">
        <v>12624</v>
      </c>
      <c r="F156" s="57" t="s">
        <v>11439</v>
      </c>
      <c r="G156" s="55">
        <v>1525</v>
      </c>
    </row>
    <row r="157" spans="1:7" ht="18" customHeight="1" x14ac:dyDescent="0.2">
      <c r="A157" s="53">
        <v>41431.25</v>
      </c>
      <c r="B157" s="54" t="s">
        <v>5027</v>
      </c>
      <c r="C157" s="57" t="s">
        <v>12625</v>
      </c>
      <c r="D157" s="57" t="s">
        <v>11544</v>
      </c>
      <c r="E157" s="54" t="s">
        <v>12626</v>
      </c>
      <c r="F157" s="57" t="s">
        <v>11439</v>
      </c>
      <c r="G157" s="55">
        <v>2015</v>
      </c>
    </row>
    <row r="158" spans="1:7" ht="18" customHeight="1" x14ac:dyDescent="0.2">
      <c r="A158" s="53">
        <v>41431.25</v>
      </c>
      <c r="B158" s="54" t="s">
        <v>5027</v>
      </c>
      <c r="C158" s="57" t="s">
        <v>12627</v>
      </c>
      <c r="D158" s="57" t="s">
        <v>12628</v>
      </c>
      <c r="E158" s="54" t="s">
        <v>12629</v>
      </c>
      <c r="F158" s="57" t="s">
        <v>11449</v>
      </c>
      <c r="G158" s="55">
        <v>1810</v>
      </c>
    </row>
    <row r="159" spans="1:7" ht="18" customHeight="1" x14ac:dyDescent="0.2">
      <c r="A159" s="53">
        <v>41431.25</v>
      </c>
      <c r="B159" s="54" t="s">
        <v>5027</v>
      </c>
      <c r="C159" s="57" t="s">
        <v>12630</v>
      </c>
      <c r="D159" s="57" t="s">
        <v>12381</v>
      </c>
      <c r="E159" s="54" t="s">
        <v>12631</v>
      </c>
      <c r="F159" s="57" t="s">
        <v>11449</v>
      </c>
      <c r="G159" s="55">
        <v>2230</v>
      </c>
    </row>
    <row r="160" spans="1:7" ht="18" customHeight="1" x14ac:dyDescent="0.2">
      <c r="A160" s="53">
        <v>41432.25</v>
      </c>
      <c r="B160" s="54" t="s">
        <v>6494</v>
      </c>
      <c r="C160" s="57" t="s">
        <v>12632</v>
      </c>
      <c r="D160" s="57" t="s">
        <v>11296</v>
      </c>
      <c r="E160" s="54" t="s">
        <v>12019</v>
      </c>
      <c r="F160" s="57" t="s">
        <v>12020</v>
      </c>
      <c r="G160" s="55">
        <v>38419.75</v>
      </c>
    </row>
    <row r="161" spans="1:7" ht="18" customHeight="1" x14ac:dyDescent="0.2">
      <c r="A161" s="53">
        <v>41438.25</v>
      </c>
      <c r="B161" s="54" t="s">
        <v>5048</v>
      </c>
      <c r="C161" s="57" t="s">
        <v>12633</v>
      </c>
      <c r="D161" s="57" t="s">
        <v>11701</v>
      </c>
      <c r="E161" s="54" t="s">
        <v>11702</v>
      </c>
      <c r="F161" s="57" t="s">
        <v>11703</v>
      </c>
      <c r="G161" s="55">
        <v>20920.04</v>
      </c>
    </row>
    <row r="162" spans="1:7" ht="18" customHeight="1" x14ac:dyDescent="0.2">
      <c r="A162" s="53">
        <v>41439.25</v>
      </c>
      <c r="B162" s="54" t="s">
        <v>5048</v>
      </c>
      <c r="C162" s="57" t="s">
        <v>12634</v>
      </c>
      <c r="D162" s="57" t="s">
        <v>11296</v>
      </c>
      <c r="E162" s="54" t="s">
        <v>11349</v>
      </c>
      <c r="F162" s="57" t="s">
        <v>11350</v>
      </c>
      <c r="G162" s="55">
        <v>1725</v>
      </c>
    </row>
    <row r="163" spans="1:7" ht="18" customHeight="1" x14ac:dyDescent="0.2">
      <c r="A163" s="53">
        <v>41443.25</v>
      </c>
      <c r="B163" s="54" t="s">
        <v>5027</v>
      </c>
      <c r="C163" s="57" t="s">
        <v>12635</v>
      </c>
      <c r="D163" s="57" t="s">
        <v>11580</v>
      </c>
      <c r="E163" s="54" t="s">
        <v>11581</v>
      </c>
      <c r="F163" s="57" t="s">
        <v>11546</v>
      </c>
      <c r="G163" s="55">
        <v>3772</v>
      </c>
    </row>
    <row r="164" spans="1:7" ht="18" customHeight="1" x14ac:dyDescent="0.2">
      <c r="A164" s="53">
        <v>41443.25</v>
      </c>
      <c r="B164" s="54" t="s">
        <v>5048</v>
      </c>
      <c r="C164" s="57" t="s">
        <v>12636</v>
      </c>
      <c r="D164" s="57" t="s">
        <v>12637</v>
      </c>
      <c r="E164" s="54" t="s">
        <v>12638</v>
      </c>
      <c r="F164" s="57" t="s">
        <v>12639</v>
      </c>
      <c r="G164" s="55">
        <v>2612.1</v>
      </c>
    </row>
    <row r="165" spans="1:7" ht="18" customHeight="1" x14ac:dyDescent="0.2">
      <c r="A165" s="53">
        <v>41443.25</v>
      </c>
      <c r="B165" s="54" t="s">
        <v>5048</v>
      </c>
      <c r="C165" s="57" t="s">
        <v>12640</v>
      </c>
      <c r="D165" s="57" t="s">
        <v>12637</v>
      </c>
      <c r="E165" s="54" t="s">
        <v>12641</v>
      </c>
      <c r="F165" s="57" t="s">
        <v>12639</v>
      </c>
      <c r="G165" s="55">
        <v>2957.1</v>
      </c>
    </row>
    <row r="166" spans="1:7" ht="18" customHeight="1" x14ac:dyDescent="0.2">
      <c r="A166" s="53">
        <v>41445.25</v>
      </c>
      <c r="B166" s="54" t="s">
        <v>5027</v>
      </c>
      <c r="C166" s="57" t="s">
        <v>12642</v>
      </c>
      <c r="D166" s="57" t="s">
        <v>11615</v>
      </c>
      <c r="E166" s="54" t="s">
        <v>11227</v>
      </c>
      <c r="F166" s="57" t="s">
        <v>11299</v>
      </c>
      <c r="G166" s="55">
        <v>5414.6</v>
      </c>
    </row>
    <row r="167" spans="1:7" ht="18" customHeight="1" x14ac:dyDescent="0.2">
      <c r="A167" s="53">
        <v>41445.25</v>
      </c>
      <c r="B167" s="54" t="s">
        <v>5027</v>
      </c>
      <c r="C167" s="57" t="s">
        <v>12643</v>
      </c>
      <c r="D167" s="57" t="s">
        <v>11568</v>
      </c>
      <c r="E167" s="54" t="s">
        <v>11569</v>
      </c>
      <c r="F167" s="57" t="s">
        <v>11415</v>
      </c>
      <c r="G167" s="55">
        <v>2707.45</v>
      </c>
    </row>
    <row r="168" spans="1:7" ht="18" customHeight="1" x14ac:dyDescent="0.2">
      <c r="A168" s="53">
        <v>41445.25</v>
      </c>
      <c r="B168" s="54" t="s">
        <v>5027</v>
      </c>
      <c r="C168" s="57" t="s">
        <v>12644</v>
      </c>
      <c r="D168" s="57" t="s">
        <v>11571</v>
      </c>
      <c r="E168" s="54" t="s">
        <v>11572</v>
      </c>
      <c r="F168" s="57" t="s">
        <v>11420</v>
      </c>
      <c r="G168" s="55">
        <v>3009</v>
      </c>
    </row>
    <row r="169" spans="1:7" ht="18" customHeight="1" x14ac:dyDescent="0.2">
      <c r="A169" s="53">
        <v>41445.25</v>
      </c>
      <c r="B169" s="54" t="s">
        <v>1763</v>
      </c>
      <c r="C169" s="57" t="s">
        <v>12645</v>
      </c>
      <c r="D169" s="57" t="s">
        <v>12646</v>
      </c>
      <c r="E169" s="54" t="s">
        <v>12647</v>
      </c>
      <c r="F169" s="57" t="s">
        <v>12170</v>
      </c>
      <c r="G169" s="55">
        <v>2469.35</v>
      </c>
    </row>
    <row r="170" spans="1:7" ht="18" customHeight="1" x14ac:dyDescent="0.2">
      <c r="A170" s="53">
        <v>41445.25</v>
      </c>
      <c r="B170" s="54" t="s">
        <v>1763</v>
      </c>
      <c r="C170" s="57" t="s">
        <v>12648</v>
      </c>
      <c r="D170" s="57" t="s">
        <v>12646</v>
      </c>
      <c r="E170" s="54" t="s">
        <v>12649</v>
      </c>
      <c r="F170" s="57" t="s">
        <v>12170</v>
      </c>
      <c r="G170" s="55">
        <v>4106.2299999999996</v>
      </c>
    </row>
    <row r="171" spans="1:7" ht="18" customHeight="1" x14ac:dyDescent="0.2">
      <c r="A171" s="53">
        <v>41445.25</v>
      </c>
      <c r="B171" s="54" t="s">
        <v>1763</v>
      </c>
      <c r="C171" s="57" t="s">
        <v>12650</v>
      </c>
      <c r="D171" s="57" t="s">
        <v>12646</v>
      </c>
      <c r="E171" s="54" t="s">
        <v>12651</v>
      </c>
      <c r="F171" s="57" t="s">
        <v>12170</v>
      </c>
      <c r="G171" s="55">
        <v>1222.56</v>
      </c>
    </row>
    <row r="172" spans="1:7" ht="18" customHeight="1" x14ac:dyDescent="0.2">
      <c r="A172" s="53">
        <v>41445.25</v>
      </c>
      <c r="B172" s="54" t="s">
        <v>1763</v>
      </c>
      <c r="C172" s="57" t="s">
        <v>12652</v>
      </c>
      <c r="D172" s="57" t="s">
        <v>12646</v>
      </c>
      <c r="E172" s="54" t="s">
        <v>12653</v>
      </c>
      <c r="F172" s="57" t="s">
        <v>12170</v>
      </c>
      <c r="G172" s="55">
        <v>3927.5</v>
      </c>
    </row>
    <row r="173" spans="1:7" ht="18" customHeight="1" x14ac:dyDescent="0.2">
      <c r="A173" s="53">
        <v>41445.25</v>
      </c>
      <c r="B173" s="54" t="s">
        <v>1763</v>
      </c>
      <c r="C173" s="57" t="s">
        <v>12654</v>
      </c>
      <c r="D173" s="57" t="s">
        <v>12646</v>
      </c>
      <c r="E173" s="54" t="s">
        <v>12655</v>
      </c>
      <c r="F173" s="57" t="s">
        <v>12170</v>
      </c>
      <c r="G173" s="55">
        <v>4808.8100000000004</v>
      </c>
    </row>
    <row r="174" spans="1:7" ht="18" customHeight="1" x14ac:dyDescent="0.2">
      <c r="A174" s="53">
        <v>41445.25</v>
      </c>
      <c r="B174" s="54" t="s">
        <v>1763</v>
      </c>
      <c r="C174" s="57" t="s">
        <v>12656</v>
      </c>
      <c r="D174" s="57" t="s">
        <v>12646</v>
      </c>
      <c r="E174" s="54" t="s">
        <v>12657</v>
      </c>
      <c r="F174" s="57" t="s">
        <v>12170</v>
      </c>
      <c r="G174" s="55">
        <v>2084.36</v>
      </c>
    </row>
    <row r="175" spans="1:7" ht="18" customHeight="1" x14ac:dyDescent="0.2">
      <c r="A175" s="53">
        <v>41445.25</v>
      </c>
      <c r="B175" s="54" t="s">
        <v>12320</v>
      </c>
      <c r="C175" s="57" t="s">
        <v>12658</v>
      </c>
      <c r="D175" s="57" t="s">
        <v>12659</v>
      </c>
      <c r="E175" s="54" t="s">
        <v>12660</v>
      </c>
      <c r="F175" s="57" t="s">
        <v>12661</v>
      </c>
      <c r="G175" s="55">
        <v>4730.7</v>
      </c>
    </row>
    <row r="176" spans="1:7" ht="18" customHeight="1" x14ac:dyDescent="0.2">
      <c r="A176" s="53">
        <v>41446.25</v>
      </c>
      <c r="B176" s="54" t="s">
        <v>5048</v>
      </c>
      <c r="C176" s="57" t="s">
        <v>12662</v>
      </c>
      <c r="D176" s="57" t="s">
        <v>11296</v>
      </c>
      <c r="E176" s="54" t="s">
        <v>11957</v>
      </c>
      <c r="F176" s="57" t="s">
        <v>11958</v>
      </c>
      <c r="G176" s="55">
        <v>19902.48</v>
      </c>
    </row>
    <row r="177" spans="1:7" ht="18" customHeight="1" x14ac:dyDescent="0.2">
      <c r="A177" s="53">
        <v>41449.25</v>
      </c>
      <c r="B177" s="54" t="s">
        <v>4974</v>
      </c>
      <c r="C177" s="57" t="s">
        <v>12663</v>
      </c>
      <c r="D177" s="57" t="s">
        <v>12541</v>
      </c>
      <c r="E177" s="54" t="s">
        <v>12664</v>
      </c>
      <c r="F177" s="57" t="s">
        <v>11359</v>
      </c>
      <c r="G177" s="55">
        <v>2548.3000000000002</v>
      </c>
    </row>
    <row r="178" spans="1:7" ht="18" customHeight="1" x14ac:dyDescent="0.2">
      <c r="A178" s="53">
        <v>41449.25</v>
      </c>
      <c r="B178" s="54" t="s">
        <v>4974</v>
      </c>
      <c r="C178" s="57" t="s">
        <v>12665</v>
      </c>
      <c r="D178" s="57" t="s">
        <v>11397</v>
      </c>
      <c r="E178" s="54" t="s">
        <v>12666</v>
      </c>
      <c r="F178" s="57" t="s">
        <v>12667</v>
      </c>
      <c r="G178" s="55">
        <v>2817.8</v>
      </c>
    </row>
    <row r="179" spans="1:7" ht="18" customHeight="1" x14ac:dyDescent="0.2">
      <c r="A179" s="53">
        <v>41449.25</v>
      </c>
      <c r="B179" s="54" t="s">
        <v>4980</v>
      </c>
      <c r="C179" s="57" t="s">
        <v>12668</v>
      </c>
      <c r="D179" s="57" t="s">
        <v>12669</v>
      </c>
      <c r="E179" s="54" t="s">
        <v>12670</v>
      </c>
      <c r="F179" s="57" t="s">
        <v>11297</v>
      </c>
      <c r="G179" s="55">
        <v>16827.5</v>
      </c>
    </row>
    <row r="180" spans="1:7" ht="18" customHeight="1" x14ac:dyDescent="0.2">
      <c r="A180" s="53">
        <v>41449.25</v>
      </c>
      <c r="B180" s="54" t="s">
        <v>12320</v>
      </c>
      <c r="C180" s="57" t="s">
        <v>12671</v>
      </c>
      <c r="D180" s="57" t="s">
        <v>12672</v>
      </c>
      <c r="E180" s="54" t="s">
        <v>12673</v>
      </c>
      <c r="F180" s="57" t="s">
        <v>12661</v>
      </c>
      <c r="G180" s="55">
        <v>10515.6</v>
      </c>
    </row>
    <row r="181" spans="1:7" ht="18" customHeight="1" x14ac:dyDescent="0.2">
      <c r="A181" s="53">
        <v>41450.25</v>
      </c>
      <c r="B181" s="54" t="s">
        <v>6494</v>
      </c>
      <c r="C181" s="57" t="s">
        <v>12674</v>
      </c>
      <c r="D181" s="57" t="s">
        <v>11296</v>
      </c>
      <c r="E181" s="54" t="s">
        <v>12019</v>
      </c>
      <c r="F181" s="57" t="s">
        <v>12020</v>
      </c>
      <c r="G181" s="55">
        <v>920</v>
      </c>
    </row>
    <row r="182" spans="1:7" ht="18" customHeight="1" x14ac:dyDescent="0.2">
      <c r="A182" s="53">
        <v>41450.25</v>
      </c>
      <c r="B182" s="54" t="s">
        <v>1763</v>
      </c>
      <c r="C182" s="57" t="s">
        <v>12675</v>
      </c>
      <c r="D182" s="57" t="s">
        <v>12036</v>
      </c>
      <c r="E182" s="54" t="s">
        <v>12676</v>
      </c>
      <c r="F182" s="57" t="s">
        <v>11373</v>
      </c>
      <c r="G182" s="55">
        <v>1201.25</v>
      </c>
    </row>
    <row r="183" spans="1:7" ht="18" customHeight="1" x14ac:dyDescent="0.2">
      <c r="A183" s="53">
        <v>41451.25</v>
      </c>
      <c r="B183" s="54" t="s">
        <v>10879</v>
      </c>
      <c r="C183" s="57" t="s">
        <v>12677</v>
      </c>
      <c r="D183" s="57" t="s">
        <v>11296</v>
      </c>
      <c r="E183" s="54" t="s">
        <v>12678</v>
      </c>
      <c r="F183" s="57" t="s">
        <v>12393</v>
      </c>
      <c r="G183" s="55">
        <v>160</v>
      </c>
    </row>
    <row r="184" spans="1:7" ht="18" customHeight="1" x14ac:dyDescent="0.2">
      <c r="A184" s="53">
        <v>41457.25</v>
      </c>
      <c r="B184" s="54" t="s">
        <v>1763</v>
      </c>
      <c r="C184" s="57" t="s">
        <v>12679</v>
      </c>
      <c r="D184" s="57" t="s">
        <v>12680</v>
      </c>
      <c r="E184" s="54" t="s">
        <v>12681</v>
      </c>
      <c r="F184" s="57" t="s">
        <v>11294</v>
      </c>
      <c r="G184" s="55">
        <v>3010</v>
      </c>
    </row>
    <row r="185" spans="1:7" ht="18" customHeight="1" x14ac:dyDescent="0.2">
      <c r="A185" s="53">
        <v>41465.25</v>
      </c>
      <c r="B185" s="54" t="s">
        <v>1763</v>
      </c>
      <c r="C185" s="57" t="s">
        <v>12682</v>
      </c>
      <c r="D185" s="57" t="s">
        <v>11993</v>
      </c>
      <c r="E185" s="54" t="s">
        <v>12683</v>
      </c>
      <c r="F185" s="57" t="s">
        <v>11432</v>
      </c>
      <c r="G185" s="55">
        <v>0</v>
      </c>
    </row>
    <row r="186" spans="1:7" ht="18" customHeight="1" x14ac:dyDescent="0.2">
      <c r="A186" s="53">
        <v>41470.25</v>
      </c>
      <c r="B186" s="54" t="s">
        <v>4974</v>
      </c>
      <c r="C186" s="57" t="s">
        <v>12684</v>
      </c>
      <c r="D186" s="57" t="s">
        <v>11477</v>
      </c>
      <c r="E186" s="54" t="s">
        <v>11478</v>
      </c>
      <c r="F186" s="57" t="s">
        <v>11336</v>
      </c>
      <c r="G186" s="55">
        <v>102805.5</v>
      </c>
    </row>
    <row r="187" spans="1:7" ht="18" customHeight="1" x14ac:dyDescent="0.2">
      <c r="A187" s="53">
        <v>41470.25</v>
      </c>
      <c r="B187" s="54" t="s">
        <v>1763</v>
      </c>
      <c r="C187" s="57" t="s">
        <v>12685</v>
      </c>
      <c r="D187" s="57" t="s">
        <v>12686</v>
      </c>
      <c r="E187" s="54" t="s">
        <v>12687</v>
      </c>
      <c r="F187" s="57" t="s">
        <v>11373</v>
      </c>
      <c r="G187" s="55">
        <v>2962.5</v>
      </c>
    </row>
    <row r="188" spans="1:7" ht="18" customHeight="1" x14ac:dyDescent="0.2">
      <c r="A188" s="53">
        <v>41472.25</v>
      </c>
      <c r="B188" s="54" t="s">
        <v>4974</v>
      </c>
      <c r="C188" s="57" t="s">
        <v>12688</v>
      </c>
      <c r="D188" s="57" t="s">
        <v>11296</v>
      </c>
      <c r="E188" s="54" t="s">
        <v>11858</v>
      </c>
      <c r="F188" s="57" t="s">
        <v>11336</v>
      </c>
      <c r="G188" s="55">
        <v>1347</v>
      </c>
    </row>
    <row r="189" spans="1:7" ht="18" customHeight="1" x14ac:dyDescent="0.2">
      <c r="A189" s="53">
        <v>41472.25</v>
      </c>
      <c r="B189" s="54" t="s">
        <v>5048</v>
      </c>
      <c r="C189" s="57" t="s">
        <v>12689</v>
      </c>
      <c r="D189" s="57" t="s">
        <v>11296</v>
      </c>
      <c r="E189" s="54" t="s">
        <v>12690</v>
      </c>
      <c r="F189" s="57" t="s">
        <v>11404</v>
      </c>
      <c r="G189" s="55">
        <v>2571.25</v>
      </c>
    </row>
    <row r="190" spans="1:7" ht="18" customHeight="1" x14ac:dyDescent="0.2">
      <c r="A190" s="53">
        <v>41477.25</v>
      </c>
      <c r="B190" s="54" t="s">
        <v>4974</v>
      </c>
      <c r="C190" s="57" t="s">
        <v>12691</v>
      </c>
      <c r="D190" s="57" t="s">
        <v>11296</v>
      </c>
      <c r="E190" s="54" t="s">
        <v>11860</v>
      </c>
      <c r="F190" s="57" t="s">
        <v>11563</v>
      </c>
      <c r="G190" s="55">
        <v>8920.33</v>
      </c>
    </row>
    <row r="191" spans="1:7" ht="18" customHeight="1" x14ac:dyDescent="0.2">
      <c r="A191" s="53">
        <v>41480.25</v>
      </c>
      <c r="B191" s="54" t="s">
        <v>6121</v>
      </c>
      <c r="C191" s="57" t="s">
        <v>12692</v>
      </c>
      <c r="D191" s="57" t="s">
        <v>11309</v>
      </c>
      <c r="E191" s="54" t="s">
        <v>12554</v>
      </c>
      <c r="F191" s="57" t="s">
        <v>11310</v>
      </c>
      <c r="G191" s="55">
        <v>1416</v>
      </c>
    </row>
    <row r="192" spans="1:7" ht="18" customHeight="1" x14ac:dyDescent="0.2">
      <c r="A192" s="53">
        <v>41481.25</v>
      </c>
      <c r="B192" s="54" t="s">
        <v>1763</v>
      </c>
      <c r="C192" s="57" t="s">
        <v>12693</v>
      </c>
      <c r="D192" s="57" t="s">
        <v>12694</v>
      </c>
      <c r="E192" s="54" t="s">
        <v>12695</v>
      </c>
      <c r="F192" s="57" t="s">
        <v>11509</v>
      </c>
      <c r="G192" s="55">
        <v>3250</v>
      </c>
    </row>
    <row r="193" spans="1:7" ht="18" customHeight="1" x14ac:dyDescent="0.2">
      <c r="A193" s="53">
        <v>41481.25</v>
      </c>
      <c r="B193" s="54" t="s">
        <v>1763</v>
      </c>
      <c r="C193" s="57" t="s">
        <v>12696</v>
      </c>
      <c r="D193" s="57" t="s">
        <v>12697</v>
      </c>
      <c r="E193" s="54" t="s">
        <v>12698</v>
      </c>
      <c r="F193" s="57" t="s">
        <v>11347</v>
      </c>
      <c r="G193" s="55">
        <v>4332.5</v>
      </c>
    </row>
    <row r="194" spans="1:7" ht="18" customHeight="1" x14ac:dyDescent="0.2">
      <c r="A194" s="53">
        <v>41481.25</v>
      </c>
      <c r="B194" s="54" t="s">
        <v>1763</v>
      </c>
      <c r="C194" s="57" t="s">
        <v>12699</v>
      </c>
      <c r="D194" s="57" t="s">
        <v>11296</v>
      </c>
      <c r="E194" s="54" t="s">
        <v>11529</v>
      </c>
      <c r="F194" s="57" t="s">
        <v>11530</v>
      </c>
      <c r="G194" s="55">
        <v>895</v>
      </c>
    </row>
    <row r="195" spans="1:7" ht="18" customHeight="1" x14ac:dyDescent="0.2">
      <c r="A195" s="53">
        <v>41484.25</v>
      </c>
      <c r="B195" s="54" t="s">
        <v>6121</v>
      </c>
      <c r="C195" s="57" t="s">
        <v>12700</v>
      </c>
      <c r="D195" s="57" t="s">
        <v>11296</v>
      </c>
      <c r="E195" s="54" t="s">
        <v>11325</v>
      </c>
      <c r="F195" s="57" t="s">
        <v>11326</v>
      </c>
      <c r="G195" s="55">
        <v>8112.5</v>
      </c>
    </row>
    <row r="196" spans="1:7" ht="18" customHeight="1" x14ac:dyDescent="0.2">
      <c r="A196" s="53">
        <v>41485.25</v>
      </c>
      <c r="B196" s="54" t="s">
        <v>4980</v>
      </c>
      <c r="C196" s="57" t="s">
        <v>12701</v>
      </c>
      <c r="D196" s="57" t="s">
        <v>12488</v>
      </c>
      <c r="E196" s="54" t="s">
        <v>12702</v>
      </c>
      <c r="F196" s="57" t="s">
        <v>11474</v>
      </c>
      <c r="G196" s="55">
        <v>9497.9500000000007</v>
      </c>
    </row>
    <row r="197" spans="1:7" ht="18" customHeight="1" x14ac:dyDescent="0.2">
      <c r="A197" s="53">
        <v>41485.25</v>
      </c>
      <c r="B197" s="54" t="s">
        <v>1763</v>
      </c>
      <c r="C197" s="57" t="s">
        <v>12703</v>
      </c>
      <c r="D197" s="57" t="s">
        <v>12464</v>
      </c>
      <c r="E197" s="54" t="s">
        <v>12704</v>
      </c>
      <c r="F197" s="57" t="s">
        <v>11301</v>
      </c>
      <c r="G197" s="55">
        <v>2557.5</v>
      </c>
    </row>
    <row r="198" spans="1:7" ht="18" customHeight="1" x14ac:dyDescent="0.2">
      <c r="A198" s="53">
        <v>41485.25</v>
      </c>
      <c r="B198" s="54" t="s">
        <v>1763</v>
      </c>
      <c r="C198" s="57" t="s">
        <v>12705</v>
      </c>
      <c r="D198" s="57" t="s">
        <v>12464</v>
      </c>
      <c r="E198" s="54" t="s">
        <v>12706</v>
      </c>
      <c r="F198" s="57" t="s">
        <v>11373</v>
      </c>
      <c r="G198" s="55">
        <v>1845</v>
      </c>
    </row>
    <row r="199" spans="1:7" ht="18" customHeight="1" x14ac:dyDescent="0.2">
      <c r="A199" s="53">
        <v>41486.25</v>
      </c>
      <c r="B199" s="54" t="s">
        <v>6121</v>
      </c>
      <c r="C199" s="57" t="s">
        <v>12707</v>
      </c>
      <c r="D199" s="57" t="s">
        <v>11309</v>
      </c>
      <c r="E199" s="54" t="s">
        <v>12708</v>
      </c>
      <c r="F199" s="57" t="s">
        <v>11310</v>
      </c>
      <c r="G199" s="55">
        <v>7269.71</v>
      </c>
    </row>
    <row r="200" spans="1:7" ht="18" customHeight="1" x14ac:dyDescent="0.2">
      <c r="A200" s="53">
        <v>41486.25</v>
      </c>
      <c r="B200" s="54" t="s">
        <v>6121</v>
      </c>
      <c r="C200" s="57" t="s">
        <v>12709</v>
      </c>
      <c r="D200" s="57" t="s">
        <v>12710</v>
      </c>
      <c r="E200" s="54" t="s">
        <v>12711</v>
      </c>
      <c r="F200" s="57" t="s">
        <v>11310</v>
      </c>
      <c r="G200" s="55">
        <v>3648.63</v>
      </c>
    </row>
    <row r="201" spans="1:7" ht="18" customHeight="1" x14ac:dyDescent="0.2">
      <c r="A201" s="53">
        <v>41486.25</v>
      </c>
      <c r="B201" s="54" t="s">
        <v>6121</v>
      </c>
      <c r="C201" s="57" t="s">
        <v>12712</v>
      </c>
      <c r="D201" s="57" t="s">
        <v>12713</v>
      </c>
      <c r="E201" s="54" t="s">
        <v>12714</v>
      </c>
      <c r="F201" s="57" t="s">
        <v>11320</v>
      </c>
      <c r="G201" s="55">
        <v>3090.17</v>
      </c>
    </row>
    <row r="202" spans="1:7" ht="18" customHeight="1" x14ac:dyDescent="0.2">
      <c r="A202" s="53">
        <v>41486.25</v>
      </c>
      <c r="B202" s="54" t="s">
        <v>6121</v>
      </c>
      <c r="C202" s="57" t="s">
        <v>12715</v>
      </c>
      <c r="D202" s="57" t="s">
        <v>12713</v>
      </c>
      <c r="E202" s="54" t="s">
        <v>12716</v>
      </c>
      <c r="F202" s="57" t="s">
        <v>11320</v>
      </c>
      <c r="G202" s="55">
        <v>3043.74</v>
      </c>
    </row>
    <row r="203" spans="1:7" ht="18" customHeight="1" x14ac:dyDescent="0.2">
      <c r="A203" s="53">
        <v>41486.25</v>
      </c>
      <c r="B203" s="54" t="s">
        <v>6121</v>
      </c>
      <c r="C203" s="57" t="s">
        <v>12717</v>
      </c>
      <c r="D203" s="57" t="s">
        <v>12713</v>
      </c>
      <c r="E203" s="54" t="s">
        <v>12718</v>
      </c>
      <c r="F203" s="57" t="s">
        <v>11320</v>
      </c>
      <c r="G203" s="55">
        <v>3043.74</v>
      </c>
    </row>
    <row r="204" spans="1:7" ht="18" customHeight="1" x14ac:dyDescent="0.2">
      <c r="A204" s="53">
        <v>41486.25</v>
      </c>
      <c r="B204" s="54" t="s">
        <v>5048</v>
      </c>
      <c r="C204" s="57" t="s">
        <v>12719</v>
      </c>
      <c r="D204" s="57" t="s">
        <v>11480</v>
      </c>
      <c r="E204" s="54" t="s">
        <v>11931</v>
      </c>
      <c r="F204" s="57" t="s">
        <v>11587</v>
      </c>
      <c r="G204" s="55">
        <v>6404.04</v>
      </c>
    </row>
    <row r="205" spans="1:7" ht="18" customHeight="1" x14ac:dyDescent="0.2">
      <c r="A205" s="53">
        <v>41488.25</v>
      </c>
      <c r="B205" s="54" t="s">
        <v>5062</v>
      </c>
      <c r="C205" s="57" t="s">
        <v>12720</v>
      </c>
      <c r="D205" s="57" t="s">
        <v>10837</v>
      </c>
      <c r="E205" s="54" t="s">
        <v>12721</v>
      </c>
      <c r="F205" s="57" t="s">
        <v>11342</v>
      </c>
      <c r="G205" s="55">
        <v>4117.63</v>
      </c>
    </row>
    <row r="206" spans="1:7" ht="18" customHeight="1" x14ac:dyDescent="0.2">
      <c r="A206" s="53">
        <v>41488.25</v>
      </c>
      <c r="B206" s="54" t="s">
        <v>5062</v>
      </c>
      <c r="C206" s="57" t="s">
        <v>12722</v>
      </c>
      <c r="D206" s="57" t="s">
        <v>11464</v>
      </c>
      <c r="E206" s="54" t="s">
        <v>12723</v>
      </c>
      <c r="F206" s="57" t="s">
        <v>11342</v>
      </c>
      <c r="G206" s="55">
        <v>6431.98</v>
      </c>
    </row>
    <row r="207" spans="1:7" ht="18" customHeight="1" x14ac:dyDescent="0.2">
      <c r="A207" s="53">
        <v>41488.25</v>
      </c>
      <c r="B207" s="54" t="s">
        <v>5062</v>
      </c>
      <c r="C207" s="57" t="s">
        <v>12724</v>
      </c>
      <c r="D207" s="57" t="s">
        <v>11296</v>
      </c>
      <c r="E207" s="54" t="s">
        <v>11410</v>
      </c>
      <c r="F207" s="57" t="s">
        <v>11323</v>
      </c>
      <c r="G207" s="55">
        <v>1187.5</v>
      </c>
    </row>
    <row r="208" spans="1:7" ht="18" customHeight="1" x14ac:dyDescent="0.2">
      <c r="A208" s="53">
        <v>41488.25</v>
      </c>
      <c r="B208" s="54" t="s">
        <v>11321</v>
      </c>
      <c r="C208" s="57" t="s">
        <v>12725</v>
      </c>
      <c r="D208" s="57" t="s">
        <v>11910</v>
      </c>
      <c r="E208" s="54" t="s">
        <v>12726</v>
      </c>
      <c r="F208" s="57" t="s">
        <v>11459</v>
      </c>
      <c r="G208" s="55">
        <v>5943.44</v>
      </c>
    </row>
    <row r="209" spans="1:7" ht="18" customHeight="1" x14ac:dyDescent="0.2">
      <c r="A209" s="53">
        <v>41491.25</v>
      </c>
      <c r="B209" s="54" t="s">
        <v>10879</v>
      </c>
      <c r="C209" s="57" t="s">
        <v>12727</v>
      </c>
      <c r="D209" s="57" t="s">
        <v>11296</v>
      </c>
      <c r="E209" s="54" t="s">
        <v>12197</v>
      </c>
      <c r="F209" s="57" t="s">
        <v>11328</v>
      </c>
      <c r="G209" s="55">
        <v>4995.8</v>
      </c>
    </row>
    <row r="210" spans="1:7" ht="18" customHeight="1" x14ac:dyDescent="0.2">
      <c r="A210" s="53">
        <v>41492.25</v>
      </c>
      <c r="B210" s="54" t="s">
        <v>6494</v>
      </c>
      <c r="C210" s="57" t="s">
        <v>12728</v>
      </c>
      <c r="D210" s="57" t="s">
        <v>12729</v>
      </c>
      <c r="E210" s="54" t="s">
        <v>12730</v>
      </c>
      <c r="F210" s="57" t="s">
        <v>11506</v>
      </c>
      <c r="G210" s="55">
        <v>6295.82</v>
      </c>
    </row>
    <row r="211" spans="1:7" ht="18" customHeight="1" x14ac:dyDescent="0.2">
      <c r="A211" s="53">
        <v>41492.25</v>
      </c>
      <c r="B211" s="54" t="s">
        <v>5048</v>
      </c>
      <c r="C211" s="57" t="s">
        <v>12731</v>
      </c>
      <c r="D211" s="57" t="s">
        <v>12732</v>
      </c>
      <c r="E211" s="54" t="s">
        <v>12733</v>
      </c>
      <c r="F211" s="57" t="s">
        <v>11307</v>
      </c>
      <c r="G211" s="55">
        <v>955.4</v>
      </c>
    </row>
    <row r="212" spans="1:7" ht="18" customHeight="1" x14ac:dyDescent="0.2">
      <c r="A212" s="53">
        <v>41492.25</v>
      </c>
      <c r="B212" s="54" t="s">
        <v>5048</v>
      </c>
      <c r="C212" s="57" t="s">
        <v>12734</v>
      </c>
      <c r="D212" s="57" t="s">
        <v>12732</v>
      </c>
      <c r="E212" s="54" t="s">
        <v>12735</v>
      </c>
      <c r="F212" s="57" t="s">
        <v>11307</v>
      </c>
      <c r="G212" s="55">
        <v>1539.5</v>
      </c>
    </row>
    <row r="213" spans="1:7" ht="18" customHeight="1" x14ac:dyDescent="0.2">
      <c r="A213" s="53">
        <v>41492.25</v>
      </c>
      <c r="B213" s="54" t="s">
        <v>5048</v>
      </c>
      <c r="C213" s="57" t="s">
        <v>12736</v>
      </c>
      <c r="D213" s="57" t="s">
        <v>12732</v>
      </c>
      <c r="E213" s="54" t="s">
        <v>12737</v>
      </c>
      <c r="F213" s="57" t="s">
        <v>11307</v>
      </c>
      <c r="G213" s="55">
        <v>1416.8</v>
      </c>
    </row>
    <row r="214" spans="1:7" ht="18" customHeight="1" x14ac:dyDescent="0.2">
      <c r="A214" s="53">
        <v>41492.25</v>
      </c>
      <c r="B214" s="54" t="s">
        <v>5069</v>
      </c>
      <c r="C214" s="57" t="s">
        <v>12738</v>
      </c>
      <c r="D214" s="57" t="s">
        <v>11485</v>
      </c>
      <c r="E214" s="54" t="s">
        <v>12512</v>
      </c>
      <c r="F214" s="57" t="s">
        <v>11378</v>
      </c>
      <c r="G214" s="55">
        <v>5806.75</v>
      </c>
    </row>
    <row r="215" spans="1:7" ht="18" customHeight="1" x14ac:dyDescent="0.2">
      <c r="A215" s="53">
        <v>41492.25</v>
      </c>
      <c r="B215" s="54" t="s">
        <v>5069</v>
      </c>
      <c r="C215" s="57" t="s">
        <v>12739</v>
      </c>
      <c r="D215" s="57" t="s">
        <v>11485</v>
      </c>
      <c r="E215" s="54" t="s">
        <v>12512</v>
      </c>
      <c r="F215" s="57" t="s">
        <v>11378</v>
      </c>
      <c r="G215" s="55">
        <v>585.5</v>
      </c>
    </row>
    <row r="216" spans="1:7" ht="18" customHeight="1" x14ac:dyDescent="0.2">
      <c r="A216" s="53">
        <v>41492.25</v>
      </c>
      <c r="B216" s="54" t="s">
        <v>5069</v>
      </c>
      <c r="C216" s="57" t="s">
        <v>12740</v>
      </c>
      <c r="D216" s="57" t="s">
        <v>12741</v>
      </c>
      <c r="E216" s="54" t="s">
        <v>12742</v>
      </c>
      <c r="F216" s="57" t="s">
        <v>11378</v>
      </c>
      <c r="G216" s="55">
        <v>4301.8999999999996</v>
      </c>
    </row>
    <row r="217" spans="1:7" ht="18" customHeight="1" x14ac:dyDescent="0.2">
      <c r="A217" s="53">
        <v>41495.25</v>
      </c>
      <c r="B217" s="54" t="s">
        <v>6121</v>
      </c>
      <c r="C217" s="57" t="s">
        <v>12743</v>
      </c>
      <c r="D217" s="57" t="s">
        <v>12132</v>
      </c>
      <c r="E217" s="54" t="s">
        <v>12744</v>
      </c>
      <c r="F217" s="57" t="s">
        <v>11326</v>
      </c>
      <c r="G217" s="55">
        <v>150</v>
      </c>
    </row>
    <row r="218" spans="1:7" ht="18" customHeight="1" x14ac:dyDescent="0.2">
      <c r="A218" s="53">
        <v>41495.25</v>
      </c>
      <c r="B218" s="54" t="s">
        <v>6121</v>
      </c>
      <c r="C218" s="57" t="s">
        <v>12745</v>
      </c>
      <c r="D218" s="57" t="s">
        <v>12132</v>
      </c>
      <c r="E218" s="54" t="s">
        <v>12746</v>
      </c>
      <c r="F218" s="57" t="s">
        <v>11326</v>
      </c>
      <c r="G218" s="55">
        <v>150</v>
      </c>
    </row>
    <row r="219" spans="1:7" ht="18" customHeight="1" x14ac:dyDescent="0.2">
      <c r="A219" s="53">
        <v>41495.25</v>
      </c>
      <c r="B219" s="54" t="s">
        <v>6121</v>
      </c>
      <c r="C219" s="57" t="s">
        <v>12747</v>
      </c>
      <c r="D219" s="57" t="s">
        <v>12132</v>
      </c>
      <c r="E219" s="54" t="s">
        <v>12748</v>
      </c>
      <c r="F219" s="57" t="s">
        <v>11326</v>
      </c>
      <c r="G219" s="55">
        <v>150</v>
      </c>
    </row>
    <row r="220" spans="1:7" ht="18" customHeight="1" x14ac:dyDescent="0.2">
      <c r="A220" s="53">
        <v>41495.25</v>
      </c>
      <c r="B220" s="54" t="s">
        <v>6121</v>
      </c>
      <c r="C220" s="57" t="s">
        <v>12749</v>
      </c>
      <c r="D220" s="57" t="s">
        <v>12132</v>
      </c>
      <c r="E220" s="54" t="s">
        <v>12750</v>
      </c>
      <c r="F220" s="57" t="s">
        <v>11326</v>
      </c>
      <c r="G220" s="55">
        <v>150</v>
      </c>
    </row>
    <row r="221" spans="1:7" ht="18" customHeight="1" x14ac:dyDescent="0.2">
      <c r="A221" s="53">
        <v>41495.25</v>
      </c>
      <c r="B221" s="54" t="s">
        <v>6121</v>
      </c>
      <c r="C221" s="57" t="s">
        <v>12751</v>
      </c>
      <c r="D221" s="57" t="s">
        <v>12132</v>
      </c>
      <c r="E221" s="54" t="s">
        <v>12752</v>
      </c>
      <c r="F221" s="57" t="s">
        <v>11326</v>
      </c>
      <c r="G221" s="55">
        <v>150</v>
      </c>
    </row>
    <row r="222" spans="1:7" ht="18" customHeight="1" x14ac:dyDescent="0.2">
      <c r="A222" s="53">
        <v>41495.25</v>
      </c>
      <c r="B222" s="54" t="s">
        <v>6121</v>
      </c>
      <c r="C222" s="57" t="s">
        <v>12753</v>
      </c>
      <c r="D222" s="57" t="s">
        <v>12754</v>
      </c>
      <c r="E222" s="54" t="s">
        <v>12755</v>
      </c>
      <c r="F222" s="57" t="s">
        <v>11326</v>
      </c>
      <c r="G222" s="55">
        <v>150</v>
      </c>
    </row>
    <row r="223" spans="1:7" ht="18" customHeight="1" x14ac:dyDescent="0.2">
      <c r="A223" s="53">
        <v>41495.25</v>
      </c>
      <c r="B223" s="54" t="s">
        <v>5048</v>
      </c>
      <c r="C223" s="57" t="s">
        <v>12756</v>
      </c>
      <c r="D223" s="57" t="s">
        <v>12757</v>
      </c>
      <c r="E223" s="54" t="s">
        <v>12758</v>
      </c>
      <c r="F223" s="57" t="s">
        <v>11703</v>
      </c>
      <c r="G223" s="55">
        <v>1175</v>
      </c>
    </row>
    <row r="224" spans="1:7" ht="18" customHeight="1" x14ac:dyDescent="0.2">
      <c r="A224" s="53">
        <v>41498.25</v>
      </c>
      <c r="B224" s="54" t="s">
        <v>5048</v>
      </c>
      <c r="C224" s="57" t="s">
        <v>12759</v>
      </c>
      <c r="D224" s="57" t="s">
        <v>12757</v>
      </c>
      <c r="E224" s="54" t="s">
        <v>12760</v>
      </c>
      <c r="F224" s="57" t="s">
        <v>11437</v>
      </c>
      <c r="G224" s="55">
        <v>1545</v>
      </c>
    </row>
    <row r="225" spans="1:7" ht="18" customHeight="1" x14ac:dyDescent="0.2">
      <c r="A225" s="53">
        <v>41500.25</v>
      </c>
      <c r="B225" s="54" t="s">
        <v>5027</v>
      </c>
      <c r="C225" s="57" t="s">
        <v>12761</v>
      </c>
      <c r="D225" s="57" t="s">
        <v>12762</v>
      </c>
      <c r="E225" s="54" t="s">
        <v>12763</v>
      </c>
      <c r="F225" s="57" t="s">
        <v>11420</v>
      </c>
      <c r="G225" s="55">
        <v>0</v>
      </c>
    </row>
    <row r="226" spans="1:7" ht="18" customHeight="1" x14ac:dyDescent="0.2">
      <c r="A226" s="53">
        <v>41500.25</v>
      </c>
      <c r="B226" s="54" t="s">
        <v>6121</v>
      </c>
      <c r="C226" s="57" t="s">
        <v>12764</v>
      </c>
      <c r="D226" s="57" t="s">
        <v>11296</v>
      </c>
      <c r="E226" s="54" t="s">
        <v>12765</v>
      </c>
      <c r="F226" s="57" t="s">
        <v>11636</v>
      </c>
      <c r="G226" s="55">
        <v>0</v>
      </c>
    </row>
    <row r="227" spans="1:7" ht="18" customHeight="1" x14ac:dyDescent="0.2">
      <c r="A227" s="53">
        <v>41500.25</v>
      </c>
      <c r="B227" s="54" t="s">
        <v>5062</v>
      </c>
      <c r="C227" s="57" t="s">
        <v>12766</v>
      </c>
      <c r="D227" s="57" t="s">
        <v>11455</v>
      </c>
      <c r="E227" s="54" t="s">
        <v>12501</v>
      </c>
      <c r="F227" s="57" t="s">
        <v>12502</v>
      </c>
      <c r="G227" s="55">
        <v>0</v>
      </c>
    </row>
    <row r="228" spans="1:7" ht="18" customHeight="1" x14ac:dyDescent="0.2">
      <c r="A228" s="53">
        <v>41501.25</v>
      </c>
      <c r="B228" s="54" t="s">
        <v>5027</v>
      </c>
      <c r="C228" s="57" t="s">
        <v>12767</v>
      </c>
      <c r="D228" s="57" t="s">
        <v>11419</v>
      </c>
      <c r="E228" s="54" t="s">
        <v>12768</v>
      </c>
      <c r="F228" s="57" t="s">
        <v>11304</v>
      </c>
      <c r="G228" s="55">
        <v>6255</v>
      </c>
    </row>
    <row r="229" spans="1:7" ht="18" customHeight="1" x14ac:dyDescent="0.2">
      <c r="A229" s="53">
        <v>41501.25</v>
      </c>
      <c r="B229" s="54" t="s">
        <v>4974</v>
      </c>
      <c r="C229" s="57" t="s">
        <v>12769</v>
      </c>
      <c r="D229" s="57" t="s">
        <v>11296</v>
      </c>
      <c r="E229" s="54" t="s">
        <v>11626</v>
      </c>
      <c r="F229" s="57" t="s">
        <v>11359</v>
      </c>
      <c r="G229" s="55">
        <v>8321.99</v>
      </c>
    </row>
    <row r="230" spans="1:7" ht="18" customHeight="1" x14ac:dyDescent="0.2">
      <c r="A230" s="53">
        <v>41505.25</v>
      </c>
      <c r="B230" s="54" t="s">
        <v>5027</v>
      </c>
      <c r="C230" s="57" t="s">
        <v>12770</v>
      </c>
      <c r="D230" s="57" t="s">
        <v>11542</v>
      </c>
      <c r="E230" s="54" t="s">
        <v>12771</v>
      </c>
      <c r="F230" s="57" t="s">
        <v>11304</v>
      </c>
      <c r="G230" s="55">
        <v>1387</v>
      </c>
    </row>
    <row r="231" spans="1:7" ht="18" customHeight="1" x14ac:dyDescent="0.2">
      <c r="A231" s="53">
        <v>41505.25</v>
      </c>
      <c r="B231" s="54" t="s">
        <v>5027</v>
      </c>
      <c r="C231" s="57" t="s">
        <v>12772</v>
      </c>
      <c r="D231" s="57" t="s">
        <v>11544</v>
      </c>
      <c r="E231" s="54" t="s">
        <v>12773</v>
      </c>
      <c r="F231" s="57" t="s">
        <v>11304</v>
      </c>
      <c r="G231" s="55">
        <v>2785</v>
      </c>
    </row>
    <row r="232" spans="1:7" ht="18" customHeight="1" x14ac:dyDescent="0.2">
      <c r="A232" s="53">
        <v>41505.25</v>
      </c>
      <c r="B232" s="54" t="s">
        <v>5027</v>
      </c>
      <c r="C232" s="57" t="s">
        <v>12774</v>
      </c>
      <c r="D232" s="57" t="s">
        <v>11544</v>
      </c>
      <c r="E232" s="54" t="s">
        <v>12775</v>
      </c>
      <c r="F232" s="57" t="s">
        <v>11304</v>
      </c>
      <c r="G232" s="55">
        <v>2785</v>
      </c>
    </row>
    <row r="233" spans="1:7" ht="18" customHeight="1" x14ac:dyDescent="0.2">
      <c r="A233" s="53">
        <v>41505.25</v>
      </c>
      <c r="B233" s="54" t="s">
        <v>1763</v>
      </c>
      <c r="C233" s="57" t="s">
        <v>12776</v>
      </c>
      <c r="D233" s="57" t="s">
        <v>12777</v>
      </c>
      <c r="E233" s="54" t="s">
        <v>12778</v>
      </c>
      <c r="F233" s="57" t="s">
        <v>11391</v>
      </c>
      <c r="G233" s="55">
        <v>1824</v>
      </c>
    </row>
    <row r="234" spans="1:7" ht="18" customHeight="1" x14ac:dyDescent="0.2">
      <c r="A234" s="53">
        <v>41505.25</v>
      </c>
      <c r="B234" s="54" t="s">
        <v>1763</v>
      </c>
      <c r="C234" s="57" t="s">
        <v>12779</v>
      </c>
      <c r="D234" s="57" t="s">
        <v>12780</v>
      </c>
      <c r="E234" s="54" t="s">
        <v>12781</v>
      </c>
      <c r="F234" s="57" t="s">
        <v>11391</v>
      </c>
      <c r="G234" s="55">
        <v>1445</v>
      </c>
    </row>
    <row r="235" spans="1:7" ht="18" customHeight="1" x14ac:dyDescent="0.2">
      <c r="A235" s="53">
        <v>41505.25</v>
      </c>
      <c r="B235" s="54" t="s">
        <v>1763</v>
      </c>
      <c r="C235" s="57" t="s">
        <v>12782</v>
      </c>
      <c r="D235" s="57" t="s">
        <v>11296</v>
      </c>
      <c r="E235" s="54" t="s">
        <v>11529</v>
      </c>
      <c r="F235" s="57" t="s">
        <v>11530</v>
      </c>
      <c r="G235" s="55">
        <v>2545</v>
      </c>
    </row>
    <row r="236" spans="1:7" ht="18" customHeight="1" x14ac:dyDescent="0.2">
      <c r="A236" s="53">
        <v>41508.25</v>
      </c>
      <c r="B236" s="54" t="s">
        <v>5062</v>
      </c>
      <c r="C236" s="57" t="s">
        <v>12783</v>
      </c>
      <c r="D236" s="57" t="s">
        <v>12591</v>
      </c>
      <c r="E236" s="54" t="s">
        <v>12592</v>
      </c>
      <c r="F236" s="57" t="s">
        <v>11427</v>
      </c>
      <c r="G236" s="55">
        <v>33250.559999999998</v>
      </c>
    </row>
    <row r="237" spans="1:7" ht="18" customHeight="1" x14ac:dyDescent="0.2">
      <c r="A237" s="53">
        <v>41508.25</v>
      </c>
      <c r="B237" s="54" t="s">
        <v>5062</v>
      </c>
      <c r="C237" s="57" t="s">
        <v>12784</v>
      </c>
      <c r="D237" s="57" t="s">
        <v>12599</v>
      </c>
      <c r="E237" s="54" t="s">
        <v>12600</v>
      </c>
      <c r="F237" s="57" t="s">
        <v>12601</v>
      </c>
      <c r="G237" s="55">
        <v>51072.78</v>
      </c>
    </row>
    <row r="238" spans="1:7" ht="18" customHeight="1" x14ac:dyDescent="0.2">
      <c r="A238" s="53">
        <v>41508.25</v>
      </c>
      <c r="B238" s="54" t="s">
        <v>5048</v>
      </c>
      <c r="C238" s="57" t="s">
        <v>12785</v>
      </c>
      <c r="D238" s="57" t="s">
        <v>11480</v>
      </c>
      <c r="E238" s="54" t="s">
        <v>12786</v>
      </c>
      <c r="F238" s="57" t="s">
        <v>11437</v>
      </c>
      <c r="G238" s="55">
        <v>160</v>
      </c>
    </row>
    <row r="239" spans="1:7" ht="18" customHeight="1" x14ac:dyDescent="0.2">
      <c r="A239" s="53">
        <v>41509.25</v>
      </c>
      <c r="B239" s="54" t="s">
        <v>5027</v>
      </c>
      <c r="C239" s="57" t="s">
        <v>12787</v>
      </c>
      <c r="D239" s="57" t="s">
        <v>11969</v>
      </c>
      <c r="E239" s="54" t="s">
        <v>12589</v>
      </c>
      <c r="F239" s="57" t="s">
        <v>11304</v>
      </c>
      <c r="G239" s="55">
        <v>876.41</v>
      </c>
    </row>
    <row r="240" spans="1:7" ht="18" customHeight="1" x14ac:dyDescent="0.2">
      <c r="A240" s="53">
        <v>41509.25</v>
      </c>
      <c r="B240" s="54" t="s">
        <v>5079</v>
      </c>
      <c r="C240" s="57" t="s">
        <v>12788</v>
      </c>
      <c r="D240" s="57" t="s">
        <v>11296</v>
      </c>
      <c r="E240" s="54" t="s">
        <v>12789</v>
      </c>
      <c r="F240" s="57" t="s">
        <v>11535</v>
      </c>
      <c r="G240" s="55">
        <v>1134.25</v>
      </c>
    </row>
    <row r="241" spans="1:7" ht="18" customHeight="1" x14ac:dyDescent="0.2">
      <c r="A241" s="53">
        <v>41509.25</v>
      </c>
      <c r="B241" s="54" t="s">
        <v>5062</v>
      </c>
      <c r="C241" s="57" t="s">
        <v>12790</v>
      </c>
      <c r="D241" s="57" t="s">
        <v>12791</v>
      </c>
      <c r="E241" s="54" t="s">
        <v>12792</v>
      </c>
      <c r="F241" s="57" t="s">
        <v>12317</v>
      </c>
      <c r="G241" s="55">
        <v>5386.44</v>
      </c>
    </row>
    <row r="242" spans="1:7" ht="18" customHeight="1" x14ac:dyDescent="0.2">
      <c r="A242" s="53">
        <v>41509.25</v>
      </c>
      <c r="B242" s="54" t="s">
        <v>5048</v>
      </c>
      <c r="C242" s="57" t="s">
        <v>12793</v>
      </c>
      <c r="D242" s="57" t="s">
        <v>11603</v>
      </c>
      <c r="E242" s="54" t="s">
        <v>11604</v>
      </c>
      <c r="F242" s="57" t="s">
        <v>11437</v>
      </c>
      <c r="G242" s="55">
        <v>440</v>
      </c>
    </row>
    <row r="243" spans="1:7" ht="18" customHeight="1" x14ac:dyDescent="0.2">
      <c r="A243" s="53">
        <v>41509.25</v>
      </c>
      <c r="B243" s="54" t="s">
        <v>11321</v>
      </c>
      <c r="C243" s="57" t="s">
        <v>12794</v>
      </c>
      <c r="D243" s="57" t="s">
        <v>12795</v>
      </c>
      <c r="E243" s="54" t="s">
        <v>12796</v>
      </c>
      <c r="F243" s="57" t="s">
        <v>11459</v>
      </c>
      <c r="G243" s="55">
        <v>13158.29</v>
      </c>
    </row>
    <row r="244" spans="1:7" ht="18" customHeight="1" x14ac:dyDescent="0.2">
      <c r="A244" s="53">
        <v>41509.25</v>
      </c>
      <c r="B244" s="54" t="s">
        <v>11321</v>
      </c>
      <c r="C244" s="57" t="s">
        <v>12797</v>
      </c>
      <c r="D244" s="57" t="s">
        <v>11526</v>
      </c>
      <c r="E244" s="54" t="s">
        <v>12798</v>
      </c>
      <c r="F244" s="57" t="s">
        <v>11323</v>
      </c>
      <c r="G244" s="55">
        <v>4612.08</v>
      </c>
    </row>
    <row r="245" spans="1:7" ht="18" customHeight="1" x14ac:dyDescent="0.2">
      <c r="A245" s="53">
        <v>41509.25</v>
      </c>
      <c r="B245" s="54" t="s">
        <v>1763</v>
      </c>
      <c r="C245" s="57" t="s">
        <v>12799</v>
      </c>
      <c r="D245" s="57" t="s">
        <v>12800</v>
      </c>
      <c r="E245" s="54" t="s">
        <v>12801</v>
      </c>
      <c r="F245" s="57" t="s">
        <v>11373</v>
      </c>
      <c r="G245" s="55">
        <v>1785</v>
      </c>
    </row>
    <row r="246" spans="1:7" ht="18" customHeight="1" x14ac:dyDescent="0.2">
      <c r="A246" s="53">
        <v>41509.25</v>
      </c>
      <c r="B246" s="54" t="s">
        <v>1763</v>
      </c>
      <c r="C246" s="57" t="s">
        <v>12802</v>
      </c>
      <c r="D246" s="57" t="s">
        <v>12464</v>
      </c>
      <c r="E246" s="54" t="s">
        <v>12706</v>
      </c>
      <c r="F246" s="57" t="s">
        <v>11373</v>
      </c>
      <c r="G246" s="55">
        <v>877.5</v>
      </c>
    </row>
    <row r="247" spans="1:7" ht="18" customHeight="1" x14ac:dyDescent="0.2">
      <c r="A247" s="53">
        <v>41514.25</v>
      </c>
      <c r="B247" s="54" t="s">
        <v>5027</v>
      </c>
      <c r="C247" s="57" t="s">
        <v>12803</v>
      </c>
      <c r="D247" s="57" t="s">
        <v>12514</v>
      </c>
      <c r="E247" s="54" t="s">
        <v>12515</v>
      </c>
      <c r="F247" s="57" t="s">
        <v>12516</v>
      </c>
      <c r="G247" s="55">
        <v>8805</v>
      </c>
    </row>
    <row r="248" spans="1:7" ht="18" customHeight="1" x14ac:dyDescent="0.2">
      <c r="A248" s="53">
        <v>41514.25</v>
      </c>
      <c r="B248" s="54" t="s">
        <v>5027</v>
      </c>
      <c r="C248" s="57" t="s">
        <v>12804</v>
      </c>
      <c r="D248" s="57" t="s">
        <v>12805</v>
      </c>
      <c r="E248" s="54" t="s">
        <v>12806</v>
      </c>
      <c r="F248" s="57" t="s">
        <v>11299</v>
      </c>
      <c r="G248" s="55">
        <v>39298.480000000003</v>
      </c>
    </row>
    <row r="249" spans="1:7" ht="18" customHeight="1" x14ac:dyDescent="0.2">
      <c r="A249" s="53">
        <v>41514.25</v>
      </c>
      <c r="B249" s="54" t="s">
        <v>4974</v>
      </c>
      <c r="C249" s="57" t="s">
        <v>12807</v>
      </c>
      <c r="D249" s="57" t="s">
        <v>12808</v>
      </c>
      <c r="E249" s="54" t="s">
        <v>12809</v>
      </c>
      <c r="F249" s="57" t="s">
        <v>11633</v>
      </c>
      <c r="G249" s="55">
        <v>13944.02</v>
      </c>
    </row>
    <row r="250" spans="1:7" ht="18" customHeight="1" x14ac:dyDescent="0.2">
      <c r="A250" s="53">
        <v>41514.25</v>
      </c>
      <c r="B250" s="54" t="s">
        <v>1763</v>
      </c>
      <c r="C250" s="57" t="s">
        <v>12810</v>
      </c>
      <c r="D250" s="57" t="s">
        <v>12811</v>
      </c>
      <c r="E250" s="54" t="s">
        <v>12812</v>
      </c>
      <c r="F250" s="57" t="s">
        <v>12813</v>
      </c>
      <c r="G250" s="55">
        <v>1068.75</v>
      </c>
    </row>
    <row r="251" spans="1:7" ht="18" customHeight="1" x14ac:dyDescent="0.2">
      <c r="A251" s="53">
        <v>41514.25</v>
      </c>
      <c r="B251" s="54" t="s">
        <v>10879</v>
      </c>
      <c r="C251" s="57" t="s">
        <v>12814</v>
      </c>
      <c r="D251" s="57" t="s">
        <v>12815</v>
      </c>
      <c r="E251" s="54" t="s">
        <v>12816</v>
      </c>
      <c r="F251" s="57" t="s">
        <v>11328</v>
      </c>
      <c r="G251" s="55">
        <v>5364.5</v>
      </c>
    </row>
    <row r="252" spans="1:7" ht="18" customHeight="1" x14ac:dyDescent="0.2">
      <c r="A252" s="53">
        <v>41516.25</v>
      </c>
      <c r="B252" s="54" t="s">
        <v>5027</v>
      </c>
      <c r="C252" s="57" t="s">
        <v>12817</v>
      </c>
      <c r="D252" s="57" t="s">
        <v>12818</v>
      </c>
      <c r="E252" s="54" t="s">
        <v>12819</v>
      </c>
      <c r="F252" s="57" t="s">
        <v>11449</v>
      </c>
      <c r="G252" s="55">
        <v>1992.5</v>
      </c>
    </row>
    <row r="253" spans="1:7" ht="18" customHeight="1" x14ac:dyDescent="0.2">
      <c r="A253" s="53">
        <v>41516.25</v>
      </c>
      <c r="B253" s="54" t="s">
        <v>5027</v>
      </c>
      <c r="C253" s="57" t="s">
        <v>12820</v>
      </c>
      <c r="D253" s="57" t="s">
        <v>11414</v>
      </c>
      <c r="E253" s="54" t="s">
        <v>12821</v>
      </c>
      <c r="F253" s="57" t="s">
        <v>11439</v>
      </c>
      <c r="G253" s="55">
        <v>2795</v>
      </c>
    </row>
    <row r="254" spans="1:7" ht="18" customHeight="1" x14ac:dyDescent="0.2">
      <c r="A254" s="53">
        <v>41516.25</v>
      </c>
      <c r="B254" s="54" t="s">
        <v>5027</v>
      </c>
      <c r="C254" s="57" t="s">
        <v>12822</v>
      </c>
      <c r="D254" s="57" t="s">
        <v>11442</v>
      </c>
      <c r="E254" s="54" t="s">
        <v>12823</v>
      </c>
      <c r="F254" s="57" t="s">
        <v>11439</v>
      </c>
      <c r="G254" s="55">
        <v>1905</v>
      </c>
    </row>
    <row r="255" spans="1:7" ht="18" customHeight="1" x14ac:dyDescent="0.2">
      <c r="A255" s="53">
        <v>41516.25</v>
      </c>
      <c r="B255" s="54" t="s">
        <v>5027</v>
      </c>
      <c r="C255" s="57" t="s">
        <v>12824</v>
      </c>
      <c r="D255" s="57" t="s">
        <v>11542</v>
      </c>
      <c r="E255" s="54" t="s">
        <v>12825</v>
      </c>
      <c r="F255" s="57" t="s">
        <v>11420</v>
      </c>
      <c r="G255" s="55">
        <v>2265</v>
      </c>
    </row>
    <row r="256" spans="1:7" ht="18" customHeight="1" x14ac:dyDescent="0.2">
      <c r="A256" s="53">
        <v>41516.25</v>
      </c>
      <c r="B256" s="54" t="s">
        <v>5027</v>
      </c>
      <c r="C256" s="57" t="s">
        <v>12826</v>
      </c>
      <c r="D256" s="57" t="s">
        <v>12084</v>
      </c>
      <c r="E256" s="54" t="s">
        <v>12827</v>
      </c>
      <c r="F256" s="57" t="s">
        <v>11420</v>
      </c>
      <c r="G256" s="55">
        <v>2349.69</v>
      </c>
    </row>
    <row r="257" spans="1:7" ht="18" customHeight="1" x14ac:dyDescent="0.2">
      <c r="A257" s="53">
        <v>41516.25</v>
      </c>
      <c r="B257" s="54" t="s">
        <v>5027</v>
      </c>
      <c r="C257" s="57" t="s">
        <v>12828</v>
      </c>
      <c r="D257" s="57" t="s">
        <v>12829</v>
      </c>
      <c r="E257" s="54" t="s">
        <v>12830</v>
      </c>
      <c r="F257" s="57" t="s">
        <v>11420</v>
      </c>
      <c r="G257" s="55">
        <v>1604.45</v>
      </c>
    </row>
    <row r="258" spans="1:7" ht="18" customHeight="1" x14ac:dyDescent="0.2">
      <c r="A258" s="53">
        <v>41516.25</v>
      </c>
      <c r="B258" s="54" t="s">
        <v>5027</v>
      </c>
      <c r="C258" s="57" t="s">
        <v>12831</v>
      </c>
      <c r="D258" s="57" t="s">
        <v>12832</v>
      </c>
      <c r="E258" s="54" t="s">
        <v>12833</v>
      </c>
      <c r="F258" s="57" t="s">
        <v>12516</v>
      </c>
      <c r="G258" s="55">
        <v>1573</v>
      </c>
    </row>
    <row r="259" spans="1:7" ht="18" customHeight="1" x14ac:dyDescent="0.2">
      <c r="A259" s="53">
        <v>41516.25</v>
      </c>
      <c r="B259" s="54" t="s">
        <v>5027</v>
      </c>
      <c r="C259" s="57" t="s">
        <v>12834</v>
      </c>
      <c r="D259" s="57" t="s">
        <v>11296</v>
      </c>
      <c r="E259" s="54" t="s">
        <v>12835</v>
      </c>
      <c r="F259" s="57" t="s">
        <v>11420</v>
      </c>
      <c r="G259" s="55">
        <v>3270</v>
      </c>
    </row>
    <row r="260" spans="1:7" ht="18" customHeight="1" x14ac:dyDescent="0.2">
      <c r="A260" s="53">
        <v>41516.25</v>
      </c>
      <c r="B260" s="54" t="s">
        <v>5062</v>
      </c>
      <c r="C260" s="57" t="s">
        <v>12836</v>
      </c>
      <c r="D260" s="57" t="s">
        <v>12791</v>
      </c>
      <c r="E260" s="54" t="s">
        <v>12837</v>
      </c>
      <c r="F260" s="57" t="s">
        <v>12317</v>
      </c>
      <c r="G260" s="55">
        <v>5738.5</v>
      </c>
    </row>
    <row r="261" spans="1:7" ht="18" customHeight="1" x14ac:dyDescent="0.2">
      <c r="A261" s="53">
        <v>41516.25</v>
      </c>
      <c r="B261" s="54" t="s">
        <v>4980</v>
      </c>
      <c r="C261" s="57" t="s">
        <v>12838</v>
      </c>
      <c r="D261" s="57" t="s">
        <v>12839</v>
      </c>
      <c r="E261" s="54" t="s">
        <v>12840</v>
      </c>
      <c r="F261" s="57" t="s">
        <v>11332</v>
      </c>
      <c r="G261" s="55">
        <v>16180.1</v>
      </c>
    </row>
    <row r="262" spans="1:7" ht="18" customHeight="1" x14ac:dyDescent="0.2">
      <c r="A262" s="53">
        <v>41516.25</v>
      </c>
      <c r="B262" s="54" t="s">
        <v>1763</v>
      </c>
      <c r="C262" s="57" t="s">
        <v>12841</v>
      </c>
      <c r="D262" s="57" t="s">
        <v>12842</v>
      </c>
      <c r="E262" s="54" t="s">
        <v>12843</v>
      </c>
      <c r="F262" s="57" t="s">
        <v>11380</v>
      </c>
      <c r="G262" s="55">
        <v>1632.5</v>
      </c>
    </row>
    <row r="263" spans="1:7" ht="18" customHeight="1" x14ac:dyDescent="0.2">
      <c r="A263" s="53">
        <v>41516.25</v>
      </c>
      <c r="B263" s="54" t="s">
        <v>1763</v>
      </c>
      <c r="C263" s="57" t="s">
        <v>12844</v>
      </c>
      <c r="D263" s="57" t="s">
        <v>12845</v>
      </c>
      <c r="E263" s="54" t="s">
        <v>12846</v>
      </c>
      <c r="F263" s="57" t="s">
        <v>11301</v>
      </c>
      <c r="G263" s="55">
        <v>2271.25</v>
      </c>
    </row>
    <row r="264" spans="1:7" ht="18" customHeight="1" x14ac:dyDescent="0.2">
      <c r="A264" s="53">
        <v>41516.25</v>
      </c>
      <c r="B264" s="54" t="s">
        <v>10879</v>
      </c>
      <c r="C264" s="57" t="s">
        <v>12847</v>
      </c>
      <c r="D264" s="57" t="s">
        <v>11296</v>
      </c>
      <c r="E264" s="54" t="s">
        <v>12678</v>
      </c>
      <c r="F264" s="57" t="s">
        <v>12393</v>
      </c>
      <c r="G264" s="55">
        <v>8612.5</v>
      </c>
    </row>
    <row r="265" spans="1:7" ht="18" customHeight="1" x14ac:dyDescent="0.2">
      <c r="A265" s="53">
        <v>41517.25</v>
      </c>
      <c r="B265" s="54" t="s">
        <v>5027</v>
      </c>
      <c r="C265" s="57" t="s">
        <v>12848</v>
      </c>
      <c r="D265" s="57" t="s">
        <v>11442</v>
      </c>
      <c r="E265" s="54" t="s">
        <v>12849</v>
      </c>
      <c r="F265" s="57" t="s">
        <v>11439</v>
      </c>
      <c r="G265" s="55">
        <v>3125</v>
      </c>
    </row>
    <row r="266" spans="1:7" ht="18" customHeight="1" x14ac:dyDescent="0.2">
      <c r="A266" s="53">
        <v>41517.25</v>
      </c>
      <c r="B266" s="54" t="s">
        <v>4974</v>
      </c>
      <c r="C266" s="57" t="s">
        <v>12850</v>
      </c>
      <c r="D266" s="57" t="s">
        <v>11477</v>
      </c>
      <c r="E266" s="54" t="s">
        <v>11478</v>
      </c>
      <c r="F266" s="57" t="s">
        <v>11336</v>
      </c>
      <c r="G266" s="55">
        <v>14829.29</v>
      </c>
    </row>
    <row r="267" spans="1:7" ht="18" customHeight="1" x14ac:dyDescent="0.2">
      <c r="A267" s="53">
        <v>41517.25</v>
      </c>
      <c r="B267" s="54" t="s">
        <v>4974</v>
      </c>
      <c r="C267" s="57" t="s">
        <v>12851</v>
      </c>
      <c r="D267" s="57" t="s">
        <v>12852</v>
      </c>
      <c r="E267" s="54" t="s">
        <v>12853</v>
      </c>
      <c r="F267" s="57" t="s">
        <v>12854</v>
      </c>
      <c r="G267" s="55">
        <v>12207.41</v>
      </c>
    </row>
    <row r="268" spans="1:7" ht="18" customHeight="1" x14ac:dyDescent="0.2">
      <c r="A268" s="53">
        <v>41517.25</v>
      </c>
      <c r="B268" s="54" t="s">
        <v>4974</v>
      </c>
      <c r="C268" s="57" t="s">
        <v>12855</v>
      </c>
      <c r="D268" s="57" t="s">
        <v>12856</v>
      </c>
      <c r="E268" s="54" t="s">
        <v>12857</v>
      </c>
      <c r="F268" s="57" t="s">
        <v>11633</v>
      </c>
      <c r="G268" s="55">
        <v>8882</v>
      </c>
    </row>
    <row r="269" spans="1:7" ht="18" customHeight="1" x14ac:dyDescent="0.2">
      <c r="A269" s="53">
        <v>41517.25</v>
      </c>
      <c r="B269" s="54" t="s">
        <v>4974</v>
      </c>
      <c r="C269" s="57" t="s">
        <v>12858</v>
      </c>
      <c r="D269" s="57" t="s">
        <v>11296</v>
      </c>
      <c r="E269" s="54" t="s">
        <v>11533</v>
      </c>
      <c r="F269" s="57" t="s">
        <v>11398</v>
      </c>
      <c r="G269" s="55">
        <v>37156</v>
      </c>
    </row>
    <row r="270" spans="1:7" ht="18" customHeight="1" x14ac:dyDescent="0.2">
      <c r="A270" s="53">
        <v>41517.25</v>
      </c>
      <c r="B270" s="54" t="s">
        <v>4974</v>
      </c>
      <c r="C270" s="57" t="s">
        <v>12859</v>
      </c>
      <c r="D270" s="57" t="s">
        <v>11296</v>
      </c>
      <c r="E270" s="54" t="s">
        <v>11562</v>
      </c>
      <c r="F270" s="57" t="s">
        <v>11563</v>
      </c>
      <c r="G270" s="55">
        <v>6374.7</v>
      </c>
    </row>
    <row r="271" spans="1:7" ht="18" customHeight="1" x14ac:dyDescent="0.2">
      <c r="A271" s="53">
        <v>41517.25</v>
      </c>
      <c r="B271" s="54" t="s">
        <v>4974</v>
      </c>
      <c r="C271" s="57" t="s">
        <v>12860</v>
      </c>
      <c r="D271" s="57" t="s">
        <v>11296</v>
      </c>
      <c r="E271" s="54" t="s">
        <v>11503</v>
      </c>
      <c r="F271" s="57" t="s">
        <v>11504</v>
      </c>
      <c r="G271" s="55">
        <v>12232.51</v>
      </c>
    </row>
    <row r="272" spans="1:7" ht="18" customHeight="1" x14ac:dyDescent="0.2">
      <c r="A272" s="53">
        <v>41517.25</v>
      </c>
      <c r="B272" s="54" t="s">
        <v>5079</v>
      </c>
      <c r="C272" s="57" t="s">
        <v>12861</v>
      </c>
      <c r="D272" s="57" t="s">
        <v>11296</v>
      </c>
      <c r="E272" s="54" t="s">
        <v>12862</v>
      </c>
      <c r="F272" s="57" t="s">
        <v>11535</v>
      </c>
      <c r="G272" s="55">
        <v>1297.5</v>
      </c>
    </row>
    <row r="273" spans="1:7" ht="18" customHeight="1" x14ac:dyDescent="0.2">
      <c r="A273" s="53">
        <v>41517.25</v>
      </c>
      <c r="B273" s="54" t="s">
        <v>5062</v>
      </c>
      <c r="C273" s="57" t="s">
        <v>12863</v>
      </c>
      <c r="D273" s="57" t="s">
        <v>11461</v>
      </c>
      <c r="E273" s="54" t="s">
        <v>12864</v>
      </c>
      <c r="F273" s="57" t="s">
        <v>11342</v>
      </c>
      <c r="G273" s="55">
        <v>43620.21</v>
      </c>
    </row>
    <row r="274" spans="1:7" ht="18" customHeight="1" x14ac:dyDescent="0.2">
      <c r="A274" s="53">
        <v>41517.25</v>
      </c>
      <c r="B274" s="54" t="s">
        <v>5062</v>
      </c>
      <c r="C274" s="57" t="s">
        <v>12865</v>
      </c>
      <c r="D274" s="57" t="s">
        <v>12866</v>
      </c>
      <c r="E274" s="54" t="s">
        <v>12867</v>
      </c>
      <c r="F274" s="57" t="s">
        <v>11754</v>
      </c>
      <c r="G274" s="55">
        <v>49560.12</v>
      </c>
    </row>
    <row r="275" spans="1:7" ht="18" customHeight="1" x14ac:dyDescent="0.2">
      <c r="A275" s="53">
        <v>41517.25</v>
      </c>
      <c r="B275" s="54" t="s">
        <v>5062</v>
      </c>
      <c r="C275" s="57" t="s">
        <v>12868</v>
      </c>
      <c r="D275" s="57" t="s">
        <v>12599</v>
      </c>
      <c r="E275" s="54" t="s">
        <v>12600</v>
      </c>
      <c r="F275" s="57" t="s">
        <v>12601</v>
      </c>
      <c r="G275" s="55">
        <v>54680</v>
      </c>
    </row>
    <row r="276" spans="1:7" ht="18" customHeight="1" x14ac:dyDescent="0.2">
      <c r="A276" s="53">
        <v>41517.25</v>
      </c>
      <c r="B276" s="54" t="s">
        <v>5062</v>
      </c>
      <c r="C276" s="57" t="s">
        <v>12869</v>
      </c>
      <c r="D276" s="57" t="s">
        <v>11296</v>
      </c>
      <c r="E276" s="54" t="s">
        <v>12870</v>
      </c>
      <c r="F276" s="57" t="s">
        <v>11342</v>
      </c>
      <c r="G276" s="55">
        <v>42312.61</v>
      </c>
    </row>
    <row r="277" spans="1:7" ht="18" customHeight="1" x14ac:dyDescent="0.2">
      <c r="A277" s="53">
        <v>41517.25</v>
      </c>
      <c r="B277" s="54" t="s">
        <v>4980</v>
      </c>
      <c r="C277" s="57" t="s">
        <v>12871</v>
      </c>
      <c r="D277" s="57" t="s">
        <v>11296</v>
      </c>
      <c r="E277" s="54" t="s">
        <v>11891</v>
      </c>
      <c r="F277" s="57" t="s">
        <v>11467</v>
      </c>
      <c r="G277" s="55">
        <v>126247.92</v>
      </c>
    </row>
    <row r="278" spans="1:7" ht="18" customHeight="1" x14ac:dyDescent="0.2">
      <c r="A278" s="53">
        <v>41517.25</v>
      </c>
      <c r="B278" s="54" t="s">
        <v>4980</v>
      </c>
      <c r="C278" s="57" t="s">
        <v>12872</v>
      </c>
      <c r="D278" s="57" t="s">
        <v>11455</v>
      </c>
      <c r="E278" s="54" t="s">
        <v>12873</v>
      </c>
      <c r="F278" s="57" t="s">
        <v>11474</v>
      </c>
      <c r="G278" s="55">
        <v>4350.1400000000003</v>
      </c>
    </row>
    <row r="279" spans="1:7" ht="18" customHeight="1" x14ac:dyDescent="0.2">
      <c r="A279" s="53">
        <v>41517.25</v>
      </c>
      <c r="B279" s="54" t="s">
        <v>5048</v>
      </c>
      <c r="C279" s="57" t="s">
        <v>12874</v>
      </c>
      <c r="D279" s="57" t="s">
        <v>12875</v>
      </c>
      <c r="E279" s="54" t="s">
        <v>12876</v>
      </c>
      <c r="F279" s="57" t="s">
        <v>11703</v>
      </c>
      <c r="G279" s="55">
        <v>533.09</v>
      </c>
    </row>
    <row r="280" spans="1:7" ht="18" customHeight="1" x14ac:dyDescent="0.2">
      <c r="A280" s="53">
        <v>41517.25</v>
      </c>
      <c r="B280" s="54" t="s">
        <v>5048</v>
      </c>
      <c r="C280" s="57" t="s">
        <v>12877</v>
      </c>
      <c r="D280" s="57" t="s">
        <v>12878</v>
      </c>
      <c r="E280" s="54" t="s">
        <v>12879</v>
      </c>
      <c r="F280" s="57" t="s">
        <v>11895</v>
      </c>
      <c r="G280" s="55">
        <v>5839.58</v>
      </c>
    </row>
    <row r="281" spans="1:7" ht="18" customHeight="1" x14ac:dyDescent="0.2">
      <c r="A281" s="53">
        <v>41517.25</v>
      </c>
      <c r="B281" s="54" t="s">
        <v>5048</v>
      </c>
      <c r="C281" s="57" t="s">
        <v>12880</v>
      </c>
      <c r="D281" s="57" t="s">
        <v>12881</v>
      </c>
      <c r="E281" s="54" t="s">
        <v>12882</v>
      </c>
      <c r="F281" s="57" t="s">
        <v>11437</v>
      </c>
      <c r="G281" s="55">
        <v>6009.68</v>
      </c>
    </row>
    <row r="282" spans="1:7" ht="18" customHeight="1" x14ac:dyDescent="0.2">
      <c r="A282" s="53">
        <v>41517.25</v>
      </c>
      <c r="B282" s="54" t="s">
        <v>5048</v>
      </c>
      <c r="C282" s="57" t="s">
        <v>12883</v>
      </c>
      <c r="D282" s="57" t="s">
        <v>12884</v>
      </c>
      <c r="E282" s="54" t="s">
        <v>12885</v>
      </c>
      <c r="F282" s="57" t="s">
        <v>11437</v>
      </c>
      <c r="G282" s="55">
        <v>8480</v>
      </c>
    </row>
    <row r="283" spans="1:7" ht="18" customHeight="1" x14ac:dyDescent="0.2">
      <c r="A283" s="53">
        <v>41517.25</v>
      </c>
      <c r="B283" s="54" t="s">
        <v>5048</v>
      </c>
      <c r="C283" s="57" t="s">
        <v>12886</v>
      </c>
      <c r="D283" s="57" t="s">
        <v>11296</v>
      </c>
      <c r="E283" s="54" t="s">
        <v>11957</v>
      </c>
      <c r="F283" s="57" t="s">
        <v>11958</v>
      </c>
      <c r="G283" s="55">
        <v>80328.63</v>
      </c>
    </row>
    <row r="284" spans="1:7" ht="18" customHeight="1" x14ac:dyDescent="0.2">
      <c r="A284" s="53">
        <v>41517.25</v>
      </c>
      <c r="B284" s="54" t="s">
        <v>5048</v>
      </c>
      <c r="C284" s="57" t="s">
        <v>12887</v>
      </c>
      <c r="D284" s="57" t="s">
        <v>11296</v>
      </c>
      <c r="E284" s="54" t="s">
        <v>12888</v>
      </c>
      <c r="F284" s="57" t="s">
        <v>11958</v>
      </c>
      <c r="G284" s="55">
        <v>22770.25</v>
      </c>
    </row>
    <row r="285" spans="1:7" ht="18" customHeight="1" x14ac:dyDescent="0.2">
      <c r="A285" s="53">
        <v>41517.25</v>
      </c>
      <c r="B285" s="54" t="s">
        <v>5048</v>
      </c>
      <c r="C285" s="57" t="s">
        <v>12889</v>
      </c>
      <c r="D285" s="57" t="s">
        <v>11296</v>
      </c>
      <c r="E285" s="54" t="s">
        <v>12890</v>
      </c>
      <c r="F285" s="57" t="s">
        <v>11805</v>
      </c>
      <c r="G285" s="55">
        <v>22720.38</v>
      </c>
    </row>
    <row r="286" spans="1:7" ht="18" customHeight="1" x14ac:dyDescent="0.2">
      <c r="A286" s="53">
        <v>41517.25</v>
      </c>
      <c r="B286" s="54" t="s">
        <v>11321</v>
      </c>
      <c r="C286" s="57" t="s">
        <v>12891</v>
      </c>
      <c r="D286" s="57" t="s">
        <v>11910</v>
      </c>
      <c r="E286" s="54" t="s">
        <v>12726</v>
      </c>
      <c r="F286" s="57" t="s">
        <v>11459</v>
      </c>
      <c r="G286" s="55">
        <v>16245.2</v>
      </c>
    </row>
    <row r="287" spans="1:7" ht="18" customHeight="1" x14ac:dyDescent="0.2">
      <c r="A287" s="53">
        <v>41517.25</v>
      </c>
      <c r="B287" s="54" t="s">
        <v>11321</v>
      </c>
      <c r="C287" s="57" t="s">
        <v>12892</v>
      </c>
      <c r="D287" s="57" t="s">
        <v>11910</v>
      </c>
      <c r="E287" s="54" t="s">
        <v>12726</v>
      </c>
      <c r="F287" s="57" t="s">
        <v>11459</v>
      </c>
      <c r="G287" s="55">
        <v>1820.75</v>
      </c>
    </row>
    <row r="288" spans="1:7" ht="18" customHeight="1" x14ac:dyDescent="0.2">
      <c r="A288" s="53">
        <v>41517.25</v>
      </c>
      <c r="B288" s="54" t="s">
        <v>1763</v>
      </c>
      <c r="C288" s="57" t="s">
        <v>12893</v>
      </c>
      <c r="D288" s="57" t="s">
        <v>12894</v>
      </c>
      <c r="E288" s="54" t="s">
        <v>12895</v>
      </c>
      <c r="F288" s="57" t="s">
        <v>11380</v>
      </c>
      <c r="G288" s="55">
        <v>2502.5</v>
      </c>
    </row>
    <row r="289" spans="1:7" ht="18" customHeight="1" x14ac:dyDescent="0.2">
      <c r="A289" s="53">
        <v>41517.25</v>
      </c>
      <c r="B289" s="54" t="s">
        <v>1763</v>
      </c>
      <c r="C289" s="57" t="s">
        <v>12896</v>
      </c>
      <c r="D289" s="57" t="s">
        <v>11296</v>
      </c>
      <c r="E289" s="54" t="s">
        <v>12897</v>
      </c>
      <c r="F289" s="57" t="s">
        <v>12813</v>
      </c>
      <c r="G289" s="55">
        <v>288</v>
      </c>
    </row>
    <row r="290" spans="1:7" ht="18" customHeight="1" x14ac:dyDescent="0.2">
      <c r="A290" s="53">
        <v>41517.25</v>
      </c>
      <c r="B290" s="54" t="s">
        <v>12320</v>
      </c>
      <c r="C290" s="57" t="s">
        <v>12898</v>
      </c>
      <c r="D290" s="57" t="s">
        <v>12899</v>
      </c>
      <c r="E290" s="54" t="s">
        <v>12900</v>
      </c>
      <c r="F290" s="57" t="s">
        <v>12661</v>
      </c>
      <c r="G290" s="55">
        <v>8090.7</v>
      </c>
    </row>
    <row r="291" spans="1:7" ht="18" customHeight="1" x14ac:dyDescent="0.2">
      <c r="A291" s="53">
        <v>41517.25</v>
      </c>
      <c r="B291" s="54" t="s">
        <v>12320</v>
      </c>
      <c r="C291" s="57" t="s">
        <v>12901</v>
      </c>
      <c r="D291" s="57" t="s">
        <v>12448</v>
      </c>
      <c r="E291" s="54" t="s">
        <v>12902</v>
      </c>
      <c r="F291" s="57" t="s">
        <v>12245</v>
      </c>
      <c r="G291" s="55">
        <v>18788.95</v>
      </c>
    </row>
  </sheetData>
  <autoFilter ref="A1:G292" xr:uid="{0C96F2A2-CFBD-4EA6-B307-44EDCAEB8D55}"/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A6FDD-6BEC-46D7-AE7A-95AE784ABCC8}">
  <dimension ref="A1:H249"/>
  <sheetViews>
    <sheetView tabSelected="1" topLeftCell="A239" workbookViewId="0">
      <selection activeCell="G263" sqref="G263"/>
    </sheetView>
  </sheetViews>
  <sheetFormatPr defaultRowHeight="12.75" x14ac:dyDescent="0.2"/>
  <cols>
    <col min="1" max="1" width="14.140625" customWidth="1"/>
    <col min="3" max="3" width="8.42578125" bestFit="1" customWidth="1"/>
    <col min="4" max="4" width="25.42578125" customWidth="1"/>
    <col min="5" max="5" width="24.42578125" customWidth="1"/>
    <col min="6" max="6" width="15" customWidth="1"/>
    <col min="7" max="7" width="12.5703125" bestFit="1" customWidth="1"/>
    <col min="8" max="8" width="10.85546875" bestFit="1" customWidth="1"/>
  </cols>
  <sheetData>
    <row r="1" spans="1:8" ht="18" customHeight="1" x14ac:dyDescent="0.2">
      <c r="A1" s="52" t="s">
        <v>4967</v>
      </c>
      <c r="B1" s="52" t="s">
        <v>13406</v>
      </c>
      <c r="C1" s="56" t="s">
        <v>13409</v>
      </c>
      <c r="D1" s="56" t="s">
        <v>13410</v>
      </c>
      <c r="E1" s="52" t="s">
        <v>13692</v>
      </c>
      <c r="F1" s="56" t="s">
        <v>4971</v>
      </c>
      <c r="G1" s="56" t="s">
        <v>11649</v>
      </c>
      <c r="H1" s="52" t="s">
        <v>4972</v>
      </c>
    </row>
    <row r="2" spans="1:8" ht="18" customHeight="1" x14ac:dyDescent="0.2">
      <c r="A2" s="58">
        <v>41541</v>
      </c>
      <c r="B2" s="59" t="s">
        <v>1763</v>
      </c>
      <c r="C2" s="60" t="s">
        <v>12903</v>
      </c>
      <c r="D2" s="61" t="s">
        <v>12904</v>
      </c>
      <c r="E2" s="59" t="s">
        <v>12905</v>
      </c>
      <c r="F2" s="61" t="s">
        <v>11509</v>
      </c>
      <c r="G2" s="59" t="s">
        <v>11653</v>
      </c>
      <c r="H2" s="62">
        <v>440</v>
      </c>
    </row>
    <row r="3" spans="1:8" ht="18" customHeight="1" x14ac:dyDescent="0.2">
      <c r="A3" s="58">
        <v>41542</v>
      </c>
      <c r="B3" s="59" t="s">
        <v>11321</v>
      </c>
      <c r="C3" s="60" t="s">
        <v>12906</v>
      </c>
      <c r="D3" s="61" t="s">
        <v>11910</v>
      </c>
      <c r="E3" s="59" t="s">
        <v>12907</v>
      </c>
      <c r="F3" s="61" t="s">
        <v>11459</v>
      </c>
      <c r="G3" s="59" t="s">
        <v>11699</v>
      </c>
      <c r="H3" s="62">
        <v>5953.5</v>
      </c>
    </row>
    <row r="4" spans="1:8" ht="18" customHeight="1" x14ac:dyDescent="0.2">
      <c r="A4" s="58">
        <v>41547</v>
      </c>
      <c r="B4" s="59" t="s">
        <v>5048</v>
      </c>
      <c r="C4" s="60" t="s">
        <v>12908</v>
      </c>
      <c r="D4" s="61" t="s">
        <v>12637</v>
      </c>
      <c r="E4" s="59" t="s">
        <v>12909</v>
      </c>
      <c r="F4" s="61" t="s">
        <v>11437</v>
      </c>
      <c r="G4" s="59" t="s">
        <v>11655</v>
      </c>
      <c r="H4" s="62">
        <v>3757.69</v>
      </c>
    </row>
    <row r="5" spans="1:8" ht="18" customHeight="1" x14ac:dyDescent="0.2">
      <c r="A5" s="58">
        <v>41550</v>
      </c>
      <c r="B5" s="59" t="s">
        <v>5027</v>
      </c>
      <c r="C5" s="60" t="s">
        <v>12910</v>
      </c>
      <c r="D5" s="61" t="s">
        <v>11296</v>
      </c>
      <c r="E5" s="59" t="s">
        <v>12911</v>
      </c>
      <c r="F5" s="61" t="s">
        <v>11420</v>
      </c>
      <c r="G5" s="59" t="s">
        <v>11699</v>
      </c>
      <c r="H5" s="62">
        <v>1360.39</v>
      </c>
    </row>
    <row r="6" spans="1:8" ht="18" customHeight="1" x14ac:dyDescent="0.2">
      <c r="A6" s="58">
        <v>41561</v>
      </c>
      <c r="B6" s="59" t="s">
        <v>5048</v>
      </c>
      <c r="C6" s="60" t="s">
        <v>12912</v>
      </c>
      <c r="D6" s="61" t="s">
        <v>12913</v>
      </c>
      <c r="E6" s="59" t="s">
        <v>12914</v>
      </c>
      <c r="F6" s="61" t="s">
        <v>11350</v>
      </c>
      <c r="G6" s="59" t="s">
        <v>11699</v>
      </c>
      <c r="H6" s="62">
        <v>5927.26</v>
      </c>
    </row>
    <row r="7" spans="1:8" ht="18" customHeight="1" x14ac:dyDescent="0.2">
      <c r="A7" s="58">
        <v>41561</v>
      </c>
      <c r="B7" s="59" t="s">
        <v>5048</v>
      </c>
      <c r="C7" s="60" t="s">
        <v>12915</v>
      </c>
      <c r="D7" s="61" t="s">
        <v>11296</v>
      </c>
      <c r="E7" s="59" t="s">
        <v>12690</v>
      </c>
      <c r="F7" s="61" t="s">
        <v>11404</v>
      </c>
      <c r="G7" s="59" t="s">
        <v>11653</v>
      </c>
      <c r="H7" s="62">
        <v>320</v>
      </c>
    </row>
    <row r="8" spans="1:8" ht="18" customHeight="1" x14ac:dyDescent="0.2">
      <c r="A8" s="58">
        <v>41570</v>
      </c>
      <c r="B8" s="59" t="s">
        <v>11321</v>
      </c>
      <c r="C8" s="60" t="s">
        <v>12916</v>
      </c>
      <c r="D8" s="61" t="s">
        <v>11910</v>
      </c>
      <c r="E8" s="59" t="s">
        <v>12726</v>
      </c>
      <c r="F8" s="61" t="s">
        <v>11459</v>
      </c>
      <c r="G8" s="59" t="s">
        <v>11655</v>
      </c>
      <c r="H8" s="62">
        <v>2582.5</v>
      </c>
    </row>
    <row r="9" spans="1:8" ht="18" customHeight="1" x14ac:dyDescent="0.2">
      <c r="A9" s="58">
        <v>41583</v>
      </c>
      <c r="B9" s="59" t="s">
        <v>1763</v>
      </c>
      <c r="C9" s="60" t="s">
        <v>12917</v>
      </c>
      <c r="D9" s="61" t="s">
        <v>12918</v>
      </c>
      <c r="E9" s="59" t="s">
        <v>12919</v>
      </c>
      <c r="F9" s="61" t="s">
        <v>11301</v>
      </c>
      <c r="G9" s="59" t="s">
        <v>11653</v>
      </c>
      <c r="H9" s="62">
        <v>308.5</v>
      </c>
    </row>
    <row r="10" spans="1:8" ht="18" customHeight="1" x14ac:dyDescent="0.2">
      <c r="A10" s="58">
        <v>41584</v>
      </c>
      <c r="B10" s="59" t="s">
        <v>5027</v>
      </c>
      <c r="C10" s="60" t="s">
        <v>12920</v>
      </c>
      <c r="D10" s="61" t="s">
        <v>12921</v>
      </c>
      <c r="E10" s="59" t="s">
        <v>12922</v>
      </c>
      <c r="F10" s="61" t="s">
        <v>11420</v>
      </c>
      <c r="G10" s="59" t="s">
        <v>11655</v>
      </c>
      <c r="H10" s="62">
        <v>1600</v>
      </c>
    </row>
    <row r="11" spans="1:8" ht="18" customHeight="1" x14ac:dyDescent="0.2">
      <c r="A11" s="58">
        <v>41584</v>
      </c>
      <c r="B11" s="59" t="s">
        <v>6121</v>
      </c>
      <c r="C11" s="60" t="s">
        <v>12923</v>
      </c>
      <c r="D11" s="61" t="s">
        <v>11874</v>
      </c>
      <c r="E11" s="59" t="s">
        <v>11875</v>
      </c>
      <c r="F11" s="61" t="s">
        <v>11876</v>
      </c>
      <c r="G11" s="59" t="s">
        <v>11655</v>
      </c>
      <c r="H11" s="62">
        <v>3200</v>
      </c>
    </row>
    <row r="12" spans="1:8" ht="18" customHeight="1" x14ac:dyDescent="0.2">
      <c r="A12" s="58">
        <v>41584</v>
      </c>
      <c r="B12" s="59" t="s">
        <v>5079</v>
      </c>
      <c r="C12" s="60" t="s">
        <v>12924</v>
      </c>
      <c r="D12" s="61" t="s">
        <v>12556</v>
      </c>
      <c r="E12" s="59" t="s">
        <v>12557</v>
      </c>
      <c r="F12" s="61" t="s">
        <v>11456</v>
      </c>
      <c r="G12" s="59" t="s">
        <v>11655</v>
      </c>
      <c r="H12" s="62">
        <v>106138.16</v>
      </c>
    </row>
    <row r="13" spans="1:8" ht="18" customHeight="1" x14ac:dyDescent="0.2">
      <c r="A13" s="58">
        <v>41585</v>
      </c>
      <c r="B13" s="59" t="s">
        <v>6494</v>
      </c>
      <c r="C13" s="60" t="s">
        <v>12925</v>
      </c>
      <c r="D13" s="61" t="s">
        <v>12926</v>
      </c>
      <c r="E13" s="59" t="s">
        <v>12927</v>
      </c>
      <c r="F13" s="61" t="s">
        <v>11576</v>
      </c>
      <c r="G13" s="59" t="s">
        <v>11699</v>
      </c>
      <c r="H13" s="62">
        <v>3189.5</v>
      </c>
    </row>
    <row r="14" spans="1:8" ht="18" customHeight="1" x14ac:dyDescent="0.2">
      <c r="A14" s="58">
        <v>41590</v>
      </c>
      <c r="B14" s="59" t="s">
        <v>4974</v>
      </c>
      <c r="C14" s="60" t="s">
        <v>12928</v>
      </c>
      <c r="D14" s="61" t="s">
        <v>12929</v>
      </c>
      <c r="E14" s="59" t="s">
        <v>12930</v>
      </c>
      <c r="F14" s="61" t="s">
        <v>12931</v>
      </c>
      <c r="G14" s="59" t="s">
        <v>11655</v>
      </c>
      <c r="H14" s="62">
        <v>7740</v>
      </c>
    </row>
    <row r="15" spans="1:8" ht="18" customHeight="1" x14ac:dyDescent="0.2">
      <c r="A15" s="58">
        <v>41591</v>
      </c>
      <c r="B15" s="59" t="s">
        <v>5062</v>
      </c>
      <c r="C15" s="60" t="s">
        <v>12932</v>
      </c>
      <c r="D15" s="61" t="s">
        <v>11993</v>
      </c>
      <c r="E15" s="59" t="s">
        <v>12933</v>
      </c>
      <c r="F15" s="61" t="s">
        <v>12029</v>
      </c>
      <c r="G15" s="59" t="s">
        <v>11655</v>
      </c>
      <c r="H15" s="62">
        <v>19325.38</v>
      </c>
    </row>
    <row r="16" spans="1:8" ht="18" customHeight="1" x14ac:dyDescent="0.2">
      <c r="A16" s="58">
        <v>41591</v>
      </c>
      <c r="B16" s="59" t="s">
        <v>11321</v>
      </c>
      <c r="C16" s="60" t="s">
        <v>12934</v>
      </c>
      <c r="D16" s="61" t="s">
        <v>11910</v>
      </c>
      <c r="E16" s="59" t="s">
        <v>12726</v>
      </c>
      <c r="F16" s="61" t="s">
        <v>11459</v>
      </c>
      <c r="G16" s="59" t="s">
        <v>11655</v>
      </c>
      <c r="H16" s="62">
        <v>16190.25</v>
      </c>
    </row>
    <row r="17" spans="1:8" ht="18" customHeight="1" x14ac:dyDescent="0.2">
      <c r="A17" s="58">
        <v>41596</v>
      </c>
      <c r="B17" s="59" t="s">
        <v>5027</v>
      </c>
      <c r="C17" s="60" t="s">
        <v>12935</v>
      </c>
      <c r="D17" s="61" t="s">
        <v>12921</v>
      </c>
      <c r="E17" s="59" t="s">
        <v>12936</v>
      </c>
      <c r="F17" s="61" t="s">
        <v>11420</v>
      </c>
      <c r="G17" s="59" t="s">
        <v>11655</v>
      </c>
      <c r="H17" s="62">
        <v>1278.21</v>
      </c>
    </row>
    <row r="18" spans="1:8" ht="18" customHeight="1" x14ac:dyDescent="0.2">
      <c r="A18" s="58">
        <v>41596</v>
      </c>
      <c r="B18" s="59" t="s">
        <v>6494</v>
      </c>
      <c r="C18" s="60" t="s">
        <v>12937</v>
      </c>
      <c r="D18" s="61" t="s">
        <v>11296</v>
      </c>
      <c r="E18" s="59" t="s">
        <v>12938</v>
      </c>
      <c r="F18" s="61" t="s">
        <v>11787</v>
      </c>
      <c r="G18" s="59" t="s">
        <v>11699</v>
      </c>
      <c r="H18" s="62">
        <v>7698.85</v>
      </c>
    </row>
    <row r="19" spans="1:8" ht="18" customHeight="1" x14ac:dyDescent="0.2">
      <c r="A19" s="58">
        <v>41600</v>
      </c>
      <c r="B19" s="59" t="s">
        <v>5048</v>
      </c>
      <c r="C19" s="60" t="s">
        <v>12939</v>
      </c>
      <c r="D19" s="61" t="s">
        <v>12940</v>
      </c>
      <c r="E19" s="59" t="s">
        <v>12941</v>
      </c>
      <c r="F19" s="61" t="s">
        <v>11703</v>
      </c>
      <c r="G19" s="59" t="s">
        <v>11699</v>
      </c>
      <c r="H19" s="62">
        <v>3090</v>
      </c>
    </row>
    <row r="20" spans="1:8" ht="18" customHeight="1" x14ac:dyDescent="0.2">
      <c r="A20" s="58">
        <v>41600</v>
      </c>
      <c r="B20" s="59" t="s">
        <v>5048</v>
      </c>
      <c r="C20" s="60" t="s">
        <v>12942</v>
      </c>
      <c r="D20" s="61" t="s">
        <v>12943</v>
      </c>
      <c r="E20" s="59" t="s">
        <v>12944</v>
      </c>
      <c r="F20" s="61" t="s">
        <v>11404</v>
      </c>
      <c r="G20" s="59" t="s">
        <v>11655</v>
      </c>
      <c r="H20" s="62">
        <v>3162.51</v>
      </c>
    </row>
    <row r="21" spans="1:8" ht="18" customHeight="1" x14ac:dyDescent="0.2">
      <c r="A21" s="58">
        <v>41600</v>
      </c>
      <c r="B21" s="59" t="s">
        <v>1763</v>
      </c>
      <c r="C21" s="60" t="s">
        <v>12945</v>
      </c>
      <c r="D21" s="61" t="s">
        <v>11296</v>
      </c>
      <c r="E21" s="59" t="s">
        <v>12190</v>
      </c>
      <c r="F21" s="61" t="s">
        <v>12191</v>
      </c>
      <c r="G21" s="59" t="s">
        <v>11653</v>
      </c>
      <c r="H21" s="62">
        <v>470</v>
      </c>
    </row>
    <row r="22" spans="1:8" ht="18" customHeight="1" x14ac:dyDescent="0.2">
      <c r="A22" s="58">
        <v>41614</v>
      </c>
      <c r="B22" s="59" t="s">
        <v>6494</v>
      </c>
      <c r="C22" s="60" t="s">
        <v>12946</v>
      </c>
      <c r="D22" s="61" t="s">
        <v>11296</v>
      </c>
      <c r="E22" s="59" t="s">
        <v>12947</v>
      </c>
      <c r="F22" s="61" t="s">
        <v>12948</v>
      </c>
      <c r="G22" s="59" t="s">
        <v>11699</v>
      </c>
      <c r="H22" s="62">
        <v>751.01</v>
      </c>
    </row>
    <row r="23" spans="1:8" ht="18" customHeight="1" x14ac:dyDescent="0.2">
      <c r="A23" s="58">
        <v>41614</v>
      </c>
      <c r="B23" s="59" t="s">
        <v>6121</v>
      </c>
      <c r="C23" s="60" t="s">
        <v>12949</v>
      </c>
      <c r="D23" s="61" t="s">
        <v>11296</v>
      </c>
      <c r="E23" s="59" t="s">
        <v>12950</v>
      </c>
      <c r="F23" s="61" t="s">
        <v>11596</v>
      </c>
      <c r="G23" s="59" t="s">
        <v>11653</v>
      </c>
      <c r="H23" s="62">
        <v>213</v>
      </c>
    </row>
    <row r="24" spans="1:8" ht="18" customHeight="1" x14ac:dyDescent="0.2">
      <c r="A24" s="58">
        <v>41614</v>
      </c>
      <c r="B24" s="59" t="s">
        <v>1763</v>
      </c>
      <c r="C24" s="60" t="s">
        <v>12951</v>
      </c>
      <c r="D24" s="61" t="s">
        <v>11993</v>
      </c>
      <c r="E24" s="59" t="s">
        <v>12952</v>
      </c>
      <c r="F24" s="61" t="s">
        <v>11435</v>
      </c>
      <c r="G24" s="59" t="s">
        <v>11655</v>
      </c>
      <c r="H24" s="62">
        <v>1767.5</v>
      </c>
    </row>
    <row r="25" spans="1:8" ht="18" customHeight="1" x14ac:dyDescent="0.2">
      <c r="A25" s="58">
        <v>41614</v>
      </c>
      <c r="B25" s="59" t="s">
        <v>1763</v>
      </c>
      <c r="C25" s="60" t="s">
        <v>12953</v>
      </c>
      <c r="D25" s="61" t="s">
        <v>11296</v>
      </c>
      <c r="E25" s="59" t="s">
        <v>12190</v>
      </c>
      <c r="F25" s="61" t="s">
        <v>12191</v>
      </c>
      <c r="G25" s="59" t="s">
        <v>11655</v>
      </c>
      <c r="H25" s="62">
        <v>1760</v>
      </c>
    </row>
    <row r="26" spans="1:8" ht="18" customHeight="1" x14ac:dyDescent="0.2">
      <c r="A26" s="58">
        <v>41621</v>
      </c>
      <c r="B26" s="59" t="s">
        <v>5048</v>
      </c>
      <c r="C26" s="60" t="s">
        <v>12954</v>
      </c>
      <c r="D26" s="61" t="s">
        <v>12637</v>
      </c>
      <c r="E26" s="59" t="s">
        <v>12955</v>
      </c>
      <c r="F26" s="61" t="s">
        <v>11307</v>
      </c>
      <c r="G26" s="59" t="s">
        <v>11655</v>
      </c>
      <c r="H26" s="62">
        <v>2594.25</v>
      </c>
    </row>
    <row r="27" spans="1:8" ht="18" customHeight="1" x14ac:dyDescent="0.2">
      <c r="A27" s="58">
        <v>41621</v>
      </c>
      <c r="B27" s="59" t="s">
        <v>1763</v>
      </c>
      <c r="C27" s="60" t="s">
        <v>12956</v>
      </c>
      <c r="D27" s="61" t="s">
        <v>11296</v>
      </c>
      <c r="E27" s="59" t="s">
        <v>11529</v>
      </c>
      <c r="F27" s="61" t="s">
        <v>11530</v>
      </c>
      <c r="G27" s="59" t="s">
        <v>11653</v>
      </c>
      <c r="H27" s="62">
        <v>711.9</v>
      </c>
    </row>
    <row r="28" spans="1:8" ht="18" customHeight="1" x14ac:dyDescent="0.2">
      <c r="A28" s="58">
        <v>41631</v>
      </c>
      <c r="B28" s="59" t="s">
        <v>11321</v>
      </c>
      <c r="C28" s="60" t="s">
        <v>12957</v>
      </c>
      <c r="D28" s="61" t="s">
        <v>11910</v>
      </c>
      <c r="E28" s="59" t="s">
        <v>12726</v>
      </c>
      <c r="F28" s="61" t="s">
        <v>11459</v>
      </c>
      <c r="G28" s="59" t="s">
        <v>11655</v>
      </c>
      <c r="H28" s="62">
        <v>11001.4</v>
      </c>
    </row>
    <row r="29" spans="1:8" ht="18" customHeight="1" x14ac:dyDescent="0.2">
      <c r="A29" s="58">
        <v>41642</v>
      </c>
      <c r="B29" s="59" t="s">
        <v>5079</v>
      </c>
      <c r="C29" s="60" t="s">
        <v>12958</v>
      </c>
      <c r="D29" s="61" t="s">
        <v>12959</v>
      </c>
      <c r="E29" s="59" t="s">
        <v>12960</v>
      </c>
      <c r="F29" s="61" t="s">
        <v>12961</v>
      </c>
      <c r="G29" s="59" t="s">
        <v>11655</v>
      </c>
      <c r="H29" s="62">
        <v>3934</v>
      </c>
    </row>
    <row r="30" spans="1:8" ht="18" customHeight="1" x14ac:dyDescent="0.2">
      <c r="A30" s="58">
        <v>41642</v>
      </c>
      <c r="B30" s="59" t="s">
        <v>5062</v>
      </c>
      <c r="C30" s="60" t="s">
        <v>12962</v>
      </c>
      <c r="D30" s="61" t="s">
        <v>12963</v>
      </c>
      <c r="E30" s="59" t="s">
        <v>12964</v>
      </c>
      <c r="F30" s="61" t="s">
        <v>11459</v>
      </c>
      <c r="G30" s="59" t="s">
        <v>11655</v>
      </c>
      <c r="H30" s="62">
        <v>2610</v>
      </c>
    </row>
    <row r="31" spans="1:8" ht="18" customHeight="1" x14ac:dyDescent="0.2">
      <c r="A31" s="58">
        <v>41642</v>
      </c>
      <c r="B31" s="59" t="s">
        <v>10879</v>
      </c>
      <c r="C31" s="60" t="s">
        <v>12965</v>
      </c>
      <c r="D31" s="61" t="s">
        <v>12966</v>
      </c>
      <c r="E31" s="59" t="s">
        <v>12967</v>
      </c>
      <c r="F31" s="61" t="s">
        <v>12437</v>
      </c>
      <c r="G31" s="59" t="s">
        <v>11655</v>
      </c>
      <c r="H31" s="62">
        <v>3065.5</v>
      </c>
    </row>
    <row r="32" spans="1:8" ht="18" customHeight="1" x14ac:dyDescent="0.2">
      <c r="A32" s="58">
        <v>41642</v>
      </c>
      <c r="B32" s="59" t="s">
        <v>10879</v>
      </c>
      <c r="C32" s="60" t="s">
        <v>12968</v>
      </c>
      <c r="D32" s="61" t="s">
        <v>12856</v>
      </c>
      <c r="E32" s="59" t="s">
        <v>12969</v>
      </c>
      <c r="F32" s="61" t="s">
        <v>11297</v>
      </c>
      <c r="G32" s="59" t="s">
        <v>11655</v>
      </c>
      <c r="H32" s="62">
        <v>4525</v>
      </c>
    </row>
    <row r="33" spans="1:8" ht="18" customHeight="1" x14ac:dyDescent="0.2">
      <c r="A33" s="58">
        <v>41649</v>
      </c>
      <c r="B33" s="59" t="s">
        <v>10879</v>
      </c>
      <c r="C33" s="60" t="s">
        <v>12970</v>
      </c>
      <c r="D33" s="61" t="s">
        <v>11296</v>
      </c>
      <c r="E33" s="59" t="s">
        <v>12971</v>
      </c>
      <c r="F33" s="61" t="s">
        <v>12972</v>
      </c>
      <c r="G33" s="59" t="s">
        <v>11655</v>
      </c>
      <c r="H33" s="62">
        <v>1490.59</v>
      </c>
    </row>
    <row r="34" spans="1:8" ht="18" customHeight="1" x14ac:dyDescent="0.2">
      <c r="A34" s="58">
        <v>41660</v>
      </c>
      <c r="B34" s="59" t="s">
        <v>4974</v>
      </c>
      <c r="C34" s="60" t="s">
        <v>12973</v>
      </c>
      <c r="D34" s="61" t="s">
        <v>12974</v>
      </c>
      <c r="E34" s="59" t="s">
        <v>12975</v>
      </c>
      <c r="F34" s="61" t="s">
        <v>11987</v>
      </c>
      <c r="G34" s="59" t="s">
        <v>11699</v>
      </c>
      <c r="H34" s="62">
        <v>3774.85</v>
      </c>
    </row>
    <row r="35" spans="1:8" ht="18" customHeight="1" x14ac:dyDescent="0.2">
      <c r="A35" s="58">
        <v>41660</v>
      </c>
      <c r="B35" s="59" t="s">
        <v>1763</v>
      </c>
      <c r="C35" s="60" t="s">
        <v>12976</v>
      </c>
      <c r="D35" s="61" t="s">
        <v>12777</v>
      </c>
      <c r="E35" s="59" t="s">
        <v>12977</v>
      </c>
      <c r="F35" s="61" t="s">
        <v>11301</v>
      </c>
      <c r="G35" s="59" t="s">
        <v>11655</v>
      </c>
      <c r="H35" s="62">
        <v>3130</v>
      </c>
    </row>
    <row r="36" spans="1:8" ht="18" customHeight="1" x14ac:dyDescent="0.2">
      <c r="A36" s="58">
        <v>41660</v>
      </c>
      <c r="B36" s="59" t="s">
        <v>10879</v>
      </c>
      <c r="C36" s="60" t="s">
        <v>12978</v>
      </c>
      <c r="D36" s="61" t="s">
        <v>12979</v>
      </c>
      <c r="E36" s="59" t="s">
        <v>12980</v>
      </c>
      <c r="F36" s="61" t="s">
        <v>11328</v>
      </c>
      <c r="G36" s="59" t="s">
        <v>11655</v>
      </c>
      <c r="H36" s="62">
        <v>4016</v>
      </c>
    </row>
    <row r="37" spans="1:8" ht="18" customHeight="1" x14ac:dyDescent="0.2">
      <c r="A37" s="58">
        <v>41660</v>
      </c>
      <c r="B37" s="59" t="s">
        <v>10879</v>
      </c>
      <c r="C37" s="60" t="s">
        <v>12981</v>
      </c>
      <c r="D37" s="61" t="s">
        <v>12488</v>
      </c>
      <c r="E37" s="59" t="s">
        <v>12982</v>
      </c>
      <c r="F37" s="61" t="s">
        <v>12393</v>
      </c>
      <c r="G37" s="59" t="s">
        <v>11655</v>
      </c>
      <c r="H37" s="62">
        <v>5793.4</v>
      </c>
    </row>
    <row r="38" spans="1:8" ht="18" customHeight="1" x14ac:dyDescent="0.2">
      <c r="A38" s="58">
        <v>41661</v>
      </c>
      <c r="B38" s="59" t="s">
        <v>11321</v>
      </c>
      <c r="C38" s="60" t="s">
        <v>12983</v>
      </c>
      <c r="D38" s="61" t="s">
        <v>12984</v>
      </c>
      <c r="E38" s="59" t="s">
        <v>12985</v>
      </c>
      <c r="F38" s="61" t="s">
        <v>11459</v>
      </c>
      <c r="G38" s="59" t="s">
        <v>11699</v>
      </c>
      <c r="H38" s="62">
        <v>4095.81</v>
      </c>
    </row>
    <row r="39" spans="1:8" ht="18" customHeight="1" x14ac:dyDescent="0.2">
      <c r="A39" s="58">
        <v>41662</v>
      </c>
      <c r="B39" s="59" t="s">
        <v>6494</v>
      </c>
      <c r="C39" s="60" t="s">
        <v>12986</v>
      </c>
      <c r="D39" s="61" t="s">
        <v>11296</v>
      </c>
      <c r="E39" s="59" t="s">
        <v>12019</v>
      </c>
      <c r="F39" s="61" t="s">
        <v>12020</v>
      </c>
      <c r="G39" s="59" t="s">
        <v>11653</v>
      </c>
      <c r="H39" s="62">
        <v>47252.97</v>
      </c>
    </row>
    <row r="40" spans="1:8" ht="18" customHeight="1" x14ac:dyDescent="0.2">
      <c r="A40" s="58">
        <v>41666</v>
      </c>
      <c r="B40" s="59" t="s">
        <v>1763</v>
      </c>
      <c r="C40" s="60" t="s">
        <v>12987</v>
      </c>
      <c r="D40" s="61" t="s">
        <v>11495</v>
      </c>
      <c r="E40" s="59" t="s">
        <v>12988</v>
      </c>
      <c r="F40" s="61" t="s">
        <v>11294</v>
      </c>
      <c r="G40" s="59" t="s">
        <v>11655</v>
      </c>
      <c r="H40" s="62">
        <v>2305</v>
      </c>
    </row>
    <row r="41" spans="1:8" ht="18" customHeight="1" x14ac:dyDescent="0.2">
      <c r="A41" s="58">
        <v>41668</v>
      </c>
      <c r="B41" s="59" t="s">
        <v>5048</v>
      </c>
      <c r="C41" s="60" t="s">
        <v>12989</v>
      </c>
      <c r="D41" s="61" t="s">
        <v>11296</v>
      </c>
      <c r="E41" s="59" t="s">
        <v>11957</v>
      </c>
      <c r="F41" s="61" t="s">
        <v>11958</v>
      </c>
      <c r="G41" s="59" t="s">
        <v>11653</v>
      </c>
      <c r="H41" s="62">
        <v>51889.74</v>
      </c>
    </row>
    <row r="42" spans="1:8" ht="18" customHeight="1" x14ac:dyDescent="0.2">
      <c r="A42" s="58">
        <v>41670</v>
      </c>
      <c r="B42" s="59" t="s">
        <v>4974</v>
      </c>
      <c r="C42" s="60" t="s">
        <v>12990</v>
      </c>
      <c r="D42" s="61" t="s">
        <v>12991</v>
      </c>
      <c r="E42" s="59" t="s">
        <v>12992</v>
      </c>
      <c r="F42" s="61" t="s">
        <v>12129</v>
      </c>
      <c r="G42" s="59" t="s">
        <v>11655</v>
      </c>
      <c r="H42" s="62">
        <v>9650.5</v>
      </c>
    </row>
    <row r="43" spans="1:8" ht="18" customHeight="1" x14ac:dyDescent="0.2">
      <c r="A43" s="58">
        <v>41681</v>
      </c>
      <c r="B43" s="59" t="s">
        <v>4974</v>
      </c>
      <c r="C43" s="60" t="s">
        <v>12993</v>
      </c>
      <c r="D43" s="61" t="s">
        <v>11296</v>
      </c>
      <c r="E43" s="59" t="s">
        <v>12994</v>
      </c>
      <c r="F43" s="61" t="s">
        <v>11359</v>
      </c>
      <c r="G43" s="59" t="s">
        <v>11655</v>
      </c>
      <c r="H43" s="62">
        <v>2692.6</v>
      </c>
    </row>
    <row r="44" spans="1:8" ht="18" customHeight="1" x14ac:dyDescent="0.2">
      <c r="A44" s="58">
        <v>41689</v>
      </c>
      <c r="B44" s="59" t="s">
        <v>1763</v>
      </c>
      <c r="C44" s="60" t="s">
        <v>12995</v>
      </c>
      <c r="D44" s="61" t="s">
        <v>11393</v>
      </c>
      <c r="E44" s="59" t="s">
        <v>12996</v>
      </c>
      <c r="F44" s="61" t="s">
        <v>12191</v>
      </c>
      <c r="G44" s="59" t="s">
        <v>11655</v>
      </c>
      <c r="H44" s="62">
        <v>3410.02</v>
      </c>
    </row>
    <row r="45" spans="1:8" ht="18" customHeight="1" x14ac:dyDescent="0.2">
      <c r="A45" s="58">
        <v>41690</v>
      </c>
      <c r="B45" s="59" t="s">
        <v>6494</v>
      </c>
      <c r="C45" s="60" t="s">
        <v>12997</v>
      </c>
      <c r="D45" s="61" t="s">
        <v>11296</v>
      </c>
      <c r="E45" s="59" t="s">
        <v>11786</v>
      </c>
      <c r="F45" s="61" t="s">
        <v>11787</v>
      </c>
      <c r="G45" s="59" t="s">
        <v>11653</v>
      </c>
      <c r="H45" s="62">
        <v>1402.7</v>
      </c>
    </row>
    <row r="46" spans="1:8" ht="18" customHeight="1" x14ac:dyDescent="0.2">
      <c r="A46" s="58">
        <v>41690</v>
      </c>
      <c r="B46" s="59" t="s">
        <v>4974</v>
      </c>
      <c r="C46" s="60" t="s">
        <v>12998</v>
      </c>
      <c r="D46" s="61" t="s">
        <v>11455</v>
      </c>
      <c r="E46" s="59" t="s">
        <v>12999</v>
      </c>
      <c r="F46" s="61" t="s">
        <v>11633</v>
      </c>
      <c r="G46" s="59" t="s">
        <v>11655</v>
      </c>
      <c r="H46" s="62">
        <v>3861.25</v>
      </c>
    </row>
    <row r="47" spans="1:8" ht="18" customHeight="1" x14ac:dyDescent="0.2">
      <c r="A47" s="58">
        <v>41690</v>
      </c>
      <c r="B47" s="59" t="s">
        <v>5069</v>
      </c>
      <c r="C47" s="60" t="s">
        <v>13000</v>
      </c>
      <c r="D47" s="61" t="s">
        <v>13001</v>
      </c>
      <c r="E47" s="59" t="s">
        <v>13002</v>
      </c>
      <c r="F47" s="61" t="s">
        <v>13003</v>
      </c>
      <c r="G47" s="59" t="s">
        <v>11655</v>
      </c>
      <c r="H47" s="62">
        <v>2631.25</v>
      </c>
    </row>
    <row r="48" spans="1:8" ht="18" customHeight="1" x14ac:dyDescent="0.2">
      <c r="A48" s="58">
        <v>41690</v>
      </c>
      <c r="B48" s="59" t="s">
        <v>5069</v>
      </c>
      <c r="C48" s="60" t="s">
        <v>13004</v>
      </c>
      <c r="D48" s="61" t="s">
        <v>13001</v>
      </c>
      <c r="E48" s="59" t="s">
        <v>13005</v>
      </c>
      <c r="F48" s="61" t="s">
        <v>12008</v>
      </c>
      <c r="G48" s="59" t="s">
        <v>11655</v>
      </c>
      <c r="H48" s="62">
        <v>1320</v>
      </c>
    </row>
    <row r="49" spans="1:8" ht="18" customHeight="1" x14ac:dyDescent="0.2">
      <c r="A49" s="58">
        <v>41698</v>
      </c>
      <c r="B49" s="59" t="s">
        <v>5062</v>
      </c>
      <c r="C49" s="60" t="s">
        <v>13006</v>
      </c>
      <c r="D49" s="61" t="s">
        <v>13007</v>
      </c>
      <c r="E49" s="59" t="s">
        <v>13008</v>
      </c>
      <c r="F49" s="61" t="s">
        <v>11459</v>
      </c>
      <c r="G49" s="59" t="s">
        <v>11655</v>
      </c>
      <c r="H49" s="62">
        <v>6320.75</v>
      </c>
    </row>
    <row r="50" spans="1:8" ht="18" customHeight="1" x14ac:dyDescent="0.2">
      <c r="A50" s="58">
        <v>41701</v>
      </c>
      <c r="B50" s="59" t="s">
        <v>4980</v>
      </c>
      <c r="C50" s="60" t="s">
        <v>13009</v>
      </c>
      <c r="D50" s="61" t="s">
        <v>13010</v>
      </c>
      <c r="E50" s="59" t="s">
        <v>13011</v>
      </c>
      <c r="F50" s="61" t="s">
        <v>11389</v>
      </c>
      <c r="G50" s="59" t="s">
        <v>11653</v>
      </c>
      <c r="H50" s="62">
        <v>0</v>
      </c>
    </row>
    <row r="51" spans="1:8" ht="18" customHeight="1" x14ac:dyDescent="0.2">
      <c r="A51" s="58">
        <v>41708</v>
      </c>
      <c r="B51" s="59" t="s">
        <v>4974</v>
      </c>
      <c r="C51" s="60" t="s">
        <v>13012</v>
      </c>
      <c r="D51" s="61" t="s">
        <v>13013</v>
      </c>
      <c r="E51" s="59" t="s">
        <v>13014</v>
      </c>
      <c r="F51" s="61" t="s">
        <v>11633</v>
      </c>
      <c r="G51" s="59" t="s">
        <v>11655</v>
      </c>
      <c r="H51" s="62">
        <v>7043.2</v>
      </c>
    </row>
    <row r="52" spans="1:8" ht="18" customHeight="1" x14ac:dyDescent="0.2">
      <c r="A52" s="58">
        <v>41709</v>
      </c>
      <c r="B52" s="59" t="s">
        <v>4974</v>
      </c>
      <c r="C52" s="60" t="s">
        <v>13015</v>
      </c>
      <c r="D52" s="61" t="s">
        <v>11296</v>
      </c>
      <c r="E52" s="59" t="s">
        <v>12128</v>
      </c>
      <c r="F52" s="61" t="s">
        <v>12129</v>
      </c>
      <c r="G52" s="59" t="s">
        <v>11655</v>
      </c>
      <c r="H52" s="62">
        <v>8482.57</v>
      </c>
    </row>
    <row r="53" spans="1:8" ht="18" customHeight="1" x14ac:dyDescent="0.2">
      <c r="A53" s="58">
        <v>41716</v>
      </c>
      <c r="B53" s="59" t="s">
        <v>5062</v>
      </c>
      <c r="C53" s="60" t="s">
        <v>13016</v>
      </c>
      <c r="D53" s="61" t="s">
        <v>11455</v>
      </c>
      <c r="E53" s="59" t="s">
        <v>13017</v>
      </c>
      <c r="F53" s="61" t="s">
        <v>13018</v>
      </c>
      <c r="G53" s="59" t="s">
        <v>11655</v>
      </c>
      <c r="H53" s="62">
        <v>36082.120000000003</v>
      </c>
    </row>
    <row r="54" spans="1:8" ht="18" customHeight="1" x14ac:dyDescent="0.2">
      <c r="A54" s="58">
        <v>41719</v>
      </c>
      <c r="B54" s="59" t="s">
        <v>4980</v>
      </c>
      <c r="C54" s="60" t="s">
        <v>13019</v>
      </c>
      <c r="D54" s="61" t="s">
        <v>13020</v>
      </c>
      <c r="E54" s="59" t="s">
        <v>13021</v>
      </c>
      <c r="F54" s="61" t="s">
        <v>13022</v>
      </c>
      <c r="G54" s="59" t="s">
        <v>11699</v>
      </c>
      <c r="H54" s="62">
        <v>946.75</v>
      </c>
    </row>
    <row r="55" spans="1:8" ht="18" customHeight="1" x14ac:dyDescent="0.2">
      <c r="A55" s="58">
        <v>41719</v>
      </c>
      <c r="B55" s="59" t="s">
        <v>1763</v>
      </c>
      <c r="C55" s="60" t="s">
        <v>13023</v>
      </c>
      <c r="D55" s="61" t="s">
        <v>11313</v>
      </c>
      <c r="E55" s="59" t="s">
        <v>13024</v>
      </c>
      <c r="F55" s="61" t="s">
        <v>11314</v>
      </c>
      <c r="G55" s="59" t="s">
        <v>11655</v>
      </c>
      <c r="H55" s="62">
        <v>653.75</v>
      </c>
    </row>
    <row r="56" spans="1:8" ht="18" customHeight="1" x14ac:dyDescent="0.2">
      <c r="A56" s="58">
        <v>41719</v>
      </c>
      <c r="B56" s="59" t="s">
        <v>1763</v>
      </c>
      <c r="C56" s="60" t="s">
        <v>13025</v>
      </c>
      <c r="D56" s="61" t="s">
        <v>12488</v>
      </c>
      <c r="E56" s="59" t="s">
        <v>13026</v>
      </c>
      <c r="F56" s="61" t="s">
        <v>11509</v>
      </c>
      <c r="G56" s="59" t="s">
        <v>11655</v>
      </c>
      <c r="H56" s="62">
        <v>1416.25</v>
      </c>
    </row>
    <row r="57" spans="1:8" ht="18" customHeight="1" x14ac:dyDescent="0.2">
      <c r="A57" s="58">
        <v>41719</v>
      </c>
      <c r="B57" s="59" t="s">
        <v>1763</v>
      </c>
      <c r="C57" s="60" t="s">
        <v>13027</v>
      </c>
      <c r="D57" s="61" t="s">
        <v>12904</v>
      </c>
      <c r="E57" s="59" t="s">
        <v>12905</v>
      </c>
      <c r="F57" s="61" t="s">
        <v>11509</v>
      </c>
      <c r="G57" s="59" t="s">
        <v>11655</v>
      </c>
      <c r="H57" s="62">
        <v>92.5</v>
      </c>
    </row>
    <row r="58" spans="1:8" ht="18" customHeight="1" x14ac:dyDescent="0.2">
      <c r="A58" s="58">
        <v>41719</v>
      </c>
      <c r="B58" s="59" t="s">
        <v>1763</v>
      </c>
      <c r="C58" s="60" t="s">
        <v>13028</v>
      </c>
      <c r="D58" s="61" t="s">
        <v>13029</v>
      </c>
      <c r="E58" s="59" t="s">
        <v>13030</v>
      </c>
      <c r="F58" s="61" t="s">
        <v>11314</v>
      </c>
      <c r="G58" s="59" t="s">
        <v>11655</v>
      </c>
      <c r="H58" s="62">
        <v>737.5</v>
      </c>
    </row>
    <row r="59" spans="1:8" ht="18" customHeight="1" x14ac:dyDescent="0.2">
      <c r="A59" s="58">
        <v>41724</v>
      </c>
      <c r="B59" s="59" t="s">
        <v>5027</v>
      </c>
      <c r="C59" s="60" t="s">
        <v>13031</v>
      </c>
      <c r="D59" s="61" t="s">
        <v>13032</v>
      </c>
      <c r="E59" s="59" t="s">
        <v>13033</v>
      </c>
      <c r="F59" s="61" t="s">
        <v>11420</v>
      </c>
      <c r="G59" s="59" t="s">
        <v>11655</v>
      </c>
      <c r="H59" s="62">
        <v>0</v>
      </c>
    </row>
    <row r="60" spans="1:8" ht="18" customHeight="1" x14ac:dyDescent="0.2">
      <c r="A60" s="58">
        <v>41724</v>
      </c>
      <c r="B60" s="59" t="s">
        <v>6121</v>
      </c>
      <c r="C60" s="60" t="s">
        <v>13034</v>
      </c>
      <c r="D60" s="61" t="s">
        <v>12713</v>
      </c>
      <c r="E60" s="59" t="s">
        <v>13035</v>
      </c>
      <c r="F60" s="61" t="s">
        <v>11320</v>
      </c>
      <c r="G60" s="59" t="s">
        <v>11655</v>
      </c>
      <c r="H60" s="62">
        <v>2421.9299999999998</v>
      </c>
    </row>
    <row r="61" spans="1:8" ht="18" customHeight="1" x14ac:dyDescent="0.2">
      <c r="A61" s="58">
        <v>41724</v>
      </c>
      <c r="B61" s="59" t="s">
        <v>5048</v>
      </c>
      <c r="C61" s="60" t="s">
        <v>13036</v>
      </c>
      <c r="D61" s="61" t="s">
        <v>13037</v>
      </c>
      <c r="E61" s="59" t="s">
        <v>13038</v>
      </c>
      <c r="F61" s="61" t="s">
        <v>11805</v>
      </c>
      <c r="G61" s="59" t="s">
        <v>11699</v>
      </c>
      <c r="H61" s="62">
        <v>0</v>
      </c>
    </row>
    <row r="62" spans="1:8" ht="18" customHeight="1" x14ac:dyDescent="0.2">
      <c r="A62" s="58">
        <v>41725</v>
      </c>
      <c r="B62" s="59" t="s">
        <v>6121</v>
      </c>
      <c r="C62" s="60" t="s">
        <v>13039</v>
      </c>
      <c r="D62" s="61" t="s">
        <v>12713</v>
      </c>
      <c r="E62" s="59" t="s">
        <v>12714</v>
      </c>
      <c r="F62" s="61" t="s">
        <v>11320</v>
      </c>
      <c r="G62" s="59" t="s">
        <v>11655</v>
      </c>
      <c r="H62" s="62">
        <v>26842.33</v>
      </c>
    </row>
    <row r="63" spans="1:8" ht="18" customHeight="1" x14ac:dyDescent="0.2">
      <c r="A63" s="58">
        <v>41726</v>
      </c>
      <c r="B63" s="59" t="s">
        <v>6494</v>
      </c>
      <c r="C63" s="60" t="s">
        <v>13040</v>
      </c>
      <c r="D63" s="61" t="s">
        <v>13041</v>
      </c>
      <c r="E63" s="59" t="s">
        <v>13042</v>
      </c>
      <c r="F63" s="61" t="s">
        <v>12020</v>
      </c>
      <c r="G63" s="59" t="s">
        <v>11655</v>
      </c>
      <c r="H63" s="62">
        <v>2277.94</v>
      </c>
    </row>
    <row r="64" spans="1:8" ht="18" customHeight="1" x14ac:dyDescent="0.2">
      <c r="A64" s="58">
        <v>41726</v>
      </c>
      <c r="B64" s="59" t="s">
        <v>6494</v>
      </c>
      <c r="C64" s="60" t="s">
        <v>13043</v>
      </c>
      <c r="D64" s="61" t="s">
        <v>13041</v>
      </c>
      <c r="E64" s="59" t="s">
        <v>13044</v>
      </c>
      <c r="F64" s="61" t="s">
        <v>12020</v>
      </c>
      <c r="G64" s="59" t="s">
        <v>11655</v>
      </c>
      <c r="H64" s="62">
        <v>3780.8</v>
      </c>
    </row>
    <row r="65" spans="1:8" ht="18" customHeight="1" x14ac:dyDescent="0.2">
      <c r="A65" s="58">
        <v>41726</v>
      </c>
      <c r="B65" s="59" t="s">
        <v>6121</v>
      </c>
      <c r="C65" s="60" t="s">
        <v>13045</v>
      </c>
      <c r="D65" s="61" t="s">
        <v>12713</v>
      </c>
      <c r="E65" s="59" t="s">
        <v>12718</v>
      </c>
      <c r="F65" s="61" t="s">
        <v>11320</v>
      </c>
      <c r="G65" s="59" t="s">
        <v>11655</v>
      </c>
      <c r="H65" s="62">
        <v>20951.02</v>
      </c>
    </row>
    <row r="66" spans="1:8" ht="18" customHeight="1" x14ac:dyDescent="0.2">
      <c r="A66" s="58">
        <v>41726</v>
      </c>
      <c r="B66" s="59" t="s">
        <v>6121</v>
      </c>
      <c r="C66" s="60" t="s">
        <v>13046</v>
      </c>
      <c r="D66" s="61" t="s">
        <v>12713</v>
      </c>
      <c r="E66" s="59" t="s">
        <v>13047</v>
      </c>
      <c r="F66" s="61" t="s">
        <v>11320</v>
      </c>
      <c r="G66" s="59" t="s">
        <v>11655</v>
      </c>
      <c r="H66" s="62">
        <v>20951.009999999998</v>
      </c>
    </row>
    <row r="67" spans="1:8" ht="18" customHeight="1" x14ac:dyDescent="0.2">
      <c r="A67" s="58">
        <v>41726</v>
      </c>
      <c r="B67" s="59" t="s">
        <v>5048</v>
      </c>
      <c r="C67" s="60" t="s">
        <v>13048</v>
      </c>
      <c r="D67" s="61" t="s">
        <v>13049</v>
      </c>
      <c r="E67" s="59" t="s">
        <v>13050</v>
      </c>
      <c r="F67" s="61" t="s">
        <v>11404</v>
      </c>
      <c r="G67" s="59" t="s">
        <v>11653</v>
      </c>
      <c r="H67" s="62">
        <v>472.5</v>
      </c>
    </row>
    <row r="68" spans="1:8" ht="18" customHeight="1" x14ac:dyDescent="0.2">
      <c r="A68" s="58">
        <v>41726</v>
      </c>
      <c r="B68" s="59" t="s">
        <v>10879</v>
      </c>
      <c r="C68" s="60" t="s">
        <v>13051</v>
      </c>
      <c r="D68" s="61" t="s">
        <v>13052</v>
      </c>
      <c r="E68" s="59" t="s">
        <v>13053</v>
      </c>
      <c r="F68" s="61" t="s">
        <v>12437</v>
      </c>
      <c r="G68" s="59" t="s">
        <v>11655</v>
      </c>
      <c r="H68" s="62">
        <v>2044.53</v>
      </c>
    </row>
    <row r="69" spans="1:8" ht="18" customHeight="1" x14ac:dyDescent="0.2">
      <c r="A69" s="58">
        <v>41730</v>
      </c>
      <c r="B69" s="59" t="s">
        <v>6121</v>
      </c>
      <c r="C69" s="60" t="s">
        <v>13054</v>
      </c>
      <c r="D69" s="61" t="s">
        <v>12713</v>
      </c>
      <c r="E69" s="59" t="s">
        <v>12716</v>
      </c>
      <c r="F69" s="61" t="s">
        <v>11320</v>
      </c>
      <c r="G69" s="59" t="s">
        <v>11655</v>
      </c>
      <c r="H69" s="62">
        <v>1503.78</v>
      </c>
    </row>
    <row r="70" spans="1:8" ht="18" customHeight="1" x14ac:dyDescent="0.2">
      <c r="A70" s="58">
        <v>41731</v>
      </c>
      <c r="B70" s="59" t="s">
        <v>6121</v>
      </c>
      <c r="C70" s="60" t="s">
        <v>13055</v>
      </c>
      <c r="D70" s="61" t="s">
        <v>12713</v>
      </c>
      <c r="E70" s="59" t="s">
        <v>13056</v>
      </c>
      <c r="F70" s="61" t="s">
        <v>11320</v>
      </c>
      <c r="G70" s="59" t="s">
        <v>11655</v>
      </c>
      <c r="H70" s="62">
        <v>1503.79</v>
      </c>
    </row>
    <row r="71" spans="1:8" ht="18" customHeight="1" x14ac:dyDescent="0.2">
      <c r="A71" s="58">
        <v>41731</v>
      </c>
      <c r="B71" s="59" t="s">
        <v>6121</v>
      </c>
      <c r="C71" s="60" t="s">
        <v>13057</v>
      </c>
      <c r="D71" s="61" t="s">
        <v>12713</v>
      </c>
      <c r="E71" s="59" t="s">
        <v>13058</v>
      </c>
      <c r="F71" s="61" t="s">
        <v>11320</v>
      </c>
      <c r="G71" s="59" t="s">
        <v>11655</v>
      </c>
      <c r="H71" s="62">
        <v>1503.79</v>
      </c>
    </row>
    <row r="72" spans="1:8" ht="18" customHeight="1" x14ac:dyDescent="0.2">
      <c r="A72" s="58">
        <v>41731</v>
      </c>
      <c r="B72" s="59" t="s">
        <v>6121</v>
      </c>
      <c r="C72" s="60" t="s">
        <v>13059</v>
      </c>
      <c r="D72" s="61" t="s">
        <v>12713</v>
      </c>
      <c r="E72" s="59" t="s">
        <v>13060</v>
      </c>
      <c r="F72" s="61" t="s">
        <v>11320</v>
      </c>
      <c r="G72" s="59" t="s">
        <v>11655</v>
      </c>
      <c r="H72" s="62">
        <v>1503.79</v>
      </c>
    </row>
    <row r="73" spans="1:8" ht="18" customHeight="1" x14ac:dyDescent="0.2">
      <c r="A73" s="58">
        <v>41731</v>
      </c>
      <c r="B73" s="59" t="s">
        <v>6121</v>
      </c>
      <c r="C73" s="60" t="s">
        <v>13061</v>
      </c>
      <c r="D73" s="61" t="s">
        <v>12713</v>
      </c>
      <c r="E73" s="59" t="s">
        <v>13062</v>
      </c>
      <c r="F73" s="61" t="s">
        <v>11320</v>
      </c>
      <c r="G73" s="59" t="s">
        <v>11655</v>
      </c>
      <c r="H73" s="62">
        <v>1503.79</v>
      </c>
    </row>
    <row r="74" spans="1:8" ht="18" customHeight="1" x14ac:dyDescent="0.2">
      <c r="A74" s="58">
        <v>41732</v>
      </c>
      <c r="B74" s="59" t="s">
        <v>6121</v>
      </c>
      <c r="C74" s="60" t="s">
        <v>13063</v>
      </c>
      <c r="D74" s="61" t="s">
        <v>11874</v>
      </c>
      <c r="E74" s="59" t="s">
        <v>11875</v>
      </c>
      <c r="F74" s="61" t="s">
        <v>11876</v>
      </c>
      <c r="G74" s="59" t="s">
        <v>11655</v>
      </c>
      <c r="H74" s="62">
        <v>334850</v>
      </c>
    </row>
    <row r="75" spans="1:8" ht="18" customHeight="1" x14ac:dyDescent="0.2">
      <c r="A75" s="58">
        <v>41733</v>
      </c>
      <c r="B75" s="59" t="s">
        <v>5062</v>
      </c>
      <c r="C75" s="60" t="s">
        <v>13064</v>
      </c>
      <c r="D75" s="61" t="s">
        <v>13065</v>
      </c>
      <c r="E75" s="59" t="s">
        <v>13066</v>
      </c>
      <c r="F75" s="61" t="s">
        <v>13067</v>
      </c>
      <c r="G75" s="59" t="s">
        <v>11655</v>
      </c>
      <c r="H75" s="62">
        <v>2473</v>
      </c>
    </row>
    <row r="76" spans="1:8" ht="18" customHeight="1" x14ac:dyDescent="0.2">
      <c r="A76" s="58">
        <v>41733</v>
      </c>
      <c r="B76" s="59" t="s">
        <v>5062</v>
      </c>
      <c r="C76" s="60" t="s">
        <v>13068</v>
      </c>
      <c r="D76" s="61" t="s">
        <v>11461</v>
      </c>
      <c r="E76" s="59" t="s">
        <v>13069</v>
      </c>
      <c r="F76" s="61" t="s">
        <v>11342</v>
      </c>
      <c r="G76" s="59" t="s">
        <v>11655</v>
      </c>
      <c r="H76" s="62">
        <v>4203.25</v>
      </c>
    </row>
    <row r="77" spans="1:8" ht="18" customHeight="1" x14ac:dyDescent="0.2">
      <c r="A77" s="58">
        <v>41733</v>
      </c>
      <c r="B77" s="59" t="s">
        <v>5062</v>
      </c>
      <c r="C77" s="60" t="s">
        <v>13070</v>
      </c>
      <c r="D77" s="61" t="s">
        <v>11296</v>
      </c>
      <c r="E77" s="59" t="s">
        <v>13071</v>
      </c>
      <c r="F77" s="61" t="s">
        <v>11323</v>
      </c>
      <c r="G77" s="59" t="s">
        <v>11653</v>
      </c>
      <c r="H77" s="62">
        <v>659.5</v>
      </c>
    </row>
    <row r="78" spans="1:8" ht="18" customHeight="1" x14ac:dyDescent="0.2">
      <c r="A78" s="58">
        <v>41733</v>
      </c>
      <c r="B78" s="59" t="s">
        <v>12320</v>
      </c>
      <c r="C78" s="60" t="s">
        <v>13072</v>
      </c>
      <c r="D78" s="61" t="s">
        <v>13073</v>
      </c>
      <c r="E78" s="59" t="s">
        <v>13074</v>
      </c>
      <c r="F78" s="61" t="s">
        <v>12538</v>
      </c>
      <c r="G78" s="59" t="s">
        <v>11655</v>
      </c>
      <c r="H78" s="62">
        <v>8931</v>
      </c>
    </row>
    <row r="79" spans="1:8" ht="18" customHeight="1" x14ac:dyDescent="0.2">
      <c r="A79" s="58">
        <v>41737</v>
      </c>
      <c r="B79" s="59" t="s">
        <v>4974</v>
      </c>
      <c r="C79" s="60" t="s">
        <v>13075</v>
      </c>
      <c r="D79" s="61" t="s">
        <v>11296</v>
      </c>
      <c r="E79" s="59" t="s">
        <v>13076</v>
      </c>
      <c r="F79" s="61" t="s">
        <v>11406</v>
      </c>
      <c r="G79" s="59" t="s">
        <v>11699</v>
      </c>
      <c r="H79" s="62">
        <v>3811.2</v>
      </c>
    </row>
    <row r="80" spans="1:8" ht="18" customHeight="1" x14ac:dyDescent="0.2">
      <c r="A80" s="58">
        <v>41737</v>
      </c>
      <c r="B80" s="59" t="s">
        <v>4980</v>
      </c>
      <c r="C80" s="60" t="s">
        <v>13077</v>
      </c>
      <c r="D80" s="61" t="s">
        <v>13010</v>
      </c>
      <c r="E80" s="59" t="s">
        <v>13078</v>
      </c>
      <c r="F80" s="61" t="s">
        <v>11474</v>
      </c>
      <c r="G80" s="59" t="s">
        <v>11655</v>
      </c>
      <c r="H80" s="62">
        <v>6068.25</v>
      </c>
    </row>
    <row r="81" spans="1:8" ht="18" customHeight="1" x14ac:dyDescent="0.2">
      <c r="A81" s="58">
        <v>41737</v>
      </c>
      <c r="B81" s="59" t="s">
        <v>5048</v>
      </c>
      <c r="C81" s="60" t="s">
        <v>13079</v>
      </c>
      <c r="D81" s="61" t="s">
        <v>12488</v>
      </c>
      <c r="E81" s="59" t="s">
        <v>13080</v>
      </c>
      <c r="F81" s="61" t="s">
        <v>11587</v>
      </c>
      <c r="G81" s="59" t="s">
        <v>11653</v>
      </c>
      <c r="H81" s="62">
        <v>480</v>
      </c>
    </row>
    <row r="82" spans="1:8" ht="18" customHeight="1" x14ac:dyDescent="0.2">
      <c r="A82" s="58">
        <v>41737</v>
      </c>
      <c r="B82" s="59" t="s">
        <v>1763</v>
      </c>
      <c r="C82" s="60" t="s">
        <v>13081</v>
      </c>
      <c r="D82" s="61" t="s">
        <v>12488</v>
      </c>
      <c r="E82" s="59" t="s">
        <v>13082</v>
      </c>
      <c r="F82" s="61" t="s">
        <v>11509</v>
      </c>
      <c r="G82" s="59" t="s">
        <v>11655</v>
      </c>
      <c r="H82" s="62">
        <v>912.75</v>
      </c>
    </row>
    <row r="83" spans="1:8" ht="18" customHeight="1" x14ac:dyDescent="0.2">
      <c r="A83" s="58">
        <v>41737</v>
      </c>
      <c r="B83" s="59" t="s">
        <v>1763</v>
      </c>
      <c r="C83" s="60" t="s">
        <v>13083</v>
      </c>
      <c r="D83" s="61" t="s">
        <v>12488</v>
      </c>
      <c r="E83" s="59" t="s">
        <v>13084</v>
      </c>
      <c r="F83" s="61" t="s">
        <v>11509</v>
      </c>
      <c r="G83" s="59" t="s">
        <v>11655</v>
      </c>
      <c r="H83" s="62">
        <v>912.75</v>
      </c>
    </row>
    <row r="84" spans="1:8" ht="18" customHeight="1" x14ac:dyDescent="0.2">
      <c r="A84" s="58">
        <v>41737</v>
      </c>
      <c r="B84" s="59" t="s">
        <v>10879</v>
      </c>
      <c r="C84" s="60" t="s">
        <v>13085</v>
      </c>
      <c r="D84" s="61" t="s">
        <v>12966</v>
      </c>
      <c r="E84" s="59" t="s">
        <v>13086</v>
      </c>
      <c r="F84" s="61" t="s">
        <v>12437</v>
      </c>
      <c r="G84" s="59" t="s">
        <v>11655</v>
      </c>
      <c r="H84" s="62">
        <v>4957.6000000000004</v>
      </c>
    </row>
    <row r="85" spans="1:8" ht="18" customHeight="1" x14ac:dyDescent="0.2">
      <c r="A85" s="58">
        <v>41737</v>
      </c>
      <c r="B85" s="59" t="s">
        <v>10879</v>
      </c>
      <c r="C85" s="60" t="s">
        <v>13087</v>
      </c>
      <c r="D85" s="61" t="s">
        <v>13088</v>
      </c>
      <c r="E85" s="59" t="s">
        <v>13089</v>
      </c>
      <c r="F85" s="61" t="s">
        <v>11328</v>
      </c>
      <c r="G85" s="59" t="s">
        <v>11655</v>
      </c>
      <c r="H85" s="62">
        <v>19937.89</v>
      </c>
    </row>
    <row r="86" spans="1:8" ht="18" customHeight="1" x14ac:dyDescent="0.2">
      <c r="A86" s="58">
        <v>41737</v>
      </c>
      <c r="B86" s="59" t="s">
        <v>12320</v>
      </c>
      <c r="C86" s="60" t="s">
        <v>13090</v>
      </c>
      <c r="D86" s="61" t="s">
        <v>12536</v>
      </c>
      <c r="E86" s="59" t="s">
        <v>13091</v>
      </c>
      <c r="F86" s="61" t="s">
        <v>12538</v>
      </c>
      <c r="G86" s="59" t="s">
        <v>11655</v>
      </c>
      <c r="H86" s="62">
        <v>4959</v>
      </c>
    </row>
    <row r="87" spans="1:8" ht="18" customHeight="1" x14ac:dyDescent="0.2">
      <c r="A87" s="58">
        <v>41738</v>
      </c>
      <c r="B87" s="59" t="s">
        <v>6121</v>
      </c>
      <c r="C87" s="60" t="s">
        <v>13092</v>
      </c>
      <c r="D87" s="61" t="s">
        <v>12713</v>
      </c>
      <c r="E87" s="59" t="s">
        <v>13093</v>
      </c>
      <c r="F87" s="61" t="s">
        <v>11320</v>
      </c>
      <c r="G87" s="59" t="s">
        <v>11655</v>
      </c>
      <c r="H87" s="62">
        <v>1503.78</v>
      </c>
    </row>
    <row r="88" spans="1:8" ht="18" customHeight="1" x14ac:dyDescent="0.2">
      <c r="A88" s="58">
        <v>41744</v>
      </c>
      <c r="B88" s="59" t="s">
        <v>4974</v>
      </c>
      <c r="C88" s="60" t="s">
        <v>13094</v>
      </c>
      <c r="D88" s="61" t="s">
        <v>11455</v>
      </c>
      <c r="E88" s="59" t="s">
        <v>13095</v>
      </c>
      <c r="F88" s="61" t="s">
        <v>11406</v>
      </c>
      <c r="G88" s="59" t="s">
        <v>11699</v>
      </c>
      <c r="H88" s="62">
        <v>10242.74</v>
      </c>
    </row>
    <row r="89" spans="1:8" ht="18" customHeight="1" x14ac:dyDescent="0.2">
      <c r="A89" s="58">
        <v>41744</v>
      </c>
      <c r="B89" s="59" t="s">
        <v>5062</v>
      </c>
      <c r="C89" s="60" t="s">
        <v>13096</v>
      </c>
      <c r="D89" s="61" t="s">
        <v>11993</v>
      </c>
      <c r="E89" s="59" t="s">
        <v>12028</v>
      </c>
      <c r="F89" s="61" t="s">
        <v>12029</v>
      </c>
      <c r="G89" s="59" t="s">
        <v>11655</v>
      </c>
      <c r="H89" s="62">
        <v>8035.35</v>
      </c>
    </row>
    <row r="90" spans="1:8" ht="18" customHeight="1" x14ac:dyDescent="0.2">
      <c r="A90" s="58">
        <v>41744</v>
      </c>
      <c r="B90" s="59" t="s">
        <v>1763</v>
      </c>
      <c r="C90" s="60" t="s">
        <v>13097</v>
      </c>
      <c r="D90" s="61" t="s">
        <v>11296</v>
      </c>
      <c r="E90" s="59" t="s">
        <v>12897</v>
      </c>
      <c r="F90" s="61" t="s">
        <v>12813</v>
      </c>
      <c r="G90" s="59" t="s">
        <v>11653</v>
      </c>
      <c r="H90" s="62">
        <v>23822.720000000001</v>
      </c>
    </row>
    <row r="91" spans="1:8" ht="18" customHeight="1" x14ac:dyDescent="0.2">
      <c r="A91" s="58">
        <v>41745</v>
      </c>
      <c r="B91" s="59" t="s">
        <v>4974</v>
      </c>
      <c r="C91" s="60" t="s">
        <v>13098</v>
      </c>
      <c r="D91" s="61" t="s">
        <v>11296</v>
      </c>
      <c r="E91" s="59" t="s">
        <v>12612</v>
      </c>
      <c r="F91" s="61" t="s">
        <v>11633</v>
      </c>
      <c r="G91" s="59" t="s">
        <v>11653</v>
      </c>
      <c r="H91" s="62">
        <v>950</v>
      </c>
    </row>
    <row r="92" spans="1:8" ht="18" customHeight="1" x14ac:dyDescent="0.2">
      <c r="A92" s="58">
        <v>41746</v>
      </c>
      <c r="B92" s="59" t="s">
        <v>5079</v>
      </c>
      <c r="C92" s="60" t="s">
        <v>13099</v>
      </c>
      <c r="D92" s="61" t="s">
        <v>11944</v>
      </c>
      <c r="E92" s="59" t="s">
        <v>13100</v>
      </c>
      <c r="F92" s="61" t="s">
        <v>11675</v>
      </c>
      <c r="G92" s="59" t="s">
        <v>11655</v>
      </c>
      <c r="H92" s="62">
        <v>23357.14</v>
      </c>
    </row>
    <row r="93" spans="1:8" ht="18" customHeight="1" x14ac:dyDescent="0.2">
      <c r="A93" s="58">
        <v>41753</v>
      </c>
      <c r="B93" s="59" t="s">
        <v>5027</v>
      </c>
      <c r="C93" s="60" t="s">
        <v>13101</v>
      </c>
      <c r="D93" s="61" t="s">
        <v>13102</v>
      </c>
      <c r="E93" s="59" t="s">
        <v>13103</v>
      </c>
      <c r="F93" s="61" t="s">
        <v>11417</v>
      </c>
      <c r="G93" s="59" t="s">
        <v>11653</v>
      </c>
      <c r="H93" s="62">
        <v>686.18</v>
      </c>
    </row>
    <row r="94" spans="1:8" ht="18" customHeight="1" x14ac:dyDescent="0.2">
      <c r="A94" s="58">
        <v>41753</v>
      </c>
      <c r="B94" s="59" t="s">
        <v>5027</v>
      </c>
      <c r="C94" s="60" t="s">
        <v>13104</v>
      </c>
      <c r="D94" s="61" t="s">
        <v>13102</v>
      </c>
      <c r="E94" s="59" t="s">
        <v>13105</v>
      </c>
      <c r="F94" s="61" t="s">
        <v>11417</v>
      </c>
      <c r="G94" s="59" t="s">
        <v>11653</v>
      </c>
      <c r="H94" s="62">
        <v>730.91</v>
      </c>
    </row>
    <row r="95" spans="1:8" ht="18" customHeight="1" x14ac:dyDescent="0.2">
      <c r="A95" s="58">
        <v>41753</v>
      </c>
      <c r="B95" s="59" t="s">
        <v>5027</v>
      </c>
      <c r="C95" s="60" t="s">
        <v>13106</v>
      </c>
      <c r="D95" s="61" t="s">
        <v>13102</v>
      </c>
      <c r="E95" s="59" t="s">
        <v>13107</v>
      </c>
      <c r="F95" s="61" t="s">
        <v>11417</v>
      </c>
      <c r="G95" s="59" t="s">
        <v>11653</v>
      </c>
      <c r="H95" s="62">
        <v>730.91</v>
      </c>
    </row>
    <row r="96" spans="1:8" ht="18" customHeight="1" x14ac:dyDescent="0.2">
      <c r="A96" s="58">
        <v>41753</v>
      </c>
      <c r="B96" s="59" t="s">
        <v>4974</v>
      </c>
      <c r="C96" s="60" t="s">
        <v>13108</v>
      </c>
      <c r="D96" s="61" t="s">
        <v>11296</v>
      </c>
      <c r="E96" s="59" t="s">
        <v>12612</v>
      </c>
      <c r="F96" s="61" t="s">
        <v>11633</v>
      </c>
      <c r="G96" s="59" t="s">
        <v>11655</v>
      </c>
      <c r="H96" s="62">
        <v>1095</v>
      </c>
    </row>
    <row r="97" spans="1:8" ht="18" customHeight="1" x14ac:dyDescent="0.2">
      <c r="A97" s="58">
        <v>41754</v>
      </c>
      <c r="B97" s="59" t="s">
        <v>6121</v>
      </c>
      <c r="C97" s="60" t="s">
        <v>13109</v>
      </c>
      <c r="D97" s="61" t="s">
        <v>11874</v>
      </c>
      <c r="E97" s="59" t="s">
        <v>11875</v>
      </c>
      <c r="F97" s="61" t="s">
        <v>11876</v>
      </c>
      <c r="G97" s="59" t="s">
        <v>11653</v>
      </c>
      <c r="H97" s="62">
        <v>59539.48</v>
      </c>
    </row>
    <row r="98" spans="1:8" ht="18" customHeight="1" x14ac:dyDescent="0.2">
      <c r="A98" s="58">
        <v>41754</v>
      </c>
      <c r="B98" s="59" t="s">
        <v>5079</v>
      </c>
      <c r="C98" s="60" t="s">
        <v>13110</v>
      </c>
      <c r="D98" s="61" t="s">
        <v>11944</v>
      </c>
      <c r="E98" s="59" t="s">
        <v>11945</v>
      </c>
      <c r="F98" s="61" t="s">
        <v>11675</v>
      </c>
      <c r="G98" s="59" t="s">
        <v>11655</v>
      </c>
      <c r="H98" s="62">
        <v>24423.05</v>
      </c>
    </row>
    <row r="99" spans="1:8" ht="18" customHeight="1" x14ac:dyDescent="0.2">
      <c r="A99" s="58">
        <v>41757</v>
      </c>
      <c r="B99" s="59" t="s">
        <v>4974</v>
      </c>
      <c r="C99" s="60" t="s">
        <v>13111</v>
      </c>
      <c r="D99" s="61" t="s">
        <v>13112</v>
      </c>
      <c r="E99" s="59" t="s">
        <v>13113</v>
      </c>
      <c r="F99" s="61" t="s">
        <v>12114</v>
      </c>
      <c r="G99" s="59" t="s">
        <v>11655</v>
      </c>
      <c r="H99" s="62">
        <v>6986.16</v>
      </c>
    </row>
    <row r="100" spans="1:8" ht="18" customHeight="1" x14ac:dyDescent="0.2">
      <c r="A100" s="58">
        <v>41765</v>
      </c>
      <c r="B100" s="59" t="s">
        <v>1763</v>
      </c>
      <c r="C100" s="60" t="s">
        <v>13114</v>
      </c>
      <c r="D100" s="61" t="s">
        <v>12918</v>
      </c>
      <c r="E100" s="59" t="s">
        <v>12919</v>
      </c>
      <c r="F100" s="61" t="s">
        <v>11301</v>
      </c>
      <c r="G100" s="59" t="s">
        <v>11655</v>
      </c>
      <c r="H100" s="62">
        <v>355</v>
      </c>
    </row>
    <row r="101" spans="1:8" ht="18" customHeight="1" x14ac:dyDescent="0.2">
      <c r="A101" s="58">
        <v>41765</v>
      </c>
      <c r="B101" s="59" t="s">
        <v>1763</v>
      </c>
      <c r="C101" s="60" t="s">
        <v>13115</v>
      </c>
      <c r="D101" s="61" t="s">
        <v>10837</v>
      </c>
      <c r="E101" s="59" t="s">
        <v>13116</v>
      </c>
      <c r="F101" s="61" t="s">
        <v>11538</v>
      </c>
      <c r="G101" s="59" t="s">
        <v>11655</v>
      </c>
      <c r="H101" s="62">
        <v>1960</v>
      </c>
    </row>
    <row r="102" spans="1:8" ht="18" customHeight="1" x14ac:dyDescent="0.2">
      <c r="A102" s="58">
        <v>41765</v>
      </c>
      <c r="B102" s="59" t="s">
        <v>1763</v>
      </c>
      <c r="C102" s="60" t="s">
        <v>13117</v>
      </c>
      <c r="D102" s="61" t="s">
        <v>13118</v>
      </c>
      <c r="E102" s="59" t="s">
        <v>13119</v>
      </c>
      <c r="F102" s="61" t="s">
        <v>11530</v>
      </c>
      <c r="G102" s="59" t="s">
        <v>11655</v>
      </c>
      <c r="H102" s="62">
        <v>2562.5</v>
      </c>
    </row>
    <row r="103" spans="1:8" ht="18" customHeight="1" x14ac:dyDescent="0.2">
      <c r="A103" s="58">
        <v>41765</v>
      </c>
      <c r="B103" s="59" t="s">
        <v>1763</v>
      </c>
      <c r="C103" s="60" t="s">
        <v>13120</v>
      </c>
      <c r="D103" s="61" t="s">
        <v>11296</v>
      </c>
      <c r="E103" s="59" t="s">
        <v>13121</v>
      </c>
      <c r="F103" s="61" t="s">
        <v>11435</v>
      </c>
      <c r="G103" s="59" t="s">
        <v>11653</v>
      </c>
      <c r="H103" s="62">
        <v>413</v>
      </c>
    </row>
    <row r="104" spans="1:8" ht="18" customHeight="1" x14ac:dyDescent="0.2">
      <c r="A104" s="58">
        <v>41768</v>
      </c>
      <c r="B104" s="59" t="s">
        <v>5069</v>
      </c>
      <c r="C104" s="60" t="s">
        <v>13122</v>
      </c>
      <c r="D104" s="61" t="s">
        <v>11296</v>
      </c>
      <c r="E104" s="59" t="s">
        <v>13123</v>
      </c>
      <c r="F104" s="61" t="s">
        <v>11553</v>
      </c>
      <c r="G104" s="59" t="s">
        <v>11653</v>
      </c>
      <c r="H104" s="62">
        <v>446.5</v>
      </c>
    </row>
    <row r="105" spans="1:8" ht="18" customHeight="1" x14ac:dyDescent="0.2">
      <c r="A105" s="58">
        <v>41771</v>
      </c>
      <c r="B105" s="59" t="s">
        <v>12320</v>
      </c>
      <c r="C105" s="60" t="s">
        <v>13124</v>
      </c>
      <c r="D105" s="61" t="s">
        <v>13125</v>
      </c>
      <c r="E105" s="59" t="s">
        <v>13126</v>
      </c>
      <c r="F105" s="61" t="s">
        <v>12452</v>
      </c>
      <c r="G105" s="59" t="s">
        <v>11699</v>
      </c>
      <c r="H105" s="62">
        <v>7679.79</v>
      </c>
    </row>
    <row r="106" spans="1:8" ht="18" customHeight="1" x14ac:dyDescent="0.2">
      <c r="A106" s="58">
        <v>41772</v>
      </c>
      <c r="B106" s="59" t="s">
        <v>4974</v>
      </c>
      <c r="C106" s="60" t="s">
        <v>13127</v>
      </c>
      <c r="D106" s="61" t="s">
        <v>11296</v>
      </c>
      <c r="E106" s="59" t="s">
        <v>12612</v>
      </c>
      <c r="F106" s="61" t="s">
        <v>11633</v>
      </c>
      <c r="G106" s="59" t="s">
        <v>11653</v>
      </c>
      <c r="H106" s="62">
        <v>1478.48</v>
      </c>
    </row>
    <row r="107" spans="1:8" ht="18" customHeight="1" x14ac:dyDescent="0.2">
      <c r="A107" s="58">
        <v>41772</v>
      </c>
      <c r="B107" s="59" t="s">
        <v>5069</v>
      </c>
      <c r="C107" s="60" t="s">
        <v>13128</v>
      </c>
      <c r="D107" s="61" t="s">
        <v>13129</v>
      </c>
      <c r="E107" s="59" t="s">
        <v>13130</v>
      </c>
      <c r="F107" s="61" t="s">
        <v>11378</v>
      </c>
      <c r="G107" s="59" t="s">
        <v>11655</v>
      </c>
      <c r="H107" s="62">
        <v>13304</v>
      </c>
    </row>
    <row r="108" spans="1:8" ht="18" customHeight="1" x14ac:dyDescent="0.2">
      <c r="A108" s="58">
        <v>41773</v>
      </c>
      <c r="B108" s="59" t="s">
        <v>5027</v>
      </c>
      <c r="C108" s="60" t="s">
        <v>13131</v>
      </c>
      <c r="D108" s="61" t="s">
        <v>13132</v>
      </c>
      <c r="E108" s="59" t="s">
        <v>13133</v>
      </c>
      <c r="F108" s="61" t="s">
        <v>11439</v>
      </c>
      <c r="G108" s="59" t="s">
        <v>11699</v>
      </c>
      <c r="H108" s="62">
        <v>493</v>
      </c>
    </row>
    <row r="109" spans="1:8" ht="18" customHeight="1" x14ac:dyDescent="0.2">
      <c r="A109" s="58">
        <v>41773</v>
      </c>
      <c r="B109" s="59" t="s">
        <v>5027</v>
      </c>
      <c r="C109" s="60" t="s">
        <v>13134</v>
      </c>
      <c r="D109" s="61" t="s">
        <v>11296</v>
      </c>
      <c r="E109" s="59" t="s">
        <v>11652</v>
      </c>
      <c r="F109" s="61" t="s">
        <v>11415</v>
      </c>
      <c r="G109" s="59" t="s">
        <v>11653</v>
      </c>
      <c r="H109" s="62">
        <v>1929</v>
      </c>
    </row>
    <row r="110" spans="1:8" ht="18" customHeight="1" x14ac:dyDescent="0.2">
      <c r="A110" s="58">
        <v>41775</v>
      </c>
      <c r="B110" s="59" t="s">
        <v>5027</v>
      </c>
      <c r="C110" s="60" t="s">
        <v>13135</v>
      </c>
      <c r="D110" s="61" t="s">
        <v>11568</v>
      </c>
      <c r="E110" s="59" t="s">
        <v>11569</v>
      </c>
      <c r="F110" s="61" t="s">
        <v>11415</v>
      </c>
      <c r="G110" s="59" t="s">
        <v>11655</v>
      </c>
      <c r="H110" s="62">
        <v>5395</v>
      </c>
    </row>
    <row r="111" spans="1:8" ht="18" customHeight="1" x14ac:dyDescent="0.2">
      <c r="A111" s="58">
        <v>41775</v>
      </c>
      <c r="B111" s="59" t="s">
        <v>5027</v>
      </c>
      <c r="C111" s="60" t="s">
        <v>13136</v>
      </c>
      <c r="D111" s="61" t="s">
        <v>13137</v>
      </c>
      <c r="E111" s="59" t="s">
        <v>13138</v>
      </c>
      <c r="F111" s="61" t="s">
        <v>13139</v>
      </c>
      <c r="G111" s="59" t="s">
        <v>11699</v>
      </c>
      <c r="H111" s="62">
        <v>7623</v>
      </c>
    </row>
    <row r="112" spans="1:8" ht="18" customHeight="1" x14ac:dyDescent="0.2">
      <c r="A112" s="58">
        <v>41775</v>
      </c>
      <c r="B112" s="59" t="s">
        <v>6494</v>
      </c>
      <c r="C112" s="60" t="s">
        <v>13140</v>
      </c>
      <c r="D112" s="61" t="s">
        <v>11296</v>
      </c>
      <c r="E112" s="59" t="s">
        <v>13141</v>
      </c>
      <c r="F112" s="61" t="s">
        <v>11787</v>
      </c>
      <c r="G112" s="59" t="s">
        <v>11699</v>
      </c>
      <c r="H112" s="62">
        <v>3949.6</v>
      </c>
    </row>
    <row r="113" spans="1:8" ht="18" customHeight="1" x14ac:dyDescent="0.2">
      <c r="A113" s="58">
        <v>41775</v>
      </c>
      <c r="B113" s="59" t="s">
        <v>4974</v>
      </c>
      <c r="C113" s="60" t="s">
        <v>13142</v>
      </c>
      <c r="D113" s="61" t="s">
        <v>13073</v>
      </c>
      <c r="E113" s="59" t="s">
        <v>13143</v>
      </c>
      <c r="F113" s="61" t="s">
        <v>11563</v>
      </c>
      <c r="G113" s="59" t="s">
        <v>11655</v>
      </c>
      <c r="H113" s="62">
        <v>30130.080000000002</v>
      </c>
    </row>
    <row r="114" spans="1:8" ht="18" customHeight="1" x14ac:dyDescent="0.2">
      <c r="A114" s="58">
        <v>41775</v>
      </c>
      <c r="B114" s="59" t="s">
        <v>4980</v>
      </c>
      <c r="C114" s="60" t="s">
        <v>13144</v>
      </c>
      <c r="D114" s="61" t="s">
        <v>12757</v>
      </c>
      <c r="E114" s="59" t="s">
        <v>13145</v>
      </c>
      <c r="F114" s="61" t="s">
        <v>11467</v>
      </c>
      <c r="G114" s="59" t="s">
        <v>11653</v>
      </c>
      <c r="H114" s="62">
        <v>1240</v>
      </c>
    </row>
    <row r="115" spans="1:8" ht="18" customHeight="1" x14ac:dyDescent="0.2">
      <c r="A115" s="58">
        <v>41781</v>
      </c>
      <c r="B115" s="59" t="s">
        <v>5062</v>
      </c>
      <c r="C115" s="60" t="s">
        <v>13146</v>
      </c>
      <c r="D115" s="61" t="s">
        <v>11296</v>
      </c>
      <c r="E115" s="59" t="s">
        <v>13147</v>
      </c>
      <c r="F115" s="61" t="s">
        <v>11459</v>
      </c>
      <c r="G115" s="59" t="s">
        <v>11699</v>
      </c>
      <c r="H115" s="62">
        <v>23827.9</v>
      </c>
    </row>
    <row r="116" spans="1:8" ht="18" customHeight="1" x14ac:dyDescent="0.2">
      <c r="A116" s="58">
        <v>41782</v>
      </c>
      <c r="B116" s="59" t="s">
        <v>6121</v>
      </c>
      <c r="C116" s="60" t="s">
        <v>13148</v>
      </c>
      <c r="D116" s="61" t="s">
        <v>12713</v>
      </c>
      <c r="E116" s="59" t="s">
        <v>13149</v>
      </c>
      <c r="F116" s="61" t="s">
        <v>11320</v>
      </c>
      <c r="G116" s="59" t="s">
        <v>11699</v>
      </c>
      <c r="H116" s="62">
        <v>4071.29</v>
      </c>
    </row>
    <row r="117" spans="1:8" ht="18" customHeight="1" x14ac:dyDescent="0.2">
      <c r="A117" s="58">
        <v>41782</v>
      </c>
      <c r="B117" s="59" t="s">
        <v>11321</v>
      </c>
      <c r="C117" s="60" t="s">
        <v>13150</v>
      </c>
      <c r="D117" s="61" t="s">
        <v>11455</v>
      </c>
      <c r="E117" s="59" t="s">
        <v>13151</v>
      </c>
      <c r="F117" s="61" t="s">
        <v>11323</v>
      </c>
      <c r="G117" s="59" t="s">
        <v>11655</v>
      </c>
      <c r="H117" s="62">
        <v>6782.25</v>
      </c>
    </row>
    <row r="118" spans="1:8" ht="18" customHeight="1" x14ac:dyDescent="0.2">
      <c r="A118" s="58">
        <v>41787</v>
      </c>
      <c r="B118" s="59" t="s">
        <v>4974</v>
      </c>
      <c r="C118" s="60" t="s">
        <v>13152</v>
      </c>
      <c r="D118" s="61" t="s">
        <v>13153</v>
      </c>
      <c r="E118" s="59" t="s">
        <v>13154</v>
      </c>
      <c r="F118" s="61" t="s">
        <v>11633</v>
      </c>
      <c r="G118" s="59" t="s">
        <v>11655</v>
      </c>
      <c r="H118" s="62">
        <v>14689.4</v>
      </c>
    </row>
    <row r="119" spans="1:8" ht="18" customHeight="1" x14ac:dyDescent="0.2">
      <c r="A119" s="58">
        <v>41788</v>
      </c>
      <c r="B119" s="59" t="s">
        <v>5069</v>
      </c>
      <c r="C119" s="60" t="s">
        <v>13155</v>
      </c>
      <c r="D119" s="61" t="s">
        <v>13129</v>
      </c>
      <c r="E119" s="59" t="s">
        <v>13156</v>
      </c>
      <c r="F119" s="61" t="s">
        <v>11378</v>
      </c>
      <c r="G119" s="59" t="s">
        <v>11655</v>
      </c>
      <c r="H119" s="62">
        <v>4777.5</v>
      </c>
    </row>
    <row r="120" spans="1:8" ht="18" customHeight="1" x14ac:dyDescent="0.2">
      <c r="A120" s="58">
        <v>41789</v>
      </c>
      <c r="B120" s="59" t="s">
        <v>5048</v>
      </c>
      <c r="C120" s="60" t="s">
        <v>13157</v>
      </c>
      <c r="D120" s="61" t="s">
        <v>13049</v>
      </c>
      <c r="E120" s="59" t="s">
        <v>13050</v>
      </c>
      <c r="F120" s="61" t="s">
        <v>11404</v>
      </c>
      <c r="G120" s="59" t="s">
        <v>11655</v>
      </c>
      <c r="H120" s="62">
        <v>575.5</v>
      </c>
    </row>
    <row r="121" spans="1:8" ht="18" customHeight="1" x14ac:dyDescent="0.2">
      <c r="A121" s="58">
        <v>41789</v>
      </c>
      <c r="B121" s="59" t="s">
        <v>1763</v>
      </c>
      <c r="C121" s="60" t="s">
        <v>13158</v>
      </c>
      <c r="D121" s="61" t="s">
        <v>13159</v>
      </c>
      <c r="E121" s="59" t="s">
        <v>13160</v>
      </c>
      <c r="F121" s="61" t="s">
        <v>11432</v>
      </c>
      <c r="G121" s="59" t="s">
        <v>11655</v>
      </c>
      <c r="H121" s="62">
        <v>940</v>
      </c>
    </row>
    <row r="122" spans="1:8" ht="18" customHeight="1" x14ac:dyDescent="0.2">
      <c r="A122" s="58">
        <v>41796</v>
      </c>
      <c r="B122" s="59" t="s">
        <v>5062</v>
      </c>
      <c r="C122" s="60" t="s">
        <v>13161</v>
      </c>
      <c r="D122" s="61" t="s">
        <v>11296</v>
      </c>
      <c r="E122" s="59" t="s">
        <v>13162</v>
      </c>
      <c r="F122" s="61" t="s">
        <v>11323</v>
      </c>
      <c r="G122" s="59" t="s">
        <v>11699</v>
      </c>
      <c r="H122" s="62">
        <v>1409</v>
      </c>
    </row>
    <row r="123" spans="1:8" ht="18" customHeight="1" x14ac:dyDescent="0.2">
      <c r="A123" s="58">
        <v>41799</v>
      </c>
      <c r="B123" s="59" t="s">
        <v>5027</v>
      </c>
      <c r="C123" s="60" t="s">
        <v>13163</v>
      </c>
      <c r="D123" s="61" t="s">
        <v>11580</v>
      </c>
      <c r="E123" s="59" t="s">
        <v>11581</v>
      </c>
      <c r="F123" s="61" t="s">
        <v>11546</v>
      </c>
      <c r="G123" s="59" t="s">
        <v>11655</v>
      </c>
      <c r="H123" s="62">
        <v>5638</v>
      </c>
    </row>
    <row r="124" spans="1:8" ht="18" customHeight="1" x14ac:dyDescent="0.2">
      <c r="A124" s="58">
        <v>41799</v>
      </c>
      <c r="B124" s="59" t="s">
        <v>4980</v>
      </c>
      <c r="C124" s="60" t="s">
        <v>13164</v>
      </c>
      <c r="D124" s="61" t="s">
        <v>11296</v>
      </c>
      <c r="E124" s="59" t="s">
        <v>13165</v>
      </c>
      <c r="F124" s="61" t="s">
        <v>11474</v>
      </c>
      <c r="G124" s="59" t="s">
        <v>11699</v>
      </c>
      <c r="H124" s="62">
        <v>7775</v>
      </c>
    </row>
    <row r="125" spans="1:8" ht="18" customHeight="1" x14ac:dyDescent="0.2">
      <c r="A125" s="58">
        <v>41800</v>
      </c>
      <c r="B125" s="59" t="s">
        <v>5027</v>
      </c>
      <c r="C125" s="60" t="s">
        <v>13166</v>
      </c>
      <c r="D125" s="61" t="s">
        <v>11615</v>
      </c>
      <c r="E125" s="59" t="s">
        <v>11227</v>
      </c>
      <c r="F125" s="61" t="s">
        <v>11299</v>
      </c>
      <c r="G125" s="59" t="s">
        <v>11655</v>
      </c>
      <c r="H125" s="62">
        <v>10006.75</v>
      </c>
    </row>
    <row r="126" spans="1:8" ht="18" customHeight="1" x14ac:dyDescent="0.2">
      <c r="A126" s="58">
        <v>41800</v>
      </c>
      <c r="B126" s="59" t="s">
        <v>5027</v>
      </c>
      <c r="C126" s="60" t="s">
        <v>13167</v>
      </c>
      <c r="D126" s="61" t="s">
        <v>11397</v>
      </c>
      <c r="E126" s="59" t="s">
        <v>13168</v>
      </c>
      <c r="F126" s="61" t="s">
        <v>11546</v>
      </c>
      <c r="G126" s="59" t="s">
        <v>11699</v>
      </c>
      <c r="H126" s="62">
        <v>20930.77</v>
      </c>
    </row>
    <row r="127" spans="1:8" ht="18" customHeight="1" x14ac:dyDescent="0.2">
      <c r="A127" s="58">
        <v>41802</v>
      </c>
      <c r="B127" s="59" t="s">
        <v>5027</v>
      </c>
      <c r="C127" s="60" t="s">
        <v>13169</v>
      </c>
      <c r="D127" s="61" t="s">
        <v>13170</v>
      </c>
      <c r="E127" s="59" t="s">
        <v>13171</v>
      </c>
      <c r="F127" s="61" t="s">
        <v>11978</v>
      </c>
      <c r="G127" s="59" t="s">
        <v>11699</v>
      </c>
      <c r="H127" s="62">
        <v>0</v>
      </c>
    </row>
    <row r="128" spans="1:8" ht="18" customHeight="1" x14ac:dyDescent="0.2">
      <c r="A128" s="58">
        <v>41802</v>
      </c>
      <c r="B128" s="59" t="s">
        <v>5027</v>
      </c>
      <c r="C128" s="60" t="s">
        <v>13172</v>
      </c>
      <c r="D128" s="61" t="s">
        <v>11571</v>
      </c>
      <c r="E128" s="59" t="s">
        <v>11572</v>
      </c>
      <c r="F128" s="61" t="s">
        <v>11420</v>
      </c>
      <c r="G128" s="59" t="s">
        <v>11655</v>
      </c>
      <c r="H128" s="62">
        <v>6567</v>
      </c>
    </row>
    <row r="129" spans="1:8" ht="18" customHeight="1" x14ac:dyDescent="0.2">
      <c r="A129" s="58">
        <v>41802</v>
      </c>
      <c r="B129" s="59" t="s">
        <v>6121</v>
      </c>
      <c r="C129" s="60" t="s">
        <v>13173</v>
      </c>
      <c r="D129" s="61" t="s">
        <v>13174</v>
      </c>
      <c r="E129" s="59" t="s">
        <v>13175</v>
      </c>
      <c r="F129" s="61" t="s">
        <v>11320</v>
      </c>
      <c r="G129" s="59" t="s">
        <v>11653</v>
      </c>
      <c r="H129" s="62">
        <v>0</v>
      </c>
    </row>
    <row r="130" spans="1:8" ht="18" customHeight="1" x14ac:dyDescent="0.2">
      <c r="A130" s="58">
        <v>41802</v>
      </c>
      <c r="B130" s="59" t="s">
        <v>6121</v>
      </c>
      <c r="C130" s="60" t="s">
        <v>13176</v>
      </c>
      <c r="D130" s="61" t="s">
        <v>13174</v>
      </c>
      <c r="E130" s="59" t="s">
        <v>13177</v>
      </c>
      <c r="F130" s="61" t="s">
        <v>11320</v>
      </c>
      <c r="G130" s="59" t="s">
        <v>11653</v>
      </c>
      <c r="H130" s="62">
        <v>0</v>
      </c>
    </row>
    <row r="131" spans="1:8" ht="18" customHeight="1" x14ac:dyDescent="0.2">
      <c r="A131" s="58">
        <v>41802</v>
      </c>
      <c r="B131" s="59" t="s">
        <v>6121</v>
      </c>
      <c r="C131" s="60" t="s">
        <v>13178</v>
      </c>
      <c r="D131" s="61" t="s">
        <v>13174</v>
      </c>
      <c r="E131" s="59" t="s">
        <v>13179</v>
      </c>
      <c r="F131" s="61" t="s">
        <v>11320</v>
      </c>
      <c r="G131" s="59" t="s">
        <v>11653</v>
      </c>
      <c r="H131" s="62">
        <v>0</v>
      </c>
    </row>
    <row r="132" spans="1:8" ht="18" customHeight="1" x14ac:dyDescent="0.2">
      <c r="A132" s="58">
        <v>41802</v>
      </c>
      <c r="B132" s="59" t="s">
        <v>6121</v>
      </c>
      <c r="C132" s="60" t="s">
        <v>13180</v>
      </c>
      <c r="D132" s="61" t="s">
        <v>13174</v>
      </c>
      <c r="E132" s="59" t="s">
        <v>13181</v>
      </c>
      <c r="F132" s="61" t="s">
        <v>11320</v>
      </c>
      <c r="G132" s="59" t="s">
        <v>11653</v>
      </c>
      <c r="H132" s="62">
        <v>0</v>
      </c>
    </row>
    <row r="133" spans="1:8" ht="18" customHeight="1" x14ac:dyDescent="0.2">
      <c r="A133" s="58">
        <v>41802</v>
      </c>
      <c r="B133" s="59" t="s">
        <v>1763</v>
      </c>
      <c r="C133" s="60" t="s">
        <v>13182</v>
      </c>
      <c r="D133" s="61" t="s">
        <v>11296</v>
      </c>
      <c r="E133" s="59" t="s">
        <v>11529</v>
      </c>
      <c r="F133" s="61" t="s">
        <v>11530</v>
      </c>
      <c r="G133" s="59" t="s">
        <v>11699</v>
      </c>
      <c r="H133" s="62">
        <v>708.22</v>
      </c>
    </row>
    <row r="134" spans="1:8" ht="18" customHeight="1" x14ac:dyDescent="0.2">
      <c r="A134" s="58">
        <v>41806</v>
      </c>
      <c r="B134" s="59" t="s">
        <v>5027</v>
      </c>
      <c r="C134" s="60" t="s">
        <v>13183</v>
      </c>
      <c r="D134" s="61" t="s">
        <v>13073</v>
      </c>
      <c r="E134" s="59" t="s">
        <v>13184</v>
      </c>
      <c r="F134" s="61" t="s">
        <v>11546</v>
      </c>
      <c r="G134" s="59" t="s">
        <v>11699</v>
      </c>
      <c r="H134" s="62">
        <v>861.6</v>
      </c>
    </row>
    <row r="135" spans="1:8" ht="18" customHeight="1" x14ac:dyDescent="0.2">
      <c r="A135" s="58">
        <v>41807</v>
      </c>
      <c r="B135" s="59" t="s">
        <v>5027</v>
      </c>
      <c r="C135" s="60" t="s">
        <v>13185</v>
      </c>
      <c r="D135" s="61" t="s">
        <v>13137</v>
      </c>
      <c r="E135" s="59" t="s">
        <v>13186</v>
      </c>
      <c r="F135" s="61" t="s">
        <v>13139</v>
      </c>
      <c r="G135" s="59" t="s">
        <v>11699</v>
      </c>
      <c r="H135" s="62">
        <v>6962.25</v>
      </c>
    </row>
    <row r="136" spans="1:8" ht="18" customHeight="1" x14ac:dyDescent="0.2">
      <c r="A136" s="58">
        <v>41808</v>
      </c>
      <c r="B136" s="59" t="s">
        <v>4974</v>
      </c>
      <c r="C136" s="60" t="s">
        <v>13187</v>
      </c>
      <c r="D136" s="61" t="s">
        <v>11296</v>
      </c>
      <c r="E136" s="59" t="s">
        <v>12128</v>
      </c>
      <c r="F136" s="61" t="s">
        <v>12129</v>
      </c>
      <c r="G136" s="59" t="s">
        <v>11653</v>
      </c>
      <c r="H136" s="62">
        <v>29579.72</v>
      </c>
    </row>
    <row r="137" spans="1:8" ht="18" customHeight="1" x14ac:dyDescent="0.2">
      <c r="A137" s="58">
        <v>41809</v>
      </c>
      <c r="B137" s="59" t="s">
        <v>4974</v>
      </c>
      <c r="C137" s="60" t="s">
        <v>13188</v>
      </c>
      <c r="D137" s="61" t="s">
        <v>11296</v>
      </c>
      <c r="E137" s="59" t="s">
        <v>12128</v>
      </c>
      <c r="F137" s="61" t="s">
        <v>12129</v>
      </c>
      <c r="G137" s="59" t="s">
        <v>11655</v>
      </c>
      <c r="H137" s="62">
        <v>258377.75</v>
      </c>
    </row>
    <row r="138" spans="1:8" ht="18" customHeight="1" x14ac:dyDescent="0.2">
      <c r="A138" s="58">
        <v>41813</v>
      </c>
      <c r="B138" s="59" t="s">
        <v>1763</v>
      </c>
      <c r="C138" s="60" t="s">
        <v>13189</v>
      </c>
      <c r="D138" s="61" t="s">
        <v>12488</v>
      </c>
      <c r="E138" s="59" t="s">
        <v>13190</v>
      </c>
      <c r="F138" s="61" t="s">
        <v>11509</v>
      </c>
      <c r="G138" s="59" t="s">
        <v>11655</v>
      </c>
      <c r="H138" s="62">
        <v>1403.5</v>
      </c>
    </row>
    <row r="139" spans="1:8" ht="18" customHeight="1" x14ac:dyDescent="0.2">
      <c r="A139" s="58">
        <v>41814</v>
      </c>
      <c r="B139" s="59" t="s">
        <v>1763</v>
      </c>
      <c r="C139" s="60" t="s">
        <v>13191</v>
      </c>
      <c r="D139" s="61" t="s">
        <v>13159</v>
      </c>
      <c r="E139" s="59" t="s">
        <v>13192</v>
      </c>
      <c r="F139" s="61" t="s">
        <v>11432</v>
      </c>
      <c r="G139" s="59" t="s">
        <v>11655</v>
      </c>
      <c r="H139" s="62">
        <v>2340</v>
      </c>
    </row>
    <row r="140" spans="1:8" ht="18" customHeight="1" x14ac:dyDescent="0.2">
      <c r="A140" s="58">
        <v>41816</v>
      </c>
      <c r="B140" s="59" t="s">
        <v>5048</v>
      </c>
      <c r="C140" s="60" t="s">
        <v>13193</v>
      </c>
      <c r="D140" s="61" t="s">
        <v>12757</v>
      </c>
      <c r="E140" s="59" t="s">
        <v>13194</v>
      </c>
      <c r="F140" s="61" t="s">
        <v>11437</v>
      </c>
      <c r="G140" s="59" t="s">
        <v>11655</v>
      </c>
      <c r="H140" s="62">
        <v>3317.25</v>
      </c>
    </row>
    <row r="141" spans="1:8" ht="18" customHeight="1" x14ac:dyDescent="0.2">
      <c r="A141" s="58">
        <v>41816</v>
      </c>
      <c r="B141" s="59" t="s">
        <v>5048</v>
      </c>
      <c r="C141" s="60" t="s">
        <v>13195</v>
      </c>
      <c r="D141" s="61" t="s">
        <v>13196</v>
      </c>
      <c r="E141" s="59" t="s">
        <v>13197</v>
      </c>
      <c r="F141" s="61" t="s">
        <v>11307</v>
      </c>
      <c r="G141" s="59" t="s">
        <v>11655</v>
      </c>
      <c r="H141" s="62">
        <v>21268.36</v>
      </c>
    </row>
    <row r="142" spans="1:8" ht="18" customHeight="1" x14ac:dyDescent="0.2">
      <c r="A142" s="58">
        <v>41816</v>
      </c>
      <c r="B142" s="59" t="s">
        <v>5048</v>
      </c>
      <c r="C142" s="60" t="s">
        <v>13198</v>
      </c>
      <c r="D142" s="61" t="s">
        <v>13199</v>
      </c>
      <c r="E142" s="59" t="s">
        <v>13200</v>
      </c>
      <c r="F142" s="61" t="s">
        <v>11307</v>
      </c>
      <c r="G142" s="59" t="s">
        <v>11653</v>
      </c>
      <c r="H142" s="62">
        <v>3309.5</v>
      </c>
    </row>
    <row r="143" spans="1:8" ht="18" customHeight="1" x14ac:dyDescent="0.2">
      <c r="A143" s="58">
        <v>41816</v>
      </c>
      <c r="B143" s="59" t="s">
        <v>5048</v>
      </c>
      <c r="C143" s="60" t="s">
        <v>13201</v>
      </c>
      <c r="D143" s="61" t="s">
        <v>13202</v>
      </c>
      <c r="E143" s="59" t="s">
        <v>13203</v>
      </c>
      <c r="F143" s="61" t="s">
        <v>11437</v>
      </c>
      <c r="G143" s="59" t="s">
        <v>11655</v>
      </c>
      <c r="H143" s="62">
        <v>5899.37</v>
      </c>
    </row>
    <row r="144" spans="1:8" ht="18" customHeight="1" x14ac:dyDescent="0.2">
      <c r="A144" s="58">
        <v>41816</v>
      </c>
      <c r="B144" s="59" t="s">
        <v>5048</v>
      </c>
      <c r="C144" s="60" t="s">
        <v>13204</v>
      </c>
      <c r="D144" s="61" t="s">
        <v>13202</v>
      </c>
      <c r="E144" s="59" t="s">
        <v>13205</v>
      </c>
      <c r="F144" s="61" t="s">
        <v>11437</v>
      </c>
      <c r="G144" s="59" t="s">
        <v>11655</v>
      </c>
      <c r="H144" s="62">
        <v>2227.5</v>
      </c>
    </row>
    <row r="145" spans="1:8" ht="18" customHeight="1" x14ac:dyDescent="0.2">
      <c r="A145" s="58">
        <v>41816</v>
      </c>
      <c r="B145" s="59" t="s">
        <v>5048</v>
      </c>
      <c r="C145" s="60" t="s">
        <v>13206</v>
      </c>
      <c r="D145" s="61" t="s">
        <v>12637</v>
      </c>
      <c r="E145" s="59" t="s">
        <v>13207</v>
      </c>
      <c r="F145" s="61" t="s">
        <v>11437</v>
      </c>
      <c r="G145" s="59" t="s">
        <v>11655</v>
      </c>
      <c r="H145" s="62">
        <v>4026.25</v>
      </c>
    </row>
    <row r="146" spans="1:8" ht="18" customHeight="1" x14ac:dyDescent="0.2">
      <c r="A146" s="58">
        <v>41817</v>
      </c>
      <c r="B146" s="59" t="s">
        <v>5079</v>
      </c>
      <c r="C146" s="60" t="s">
        <v>13208</v>
      </c>
      <c r="D146" s="61" t="s">
        <v>11296</v>
      </c>
      <c r="E146" s="59" t="s">
        <v>13209</v>
      </c>
      <c r="F146" s="61" t="s">
        <v>13210</v>
      </c>
      <c r="G146" s="59" t="s">
        <v>11699</v>
      </c>
      <c r="H146" s="62">
        <v>2146</v>
      </c>
    </row>
    <row r="147" spans="1:8" ht="18" customHeight="1" x14ac:dyDescent="0.2">
      <c r="A147" s="58">
        <v>41817</v>
      </c>
      <c r="B147" s="59" t="s">
        <v>10879</v>
      </c>
      <c r="C147" s="60" t="s">
        <v>13211</v>
      </c>
      <c r="D147" s="61" t="s">
        <v>11296</v>
      </c>
      <c r="E147" s="59" t="s">
        <v>11922</v>
      </c>
      <c r="F147" s="61" t="s">
        <v>11328</v>
      </c>
      <c r="G147" s="59" t="s">
        <v>11653</v>
      </c>
      <c r="H147" s="62">
        <v>9515.5</v>
      </c>
    </row>
    <row r="148" spans="1:8" ht="18" customHeight="1" x14ac:dyDescent="0.2">
      <c r="A148" s="58">
        <v>41821</v>
      </c>
      <c r="B148" s="59" t="s">
        <v>6121</v>
      </c>
      <c r="C148" s="60" t="s">
        <v>13212</v>
      </c>
      <c r="D148" s="61" t="s">
        <v>13174</v>
      </c>
      <c r="E148" s="59" t="s">
        <v>13213</v>
      </c>
      <c r="F148" s="61" t="s">
        <v>11320</v>
      </c>
      <c r="G148" s="59" t="s">
        <v>11653</v>
      </c>
      <c r="H148" s="62">
        <v>2526</v>
      </c>
    </row>
    <row r="149" spans="1:8" ht="18" customHeight="1" x14ac:dyDescent="0.2">
      <c r="A149" s="58">
        <v>41821</v>
      </c>
      <c r="B149" s="59" t="s">
        <v>4980</v>
      </c>
      <c r="C149" s="60" t="s">
        <v>13214</v>
      </c>
      <c r="D149" s="61" t="s">
        <v>13010</v>
      </c>
      <c r="E149" s="59" t="s">
        <v>13078</v>
      </c>
      <c r="F149" s="61" t="s">
        <v>11474</v>
      </c>
      <c r="G149" s="59" t="s">
        <v>11653</v>
      </c>
      <c r="H149" s="62">
        <v>262.5</v>
      </c>
    </row>
    <row r="150" spans="1:8" ht="18" customHeight="1" x14ac:dyDescent="0.2">
      <c r="A150" s="58">
        <v>41821</v>
      </c>
      <c r="B150" s="59" t="s">
        <v>5048</v>
      </c>
      <c r="C150" s="60" t="s">
        <v>13215</v>
      </c>
      <c r="D150" s="61" t="s">
        <v>13216</v>
      </c>
      <c r="E150" s="59" t="s">
        <v>13217</v>
      </c>
      <c r="F150" s="61" t="s">
        <v>11307</v>
      </c>
      <c r="G150" s="59" t="s">
        <v>11655</v>
      </c>
      <c r="H150" s="62">
        <v>4079.25</v>
      </c>
    </row>
    <row r="151" spans="1:8" ht="18" customHeight="1" x14ac:dyDescent="0.2">
      <c r="A151" s="58">
        <v>41827</v>
      </c>
      <c r="B151" s="59" t="s">
        <v>4974</v>
      </c>
      <c r="C151" s="60" t="s">
        <v>13218</v>
      </c>
      <c r="D151" s="61" t="s">
        <v>12856</v>
      </c>
      <c r="E151" s="59" t="s">
        <v>13219</v>
      </c>
      <c r="F151" s="61" t="s">
        <v>11563</v>
      </c>
      <c r="G151" s="59" t="s">
        <v>11655</v>
      </c>
      <c r="H151" s="62">
        <v>11526.7</v>
      </c>
    </row>
    <row r="152" spans="1:8" ht="18" customHeight="1" x14ac:dyDescent="0.2">
      <c r="A152" s="58">
        <v>41827</v>
      </c>
      <c r="B152" s="59" t="s">
        <v>10879</v>
      </c>
      <c r="C152" s="60" t="s">
        <v>13220</v>
      </c>
      <c r="D152" s="61" t="s">
        <v>11296</v>
      </c>
      <c r="E152" s="59" t="s">
        <v>11919</v>
      </c>
      <c r="F152" s="61" t="s">
        <v>11920</v>
      </c>
      <c r="G152" s="59" t="s">
        <v>11653</v>
      </c>
      <c r="H152" s="62">
        <v>9515.26</v>
      </c>
    </row>
    <row r="153" spans="1:8" ht="18" customHeight="1" x14ac:dyDescent="0.2">
      <c r="A153" s="58">
        <v>41828</v>
      </c>
      <c r="B153" s="59" t="s">
        <v>4974</v>
      </c>
      <c r="C153" s="60" t="s">
        <v>13221</v>
      </c>
      <c r="D153" s="61" t="s">
        <v>11296</v>
      </c>
      <c r="E153" s="59" t="s">
        <v>13222</v>
      </c>
      <c r="F153" s="61" t="s">
        <v>12114</v>
      </c>
      <c r="G153" s="59" t="s">
        <v>11653</v>
      </c>
      <c r="H153" s="62">
        <v>15239.25</v>
      </c>
    </row>
    <row r="154" spans="1:8" ht="18" customHeight="1" x14ac:dyDescent="0.2">
      <c r="A154" s="58">
        <v>41828</v>
      </c>
      <c r="B154" s="59" t="s">
        <v>1763</v>
      </c>
      <c r="C154" s="60" t="s">
        <v>13223</v>
      </c>
      <c r="D154" s="61" t="s">
        <v>13224</v>
      </c>
      <c r="E154" s="59" t="s">
        <v>13225</v>
      </c>
      <c r="F154" s="61" t="s">
        <v>11509</v>
      </c>
      <c r="G154" s="59" t="s">
        <v>11655</v>
      </c>
      <c r="H154" s="62">
        <v>2250</v>
      </c>
    </row>
    <row r="155" spans="1:8" ht="18" customHeight="1" x14ac:dyDescent="0.2">
      <c r="A155" s="58">
        <v>41828</v>
      </c>
      <c r="B155" s="59" t="s">
        <v>1763</v>
      </c>
      <c r="C155" s="60" t="s">
        <v>13226</v>
      </c>
      <c r="D155" s="61" t="s">
        <v>12488</v>
      </c>
      <c r="E155" s="59" t="s">
        <v>13084</v>
      </c>
      <c r="F155" s="61" t="s">
        <v>11509</v>
      </c>
      <c r="G155" s="59" t="s">
        <v>11655</v>
      </c>
      <c r="H155" s="62">
        <v>164.25</v>
      </c>
    </row>
    <row r="156" spans="1:8" ht="18" customHeight="1" x14ac:dyDescent="0.2">
      <c r="A156" s="58">
        <v>41828</v>
      </c>
      <c r="B156" s="59" t="s">
        <v>1763</v>
      </c>
      <c r="C156" s="60" t="s">
        <v>13227</v>
      </c>
      <c r="D156" s="61" t="s">
        <v>12488</v>
      </c>
      <c r="E156" s="59" t="s">
        <v>13190</v>
      </c>
      <c r="F156" s="61" t="s">
        <v>11509</v>
      </c>
      <c r="G156" s="59" t="s">
        <v>11655</v>
      </c>
      <c r="H156" s="62">
        <v>284.25</v>
      </c>
    </row>
    <row r="157" spans="1:8" ht="18" customHeight="1" x14ac:dyDescent="0.2">
      <c r="A157" s="58">
        <v>41828</v>
      </c>
      <c r="B157" s="59" t="s">
        <v>1763</v>
      </c>
      <c r="C157" s="60" t="s">
        <v>13228</v>
      </c>
      <c r="D157" s="61" t="s">
        <v>12488</v>
      </c>
      <c r="E157" s="59" t="s">
        <v>13082</v>
      </c>
      <c r="F157" s="61" t="s">
        <v>11509</v>
      </c>
      <c r="G157" s="59" t="s">
        <v>11655</v>
      </c>
      <c r="H157" s="62">
        <v>436.75</v>
      </c>
    </row>
    <row r="158" spans="1:8" ht="18" customHeight="1" x14ac:dyDescent="0.2">
      <c r="A158" s="58">
        <v>41834</v>
      </c>
      <c r="B158" s="59" t="s">
        <v>6494</v>
      </c>
      <c r="C158" s="60" t="s">
        <v>13229</v>
      </c>
      <c r="D158" s="61" t="s">
        <v>13230</v>
      </c>
      <c r="E158" s="59" t="s">
        <v>13231</v>
      </c>
      <c r="F158" s="61" t="s">
        <v>13232</v>
      </c>
      <c r="G158" s="59" t="s">
        <v>11655</v>
      </c>
      <c r="H158" s="62">
        <v>3605</v>
      </c>
    </row>
    <row r="159" spans="1:8" ht="18" customHeight="1" x14ac:dyDescent="0.2">
      <c r="A159" s="58">
        <v>41834</v>
      </c>
      <c r="B159" s="59" t="s">
        <v>4974</v>
      </c>
      <c r="C159" s="60" t="s">
        <v>13233</v>
      </c>
      <c r="D159" s="61" t="s">
        <v>13234</v>
      </c>
      <c r="E159" s="59" t="s">
        <v>13235</v>
      </c>
      <c r="F159" s="61" t="s">
        <v>11633</v>
      </c>
      <c r="G159" s="59" t="s">
        <v>11699</v>
      </c>
      <c r="H159" s="62">
        <v>6178.72</v>
      </c>
    </row>
    <row r="160" spans="1:8" ht="18" customHeight="1" x14ac:dyDescent="0.2">
      <c r="A160" s="58">
        <v>41834</v>
      </c>
      <c r="B160" s="59" t="s">
        <v>1763</v>
      </c>
      <c r="C160" s="60" t="s">
        <v>13236</v>
      </c>
      <c r="D160" s="61" t="s">
        <v>13237</v>
      </c>
      <c r="E160" s="59" t="s">
        <v>13238</v>
      </c>
      <c r="F160" s="61" t="s">
        <v>12191</v>
      </c>
      <c r="G160" s="59" t="s">
        <v>11655</v>
      </c>
      <c r="H160" s="62">
        <v>1310</v>
      </c>
    </row>
    <row r="161" spans="1:8" ht="18" customHeight="1" x14ac:dyDescent="0.2">
      <c r="A161" s="58">
        <v>41835</v>
      </c>
      <c r="B161" s="59" t="s">
        <v>5027</v>
      </c>
      <c r="C161" s="60" t="s">
        <v>13239</v>
      </c>
      <c r="D161" s="61" t="s">
        <v>12514</v>
      </c>
      <c r="E161" s="59" t="s">
        <v>12515</v>
      </c>
      <c r="F161" s="61" t="s">
        <v>12516</v>
      </c>
      <c r="G161" s="59" t="s">
        <v>11655</v>
      </c>
      <c r="H161" s="62">
        <v>15196.05</v>
      </c>
    </row>
    <row r="162" spans="1:8" ht="18" customHeight="1" x14ac:dyDescent="0.2">
      <c r="A162" s="58">
        <v>41836</v>
      </c>
      <c r="B162" s="59" t="s">
        <v>4974</v>
      </c>
      <c r="C162" s="60" t="s">
        <v>13240</v>
      </c>
      <c r="D162" s="61" t="s">
        <v>11296</v>
      </c>
      <c r="E162" s="59" t="s">
        <v>13241</v>
      </c>
      <c r="F162" s="61" t="s">
        <v>11563</v>
      </c>
      <c r="G162" s="59" t="s">
        <v>13242</v>
      </c>
      <c r="H162" s="62">
        <v>2762.75</v>
      </c>
    </row>
    <row r="163" spans="1:8" ht="18" customHeight="1" x14ac:dyDescent="0.2">
      <c r="A163" s="58">
        <v>41844</v>
      </c>
      <c r="B163" s="59" t="s">
        <v>1763</v>
      </c>
      <c r="C163" s="60" t="s">
        <v>13243</v>
      </c>
      <c r="D163" s="61" t="s">
        <v>13159</v>
      </c>
      <c r="E163" s="59" t="s">
        <v>13192</v>
      </c>
      <c r="F163" s="61" t="s">
        <v>11432</v>
      </c>
      <c r="G163" s="59" t="s">
        <v>11655</v>
      </c>
      <c r="H163" s="62">
        <v>1075</v>
      </c>
    </row>
    <row r="164" spans="1:8" ht="18" customHeight="1" x14ac:dyDescent="0.2">
      <c r="A164" s="58">
        <v>41849</v>
      </c>
      <c r="B164" s="59" t="s">
        <v>5027</v>
      </c>
      <c r="C164" s="60" t="s">
        <v>13244</v>
      </c>
      <c r="D164" s="61" t="s">
        <v>13102</v>
      </c>
      <c r="E164" s="59" t="s">
        <v>13245</v>
      </c>
      <c r="F164" s="61" t="s">
        <v>11417</v>
      </c>
      <c r="G164" s="59" t="s">
        <v>11655</v>
      </c>
      <c r="H164" s="62">
        <v>1893.18</v>
      </c>
    </row>
    <row r="165" spans="1:8" ht="18" customHeight="1" x14ac:dyDescent="0.2">
      <c r="A165" s="58">
        <v>41849</v>
      </c>
      <c r="B165" s="59" t="s">
        <v>5027</v>
      </c>
      <c r="C165" s="60" t="s">
        <v>13246</v>
      </c>
      <c r="D165" s="61" t="s">
        <v>13247</v>
      </c>
      <c r="E165" s="59" t="s">
        <v>13248</v>
      </c>
      <c r="F165" s="61" t="s">
        <v>12516</v>
      </c>
      <c r="G165" s="59" t="s">
        <v>11655</v>
      </c>
      <c r="H165" s="62">
        <v>3210</v>
      </c>
    </row>
    <row r="166" spans="1:8" ht="18" customHeight="1" x14ac:dyDescent="0.2">
      <c r="A166" s="58">
        <v>41849</v>
      </c>
      <c r="B166" s="59" t="s">
        <v>5027</v>
      </c>
      <c r="C166" s="60" t="s">
        <v>13249</v>
      </c>
      <c r="D166" s="61" t="s">
        <v>13250</v>
      </c>
      <c r="E166" s="59" t="s">
        <v>13251</v>
      </c>
      <c r="F166" s="61" t="s">
        <v>12516</v>
      </c>
      <c r="G166" s="59" t="s">
        <v>11655</v>
      </c>
      <c r="H166" s="62">
        <v>2297.5</v>
      </c>
    </row>
    <row r="167" spans="1:8" ht="18" customHeight="1" x14ac:dyDescent="0.2">
      <c r="A167" s="58">
        <v>41849</v>
      </c>
      <c r="B167" s="59" t="s">
        <v>5027</v>
      </c>
      <c r="C167" s="60" t="s">
        <v>13252</v>
      </c>
      <c r="D167" s="61" t="s">
        <v>12832</v>
      </c>
      <c r="E167" s="59" t="s">
        <v>12833</v>
      </c>
      <c r="F167" s="61" t="s">
        <v>12516</v>
      </c>
      <c r="G167" s="59" t="s">
        <v>11655</v>
      </c>
      <c r="H167" s="62">
        <v>2457.5</v>
      </c>
    </row>
    <row r="168" spans="1:8" ht="18" customHeight="1" x14ac:dyDescent="0.2">
      <c r="A168" s="58">
        <v>41849</v>
      </c>
      <c r="B168" s="59" t="s">
        <v>5027</v>
      </c>
      <c r="C168" s="60" t="s">
        <v>13253</v>
      </c>
      <c r="D168" s="61" t="s">
        <v>11296</v>
      </c>
      <c r="E168" s="59" t="s">
        <v>13254</v>
      </c>
      <c r="F168" s="61" t="s">
        <v>12516</v>
      </c>
      <c r="G168" s="59" t="s">
        <v>11655</v>
      </c>
      <c r="H168" s="62">
        <v>2700</v>
      </c>
    </row>
    <row r="169" spans="1:8" ht="18" customHeight="1" x14ac:dyDescent="0.2">
      <c r="A169" s="58">
        <v>41850</v>
      </c>
      <c r="B169" s="59" t="s">
        <v>4980</v>
      </c>
      <c r="C169" s="60" t="s">
        <v>13255</v>
      </c>
      <c r="D169" s="61" t="s">
        <v>12669</v>
      </c>
      <c r="E169" s="59" t="s">
        <v>12670</v>
      </c>
      <c r="F169" s="61" t="s">
        <v>11297</v>
      </c>
      <c r="G169" s="59" t="s">
        <v>11699</v>
      </c>
      <c r="H169" s="62">
        <v>2879.5</v>
      </c>
    </row>
    <row r="170" spans="1:8" ht="18" customHeight="1" x14ac:dyDescent="0.2">
      <c r="A170" s="58">
        <v>41850</v>
      </c>
      <c r="B170" s="59" t="s">
        <v>5048</v>
      </c>
      <c r="C170" s="60" t="s">
        <v>13256</v>
      </c>
      <c r="D170" s="61" t="s">
        <v>13257</v>
      </c>
      <c r="E170" s="59" t="s">
        <v>13258</v>
      </c>
      <c r="F170" s="61" t="s">
        <v>11587</v>
      </c>
      <c r="G170" s="59" t="s">
        <v>11655</v>
      </c>
      <c r="H170" s="62">
        <v>2756.25</v>
      </c>
    </row>
    <row r="171" spans="1:8" ht="18" customHeight="1" x14ac:dyDescent="0.2">
      <c r="A171" s="58">
        <v>41851</v>
      </c>
      <c r="B171" s="59" t="s">
        <v>6494</v>
      </c>
      <c r="C171" s="60" t="s">
        <v>13259</v>
      </c>
      <c r="D171" s="61" t="s">
        <v>11296</v>
      </c>
      <c r="E171" s="59" t="s">
        <v>13260</v>
      </c>
      <c r="F171" s="61" t="s">
        <v>11506</v>
      </c>
      <c r="G171" s="59" t="s">
        <v>11653</v>
      </c>
      <c r="H171" s="62">
        <v>3858</v>
      </c>
    </row>
    <row r="172" spans="1:8" ht="18" customHeight="1" x14ac:dyDescent="0.2">
      <c r="A172" s="58">
        <v>41852</v>
      </c>
      <c r="B172" s="59" t="s">
        <v>11321</v>
      </c>
      <c r="C172" s="60" t="s">
        <v>13261</v>
      </c>
      <c r="D172" s="61" t="s">
        <v>13262</v>
      </c>
      <c r="E172" s="59" t="s">
        <v>13263</v>
      </c>
      <c r="F172" s="61" t="s">
        <v>11459</v>
      </c>
      <c r="G172" s="59" t="s">
        <v>11653</v>
      </c>
      <c r="H172" s="62">
        <v>657.5</v>
      </c>
    </row>
    <row r="173" spans="1:8" ht="18" customHeight="1" x14ac:dyDescent="0.2">
      <c r="A173" s="58">
        <v>41852</v>
      </c>
      <c r="B173" s="59" t="s">
        <v>1763</v>
      </c>
      <c r="C173" s="60" t="s">
        <v>13264</v>
      </c>
      <c r="D173" s="61" t="s">
        <v>11296</v>
      </c>
      <c r="E173" s="59" t="s">
        <v>11431</v>
      </c>
      <c r="F173" s="61" t="s">
        <v>11432</v>
      </c>
      <c r="G173" s="59" t="s">
        <v>11655</v>
      </c>
      <c r="H173" s="62">
        <v>308.25</v>
      </c>
    </row>
    <row r="174" spans="1:8" ht="18" customHeight="1" x14ac:dyDescent="0.2">
      <c r="A174" s="58">
        <v>41852</v>
      </c>
      <c r="B174" s="59" t="s">
        <v>1763</v>
      </c>
      <c r="C174" s="60" t="s">
        <v>13265</v>
      </c>
      <c r="D174" s="61" t="s">
        <v>11296</v>
      </c>
      <c r="E174" s="59" t="s">
        <v>11434</v>
      </c>
      <c r="F174" s="61" t="s">
        <v>11435</v>
      </c>
      <c r="G174" s="59" t="s">
        <v>11655</v>
      </c>
      <c r="H174" s="62">
        <v>193.25</v>
      </c>
    </row>
    <row r="175" spans="1:8" ht="18" customHeight="1" x14ac:dyDescent="0.2">
      <c r="A175" s="58">
        <v>41852</v>
      </c>
      <c r="B175" s="59" t="s">
        <v>1763</v>
      </c>
      <c r="C175" s="60" t="s">
        <v>13266</v>
      </c>
      <c r="D175" s="61" t="s">
        <v>11296</v>
      </c>
      <c r="E175" s="59" t="s">
        <v>13267</v>
      </c>
      <c r="F175" s="61" t="s">
        <v>11435</v>
      </c>
      <c r="G175" s="59" t="s">
        <v>11655</v>
      </c>
      <c r="H175" s="62">
        <v>308.25</v>
      </c>
    </row>
    <row r="176" spans="1:8" ht="18" customHeight="1" x14ac:dyDescent="0.2">
      <c r="A176" s="58">
        <v>41855</v>
      </c>
      <c r="B176" s="59" t="s">
        <v>4974</v>
      </c>
      <c r="C176" s="60" t="s">
        <v>13268</v>
      </c>
      <c r="D176" s="61" t="s">
        <v>13269</v>
      </c>
      <c r="E176" s="59" t="s">
        <v>13270</v>
      </c>
      <c r="F176" s="61" t="s">
        <v>12129</v>
      </c>
      <c r="G176" s="59" t="s">
        <v>11655</v>
      </c>
      <c r="H176" s="62">
        <v>3130.35</v>
      </c>
    </row>
    <row r="177" spans="1:8" ht="18" customHeight="1" x14ac:dyDescent="0.2">
      <c r="A177" s="58">
        <v>41856</v>
      </c>
      <c r="B177" s="59" t="s">
        <v>5027</v>
      </c>
      <c r="C177" s="60" t="s">
        <v>13271</v>
      </c>
      <c r="D177" s="61" t="s">
        <v>13102</v>
      </c>
      <c r="E177" s="59" t="s">
        <v>13105</v>
      </c>
      <c r="F177" s="61" t="s">
        <v>11417</v>
      </c>
      <c r="G177" s="59" t="s">
        <v>11655</v>
      </c>
      <c r="H177" s="62">
        <v>3819.12</v>
      </c>
    </row>
    <row r="178" spans="1:8" ht="18" customHeight="1" x14ac:dyDescent="0.2">
      <c r="A178" s="58">
        <v>41856</v>
      </c>
      <c r="B178" s="59" t="s">
        <v>5027</v>
      </c>
      <c r="C178" s="60" t="s">
        <v>13272</v>
      </c>
      <c r="D178" s="61" t="s">
        <v>13102</v>
      </c>
      <c r="E178" s="59" t="s">
        <v>13103</v>
      </c>
      <c r="F178" s="61" t="s">
        <v>11417</v>
      </c>
      <c r="G178" s="59" t="s">
        <v>11655</v>
      </c>
      <c r="H178" s="62">
        <v>1202.27</v>
      </c>
    </row>
    <row r="179" spans="1:8" ht="18" customHeight="1" x14ac:dyDescent="0.2">
      <c r="A179" s="58">
        <v>41856</v>
      </c>
      <c r="B179" s="59" t="s">
        <v>5027</v>
      </c>
      <c r="C179" s="60" t="s">
        <v>13273</v>
      </c>
      <c r="D179" s="61" t="s">
        <v>13102</v>
      </c>
      <c r="E179" s="59" t="s">
        <v>13274</v>
      </c>
      <c r="F179" s="61" t="s">
        <v>11417</v>
      </c>
      <c r="G179" s="59" t="s">
        <v>11655</v>
      </c>
      <c r="H179" s="62">
        <v>1202.27</v>
      </c>
    </row>
    <row r="180" spans="1:8" ht="18" customHeight="1" x14ac:dyDescent="0.2">
      <c r="A180" s="58">
        <v>41857</v>
      </c>
      <c r="B180" s="59" t="s">
        <v>5027</v>
      </c>
      <c r="C180" s="60" t="s">
        <v>13275</v>
      </c>
      <c r="D180" s="61" t="s">
        <v>13276</v>
      </c>
      <c r="E180" s="59" t="s">
        <v>13277</v>
      </c>
      <c r="F180" s="61" t="s">
        <v>11299</v>
      </c>
      <c r="G180" s="59" t="s">
        <v>11699</v>
      </c>
      <c r="H180" s="62">
        <v>3065.5</v>
      </c>
    </row>
    <row r="181" spans="1:8" ht="18" customHeight="1" x14ac:dyDescent="0.2">
      <c r="A181" s="58">
        <v>41857</v>
      </c>
      <c r="B181" s="59" t="s">
        <v>1763</v>
      </c>
      <c r="C181" s="60" t="s">
        <v>13278</v>
      </c>
      <c r="D181" s="61" t="s">
        <v>13279</v>
      </c>
      <c r="E181" s="59" t="s">
        <v>13280</v>
      </c>
      <c r="F181" s="61" t="s">
        <v>11509</v>
      </c>
      <c r="G181" s="59" t="s">
        <v>11653</v>
      </c>
      <c r="H181" s="62">
        <v>1550</v>
      </c>
    </row>
    <row r="182" spans="1:8" ht="18" customHeight="1" x14ac:dyDescent="0.2">
      <c r="A182" s="58">
        <v>41857</v>
      </c>
      <c r="B182" s="59" t="s">
        <v>1763</v>
      </c>
      <c r="C182" s="60" t="s">
        <v>13281</v>
      </c>
      <c r="D182" s="61" t="s">
        <v>11296</v>
      </c>
      <c r="E182" s="59" t="s">
        <v>11529</v>
      </c>
      <c r="F182" s="61" t="s">
        <v>11530</v>
      </c>
      <c r="G182" s="59" t="s">
        <v>11655</v>
      </c>
      <c r="H182" s="62">
        <v>37555.5</v>
      </c>
    </row>
    <row r="183" spans="1:8" ht="18" customHeight="1" x14ac:dyDescent="0.2">
      <c r="A183" s="58">
        <v>41859</v>
      </c>
      <c r="B183" s="59" t="s">
        <v>4980</v>
      </c>
      <c r="C183" s="60" t="s">
        <v>13282</v>
      </c>
      <c r="D183" s="61" t="s">
        <v>12757</v>
      </c>
      <c r="E183" s="59" t="s">
        <v>13145</v>
      </c>
      <c r="F183" s="61" t="s">
        <v>11467</v>
      </c>
      <c r="G183" s="59" t="s">
        <v>11655</v>
      </c>
      <c r="H183" s="62">
        <v>1847.64</v>
      </c>
    </row>
    <row r="184" spans="1:8" ht="18" customHeight="1" x14ac:dyDescent="0.2">
      <c r="A184" s="58">
        <v>41859</v>
      </c>
      <c r="B184" s="59" t="s">
        <v>4980</v>
      </c>
      <c r="C184" s="60" t="s">
        <v>13283</v>
      </c>
      <c r="D184" s="61" t="s">
        <v>12757</v>
      </c>
      <c r="E184" s="59" t="s">
        <v>13284</v>
      </c>
      <c r="F184" s="61" t="s">
        <v>11467</v>
      </c>
      <c r="G184" s="59" t="s">
        <v>11655</v>
      </c>
      <c r="H184" s="62">
        <v>1847.64</v>
      </c>
    </row>
    <row r="185" spans="1:8" ht="18" customHeight="1" x14ac:dyDescent="0.2">
      <c r="A185" s="58">
        <v>41859</v>
      </c>
      <c r="B185" s="59" t="s">
        <v>4980</v>
      </c>
      <c r="C185" s="60" t="s">
        <v>13285</v>
      </c>
      <c r="D185" s="61" t="s">
        <v>12757</v>
      </c>
      <c r="E185" s="59" t="s">
        <v>13286</v>
      </c>
      <c r="F185" s="61" t="s">
        <v>11467</v>
      </c>
      <c r="G185" s="59" t="s">
        <v>11655</v>
      </c>
      <c r="H185" s="62">
        <v>1847.64</v>
      </c>
    </row>
    <row r="186" spans="1:8" ht="18" customHeight="1" x14ac:dyDescent="0.2">
      <c r="A186" s="58">
        <v>41859</v>
      </c>
      <c r="B186" s="59" t="s">
        <v>4980</v>
      </c>
      <c r="C186" s="60" t="s">
        <v>13287</v>
      </c>
      <c r="D186" s="61" t="s">
        <v>12757</v>
      </c>
      <c r="E186" s="59" t="s">
        <v>13288</v>
      </c>
      <c r="F186" s="61" t="s">
        <v>11467</v>
      </c>
      <c r="G186" s="59" t="s">
        <v>11655</v>
      </c>
      <c r="H186" s="62">
        <v>1847.64</v>
      </c>
    </row>
    <row r="187" spans="1:8" ht="18" customHeight="1" x14ac:dyDescent="0.2">
      <c r="A187" s="58">
        <v>41859</v>
      </c>
      <c r="B187" s="59" t="s">
        <v>4980</v>
      </c>
      <c r="C187" s="60" t="s">
        <v>13289</v>
      </c>
      <c r="D187" s="61" t="s">
        <v>12757</v>
      </c>
      <c r="E187" s="59" t="s">
        <v>13290</v>
      </c>
      <c r="F187" s="61" t="s">
        <v>11467</v>
      </c>
      <c r="G187" s="59" t="s">
        <v>11655</v>
      </c>
      <c r="H187" s="62">
        <v>1847.64</v>
      </c>
    </row>
    <row r="188" spans="1:8" ht="18" customHeight="1" x14ac:dyDescent="0.2">
      <c r="A188" s="58">
        <v>41859</v>
      </c>
      <c r="B188" s="59" t="s">
        <v>4980</v>
      </c>
      <c r="C188" s="60" t="s">
        <v>13291</v>
      </c>
      <c r="D188" s="61" t="s">
        <v>12757</v>
      </c>
      <c r="E188" s="59" t="s">
        <v>13292</v>
      </c>
      <c r="F188" s="61" t="s">
        <v>11467</v>
      </c>
      <c r="G188" s="59" t="s">
        <v>11655</v>
      </c>
      <c r="H188" s="62">
        <v>1847.64</v>
      </c>
    </row>
    <row r="189" spans="1:8" ht="18" customHeight="1" x14ac:dyDescent="0.2">
      <c r="A189" s="58">
        <v>41859</v>
      </c>
      <c r="B189" s="59" t="s">
        <v>4980</v>
      </c>
      <c r="C189" s="60" t="s">
        <v>13293</v>
      </c>
      <c r="D189" s="61" t="s">
        <v>12757</v>
      </c>
      <c r="E189" s="59" t="s">
        <v>13294</v>
      </c>
      <c r="F189" s="61" t="s">
        <v>11467</v>
      </c>
      <c r="G189" s="59" t="s">
        <v>11655</v>
      </c>
      <c r="H189" s="62">
        <v>1847.64</v>
      </c>
    </row>
    <row r="190" spans="1:8" ht="18" customHeight="1" x14ac:dyDescent="0.2">
      <c r="A190" s="58">
        <v>41859</v>
      </c>
      <c r="B190" s="59" t="s">
        <v>4980</v>
      </c>
      <c r="C190" s="60" t="s">
        <v>13295</v>
      </c>
      <c r="D190" s="61" t="s">
        <v>12757</v>
      </c>
      <c r="E190" s="59" t="s">
        <v>13296</v>
      </c>
      <c r="F190" s="61" t="s">
        <v>11467</v>
      </c>
      <c r="G190" s="59" t="s">
        <v>11655</v>
      </c>
      <c r="H190" s="62">
        <v>1847.64</v>
      </c>
    </row>
    <row r="191" spans="1:8" ht="18" customHeight="1" x14ac:dyDescent="0.2">
      <c r="A191" s="58">
        <v>41859</v>
      </c>
      <c r="B191" s="59" t="s">
        <v>4980</v>
      </c>
      <c r="C191" s="60" t="s">
        <v>13297</v>
      </c>
      <c r="D191" s="61" t="s">
        <v>12757</v>
      </c>
      <c r="E191" s="59" t="s">
        <v>13298</v>
      </c>
      <c r="F191" s="61" t="s">
        <v>11467</v>
      </c>
      <c r="G191" s="59" t="s">
        <v>11655</v>
      </c>
      <c r="H191" s="62">
        <v>1847.64</v>
      </c>
    </row>
    <row r="192" spans="1:8" ht="18" customHeight="1" x14ac:dyDescent="0.2">
      <c r="A192" s="58">
        <v>41859</v>
      </c>
      <c r="B192" s="59" t="s">
        <v>4980</v>
      </c>
      <c r="C192" s="60" t="s">
        <v>13299</v>
      </c>
      <c r="D192" s="61" t="s">
        <v>12757</v>
      </c>
      <c r="E192" s="59" t="s">
        <v>13300</v>
      </c>
      <c r="F192" s="61" t="s">
        <v>11467</v>
      </c>
      <c r="G192" s="59" t="s">
        <v>11655</v>
      </c>
      <c r="H192" s="62">
        <v>1847.64</v>
      </c>
    </row>
    <row r="193" spans="1:8" ht="18" customHeight="1" x14ac:dyDescent="0.2">
      <c r="A193" s="58">
        <v>41862</v>
      </c>
      <c r="B193" s="59" t="s">
        <v>6494</v>
      </c>
      <c r="C193" s="60" t="s">
        <v>13301</v>
      </c>
      <c r="D193" s="61" t="s">
        <v>12926</v>
      </c>
      <c r="E193" s="59" t="s">
        <v>13302</v>
      </c>
      <c r="F193" s="61" t="s">
        <v>11590</v>
      </c>
      <c r="G193" s="59" t="s">
        <v>11653</v>
      </c>
      <c r="H193" s="62">
        <v>1566</v>
      </c>
    </row>
    <row r="194" spans="1:8" ht="18" customHeight="1" x14ac:dyDescent="0.2">
      <c r="A194" s="58">
        <v>41862</v>
      </c>
      <c r="B194" s="59" t="s">
        <v>5062</v>
      </c>
      <c r="C194" s="60" t="s">
        <v>13303</v>
      </c>
      <c r="D194" s="61" t="s">
        <v>11296</v>
      </c>
      <c r="E194" s="59" t="s">
        <v>13304</v>
      </c>
      <c r="F194" s="61" t="s">
        <v>12029</v>
      </c>
      <c r="G194" s="59" t="s">
        <v>11699</v>
      </c>
      <c r="H194" s="62">
        <v>196454.67</v>
      </c>
    </row>
    <row r="195" spans="1:8" ht="18" customHeight="1" x14ac:dyDescent="0.2">
      <c r="A195" s="58">
        <v>41863</v>
      </c>
      <c r="B195" s="59" t="s">
        <v>5027</v>
      </c>
      <c r="C195" s="60" t="s">
        <v>13305</v>
      </c>
      <c r="D195" s="61" t="s">
        <v>13102</v>
      </c>
      <c r="E195" s="59" t="s">
        <v>13306</v>
      </c>
      <c r="F195" s="61" t="s">
        <v>11417</v>
      </c>
      <c r="G195" s="59" t="s">
        <v>11655</v>
      </c>
      <c r="H195" s="62">
        <v>1202.28</v>
      </c>
    </row>
    <row r="196" spans="1:8" ht="18" customHeight="1" x14ac:dyDescent="0.2">
      <c r="A196" s="58">
        <v>41863</v>
      </c>
      <c r="B196" s="59" t="s">
        <v>5027</v>
      </c>
      <c r="C196" s="60" t="s">
        <v>13307</v>
      </c>
      <c r="D196" s="61" t="s">
        <v>11442</v>
      </c>
      <c r="E196" s="59" t="s">
        <v>13308</v>
      </c>
      <c r="F196" s="61" t="s">
        <v>11304</v>
      </c>
      <c r="G196" s="59" t="s">
        <v>11699</v>
      </c>
      <c r="H196" s="62">
        <v>831.89</v>
      </c>
    </row>
    <row r="197" spans="1:8" ht="18" customHeight="1" x14ac:dyDescent="0.2">
      <c r="A197" s="58">
        <v>41863</v>
      </c>
      <c r="B197" s="59" t="s">
        <v>5048</v>
      </c>
      <c r="C197" s="60" t="s">
        <v>13309</v>
      </c>
      <c r="D197" s="61" t="s">
        <v>13310</v>
      </c>
      <c r="E197" s="59" t="s">
        <v>13311</v>
      </c>
      <c r="F197" s="61" t="s">
        <v>11587</v>
      </c>
      <c r="G197" s="59" t="s">
        <v>11655</v>
      </c>
      <c r="H197" s="62">
        <v>0</v>
      </c>
    </row>
    <row r="198" spans="1:8" ht="18" customHeight="1" x14ac:dyDescent="0.2">
      <c r="A198" s="58">
        <v>41863</v>
      </c>
      <c r="B198" s="59" t="s">
        <v>5048</v>
      </c>
      <c r="C198" s="60" t="s">
        <v>13312</v>
      </c>
      <c r="D198" s="61" t="s">
        <v>13313</v>
      </c>
      <c r="E198" s="59" t="s">
        <v>13314</v>
      </c>
      <c r="F198" s="61" t="s">
        <v>11437</v>
      </c>
      <c r="G198" s="59" t="s">
        <v>11653</v>
      </c>
      <c r="H198" s="62">
        <v>2132.5</v>
      </c>
    </row>
    <row r="199" spans="1:8" ht="18" customHeight="1" x14ac:dyDescent="0.2">
      <c r="A199" s="58">
        <v>41866</v>
      </c>
      <c r="B199" s="59" t="s">
        <v>5048</v>
      </c>
      <c r="C199" s="60" t="s">
        <v>13315</v>
      </c>
      <c r="D199" s="61" t="s">
        <v>11296</v>
      </c>
      <c r="E199" s="59" t="s">
        <v>12690</v>
      </c>
      <c r="F199" s="61" t="s">
        <v>11404</v>
      </c>
      <c r="G199" s="59" t="s">
        <v>11655</v>
      </c>
      <c r="H199" s="62">
        <v>643.35</v>
      </c>
    </row>
    <row r="200" spans="1:8" ht="18" customHeight="1" x14ac:dyDescent="0.2">
      <c r="A200" s="58">
        <v>41866</v>
      </c>
      <c r="B200" s="59" t="s">
        <v>1763</v>
      </c>
      <c r="C200" s="60" t="s">
        <v>13316</v>
      </c>
      <c r="D200" s="61" t="s">
        <v>13317</v>
      </c>
      <c r="E200" s="59" t="s">
        <v>13318</v>
      </c>
      <c r="F200" s="61" t="s">
        <v>11509</v>
      </c>
      <c r="G200" s="59" t="s">
        <v>11655</v>
      </c>
      <c r="H200" s="62">
        <v>1978.75</v>
      </c>
    </row>
    <row r="201" spans="1:8" ht="18" customHeight="1" x14ac:dyDescent="0.2">
      <c r="A201" s="58">
        <v>41866</v>
      </c>
      <c r="B201" s="59" t="s">
        <v>1763</v>
      </c>
      <c r="C201" s="60" t="s">
        <v>13319</v>
      </c>
      <c r="D201" s="61" t="s">
        <v>11296</v>
      </c>
      <c r="E201" s="59" t="s">
        <v>13320</v>
      </c>
      <c r="F201" s="61" t="s">
        <v>11530</v>
      </c>
      <c r="G201" s="59" t="s">
        <v>11655</v>
      </c>
      <c r="H201" s="62">
        <v>1521.25</v>
      </c>
    </row>
    <row r="202" spans="1:8" ht="18" customHeight="1" x14ac:dyDescent="0.2">
      <c r="A202" s="58">
        <v>41866</v>
      </c>
      <c r="B202" s="59" t="s">
        <v>1763</v>
      </c>
      <c r="C202" s="60" t="s">
        <v>13321</v>
      </c>
      <c r="D202" s="61" t="s">
        <v>11296</v>
      </c>
      <c r="E202" s="59" t="s">
        <v>13322</v>
      </c>
      <c r="F202" s="61" t="s">
        <v>11301</v>
      </c>
      <c r="G202" s="59" t="s">
        <v>11653</v>
      </c>
      <c r="H202" s="62">
        <v>412.5</v>
      </c>
    </row>
    <row r="203" spans="1:8" ht="18" customHeight="1" x14ac:dyDescent="0.2">
      <c r="A203" s="58">
        <v>41869</v>
      </c>
      <c r="B203" s="59" t="s">
        <v>5027</v>
      </c>
      <c r="C203" s="60" t="s">
        <v>13323</v>
      </c>
      <c r="D203" s="61" t="s">
        <v>13102</v>
      </c>
      <c r="E203" s="59" t="s">
        <v>13107</v>
      </c>
      <c r="F203" s="61" t="s">
        <v>11417</v>
      </c>
      <c r="G203" s="59" t="s">
        <v>11655</v>
      </c>
      <c r="H203" s="62">
        <v>5843.63</v>
      </c>
    </row>
    <row r="204" spans="1:8" ht="18" customHeight="1" x14ac:dyDescent="0.2">
      <c r="A204" s="58">
        <v>41871</v>
      </c>
      <c r="B204" s="59" t="s">
        <v>5027</v>
      </c>
      <c r="C204" s="60" t="s">
        <v>13324</v>
      </c>
      <c r="D204" s="61" t="s">
        <v>11296</v>
      </c>
      <c r="E204" s="59" t="s">
        <v>13325</v>
      </c>
      <c r="F204" s="61" t="s">
        <v>11415</v>
      </c>
      <c r="G204" s="59" t="s">
        <v>11699</v>
      </c>
      <c r="H204" s="62">
        <v>25077.25</v>
      </c>
    </row>
    <row r="205" spans="1:8" ht="18" customHeight="1" x14ac:dyDescent="0.2">
      <c r="A205" s="58">
        <v>41871</v>
      </c>
      <c r="B205" s="59" t="s">
        <v>5048</v>
      </c>
      <c r="C205" s="60" t="s">
        <v>13326</v>
      </c>
      <c r="D205" s="61" t="s">
        <v>13327</v>
      </c>
      <c r="E205" s="59" t="s">
        <v>13328</v>
      </c>
      <c r="F205" s="61" t="s">
        <v>12346</v>
      </c>
      <c r="G205" s="59" t="s">
        <v>11655</v>
      </c>
      <c r="H205" s="62">
        <v>2095.83</v>
      </c>
    </row>
    <row r="206" spans="1:8" ht="18" customHeight="1" x14ac:dyDescent="0.2">
      <c r="A206" s="58">
        <v>41872</v>
      </c>
      <c r="B206" s="59" t="s">
        <v>6494</v>
      </c>
      <c r="C206" s="60" t="s">
        <v>13329</v>
      </c>
      <c r="D206" s="61" t="s">
        <v>13330</v>
      </c>
      <c r="E206" s="59" t="s">
        <v>13331</v>
      </c>
      <c r="F206" s="61" t="s">
        <v>12284</v>
      </c>
      <c r="G206" s="59" t="s">
        <v>11699</v>
      </c>
      <c r="H206" s="62">
        <v>0</v>
      </c>
    </row>
    <row r="207" spans="1:8" ht="18" customHeight="1" x14ac:dyDescent="0.2">
      <c r="A207" s="58">
        <v>41873</v>
      </c>
      <c r="B207" s="59" t="s">
        <v>4974</v>
      </c>
      <c r="C207" s="60" t="s">
        <v>13332</v>
      </c>
      <c r="D207" s="61" t="s">
        <v>13234</v>
      </c>
      <c r="E207" s="59" t="s">
        <v>13235</v>
      </c>
      <c r="F207" s="61" t="s">
        <v>11633</v>
      </c>
      <c r="G207" s="59" t="s">
        <v>11699</v>
      </c>
      <c r="H207" s="62">
        <v>5269</v>
      </c>
    </row>
    <row r="208" spans="1:8" ht="18" customHeight="1" x14ac:dyDescent="0.2">
      <c r="A208" s="58">
        <v>41873</v>
      </c>
      <c r="B208" s="59" t="s">
        <v>5062</v>
      </c>
      <c r="C208" s="60" t="s">
        <v>13333</v>
      </c>
      <c r="D208" s="61" t="s">
        <v>13334</v>
      </c>
      <c r="E208" s="59" t="s">
        <v>13335</v>
      </c>
      <c r="F208" s="61" t="s">
        <v>12291</v>
      </c>
      <c r="G208" s="59" t="s">
        <v>11699</v>
      </c>
      <c r="H208" s="62">
        <v>2608.5</v>
      </c>
    </row>
    <row r="209" spans="1:8" ht="18" customHeight="1" x14ac:dyDescent="0.2">
      <c r="A209" s="58">
        <v>41876</v>
      </c>
      <c r="B209" s="59" t="s">
        <v>5027</v>
      </c>
      <c r="C209" s="60" t="s">
        <v>13336</v>
      </c>
      <c r="D209" s="61" t="s">
        <v>13337</v>
      </c>
      <c r="E209" s="59" t="s">
        <v>13338</v>
      </c>
      <c r="F209" s="61" t="s">
        <v>12516</v>
      </c>
      <c r="G209" s="59" t="s">
        <v>11699</v>
      </c>
      <c r="H209" s="62">
        <v>1000</v>
      </c>
    </row>
    <row r="210" spans="1:8" ht="18" customHeight="1" x14ac:dyDescent="0.2">
      <c r="A210" s="58">
        <v>41877</v>
      </c>
      <c r="B210" s="59" t="s">
        <v>5048</v>
      </c>
      <c r="C210" s="60" t="s">
        <v>13339</v>
      </c>
      <c r="D210" s="61" t="s">
        <v>11296</v>
      </c>
      <c r="E210" s="59" t="s">
        <v>13340</v>
      </c>
      <c r="F210" s="61" t="s">
        <v>11437</v>
      </c>
      <c r="G210" s="59" t="s">
        <v>11699</v>
      </c>
      <c r="H210" s="62">
        <v>25094.73</v>
      </c>
    </row>
    <row r="211" spans="1:8" ht="18" customHeight="1" x14ac:dyDescent="0.2">
      <c r="A211" s="58">
        <v>41877</v>
      </c>
      <c r="B211" s="59" t="s">
        <v>11321</v>
      </c>
      <c r="C211" s="60" t="s">
        <v>13341</v>
      </c>
      <c r="D211" s="61" t="s">
        <v>13262</v>
      </c>
      <c r="E211" s="59" t="s">
        <v>13263</v>
      </c>
      <c r="F211" s="61" t="s">
        <v>11459</v>
      </c>
      <c r="G211" s="59" t="s">
        <v>11699</v>
      </c>
      <c r="H211" s="62">
        <v>54310.879999999997</v>
      </c>
    </row>
    <row r="212" spans="1:8" ht="18" customHeight="1" x14ac:dyDescent="0.2">
      <c r="A212" s="58">
        <v>41877</v>
      </c>
      <c r="B212" s="59" t="s">
        <v>1763</v>
      </c>
      <c r="C212" s="60" t="s">
        <v>13342</v>
      </c>
      <c r="D212" s="61" t="s">
        <v>13343</v>
      </c>
      <c r="E212" s="59" t="s">
        <v>13344</v>
      </c>
      <c r="F212" s="61" t="s">
        <v>11294</v>
      </c>
      <c r="G212" s="59" t="s">
        <v>11655</v>
      </c>
      <c r="H212" s="62">
        <v>1260</v>
      </c>
    </row>
    <row r="213" spans="1:8" ht="18" customHeight="1" x14ac:dyDescent="0.2">
      <c r="A213" s="58">
        <v>41877</v>
      </c>
      <c r="B213" s="59" t="s">
        <v>1763</v>
      </c>
      <c r="C213" s="60" t="s">
        <v>13345</v>
      </c>
      <c r="D213" s="61" t="s">
        <v>13343</v>
      </c>
      <c r="E213" s="59" t="s">
        <v>13346</v>
      </c>
      <c r="F213" s="61" t="s">
        <v>11294</v>
      </c>
      <c r="G213" s="59" t="s">
        <v>11655</v>
      </c>
      <c r="H213" s="62">
        <v>1527.5</v>
      </c>
    </row>
    <row r="214" spans="1:8" ht="18" customHeight="1" x14ac:dyDescent="0.2">
      <c r="A214" s="58">
        <v>41877</v>
      </c>
      <c r="B214" s="59" t="s">
        <v>1763</v>
      </c>
      <c r="C214" s="60" t="s">
        <v>13347</v>
      </c>
      <c r="D214" s="61" t="s">
        <v>13343</v>
      </c>
      <c r="E214" s="59" t="s">
        <v>13348</v>
      </c>
      <c r="F214" s="61" t="s">
        <v>11294</v>
      </c>
      <c r="G214" s="59" t="s">
        <v>11655</v>
      </c>
      <c r="H214" s="62">
        <v>1435</v>
      </c>
    </row>
    <row r="215" spans="1:8" ht="18" customHeight="1" x14ac:dyDescent="0.2">
      <c r="A215" s="58">
        <v>41879</v>
      </c>
      <c r="B215" s="59" t="s">
        <v>5027</v>
      </c>
      <c r="C215" s="60" t="s">
        <v>13349</v>
      </c>
      <c r="D215" s="61" t="s">
        <v>13170</v>
      </c>
      <c r="E215" s="59" t="s">
        <v>13171</v>
      </c>
      <c r="F215" s="61" t="s">
        <v>11978</v>
      </c>
      <c r="G215" s="59" t="s">
        <v>11655</v>
      </c>
      <c r="H215" s="62">
        <v>2244</v>
      </c>
    </row>
    <row r="216" spans="1:8" ht="18" customHeight="1" x14ac:dyDescent="0.2">
      <c r="A216" s="58">
        <v>41879</v>
      </c>
      <c r="B216" s="59" t="s">
        <v>6494</v>
      </c>
      <c r="C216" s="60" t="s">
        <v>13350</v>
      </c>
      <c r="D216" s="61" t="s">
        <v>11515</v>
      </c>
      <c r="E216" s="59" t="s">
        <v>13351</v>
      </c>
      <c r="F216" s="61" t="s">
        <v>11506</v>
      </c>
      <c r="G216" s="59" t="s">
        <v>11655</v>
      </c>
      <c r="H216" s="62">
        <v>2769.95</v>
      </c>
    </row>
    <row r="217" spans="1:8" ht="18" customHeight="1" x14ac:dyDescent="0.2">
      <c r="A217" s="58">
        <v>41879</v>
      </c>
      <c r="B217" s="59" t="s">
        <v>6494</v>
      </c>
      <c r="C217" s="60" t="s">
        <v>13352</v>
      </c>
      <c r="D217" s="61" t="s">
        <v>12926</v>
      </c>
      <c r="E217" s="59" t="s">
        <v>13353</v>
      </c>
      <c r="F217" s="61" t="s">
        <v>11590</v>
      </c>
      <c r="G217" s="59" t="s">
        <v>11655</v>
      </c>
      <c r="H217" s="62">
        <v>11523.75</v>
      </c>
    </row>
    <row r="218" spans="1:8" ht="18" customHeight="1" x14ac:dyDescent="0.2">
      <c r="A218" s="58">
        <v>41879</v>
      </c>
      <c r="B218" s="59" t="s">
        <v>6494</v>
      </c>
      <c r="C218" s="60" t="s">
        <v>13354</v>
      </c>
      <c r="D218" s="61" t="s">
        <v>13355</v>
      </c>
      <c r="E218" s="59" t="s">
        <v>13356</v>
      </c>
      <c r="F218" s="61" t="s">
        <v>11506</v>
      </c>
      <c r="G218" s="59" t="s">
        <v>11655</v>
      </c>
      <c r="H218" s="62">
        <v>2867.5</v>
      </c>
    </row>
    <row r="219" spans="1:8" ht="18" customHeight="1" x14ac:dyDescent="0.2">
      <c r="A219" s="58">
        <v>41880</v>
      </c>
      <c r="B219" s="59" t="s">
        <v>5069</v>
      </c>
      <c r="C219" s="60" t="s">
        <v>13357</v>
      </c>
      <c r="D219" s="61" t="s">
        <v>11485</v>
      </c>
      <c r="E219" s="59" t="s">
        <v>11486</v>
      </c>
      <c r="F219" s="61" t="s">
        <v>11378</v>
      </c>
      <c r="G219" s="59" t="s">
        <v>11655</v>
      </c>
      <c r="H219" s="62">
        <v>19506</v>
      </c>
    </row>
    <row r="220" spans="1:8" ht="18" customHeight="1" x14ac:dyDescent="0.2">
      <c r="A220" s="58">
        <v>41882</v>
      </c>
      <c r="B220" s="59" t="s">
        <v>4974</v>
      </c>
      <c r="C220" s="60" t="s">
        <v>13358</v>
      </c>
      <c r="D220" s="61" t="s">
        <v>13359</v>
      </c>
      <c r="E220" s="59" t="s">
        <v>13360</v>
      </c>
      <c r="F220" s="61" t="s">
        <v>11359</v>
      </c>
      <c r="G220" s="59" t="s">
        <v>11699</v>
      </c>
      <c r="H220" s="62">
        <v>7334</v>
      </c>
    </row>
    <row r="221" spans="1:8" ht="18" customHeight="1" x14ac:dyDescent="0.2">
      <c r="A221" s="58">
        <v>41882</v>
      </c>
      <c r="B221" s="59" t="s">
        <v>4974</v>
      </c>
      <c r="C221" s="60" t="s">
        <v>13361</v>
      </c>
      <c r="D221" s="61" t="s">
        <v>13362</v>
      </c>
      <c r="E221" s="59" t="s">
        <v>13363</v>
      </c>
      <c r="F221" s="61" t="s">
        <v>11355</v>
      </c>
      <c r="G221" s="59" t="s">
        <v>11655</v>
      </c>
      <c r="H221" s="62">
        <v>6430.85</v>
      </c>
    </row>
    <row r="222" spans="1:8" ht="18" customHeight="1" x14ac:dyDescent="0.2">
      <c r="A222" s="58">
        <v>41882</v>
      </c>
      <c r="B222" s="59" t="s">
        <v>4974</v>
      </c>
      <c r="C222" s="60" t="s">
        <v>13364</v>
      </c>
      <c r="D222" s="61" t="s">
        <v>11296</v>
      </c>
      <c r="E222" s="59" t="s">
        <v>11533</v>
      </c>
      <c r="F222" s="61" t="s">
        <v>11398</v>
      </c>
      <c r="G222" s="59" t="s">
        <v>11653</v>
      </c>
      <c r="H222" s="62">
        <v>19983.78</v>
      </c>
    </row>
    <row r="223" spans="1:8" ht="18" customHeight="1" x14ac:dyDescent="0.2">
      <c r="A223" s="58">
        <v>41882</v>
      </c>
      <c r="B223" s="59" t="s">
        <v>4974</v>
      </c>
      <c r="C223" s="60" t="s">
        <v>13365</v>
      </c>
      <c r="D223" s="61" t="s">
        <v>11296</v>
      </c>
      <c r="E223" s="59" t="s">
        <v>12128</v>
      </c>
      <c r="F223" s="61" t="s">
        <v>12129</v>
      </c>
      <c r="G223" s="59" t="s">
        <v>11655</v>
      </c>
      <c r="H223" s="62">
        <v>70096.960000000006</v>
      </c>
    </row>
    <row r="224" spans="1:8" ht="18" customHeight="1" x14ac:dyDescent="0.2">
      <c r="A224" s="58">
        <v>41882</v>
      </c>
      <c r="B224" s="59" t="s">
        <v>6121</v>
      </c>
      <c r="C224" s="60" t="s">
        <v>13366</v>
      </c>
      <c r="D224" s="61" t="s">
        <v>12710</v>
      </c>
      <c r="E224" s="59" t="s">
        <v>12711</v>
      </c>
      <c r="F224" s="61" t="s">
        <v>11310</v>
      </c>
      <c r="G224" s="59" t="s">
        <v>11655</v>
      </c>
      <c r="H224" s="62">
        <v>13679.5</v>
      </c>
    </row>
    <row r="225" spans="1:8" ht="18" customHeight="1" x14ac:dyDescent="0.2">
      <c r="A225" s="58">
        <v>41882</v>
      </c>
      <c r="B225" s="59" t="s">
        <v>6121</v>
      </c>
      <c r="C225" s="60" t="s">
        <v>13367</v>
      </c>
      <c r="D225" s="61" t="s">
        <v>13174</v>
      </c>
      <c r="E225" s="59" t="s">
        <v>13179</v>
      </c>
      <c r="F225" s="61" t="s">
        <v>11320</v>
      </c>
      <c r="G225" s="59" t="s">
        <v>11655</v>
      </c>
      <c r="H225" s="62">
        <v>421.7</v>
      </c>
    </row>
    <row r="226" spans="1:8" ht="18" customHeight="1" x14ac:dyDescent="0.2">
      <c r="A226" s="58">
        <v>41882</v>
      </c>
      <c r="B226" s="59" t="s">
        <v>6121</v>
      </c>
      <c r="C226" s="60" t="s">
        <v>13368</v>
      </c>
      <c r="D226" s="61" t="s">
        <v>13174</v>
      </c>
      <c r="E226" s="59" t="s">
        <v>13181</v>
      </c>
      <c r="F226" s="61" t="s">
        <v>11320</v>
      </c>
      <c r="G226" s="59" t="s">
        <v>11655</v>
      </c>
      <c r="H226" s="62">
        <v>421.7</v>
      </c>
    </row>
    <row r="227" spans="1:8" ht="18" customHeight="1" x14ac:dyDescent="0.2">
      <c r="A227" s="58">
        <v>41882</v>
      </c>
      <c r="B227" s="59" t="s">
        <v>6121</v>
      </c>
      <c r="C227" s="60" t="s">
        <v>13369</v>
      </c>
      <c r="D227" s="61" t="s">
        <v>13174</v>
      </c>
      <c r="E227" s="59" t="s">
        <v>13213</v>
      </c>
      <c r="F227" s="61" t="s">
        <v>11320</v>
      </c>
      <c r="G227" s="59" t="s">
        <v>11655</v>
      </c>
      <c r="H227" s="62">
        <v>421.7</v>
      </c>
    </row>
    <row r="228" spans="1:8" ht="18" customHeight="1" x14ac:dyDescent="0.2">
      <c r="A228" s="58">
        <v>41882</v>
      </c>
      <c r="B228" s="59" t="s">
        <v>6121</v>
      </c>
      <c r="C228" s="60" t="s">
        <v>13370</v>
      </c>
      <c r="D228" s="61" t="s">
        <v>13174</v>
      </c>
      <c r="E228" s="59" t="s">
        <v>13177</v>
      </c>
      <c r="F228" s="61" t="s">
        <v>11320</v>
      </c>
      <c r="G228" s="59" t="s">
        <v>11655</v>
      </c>
      <c r="H228" s="62">
        <v>421.7</v>
      </c>
    </row>
    <row r="229" spans="1:8" ht="18" customHeight="1" x14ac:dyDescent="0.2">
      <c r="A229" s="58">
        <v>41882</v>
      </c>
      <c r="B229" s="59" t="s">
        <v>6121</v>
      </c>
      <c r="C229" s="60" t="s">
        <v>13371</v>
      </c>
      <c r="D229" s="61" t="s">
        <v>13174</v>
      </c>
      <c r="E229" s="59" t="s">
        <v>13175</v>
      </c>
      <c r="F229" s="61" t="s">
        <v>11320</v>
      </c>
      <c r="G229" s="59" t="s">
        <v>11655</v>
      </c>
      <c r="H229" s="62">
        <v>421.71</v>
      </c>
    </row>
    <row r="230" spans="1:8" ht="18" customHeight="1" x14ac:dyDescent="0.2">
      <c r="A230" s="58">
        <v>41882</v>
      </c>
      <c r="B230" s="59" t="s">
        <v>6121</v>
      </c>
      <c r="C230" s="60" t="s">
        <v>13372</v>
      </c>
      <c r="D230" s="61" t="s">
        <v>11296</v>
      </c>
      <c r="E230" s="59" t="s">
        <v>11325</v>
      </c>
      <c r="F230" s="61" t="s">
        <v>11326</v>
      </c>
      <c r="G230" s="59" t="s">
        <v>11655</v>
      </c>
      <c r="H230" s="62">
        <v>5981.25</v>
      </c>
    </row>
    <row r="231" spans="1:8" ht="18" customHeight="1" x14ac:dyDescent="0.2">
      <c r="A231" s="58">
        <v>41882</v>
      </c>
      <c r="B231" s="59" t="s">
        <v>5079</v>
      </c>
      <c r="C231" s="60" t="s">
        <v>13373</v>
      </c>
      <c r="D231" s="61" t="s">
        <v>13374</v>
      </c>
      <c r="E231" s="59" t="s">
        <v>13375</v>
      </c>
      <c r="F231" s="61" t="s">
        <v>11671</v>
      </c>
      <c r="G231" s="59" t="s">
        <v>11655</v>
      </c>
      <c r="H231" s="62">
        <v>23276</v>
      </c>
    </row>
    <row r="232" spans="1:8" ht="18" customHeight="1" x14ac:dyDescent="0.2">
      <c r="A232" s="58">
        <v>41882</v>
      </c>
      <c r="B232" s="59" t="s">
        <v>5079</v>
      </c>
      <c r="C232" s="60" t="s">
        <v>13376</v>
      </c>
      <c r="D232" s="61" t="s">
        <v>12556</v>
      </c>
      <c r="E232" s="59" t="s">
        <v>12557</v>
      </c>
      <c r="F232" s="61" t="s">
        <v>11456</v>
      </c>
      <c r="G232" s="59" t="s">
        <v>11655</v>
      </c>
      <c r="H232" s="62">
        <v>695</v>
      </c>
    </row>
    <row r="233" spans="1:8" ht="18" customHeight="1" x14ac:dyDescent="0.2">
      <c r="A233" s="58">
        <v>41882</v>
      </c>
      <c r="B233" s="59" t="s">
        <v>5062</v>
      </c>
      <c r="C233" s="60" t="s">
        <v>13377</v>
      </c>
      <c r="D233" s="61" t="s">
        <v>12025</v>
      </c>
      <c r="E233" s="59" t="s">
        <v>12026</v>
      </c>
      <c r="F233" s="61" t="s">
        <v>11754</v>
      </c>
      <c r="G233" s="59" t="s">
        <v>11655</v>
      </c>
      <c r="H233" s="62">
        <v>9249</v>
      </c>
    </row>
    <row r="234" spans="1:8" ht="18" customHeight="1" x14ac:dyDescent="0.2">
      <c r="A234" s="58">
        <v>41882</v>
      </c>
      <c r="B234" s="59" t="s">
        <v>5062</v>
      </c>
      <c r="C234" s="60" t="s">
        <v>13378</v>
      </c>
      <c r="D234" s="61" t="s">
        <v>13379</v>
      </c>
      <c r="E234" s="59" t="s">
        <v>13380</v>
      </c>
      <c r="F234" s="61" t="s">
        <v>11754</v>
      </c>
      <c r="G234" s="59" t="s">
        <v>11699</v>
      </c>
      <c r="H234" s="62">
        <v>15650</v>
      </c>
    </row>
    <row r="235" spans="1:8" ht="18" customHeight="1" x14ac:dyDescent="0.2">
      <c r="A235" s="58">
        <v>41882</v>
      </c>
      <c r="B235" s="59" t="s">
        <v>5062</v>
      </c>
      <c r="C235" s="60" t="s">
        <v>13381</v>
      </c>
      <c r="D235" s="61" t="s">
        <v>11752</v>
      </c>
      <c r="E235" s="59" t="s">
        <v>11753</v>
      </c>
      <c r="F235" s="61" t="s">
        <v>11754</v>
      </c>
      <c r="G235" s="59" t="s">
        <v>11655</v>
      </c>
      <c r="H235" s="62">
        <v>1537.5</v>
      </c>
    </row>
    <row r="236" spans="1:8" ht="18" customHeight="1" x14ac:dyDescent="0.2">
      <c r="A236" s="58">
        <v>41882</v>
      </c>
      <c r="B236" s="59" t="s">
        <v>5062</v>
      </c>
      <c r="C236" s="60" t="s">
        <v>13382</v>
      </c>
      <c r="D236" s="61" t="s">
        <v>11340</v>
      </c>
      <c r="E236" s="59" t="s">
        <v>11341</v>
      </c>
      <c r="F236" s="61" t="s">
        <v>11342</v>
      </c>
      <c r="G236" s="59" t="s">
        <v>11655</v>
      </c>
      <c r="H236" s="62">
        <v>4020</v>
      </c>
    </row>
    <row r="237" spans="1:8" ht="18" customHeight="1" x14ac:dyDescent="0.2">
      <c r="A237" s="58">
        <v>41882</v>
      </c>
      <c r="B237" s="59" t="s">
        <v>5062</v>
      </c>
      <c r="C237" s="60" t="s">
        <v>13383</v>
      </c>
      <c r="D237" s="61" t="s">
        <v>11296</v>
      </c>
      <c r="E237" s="59" t="s">
        <v>13304</v>
      </c>
      <c r="F237" s="61" t="s">
        <v>12029</v>
      </c>
      <c r="G237" s="59" t="s">
        <v>11655</v>
      </c>
      <c r="H237" s="62">
        <v>10381.379999999999</v>
      </c>
    </row>
    <row r="238" spans="1:8" ht="18" customHeight="1" x14ac:dyDescent="0.2">
      <c r="A238" s="58">
        <v>41882</v>
      </c>
      <c r="B238" s="59" t="s">
        <v>4980</v>
      </c>
      <c r="C238" s="60" t="s">
        <v>13384</v>
      </c>
      <c r="D238" s="61" t="s">
        <v>12669</v>
      </c>
      <c r="E238" s="59" t="s">
        <v>12670</v>
      </c>
      <c r="F238" s="61" t="s">
        <v>11297</v>
      </c>
      <c r="G238" s="59" t="s">
        <v>11653</v>
      </c>
      <c r="H238" s="62">
        <v>3609</v>
      </c>
    </row>
    <row r="239" spans="1:8" ht="18" customHeight="1" x14ac:dyDescent="0.2">
      <c r="A239" s="58">
        <v>41882</v>
      </c>
      <c r="B239" s="59" t="s">
        <v>4980</v>
      </c>
      <c r="C239" s="60" t="s">
        <v>13385</v>
      </c>
      <c r="D239" s="61" t="s">
        <v>13010</v>
      </c>
      <c r="E239" s="59" t="s">
        <v>13011</v>
      </c>
      <c r="F239" s="61" t="s">
        <v>11389</v>
      </c>
      <c r="G239" s="59" t="s">
        <v>11655</v>
      </c>
      <c r="H239" s="62">
        <v>25646.2</v>
      </c>
    </row>
    <row r="240" spans="1:8" ht="18" customHeight="1" x14ac:dyDescent="0.2">
      <c r="A240" s="58">
        <v>41882</v>
      </c>
      <c r="B240" s="59" t="s">
        <v>4980</v>
      </c>
      <c r="C240" s="60" t="s">
        <v>13386</v>
      </c>
      <c r="D240" s="61" t="s">
        <v>13387</v>
      </c>
      <c r="E240" s="59" t="s">
        <v>13388</v>
      </c>
      <c r="F240" s="61" t="s">
        <v>12210</v>
      </c>
      <c r="G240" s="59" t="s">
        <v>11655</v>
      </c>
      <c r="H240" s="62">
        <v>8259.2999999999993</v>
      </c>
    </row>
    <row r="241" spans="1:8" ht="18" customHeight="1" x14ac:dyDescent="0.2">
      <c r="A241" s="58">
        <v>41882</v>
      </c>
      <c r="B241" s="59" t="s">
        <v>4980</v>
      </c>
      <c r="C241" s="60" t="s">
        <v>13389</v>
      </c>
      <c r="D241" s="61" t="s">
        <v>11296</v>
      </c>
      <c r="E241" s="59" t="s">
        <v>13390</v>
      </c>
      <c r="F241" s="61" t="s">
        <v>13391</v>
      </c>
      <c r="G241" s="59" t="s">
        <v>11699</v>
      </c>
      <c r="H241" s="62">
        <v>1467.8</v>
      </c>
    </row>
    <row r="242" spans="1:8" ht="18" customHeight="1" x14ac:dyDescent="0.2">
      <c r="A242" s="58">
        <v>41882</v>
      </c>
      <c r="B242" s="59" t="s">
        <v>5048</v>
      </c>
      <c r="C242" s="60" t="s">
        <v>13392</v>
      </c>
      <c r="D242" s="61" t="s">
        <v>13327</v>
      </c>
      <c r="E242" s="59" t="s">
        <v>13393</v>
      </c>
      <c r="F242" s="61" t="s">
        <v>12346</v>
      </c>
      <c r="G242" s="59" t="s">
        <v>11655</v>
      </c>
      <c r="H242" s="62">
        <v>2057.5</v>
      </c>
    </row>
    <row r="243" spans="1:8" ht="18" customHeight="1" x14ac:dyDescent="0.2">
      <c r="A243" s="58">
        <v>41882</v>
      </c>
      <c r="B243" s="59" t="s">
        <v>5048</v>
      </c>
      <c r="C243" s="60" t="s">
        <v>13394</v>
      </c>
      <c r="D243" s="61" t="s">
        <v>13395</v>
      </c>
      <c r="E243" s="59" t="s">
        <v>13396</v>
      </c>
      <c r="F243" s="61" t="s">
        <v>11587</v>
      </c>
      <c r="G243" s="59" t="s">
        <v>11655</v>
      </c>
      <c r="H243" s="62">
        <v>4277.7</v>
      </c>
    </row>
    <row r="244" spans="1:8" ht="18" customHeight="1" x14ac:dyDescent="0.2">
      <c r="A244" s="58">
        <v>41882</v>
      </c>
      <c r="B244" s="59" t="s">
        <v>5048</v>
      </c>
      <c r="C244" s="60" t="s">
        <v>13397</v>
      </c>
      <c r="D244" s="61" t="s">
        <v>11296</v>
      </c>
      <c r="E244" s="59" t="s">
        <v>12690</v>
      </c>
      <c r="F244" s="61" t="s">
        <v>11404</v>
      </c>
      <c r="G244" s="59" t="s">
        <v>11655</v>
      </c>
      <c r="H244" s="62">
        <v>70290</v>
      </c>
    </row>
    <row r="245" spans="1:8" ht="18" customHeight="1" x14ac:dyDescent="0.2">
      <c r="A245" s="58">
        <v>41882</v>
      </c>
      <c r="B245" s="59" t="s">
        <v>5069</v>
      </c>
      <c r="C245" s="60" t="s">
        <v>13398</v>
      </c>
      <c r="D245" s="61" t="s">
        <v>11296</v>
      </c>
      <c r="E245" s="59" t="s">
        <v>13123</v>
      </c>
      <c r="F245" s="61" t="s">
        <v>11553</v>
      </c>
      <c r="G245" s="59" t="s">
        <v>11655</v>
      </c>
      <c r="H245" s="62">
        <v>1813.5</v>
      </c>
    </row>
    <row r="246" spans="1:8" ht="18" customHeight="1" x14ac:dyDescent="0.2">
      <c r="A246" s="58">
        <v>41882</v>
      </c>
      <c r="B246" s="59" t="s">
        <v>11321</v>
      </c>
      <c r="C246" s="60" t="s">
        <v>13399</v>
      </c>
      <c r="D246" s="61" t="s">
        <v>11910</v>
      </c>
      <c r="E246" s="59" t="s">
        <v>12726</v>
      </c>
      <c r="F246" s="61" t="s">
        <v>11459</v>
      </c>
      <c r="G246" s="59" t="s">
        <v>13400</v>
      </c>
      <c r="H246" s="62">
        <v>872.75</v>
      </c>
    </row>
    <row r="247" spans="1:8" ht="18" customHeight="1" x14ac:dyDescent="0.2">
      <c r="A247" s="58">
        <v>41882</v>
      </c>
      <c r="B247" s="59" t="s">
        <v>11321</v>
      </c>
      <c r="C247" s="60" t="s">
        <v>13401</v>
      </c>
      <c r="D247" s="61" t="s">
        <v>13262</v>
      </c>
      <c r="E247" s="59" t="s">
        <v>13263</v>
      </c>
      <c r="F247" s="61" t="s">
        <v>11459</v>
      </c>
      <c r="G247" s="59" t="s">
        <v>11699</v>
      </c>
      <c r="H247" s="62">
        <v>35269.65</v>
      </c>
    </row>
    <row r="248" spans="1:8" ht="18" customHeight="1" x14ac:dyDescent="0.2">
      <c r="A248" s="58">
        <v>41882</v>
      </c>
      <c r="B248" s="59" t="s">
        <v>1763</v>
      </c>
      <c r="C248" s="60" t="s">
        <v>13402</v>
      </c>
      <c r="D248" s="61" t="s">
        <v>11296</v>
      </c>
      <c r="E248" s="59" t="s">
        <v>11529</v>
      </c>
      <c r="F248" s="61" t="s">
        <v>11530</v>
      </c>
      <c r="G248" s="59" t="s">
        <v>11653</v>
      </c>
      <c r="H248" s="62">
        <v>1995</v>
      </c>
    </row>
    <row r="249" spans="1:8" ht="18" customHeight="1" x14ac:dyDescent="0.2">
      <c r="A249" s="58">
        <v>41882</v>
      </c>
      <c r="B249" s="59" t="s">
        <v>12320</v>
      </c>
      <c r="C249" s="60" t="s">
        <v>13403</v>
      </c>
      <c r="D249" s="61" t="s">
        <v>13404</v>
      </c>
      <c r="E249" s="59" t="s">
        <v>13405</v>
      </c>
      <c r="F249" s="61" t="s">
        <v>12252</v>
      </c>
      <c r="G249" s="59" t="s">
        <v>11655</v>
      </c>
      <c r="H249" s="62">
        <v>18404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1992-2004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'2006'!Print_Area</vt:lpstr>
      <vt:lpstr>'2007'!Print_Area</vt:lpstr>
      <vt:lpstr>'1992-2004'!Print_Titles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Edwards</dc:creator>
  <cp:lastModifiedBy>Dawn Comford-Wilcox</cp:lastModifiedBy>
  <cp:lastPrinted>2012-01-25T17:22:48Z</cp:lastPrinted>
  <dcterms:created xsi:type="dcterms:W3CDTF">2009-11-30T15:36:29Z</dcterms:created>
  <dcterms:modified xsi:type="dcterms:W3CDTF">2025-08-08T21:06:40Z</dcterms:modified>
</cp:coreProperties>
</file>