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Audit Common\GUT Forms\"/>
    </mc:Choice>
  </mc:AlternateContent>
  <xr:revisionPtr revIDLastSave="0" documentId="13_ncr:1_{FF9DA33B-7266-4C3D-A900-3474214BCF78}" xr6:coauthVersionLast="47" xr6:coauthVersionMax="47" xr10:uidLastSave="{00000000-0000-0000-0000-000000000000}"/>
  <bookViews>
    <workbookView xWindow="-108" yWindow="-108" windowWidth="23256" windowHeight="13896" tabRatio="500" activeTab="1" xr2:uid="{00000000-000D-0000-FFFF-FFFF00000000}"/>
  </bookViews>
  <sheets>
    <sheet name="Page_1" sheetId="1" r:id="rId1"/>
    <sheet name="Page_2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72" i="2" l="1"/>
  <c r="F72" i="2" s="1"/>
  <c r="D72" i="2"/>
  <c r="F71" i="2"/>
  <c r="F70" i="2"/>
  <c r="F69" i="2"/>
  <c r="F68" i="2"/>
  <c r="F67" i="2"/>
  <c r="F66" i="2"/>
  <c r="E62" i="2"/>
  <c r="F62" i="2" s="1"/>
  <c r="D62" i="2"/>
  <c r="F61" i="2"/>
  <c r="F60" i="2"/>
  <c r="F59" i="2"/>
  <c r="F58" i="2"/>
  <c r="F57" i="2"/>
  <c r="F56" i="2"/>
  <c r="F55" i="2"/>
  <c r="F54" i="2"/>
  <c r="F53" i="2"/>
  <c r="F52" i="2"/>
  <c r="F51" i="2"/>
  <c r="E45" i="2"/>
  <c r="D45" i="2"/>
  <c r="F44" i="2"/>
  <c r="F43" i="2"/>
  <c r="F42" i="2"/>
  <c r="F41" i="2"/>
  <c r="F40" i="2"/>
  <c r="F39" i="2"/>
  <c r="F38" i="2"/>
  <c r="F37" i="2"/>
  <c r="F36" i="2"/>
  <c r="F35" i="2"/>
  <c r="E29" i="2"/>
  <c r="D29" i="2"/>
  <c r="F28" i="2"/>
  <c r="F27" i="2"/>
  <c r="F26" i="2"/>
  <c r="F25" i="2"/>
  <c r="F24" i="2"/>
  <c r="F23" i="2"/>
  <c r="F22" i="2"/>
  <c r="F21" i="2"/>
  <c r="F20" i="2"/>
  <c r="E14" i="2"/>
  <c r="D14" i="2"/>
  <c r="F12" i="2"/>
  <c r="F11" i="2"/>
  <c r="F10" i="2"/>
  <c r="F9" i="2"/>
  <c r="F8" i="2"/>
  <c r="F7" i="2"/>
  <c r="F6" i="2"/>
  <c r="F5" i="2"/>
  <c r="K24" i="1"/>
  <c r="K26" i="1" s="1"/>
  <c r="K29" i="1" s="1"/>
  <c r="K34" i="1" s="1"/>
  <c r="K23" i="1"/>
  <c r="K22" i="1"/>
  <c r="K21" i="1"/>
</calcChain>
</file>

<file path=xl/sharedStrings.xml><?xml version="1.0" encoding="utf-8"?>
<sst xmlns="http://schemas.openxmlformats.org/spreadsheetml/2006/main" count="131" uniqueCount="104">
  <si>
    <t>RAILROAD COMMISSION OF TEXAS</t>
  </si>
  <si>
    <t xml:space="preserve">FOR COMMISSION USE </t>
  </si>
  <si>
    <t>OVERSIGHT AND SAFETY DIVISION</t>
  </si>
  <si>
    <t>GAS SERVICES / UTILITY AUDIT SECTION</t>
  </si>
  <si>
    <t>GAS UTILITY TAX REPORT</t>
  </si>
  <si>
    <t xml:space="preserve">  UTILITY NAME</t>
  </si>
  <si>
    <t>3RD QUARTER ENDING:</t>
  </si>
  <si>
    <t xml:space="preserve">  ADDRESS</t>
  </si>
  <si>
    <t>ORG. ID#</t>
  </si>
  <si>
    <t>September 30, 2026</t>
  </si>
  <si>
    <t xml:space="preserve">  CITY</t>
  </si>
  <si>
    <t>STATE</t>
  </si>
  <si>
    <t>ZIP</t>
  </si>
  <si>
    <t>DUE DATE OF REPORT:</t>
  </si>
  <si>
    <t>November 20, 2026</t>
  </si>
  <si>
    <t>☐</t>
  </si>
  <si>
    <t>Check here if change of address or representative.</t>
  </si>
  <si>
    <t xml:space="preserve">TO AVOID PENALTY, REPORT MUST BE </t>
  </si>
  <si>
    <t xml:space="preserve"> RECEIVED BY NOVEMBER 20TH</t>
  </si>
  <si>
    <t>AMOUNT SUMMARIES</t>
  </si>
  <si>
    <t xml:space="preserve">  1    TOTAL GROSS RECEIPTS</t>
  </si>
  <si>
    <t xml:space="preserve">(TOTAL FROM REVERSE SIDE) </t>
  </si>
  <si>
    <t xml:space="preserve">  2    LESS NON-TAXABLE RECEIPTS</t>
  </si>
  <si>
    <t xml:space="preserve">  3    LESS DEDUCTIONS</t>
  </si>
  <si>
    <t xml:space="preserve">  4    TOTAL TAXABLE GROSS INCOME</t>
  </si>
  <si>
    <t xml:space="preserve">(IF LESS THAN ZERO, ENTER ZERO) </t>
  </si>
  <si>
    <t>TAX RATE</t>
  </si>
  <si>
    <t xml:space="preserve">  5    TOTAL TAX DUE</t>
  </si>
  <si>
    <t xml:space="preserve">  6    ADJUSTMENTS FOR UNDER (+)/OVER(-) PAYMENTS</t>
  </si>
  <si>
    <t xml:space="preserve">(PROVIDE EXPLANATION) </t>
  </si>
  <si>
    <t xml:space="preserve">  7    NET TAX DUE</t>
  </si>
  <si>
    <t xml:space="preserve">  8    LATE FILING PERIOD:</t>
  </si>
  <si>
    <t>1-30 DAYS LATE - 5% OF ITEM 7 (MINIMUM PENALTY $5)</t>
  </si>
  <si>
    <t>MORE THAN 30 DAYS LATE - 10% OF ITEM 7 (MINIMUM PENALTY $5)</t>
  </si>
  <si>
    <t xml:space="preserve">  9    INTEREST:</t>
  </si>
  <si>
    <t>PERIOD:  STARTING 61 DAYS AFTER DUE DATE</t>
  </si>
  <si>
    <t>RATE:      12% PER ANNUM ON UNPAID BALANCE OF ITEM 7</t>
  </si>
  <si>
    <t xml:space="preserve">  10  TOTAL AMOUNT DUE AND PAYABLE</t>
  </si>
  <si>
    <t xml:space="preserve">(ITEM 7 PLUS ITEM 8 PLUS ITEM 9) </t>
  </si>
  <si>
    <t>All future payments will need to be submitted in the online payment portal.</t>
  </si>
  <si>
    <t>I DECLARE THAT THE INFORMATION CONTAINED IN THIS DOCUMENT AND ANY ATTACHMENTS IS TRUE AND CORRECT TO THE BEST OF MY KNOWLEDGE AND BELIEF. THIS FORM CAN ONLY BE SIGNED BY: CORPORATION- PRESIDENT, SECRETARY, OR GENERAL MANAGER.  NON-CORPORATION- OWNER OF THE GAS UTILITY.</t>
  </si>
  <si>
    <t>MAILED IN PAYMENTS WILL NO LONGER BE ACCEPTED</t>
  </si>
  <si>
    <t xml:space="preserve"> SIGN</t>
  </si>
  <si>
    <t xml:space="preserve"> HERE</t>
  </si>
  <si>
    <t>EMAIL TO:</t>
  </si>
  <si>
    <t>GUTAX@RRC.TEXAS.GOV</t>
  </si>
  <si>
    <t xml:space="preserve"> PRINT</t>
  </si>
  <si>
    <t xml:space="preserve"> NAME</t>
  </si>
  <si>
    <t xml:space="preserve"> TITLE</t>
  </si>
  <si>
    <t xml:space="preserve"> BUSINESS</t>
  </si>
  <si>
    <t>DATE</t>
  </si>
  <si>
    <t xml:space="preserve"> PHONE</t>
  </si>
  <si>
    <t xml:space="preserve">E-MAIL </t>
  </si>
  <si>
    <t>GAS UTILITY TAX, PURSUANT TO TEX. UTIL. CODE, § 122.101 &amp; 122.102 AND 16 T.A.C., § 7.351</t>
  </si>
  <si>
    <t>FOR ASSISTANCE CALL 512-463-7027</t>
  </si>
  <si>
    <t>FORM GUA 7.351</t>
  </si>
  <si>
    <t>Rev.6/2026</t>
  </si>
  <si>
    <t>GROSS RECEIPTS</t>
  </si>
  <si>
    <t>Select Unit: 
MMBtu or Mcf (Required)</t>
  </si>
  <si>
    <t>Volume</t>
  </si>
  <si>
    <t>Amount**</t>
  </si>
  <si>
    <t>FROM THE FOLLOWING ACCOUNTS:</t>
  </si>
  <si>
    <t>Acct.</t>
  </si>
  <si>
    <t>Description</t>
  </si>
  <si>
    <t>Residential Sales</t>
  </si>
  <si>
    <t>Commercial and Industrial Sales</t>
  </si>
  <si>
    <t>Sales to Public Authorities</t>
  </si>
  <si>
    <t>Sales for Resale</t>
  </si>
  <si>
    <t>Transportation/Compression Revenues through Gathering</t>
  </si>
  <si>
    <t>Transportation/Compression Revenues through Transmission</t>
  </si>
  <si>
    <t>Transportation/Compression Revenues through Distribution</t>
  </si>
  <si>
    <t>Underground Storage Revenues</t>
  </si>
  <si>
    <t>Other Gas Revenues (As booked in FERC Acct. 495 - Provide details by Sub-Account Below)</t>
  </si>
  <si>
    <t>TOTAL     (ITEM 1 TO FRONT SIDE)</t>
  </si>
  <si>
    <t>NON-TAXABLE RECEIPTS</t>
  </si>
  <si>
    <t>INCLUDED IN ABOVE TOTALS 
(Any entries shown in this section should have a reason listed in the notes section below)</t>
  </si>
  <si>
    <t>Other Gas Revenues (Provide details by Sub-Account and reason in Company Notes below)</t>
  </si>
  <si>
    <t>TOTAL     (ITEM 2 TO FRONT SIDE)</t>
  </si>
  <si>
    <t>DEDUCTIONS</t>
  </si>
  <si>
    <t>APPLICABLE TO THE TAXABLE GROSS RECEIPTS</t>
  </si>
  <si>
    <t>Well Head Purchases</t>
  </si>
  <si>
    <t>Field Line Purchases</t>
  </si>
  <si>
    <t>Gasoline Plant Outlet Purchases</t>
  </si>
  <si>
    <t>Transmission Line Purchases</t>
  </si>
  <si>
    <t>City Gate Purchases</t>
  </si>
  <si>
    <t>Exchange Gas (Dr/&lt;Cr&gt;)</t>
  </si>
  <si>
    <t>Purchased Gas Expenses</t>
  </si>
  <si>
    <t>808.1/808.2</t>
  </si>
  <si>
    <t>Net Underground Storage Activity</t>
  </si>
  <si>
    <t>Storage Expenses Paid to Others</t>
  </si>
  <si>
    <t>Transmission/Compression by Others</t>
  </si>
  <si>
    <t>TOTAL     (ITEM 3 TO FRONT SIDE)</t>
  </si>
  <si>
    <t>* NOTE:  Gas Distribution utilities must report in Mcf;  Transmission and Gathering utilities must report in MMBtu</t>
  </si>
  <si>
    <t>** NOTE: All Amounts entered should be rounded to the nearest dollar.</t>
  </si>
  <si>
    <t>COMPANY NOTES:</t>
  </si>
  <si>
    <t>Details of Account 495 by Sub-Account, Volume (when applicable) and $ Amount:</t>
  </si>
  <si>
    <t>Acct./
Sub-Acct</t>
  </si>
  <si>
    <t>Sub-Account Description</t>
  </si>
  <si>
    <t>Select Unit
(if volume entered)</t>
  </si>
  <si>
    <t>TOTAL  (ACCOUNT 495 DETAIL)</t>
  </si>
  <si>
    <t>To add lines: right-click the row number of a blank row inside a table (not the TOTAL row), then choose Insert.</t>
  </si>
  <si>
    <t>Reason for Non-Taxable Receipts</t>
  </si>
  <si>
    <t>TOTAL  (NON-TAXABLE DETAIL)</t>
  </si>
  <si>
    <t>Non-Taxable Reason for Non-Taxable Receipts by Account and/or Sub-Account, Volume (when applicable), and $ Amount: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</si>
</sst>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\$* #,##0.00_);_(\$* \(#,##0.00\);_(\$* \-??_);_(@_)"/>
    <numFmt numFmtId="165" formatCode="_(\$* #,##0_);_(\$* \(#,##0\);_(\$* \-??_);_(@_)"/>
  </numFmts>
  <fonts count="33" x14ac:knownFonts="1">
    <font>
      <sz val="11"/>
      <color theme="1"/>
      <name val="Calibri"/>
      <family val="2"/>
      <charset val="1"/>
    </font>
    <font>
      <b/>
      <sz val="14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b/>
      <sz val="9"/>
      <name val="Arial"/>
      <family val="2"/>
      <charset val="1"/>
    </font>
    <font>
      <sz val="9"/>
      <name val="Arial"/>
      <family val="2"/>
      <charset val="1"/>
    </font>
    <font>
      <sz val="10"/>
      <name val="Arial"/>
      <family val="2"/>
      <charset val="1"/>
    </font>
    <font>
      <b/>
      <sz val="20"/>
      <name val="Arial"/>
      <family val="2"/>
      <charset val="1"/>
    </font>
    <font>
      <b/>
      <sz val="18"/>
      <name val="Arial"/>
      <family val="2"/>
      <charset val="1"/>
    </font>
    <font>
      <sz val="8"/>
      <name val="Arial"/>
      <family val="2"/>
      <charset val="1"/>
    </font>
    <font>
      <b/>
      <sz val="12"/>
      <name val="Arial"/>
      <family val="2"/>
      <charset val="1"/>
    </font>
    <font>
      <b/>
      <sz val="8"/>
      <name val="Arial"/>
      <family val="2"/>
      <charset val="1"/>
    </font>
    <font>
      <sz val="10"/>
      <color theme="1"/>
      <name val="Arial"/>
      <family val="2"/>
      <charset val="1"/>
    </font>
    <font>
      <sz val="6"/>
      <name val="Arial"/>
      <family val="2"/>
      <charset val="1"/>
    </font>
    <font>
      <sz val="11"/>
      <color rgb="FFFF0000"/>
      <name val="Calibri"/>
      <family val="2"/>
      <charset val="1"/>
    </font>
    <font>
      <sz val="7"/>
      <name val="Arial"/>
      <family val="2"/>
      <charset val="1"/>
    </font>
    <font>
      <b/>
      <sz val="10"/>
      <color rgb="FF000000"/>
      <name val="Calibri"/>
      <family val="2"/>
      <charset val="1"/>
    </font>
    <font>
      <sz val="10"/>
      <color theme="1"/>
      <name val="Calibri"/>
      <family val="2"/>
      <charset val="1"/>
    </font>
    <font>
      <b/>
      <sz val="6"/>
      <name val="Arial"/>
      <family val="2"/>
      <charset val="1"/>
    </font>
    <font>
      <b/>
      <sz val="10"/>
      <color rgb="FFC00000"/>
      <name val="Calibri"/>
      <family val="2"/>
      <charset val="1"/>
    </font>
    <font>
      <b/>
      <sz val="8"/>
      <color theme="1"/>
      <name val="Arial"/>
      <family val="2"/>
      <charset val="1"/>
    </font>
    <font>
      <b/>
      <u/>
      <sz val="10"/>
      <color rgb="FF0563C1"/>
      <name val="Arial"/>
      <family val="2"/>
      <charset val="1"/>
    </font>
    <font>
      <b/>
      <sz val="22"/>
      <name val="Arial"/>
      <family val="2"/>
      <charset val="1"/>
    </font>
    <font>
      <b/>
      <i/>
      <sz val="10"/>
      <name val="Arial"/>
      <family val="2"/>
      <charset val="1"/>
    </font>
    <font>
      <b/>
      <sz val="11"/>
      <name val="Arial"/>
      <family val="2"/>
      <charset val="1"/>
    </font>
    <font>
      <u/>
      <sz val="11"/>
      <name val="Arial"/>
      <family val="2"/>
      <charset val="1"/>
    </font>
    <font>
      <sz val="11"/>
      <name val="Arial"/>
      <family val="2"/>
      <charset val="1"/>
    </font>
    <font>
      <i/>
      <sz val="10"/>
      <name val="Arial"/>
      <family val="2"/>
      <charset val="1"/>
    </font>
    <font>
      <b/>
      <u/>
      <sz val="11"/>
      <color theme="1"/>
      <name val="Calibri"/>
      <family val="2"/>
      <charset val="1"/>
    </font>
    <font>
      <u/>
      <sz val="11"/>
      <color theme="1"/>
      <name val="Calibri"/>
      <family val="2"/>
      <charset val="1"/>
    </font>
    <font>
      <sz val="11"/>
      <name val="Arial"/>
      <charset val="1"/>
    </font>
    <font>
      <i/>
      <sz val="8"/>
      <color rgb="FF595959"/>
      <name val="Arial"/>
      <charset val="1"/>
    </font>
    <font>
      <sz val="11"/>
      <color theme="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CC99"/>
        <bgColor rgb="FFC0C0C0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0" fillId="0" borderId="0" xfId="0" applyProtection="1"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9" fillId="0" borderId="7" xfId="0" applyFont="1" applyBorder="1" applyAlignment="1" applyProtection="1">
      <alignment horizontal="left"/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9" fillId="0" borderId="0" xfId="0" applyFont="1" applyProtection="1">
      <protection locked="0"/>
    </xf>
    <xf numFmtId="0" fontId="9" fillId="0" borderId="2" xfId="0" applyFont="1" applyBorder="1" applyAlignment="1" applyProtection="1">
      <alignment horizontal="left"/>
      <protection locked="0"/>
    </xf>
    <xf numFmtId="0" fontId="9" fillId="0" borderId="8" xfId="0" applyFont="1" applyBorder="1" applyProtection="1">
      <protection locked="0"/>
    </xf>
    <xf numFmtId="0" fontId="6" fillId="0" borderId="6" xfId="0" applyFont="1" applyBorder="1" applyProtection="1">
      <protection locked="0"/>
    </xf>
    <xf numFmtId="0" fontId="6" fillId="0" borderId="5" xfId="0" applyFont="1" applyBorder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49" fontId="10" fillId="0" borderId="4" xfId="0" applyNumberFormat="1" applyFont="1" applyBorder="1" applyAlignment="1" applyProtection="1">
      <alignment horizontal="center" vertical="center"/>
      <protection locked="0"/>
    </xf>
    <xf numFmtId="49" fontId="10" fillId="0" borderId="5" xfId="0" applyNumberFormat="1" applyFont="1" applyBorder="1" applyAlignment="1" applyProtection="1">
      <alignment horizontal="center" vertical="center"/>
      <protection locked="0"/>
    </xf>
    <xf numFmtId="49" fontId="10" fillId="0" borderId="6" xfId="0" applyNumberFormat="1" applyFont="1" applyBorder="1" applyAlignment="1" applyProtection="1">
      <alignment horizontal="center" vertical="center"/>
      <protection locked="0"/>
    </xf>
    <xf numFmtId="0" fontId="6" fillId="0" borderId="8" xfId="0" applyFont="1" applyBorder="1" applyProtection="1">
      <protection locked="0"/>
    </xf>
    <xf numFmtId="0" fontId="9" fillId="0" borderId="8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right"/>
      <protection locked="0"/>
    </xf>
    <xf numFmtId="0" fontId="9" fillId="0" borderId="8" xfId="0" applyFont="1" applyBorder="1" applyAlignment="1" applyProtection="1">
      <alignment horizontal="right"/>
      <protection locked="0"/>
    </xf>
    <xf numFmtId="0" fontId="6" fillId="0" borderId="9" xfId="0" applyFont="1" applyBorder="1" applyProtection="1">
      <protection locked="0"/>
    </xf>
    <xf numFmtId="0" fontId="9" fillId="0" borderId="2" xfId="0" applyFont="1" applyBorder="1" applyProtection="1">
      <protection locked="0"/>
    </xf>
    <xf numFmtId="0" fontId="9" fillId="0" borderId="3" xfId="0" applyFont="1" applyBorder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left" vertical="center" indent="1"/>
      <protection locked="0"/>
    </xf>
    <xf numFmtId="0" fontId="12" fillId="3" borderId="0" xfId="0" applyFont="1" applyFill="1" applyAlignment="1" applyProtection="1">
      <alignment vertical="center"/>
      <protection locked="0"/>
    </xf>
    <xf numFmtId="0" fontId="13" fillId="3" borderId="4" xfId="0" applyFont="1" applyFill="1" applyBorder="1" applyAlignment="1" applyProtection="1">
      <alignment horizontal="center"/>
      <protection locked="0"/>
    </xf>
    <xf numFmtId="0" fontId="13" fillId="3" borderId="5" xfId="0" applyFont="1" applyFill="1" applyBorder="1" applyAlignment="1" applyProtection="1">
      <alignment horizontal="center"/>
      <protection locked="0"/>
    </xf>
    <xf numFmtId="0" fontId="13" fillId="3" borderId="6" xfId="0" applyFont="1" applyFill="1" applyBorder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13" fillId="0" borderId="5" xfId="0" applyFont="1" applyBorder="1" applyAlignment="1" applyProtection="1">
      <alignment horizontal="right" vertical="center"/>
      <protection locked="0"/>
    </xf>
    <xf numFmtId="164" fontId="0" fillId="0" borderId="13" xfId="0" applyNumberFormat="1" applyBorder="1" applyAlignment="1" applyProtection="1">
      <alignment horizontal="right"/>
      <protection hidden="1"/>
    </xf>
    <xf numFmtId="164" fontId="0" fillId="0" borderId="9" xfId="0" applyNumberFormat="1" applyBorder="1" applyAlignment="1" applyProtection="1">
      <alignment horizontal="right"/>
      <protection hidden="1"/>
    </xf>
    <xf numFmtId="0" fontId="14" fillId="0" borderId="0" xfId="0" applyFont="1" applyProtection="1">
      <protection locked="0"/>
    </xf>
    <xf numFmtId="164" fontId="0" fillId="0" borderId="14" xfId="0" applyNumberFormat="1" applyBorder="1" applyAlignment="1" applyProtection="1">
      <alignment horizontal="right"/>
      <protection hidden="1"/>
    </xf>
    <xf numFmtId="164" fontId="0" fillId="0" borderId="15" xfId="0" applyNumberFormat="1" applyBorder="1" applyAlignment="1" applyProtection="1">
      <alignment horizontal="right"/>
      <protection hidden="1"/>
    </xf>
    <xf numFmtId="164" fontId="0" fillId="0" borderId="16" xfId="0" applyNumberFormat="1" applyBorder="1" applyAlignment="1" applyProtection="1">
      <alignment horizontal="right"/>
      <protection hidden="1"/>
    </xf>
    <xf numFmtId="164" fontId="0" fillId="0" borderId="17" xfId="0" applyNumberFormat="1" applyBorder="1" applyAlignment="1" applyProtection="1">
      <alignment horizontal="right"/>
      <protection hidden="1"/>
    </xf>
    <xf numFmtId="0" fontId="5" fillId="0" borderId="13" xfId="0" applyFont="1" applyBorder="1" applyAlignment="1" applyProtection="1">
      <alignment horizontal="right" vertical="center"/>
      <protection locked="0"/>
    </xf>
    <xf numFmtId="0" fontId="5" fillId="0" borderId="8" xfId="0" applyFont="1" applyBorder="1" applyAlignment="1" applyProtection="1">
      <alignment horizontal="right" vertical="center"/>
      <protection locked="0"/>
    </xf>
    <xf numFmtId="0" fontId="5" fillId="0" borderId="9" xfId="0" applyFont="1" applyBorder="1" applyAlignment="1" applyProtection="1">
      <alignment horizontal="right" vertical="center"/>
      <protection locked="0"/>
    </xf>
    <xf numFmtId="0" fontId="6" fillId="0" borderId="14" xfId="0" applyFont="1" applyBorder="1" applyAlignment="1">
      <alignment horizontal="right"/>
    </xf>
    <xf numFmtId="0" fontId="6" fillId="0" borderId="15" xfId="0" applyFont="1" applyBorder="1" applyAlignment="1">
      <alignment horizontal="right"/>
    </xf>
    <xf numFmtId="0" fontId="0" fillId="0" borderId="2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164" fontId="0" fillId="0" borderId="18" xfId="0" applyNumberFormat="1" applyBorder="1" applyAlignment="1" applyProtection="1">
      <alignment horizontal="right"/>
      <protection hidden="1"/>
    </xf>
    <xf numFmtId="164" fontId="0" fillId="0" borderId="19" xfId="0" applyNumberFormat="1" applyBorder="1" applyAlignment="1" applyProtection="1">
      <alignment horizontal="right"/>
      <protection hidden="1"/>
    </xf>
    <xf numFmtId="0" fontId="0" fillId="0" borderId="7" xfId="0" applyBorder="1" applyAlignment="1" applyProtection="1">
      <alignment vertical="center"/>
      <protection locked="0"/>
    </xf>
    <xf numFmtId="0" fontId="0" fillId="0" borderId="20" xfId="0" applyBorder="1" applyAlignment="1" applyProtection="1">
      <alignment vertical="center"/>
      <protection locked="0"/>
    </xf>
    <xf numFmtId="0" fontId="13" fillId="0" borderId="20" xfId="0" applyFont="1" applyBorder="1" applyAlignment="1" applyProtection="1">
      <alignment horizontal="right" vertical="center"/>
      <protection locked="0"/>
    </xf>
    <xf numFmtId="164" fontId="0" fillId="0" borderId="7" xfId="0" applyNumberFormat="1" applyBorder="1" applyAlignment="1" applyProtection="1">
      <alignment horizontal="right"/>
      <protection locked="0"/>
    </xf>
    <xf numFmtId="164" fontId="0" fillId="0" borderId="21" xfId="0" applyNumberFormat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164" fontId="0" fillId="0" borderId="4" xfId="0" applyNumberFormat="1" applyBorder="1" applyAlignment="1" applyProtection="1">
      <alignment horizontal="right"/>
      <protection locked="0"/>
    </xf>
    <xf numFmtId="164" fontId="0" fillId="0" borderId="6" xfId="0" applyNumberFormat="1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0" fillId="0" borderId="13" xfId="0" applyNumberFormat="1" applyBorder="1" applyAlignment="1">
      <alignment horizontal="right"/>
    </xf>
    <xf numFmtId="164" fontId="0" fillId="0" borderId="9" xfId="0" applyNumberFormat="1" applyBorder="1" applyAlignment="1" applyProtection="1">
      <alignment horizontal="right"/>
      <protection locked="0"/>
    </xf>
    <xf numFmtId="0" fontId="15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5" fillId="0" borderId="5" xfId="0" applyFont="1" applyBorder="1" applyAlignment="1" applyProtection="1">
      <alignment vertical="center"/>
      <protection locked="0"/>
    </xf>
    <xf numFmtId="0" fontId="13" fillId="0" borderId="5" xfId="0" applyFont="1" applyBorder="1" applyAlignment="1" applyProtection="1">
      <alignment vertical="center"/>
      <protection locked="0"/>
    </xf>
    <xf numFmtId="164" fontId="0" fillId="0" borderId="22" xfId="0" applyNumberFormat="1" applyBorder="1" applyAlignment="1" applyProtection="1">
      <alignment horizontal="right"/>
      <protection hidden="1"/>
    </xf>
    <xf numFmtId="164" fontId="0" fillId="0" borderId="23" xfId="0" applyNumberFormat="1" applyBorder="1" applyAlignment="1" applyProtection="1">
      <alignment horizontal="right"/>
      <protection hidden="1"/>
    </xf>
    <xf numFmtId="0" fontId="17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11" fillId="0" borderId="2" xfId="0" applyFont="1" applyBorder="1" applyAlignment="1" applyProtection="1">
      <alignment vertical="center"/>
      <protection locked="0"/>
    </xf>
    <xf numFmtId="0" fontId="13" fillId="0" borderId="20" xfId="0" applyFont="1" applyBorder="1" applyAlignment="1" applyProtection="1">
      <alignment horizontal="center"/>
      <protection locked="0"/>
    </xf>
    <xf numFmtId="0" fontId="13" fillId="0" borderId="21" xfId="0" applyFont="1" applyBorder="1" applyAlignment="1" applyProtection="1">
      <alignment horizontal="center"/>
      <protection locked="0"/>
    </xf>
    <xf numFmtId="0" fontId="11" fillId="0" borderId="4" xfId="0" applyFont="1" applyBorder="1" applyAlignment="1" applyProtection="1">
      <alignment vertical="center"/>
      <protection locked="0"/>
    </xf>
    <xf numFmtId="0" fontId="13" fillId="0" borderId="5" xfId="0" applyFont="1" applyBorder="1" applyAlignment="1" applyProtection="1">
      <alignment horizontal="center"/>
      <protection locked="0"/>
    </xf>
    <xf numFmtId="0" fontId="13" fillId="0" borderId="6" xfId="0" applyFont="1" applyBorder="1" applyAlignment="1" applyProtection="1">
      <alignment horizontal="center"/>
      <protection locked="0"/>
    </xf>
    <xf numFmtId="0" fontId="13" fillId="0" borderId="0" xfId="0" applyFont="1" applyProtection="1">
      <protection locked="0"/>
    </xf>
    <xf numFmtId="0" fontId="13" fillId="0" borderId="2" xfId="0" applyFont="1" applyBorder="1" applyAlignment="1" applyProtection="1">
      <alignment vertical="center"/>
      <protection locked="0"/>
    </xf>
    <xf numFmtId="0" fontId="6" fillId="0" borderId="20" xfId="0" applyFont="1" applyBorder="1" applyAlignment="1" applyProtection="1">
      <alignment vertical="center"/>
      <protection locked="0"/>
    </xf>
    <xf numFmtId="0" fontId="6" fillId="0" borderId="21" xfId="0" applyFont="1" applyBorder="1" applyAlignment="1" applyProtection="1">
      <alignment vertical="center"/>
      <protection locked="0"/>
    </xf>
    <xf numFmtId="0" fontId="13" fillId="0" borderId="4" xfId="0" applyFont="1" applyBorder="1" applyAlignment="1" applyProtection="1">
      <alignment vertical="center"/>
      <protection locked="0"/>
    </xf>
    <xf numFmtId="0" fontId="6" fillId="0" borderId="5" xfId="0" applyFont="1" applyBorder="1" applyAlignment="1" applyProtection="1">
      <alignment vertical="center"/>
      <protection locked="0"/>
    </xf>
    <xf numFmtId="0" fontId="6" fillId="0" borderId="6" xfId="0" applyFont="1" applyBorder="1" applyAlignment="1" applyProtection="1">
      <alignment vertical="center"/>
      <protection locked="0"/>
    </xf>
    <xf numFmtId="0" fontId="13" fillId="0" borderId="7" xfId="0" applyFont="1" applyBorder="1" applyAlignment="1" applyProtection="1">
      <alignment horizontal="left" vertical="center"/>
      <protection locked="0"/>
    </xf>
    <xf numFmtId="0" fontId="13" fillId="0" borderId="4" xfId="0" applyFont="1" applyBorder="1" applyAlignment="1" applyProtection="1">
      <alignment horizontal="left" vertical="center"/>
      <protection locked="0"/>
    </xf>
    <xf numFmtId="14" fontId="6" fillId="0" borderId="21" xfId="0" applyNumberFormat="1" applyFont="1" applyBorder="1" applyAlignment="1" applyProtection="1">
      <alignment vertical="center"/>
      <protection locked="0"/>
    </xf>
    <xf numFmtId="14" fontId="9" fillId="0" borderId="4" xfId="0" applyNumberFormat="1" applyFont="1" applyBorder="1" applyAlignment="1" applyProtection="1">
      <alignment horizontal="center"/>
      <protection locked="0"/>
    </xf>
    <xf numFmtId="0" fontId="9" fillId="0" borderId="6" xfId="0" applyFont="1" applyBorder="1" applyAlignment="1" applyProtection="1">
      <alignment horizontal="center"/>
      <protection locked="0"/>
    </xf>
    <xf numFmtId="0" fontId="13" fillId="0" borderId="13" xfId="0" applyFont="1" applyBorder="1" applyAlignment="1" applyProtection="1">
      <alignment vertical="center"/>
      <protection locked="0"/>
    </xf>
    <xf numFmtId="0" fontId="6" fillId="0" borderId="8" xfId="0" applyFont="1" applyBorder="1" applyAlignment="1" applyProtection="1">
      <alignment vertical="center"/>
      <protection locked="0"/>
    </xf>
    <xf numFmtId="0" fontId="6" fillId="0" borderId="9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horizontal="right"/>
      <protection locked="0"/>
    </xf>
    <xf numFmtId="49" fontId="9" fillId="0" borderId="0" xfId="0" applyNumberFormat="1" applyFont="1" applyAlignment="1" applyProtection="1">
      <alignment horizontal="right"/>
      <protection locked="0"/>
    </xf>
    <xf numFmtId="0" fontId="10" fillId="0" borderId="10" xfId="0" applyFont="1" applyBorder="1" applyAlignment="1" applyProtection="1">
      <alignment horizontal="center"/>
      <protection locked="0"/>
    </xf>
    <xf numFmtId="0" fontId="0" fillId="0" borderId="10" xfId="0" applyBorder="1" applyProtection="1">
      <protection locked="0"/>
    </xf>
    <xf numFmtId="0" fontId="22" fillId="0" borderId="2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3" fillId="3" borderId="25" xfId="0" applyFont="1" applyFill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0" fillId="0" borderId="28" xfId="0" applyBorder="1" applyProtection="1">
      <protection locked="0"/>
    </xf>
    <xf numFmtId="0" fontId="0" fillId="0" borderId="24" xfId="0" applyBorder="1" applyProtection="1">
      <protection locked="0"/>
    </xf>
    <xf numFmtId="164" fontId="0" fillId="0" borderId="29" xfId="0" applyNumberFormat="1" applyBorder="1" applyAlignment="1" applyProtection="1">
      <alignment horizontal="center"/>
      <protection locked="0"/>
    </xf>
    <xf numFmtId="0" fontId="26" fillId="0" borderId="1" xfId="0" applyFont="1" applyBorder="1" applyAlignment="1" applyProtection="1">
      <alignment horizontal="center" vertical="center"/>
      <protection locked="0"/>
    </xf>
    <xf numFmtId="0" fontId="26" fillId="0" borderId="30" xfId="0" applyFont="1" applyBorder="1" applyAlignment="1" applyProtection="1">
      <alignment vertical="center"/>
      <protection locked="0"/>
    </xf>
    <xf numFmtId="0" fontId="0" fillId="0" borderId="31" xfId="0" applyBorder="1" applyProtection="1">
      <protection locked="0"/>
    </xf>
    <xf numFmtId="3" fontId="0" fillId="0" borderId="1" xfId="0" applyNumberFormat="1" applyBorder="1" applyProtection="1">
      <protection locked="0"/>
    </xf>
    <xf numFmtId="165" fontId="0" fillId="0" borderId="32" xfId="0" applyNumberFormat="1" applyBorder="1" applyAlignment="1" applyProtection="1">
      <alignment horizontal="center"/>
      <protection locked="0"/>
    </xf>
    <xf numFmtId="165" fontId="0" fillId="0" borderId="32" xfId="0" applyNumberFormat="1" applyBorder="1" applyProtection="1">
      <protection locked="0"/>
    </xf>
    <xf numFmtId="0" fontId="26" fillId="0" borderId="30" xfId="0" applyFont="1" applyBorder="1" applyAlignment="1" applyProtection="1">
      <alignment vertical="center" wrapText="1"/>
      <protection locked="0"/>
    </xf>
    <xf numFmtId="0" fontId="0" fillId="0" borderId="33" xfId="0" applyBorder="1" applyProtection="1">
      <protection locked="0"/>
    </xf>
    <xf numFmtId="3" fontId="0" fillId="0" borderId="34" xfId="0" applyNumberFormat="1" applyBorder="1" applyProtection="1">
      <protection locked="0"/>
    </xf>
    <xf numFmtId="165" fontId="0" fillId="0" borderId="35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24" fillId="0" borderId="5" xfId="0" applyFont="1" applyBorder="1" applyAlignment="1" applyProtection="1">
      <alignment horizontal="right"/>
      <protection locked="0"/>
    </xf>
    <xf numFmtId="3" fontId="0" fillId="0" borderId="24" xfId="0" applyNumberFormat="1" applyBorder="1"/>
    <xf numFmtId="165" fontId="0" fillId="0" borderId="4" xfId="0" applyNumberFormat="1" applyBorder="1"/>
    <xf numFmtId="0" fontId="0" fillId="0" borderId="36" xfId="0" applyBorder="1"/>
    <xf numFmtId="0" fontId="10" fillId="0" borderId="10" xfId="0" applyFont="1" applyBorder="1" applyAlignment="1" applyProtection="1">
      <alignment horizontal="center" vertical="center"/>
      <protection locked="0"/>
    </xf>
    <xf numFmtId="0" fontId="25" fillId="0" borderId="40" xfId="0" applyFont="1" applyBorder="1" applyAlignment="1" applyProtection="1">
      <alignment vertical="center"/>
      <protection locked="0"/>
    </xf>
    <xf numFmtId="0" fontId="0" fillId="0" borderId="41" xfId="0" applyBorder="1" applyAlignment="1" applyProtection="1">
      <alignment horizontal="center"/>
      <protection locked="0"/>
    </xf>
    <xf numFmtId="0" fontId="0" fillId="0" borderId="38" xfId="0" applyBorder="1" applyAlignment="1" applyProtection="1">
      <alignment horizontal="center"/>
      <protection locked="0"/>
    </xf>
    <xf numFmtId="164" fontId="0" fillId="0" borderId="39" xfId="0" applyNumberFormat="1" applyBorder="1" applyAlignment="1" applyProtection="1">
      <alignment horizontal="center"/>
      <protection locked="0"/>
    </xf>
    <xf numFmtId="0" fontId="0" fillId="0" borderId="31" xfId="0" applyBorder="1" applyAlignment="1" applyProtection="1">
      <alignment horizontal="center"/>
      <protection locked="0"/>
    </xf>
    <xf numFmtId="3" fontId="0" fillId="0" borderId="1" xfId="0" applyNumberFormat="1" applyBorder="1" applyAlignment="1" applyProtection="1">
      <alignment horizontal="center"/>
      <protection locked="0"/>
    </xf>
    <xf numFmtId="3" fontId="0" fillId="0" borderId="24" xfId="0" applyNumberFormat="1" applyBorder="1" applyProtection="1">
      <protection locked="0"/>
    </xf>
    <xf numFmtId="165" fontId="0" fillId="0" borderId="29" xfId="0" applyNumberFormat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24" fillId="0" borderId="5" xfId="0" applyFont="1" applyBorder="1" applyAlignment="1" applyProtection="1">
      <alignment horizontal="right" vertical="center"/>
      <protection locked="0"/>
    </xf>
    <xf numFmtId="0" fontId="0" fillId="0" borderId="1" xfId="0" applyBorder="1" applyProtection="1">
      <protection locked="0"/>
    </xf>
    <xf numFmtId="3" fontId="0" fillId="0" borderId="1" xfId="0" applyNumberFormat="1" applyBorder="1"/>
    <xf numFmtId="165" fontId="0" fillId="0" borderId="13" xfId="0" applyNumberFormat="1" applyBorder="1"/>
    <xf numFmtId="0" fontId="0" fillId="0" borderId="42" xfId="0" applyBorder="1" applyProtection="1">
      <protection locked="0"/>
    </xf>
    <xf numFmtId="0" fontId="0" fillId="0" borderId="43" xfId="0" applyBorder="1" applyProtection="1">
      <protection locked="0"/>
    </xf>
    <xf numFmtId="164" fontId="0" fillId="0" borderId="44" xfId="0" applyNumberFormat="1" applyBorder="1" applyProtection="1">
      <protection locked="0"/>
    </xf>
    <xf numFmtId="0" fontId="0" fillId="0" borderId="30" xfId="0" applyBorder="1" applyAlignment="1" applyProtection="1">
      <alignment vertical="center"/>
      <protection locked="0"/>
    </xf>
    <xf numFmtId="0" fontId="27" fillId="0" borderId="30" xfId="0" applyFont="1" applyBorder="1" applyAlignment="1" applyProtection="1">
      <alignment vertical="center"/>
      <protection locked="0"/>
    </xf>
    <xf numFmtId="0" fontId="4" fillId="0" borderId="20" xfId="0" applyFont="1" applyBorder="1" applyAlignment="1" applyProtection="1">
      <alignment horizontal="left"/>
      <protection locked="0"/>
    </xf>
    <xf numFmtId="0" fontId="4" fillId="0" borderId="20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28" fillId="0" borderId="0" xfId="0" applyFont="1" applyProtection="1">
      <protection locked="0"/>
    </xf>
    <xf numFmtId="0" fontId="29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23" fillId="3" borderId="26" xfId="0" applyFont="1" applyFill="1" applyBorder="1" applyAlignment="1" applyProtection="1">
      <alignment horizontal="center" vertical="center" wrapText="1"/>
      <protection locked="0"/>
    </xf>
    <xf numFmtId="0" fontId="23" fillId="3" borderId="27" xfId="0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Border="1" applyAlignment="1" applyProtection="1">
      <alignment horizontal="center" vertical="center"/>
      <protection locked="0"/>
    </xf>
    <xf numFmtId="0" fontId="30" fillId="0" borderId="1" xfId="0" applyFont="1" applyBorder="1" applyAlignment="1" applyProtection="1">
      <alignment horizontal="left" vertical="center" wrapText="1"/>
      <protection locked="0"/>
    </xf>
    <xf numFmtId="0" fontId="31" fillId="0" borderId="0" xfId="0" applyFont="1" applyAlignment="1">
      <alignment horizontal="left" vertical="center"/>
    </xf>
    <xf numFmtId="0" fontId="32" fillId="0" borderId="0" xfId="0" applyFont="1" applyProtection="1"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3" borderId="11" xfId="0" applyFont="1" applyFill="1" applyBorder="1" applyAlignment="1" applyProtection="1">
      <alignment horizontal="center"/>
      <protection locked="0"/>
    </xf>
    <xf numFmtId="0" fontId="16" fillId="3" borderId="1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 applyProtection="1">
      <alignment vertical="center" wrapText="1"/>
      <protection locked="0"/>
    </xf>
    <xf numFmtId="0" fontId="19" fillId="3" borderId="1" xfId="0" applyFont="1" applyFill="1" applyBorder="1" applyAlignment="1">
      <alignment horizontal="left" vertical="center" wrapText="1"/>
    </xf>
    <xf numFmtId="0" fontId="20" fillId="3" borderId="24" xfId="0" applyFont="1" applyFill="1" applyBorder="1" applyAlignment="1">
      <alignment horizontal="left" vertical="center" indent="1"/>
    </xf>
    <xf numFmtId="0" fontId="21" fillId="3" borderId="24" xfId="0" applyFont="1" applyFill="1" applyBorder="1" applyAlignment="1">
      <alignment horizontal="center" vertical="center"/>
    </xf>
    <xf numFmtId="49" fontId="10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22" fillId="0" borderId="10" xfId="0" applyFont="1" applyBorder="1" applyAlignment="1" applyProtection="1">
      <alignment horizontal="center" vertical="center"/>
      <protection locked="0"/>
    </xf>
    <xf numFmtId="0" fontId="23" fillId="3" borderId="37" xfId="0" applyFont="1" applyFill="1" applyBorder="1" applyAlignment="1" applyProtection="1">
      <alignment horizontal="center" vertical="center" wrapText="1"/>
      <protection locked="0"/>
    </xf>
    <xf numFmtId="0" fontId="23" fillId="3" borderId="38" xfId="0" applyFont="1" applyFill="1" applyBorder="1" applyAlignment="1" applyProtection="1">
      <alignment horizontal="center" vertical="center"/>
      <protection locked="0"/>
    </xf>
    <xf numFmtId="0" fontId="23" fillId="3" borderId="39" xfId="0" applyFont="1" applyFill="1" applyBorder="1" applyAlignment="1" applyProtection="1">
      <alignment horizontal="center" vertical="center"/>
      <protection locked="0"/>
    </xf>
    <xf numFmtId="0" fontId="24" fillId="0" borderId="2" xfId="0" applyFont="1" applyBorder="1" applyAlignment="1" applyProtection="1">
      <alignment horizontal="center" vertical="center"/>
      <protection locked="0"/>
    </xf>
    <xf numFmtId="0" fontId="24" fillId="0" borderId="2" xfId="0" applyFont="1" applyBorder="1" applyAlignment="1" applyProtection="1">
      <alignment horizontal="center" wrapText="1"/>
      <protection locked="0"/>
    </xf>
    <xf numFmtId="0" fontId="23" fillId="3" borderId="25" xfId="0" applyFont="1" applyFill="1" applyBorder="1" applyAlignment="1" applyProtection="1">
      <alignment horizontal="center" vertical="center" wrapText="1"/>
      <protection locked="0"/>
    </xf>
    <xf numFmtId="0" fontId="23" fillId="3" borderId="26" xfId="0" applyFont="1" applyFill="1" applyBorder="1" applyAlignment="1" applyProtection="1">
      <alignment horizontal="center" vertical="center"/>
      <protection locked="0"/>
    </xf>
    <xf numFmtId="0" fontId="23" fillId="3" borderId="27" xfId="0" applyFont="1" applyFill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5">
    <dxf>
      <font>
        <color rgb="FFFF0000"/>
      </font>
    </dxf>
    <dxf>
      <font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UTAX@RRC.TEXA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0"/>
  <sheetViews>
    <sheetView topLeftCell="A23" zoomScale="130" zoomScaleNormal="130" workbookViewId="0">
      <selection activeCell="C54" sqref="C54"/>
    </sheetView>
  </sheetViews>
  <sheetFormatPr defaultColWidth="8.88671875" defaultRowHeight="14.4" x14ac:dyDescent="0.3"/>
  <cols>
    <col min="1" max="1" width="12" style="1" customWidth="1"/>
    <col min="2" max="2" width="11.109375" style="1" customWidth="1"/>
    <col min="3" max="3" width="8.109375" style="1" customWidth="1"/>
    <col min="4" max="4" width="5.5546875" style="1" customWidth="1"/>
    <col min="5" max="5" width="6.44140625" style="1" customWidth="1"/>
    <col min="6" max="6" width="7.33203125" style="1" customWidth="1"/>
    <col min="7" max="7" width="7.109375" style="1" customWidth="1"/>
    <col min="8" max="8" width="9.109375" style="1" customWidth="1"/>
    <col min="9" max="9" width="7.5546875" style="1" customWidth="1"/>
    <col min="10" max="10" width="10.44140625" style="1" customWidth="1"/>
    <col min="11" max="11" width="21" style="1" customWidth="1"/>
    <col min="12" max="12" width="3.88671875" style="1" customWidth="1"/>
    <col min="13" max="13" width="8.88671875" style="1"/>
    <col min="14" max="14" width="11.5546875" customWidth="1"/>
  </cols>
  <sheetData>
    <row r="1" spans="1:14" ht="17.25" customHeight="1" x14ac:dyDescent="0.3">
      <c r="A1" s="173" t="s">
        <v>0</v>
      </c>
      <c r="B1" s="173"/>
      <c r="C1" s="173"/>
      <c r="D1" s="173"/>
      <c r="E1" s="173"/>
      <c r="F1" s="173"/>
      <c r="G1" s="173"/>
      <c r="I1" s="174" t="s">
        <v>1</v>
      </c>
      <c r="J1" s="174"/>
      <c r="K1" s="174"/>
      <c r="L1" s="174"/>
      <c r="N1" s="1"/>
    </row>
    <row r="2" spans="1:14" ht="15" customHeight="1" x14ac:dyDescent="0.3">
      <c r="A2" s="175" t="s">
        <v>2</v>
      </c>
      <c r="B2" s="175"/>
      <c r="C2" s="175"/>
      <c r="D2" s="175"/>
      <c r="E2" s="175"/>
      <c r="F2" s="175"/>
      <c r="G2" s="175"/>
      <c r="I2" s="2"/>
      <c r="J2" s="3"/>
      <c r="K2" s="3"/>
      <c r="L2" s="4"/>
      <c r="N2" s="1"/>
    </row>
    <row r="3" spans="1:14" ht="14.25" customHeight="1" x14ac:dyDescent="0.3">
      <c r="A3" s="176" t="s">
        <v>3</v>
      </c>
      <c r="B3" s="176"/>
      <c r="C3" s="176"/>
      <c r="D3" s="176"/>
      <c r="E3" s="176"/>
      <c r="F3" s="176"/>
      <c r="G3" s="176"/>
      <c r="I3" s="5"/>
      <c r="J3" s="6"/>
      <c r="K3" s="6"/>
      <c r="L3" s="7"/>
      <c r="N3" s="1"/>
    </row>
    <row r="4" spans="1:14" ht="14.25" customHeight="1" x14ac:dyDescent="0.3">
      <c r="A4" s="8"/>
      <c r="B4" s="8"/>
      <c r="C4" s="8"/>
      <c r="D4" s="8"/>
      <c r="E4" s="8"/>
      <c r="F4" s="8"/>
      <c r="G4" s="8"/>
      <c r="I4" s="9"/>
      <c r="J4" s="10"/>
      <c r="K4" s="10"/>
      <c r="L4" s="11"/>
      <c r="N4" s="1"/>
    </row>
    <row r="5" spans="1:14" ht="24" customHeight="1" x14ac:dyDescent="0.4">
      <c r="A5" s="12" t="s">
        <v>4</v>
      </c>
      <c r="B5" s="13"/>
      <c r="C5" s="13"/>
      <c r="N5" s="1"/>
    </row>
    <row r="6" spans="1:14" ht="14.25" customHeight="1" x14ac:dyDescent="0.3">
      <c r="N6" s="1"/>
    </row>
    <row r="7" spans="1:14" ht="14.25" customHeight="1" x14ac:dyDescent="0.3">
      <c r="N7" s="1"/>
    </row>
    <row r="8" spans="1:14" ht="14.25" customHeight="1" x14ac:dyDescent="0.3">
      <c r="A8" s="14" t="s">
        <v>5</v>
      </c>
      <c r="B8" s="15"/>
      <c r="C8" s="15"/>
      <c r="D8" s="15"/>
      <c r="E8" s="15"/>
      <c r="F8" s="15"/>
      <c r="G8" s="16"/>
      <c r="H8" s="17"/>
      <c r="J8" s="171" t="s">
        <v>6</v>
      </c>
      <c r="K8" s="171"/>
      <c r="L8" s="171"/>
      <c r="N8" s="1"/>
    </row>
    <row r="9" spans="1:14" ht="15" customHeight="1" x14ac:dyDescent="0.3">
      <c r="A9" s="18" t="s">
        <v>7</v>
      </c>
      <c r="B9" s="15"/>
      <c r="C9" s="15"/>
      <c r="D9" s="15"/>
      <c r="E9" s="15"/>
      <c r="F9" s="19" t="s">
        <v>8</v>
      </c>
      <c r="G9" s="20"/>
      <c r="H9" s="17"/>
      <c r="J9" s="170" t="s">
        <v>9</v>
      </c>
      <c r="K9" s="170"/>
      <c r="L9" s="170"/>
      <c r="N9" s="1"/>
    </row>
    <row r="10" spans="1:14" ht="15" customHeight="1" x14ac:dyDescent="0.3">
      <c r="A10" s="18" t="s">
        <v>7</v>
      </c>
      <c r="B10" s="21"/>
      <c r="C10" s="21"/>
      <c r="D10" s="21"/>
      <c r="E10" s="21"/>
      <c r="F10" s="21"/>
      <c r="G10" s="20"/>
      <c r="H10" s="22"/>
      <c r="J10" s="23"/>
      <c r="K10" s="24"/>
      <c r="L10" s="25"/>
      <c r="N10" s="1"/>
    </row>
    <row r="11" spans="1:14" ht="14.25" customHeight="1" x14ac:dyDescent="0.3">
      <c r="A11" s="18" t="s">
        <v>10</v>
      </c>
      <c r="B11" s="26"/>
      <c r="C11" s="26"/>
      <c r="D11" s="27" t="s">
        <v>11</v>
      </c>
      <c r="E11" s="28"/>
      <c r="F11" s="29" t="s">
        <v>12</v>
      </c>
      <c r="G11" s="30"/>
      <c r="H11" s="17"/>
      <c r="J11" s="6"/>
      <c r="K11" s="6"/>
      <c r="L11" s="6"/>
      <c r="N11" s="1"/>
    </row>
    <row r="12" spans="1:14" ht="14.25" customHeight="1" x14ac:dyDescent="0.3">
      <c r="A12" s="31"/>
      <c r="B12" s="17"/>
      <c r="C12" s="17"/>
      <c r="D12" s="17"/>
      <c r="E12" s="17"/>
      <c r="F12" s="17"/>
      <c r="G12" s="32"/>
      <c r="H12" s="17"/>
      <c r="J12" s="171" t="s">
        <v>13</v>
      </c>
      <c r="K12" s="171"/>
      <c r="L12" s="171"/>
      <c r="N12" s="1"/>
    </row>
    <row r="13" spans="1:14" ht="15" customHeight="1" x14ac:dyDescent="0.3">
      <c r="A13" s="172"/>
      <c r="B13" s="172"/>
      <c r="C13" s="172"/>
      <c r="D13" s="172"/>
      <c r="E13" s="172"/>
      <c r="F13" s="172"/>
      <c r="G13" s="172"/>
      <c r="H13" s="33"/>
      <c r="J13" s="170" t="s">
        <v>14</v>
      </c>
      <c r="K13" s="170"/>
      <c r="L13" s="170"/>
      <c r="N13" s="1"/>
    </row>
    <row r="14" spans="1:14" ht="15" customHeight="1" x14ac:dyDescent="0.3">
      <c r="J14" s="23"/>
      <c r="K14" s="24"/>
      <c r="L14" s="25"/>
      <c r="N14" s="1"/>
    </row>
    <row r="15" spans="1:14" ht="18" customHeight="1" x14ac:dyDescent="0.3">
      <c r="A15" s="34" t="s">
        <v>15</v>
      </c>
      <c r="B15" s="35" t="s">
        <v>16</v>
      </c>
      <c r="C15" s="36"/>
      <c r="D15" s="36"/>
      <c r="E15" s="36"/>
      <c r="F15" s="36"/>
      <c r="G15" s="36"/>
      <c r="J15" s="164" t="s">
        <v>17</v>
      </c>
      <c r="K15" s="164"/>
      <c r="L15" s="164"/>
      <c r="N15" s="1"/>
    </row>
    <row r="16" spans="1:14" ht="14.25" customHeight="1" x14ac:dyDescent="0.3">
      <c r="J16" s="164" t="s">
        <v>18</v>
      </c>
      <c r="K16" s="164"/>
      <c r="L16" s="164"/>
      <c r="N16" s="1"/>
    </row>
    <row r="17" spans="1:14" ht="14.25" customHeight="1" x14ac:dyDescent="0.3">
      <c r="J17" s="37"/>
      <c r="K17" s="38"/>
      <c r="L17" s="39"/>
      <c r="N17" s="1"/>
    </row>
    <row r="18" spans="1:14" ht="14.25" customHeight="1" x14ac:dyDescent="0.3">
      <c r="J18" s="40"/>
      <c r="K18" s="40"/>
      <c r="L18" s="40"/>
      <c r="N18" s="1"/>
    </row>
    <row r="19" spans="1:14" ht="14.25" customHeight="1" x14ac:dyDescent="0.3">
      <c r="J19" s="40"/>
      <c r="K19" s="40"/>
      <c r="L19" s="40"/>
      <c r="N19" s="1"/>
    </row>
    <row r="20" spans="1:14" ht="14.25" customHeight="1" x14ac:dyDescent="0.3">
      <c r="A20" s="41" t="s">
        <v>19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3"/>
      <c r="N20" s="1"/>
    </row>
    <row r="21" spans="1:14" ht="14.25" customHeight="1" x14ac:dyDescent="0.3">
      <c r="A21" s="44" t="s">
        <v>20</v>
      </c>
      <c r="B21" s="45"/>
      <c r="C21" s="45"/>
      <c r="D21" s="45"/>
      <c r="E21" s="45"/>
      <c r="F21" s="45"/>
      <c r="G21" s="45"/>
      <c r="H21" s="45"/>
      <c r="I21" s="45"/>
      <c r="J21" s="46" t="s">
        <v>21</v>
      </c>
      <c r="K21" s="47">
        <f>+Page_2!E14</f>
        <v>0</v>
      </c>
      <c r="L21" s="48"/>
      <c r="M21" s="49"/>
      <c r="N21" s="1"/>
    </row>
    <row r="22" spans="1:14" ht="14.25" customHeight="1" x14ac:dyDescent="0.3">
      <c r="A22" s="44" t="s">
        <v>22</v>
      </c>
      <c r="B22" s="45"/>
      <c r="C22" s="45"/>
      <c r="D22" s="45"/>
      <c r="E22" s="45"/>
      <c r="F22" s="45"/>
      <c r="G22" s="45"/>
      <c r="H22" s="45"/>
      <c r="I22" s="45"/>
      <c r="J22" s="46" t="s">
        <v>21</v>
      </c>
      <c r="K22" s="47">
        <f>+Page_2!E29</f>
        <v>0</v>
      </c>
      <c r="L22" s="48"/>
      <c r="M22" s="49"/>
      <c r="N22" s="1"/>
    </row>
    <row r="23" spans="1:14" ht="15" customHeight="1" x14ac:dyDescent="0.3">
      <c r="A23" s="44" t="s">
        <v>23</v>
      </c>
      <c r="B23" s="45"/>
      <c r="C23" s="45"/>
      <c r="D23" s="45"/>
      <c r="E23" s="45"/>
      <c r="F23" s="45"/>
      <c r="G23" s="45"/>
      <c r="H23" s="45"/>
      <c r="I23" s="45"/>
      <c r="J23" s="46" t="s">
        <v>21</v>
      </c>
      <c r="K23" s="50">
        <f>+Page_2!E45</f>
        <v>0</v>
      </c>
      <c r="L23" s="51"/>
      <c r="M23" s="49"/>
      <c r="N23" s="1"/>
    </row>
    <row r="24" spans="1:14" ht="15" customHeight="1" x14ac:dyDescent="0.3">
      <c r="A24" s="44" t="s">
        <v>24</v>
      </c>
      <c r="B24" s="45"/>
      <c r="C24" s="45"/>
      <c r="D24" s="45"/>
      <c r="E24" s="45"/>
      <c r="F24" s="45"/>
      <c r="G24" s="45"/>
      <c r="H24" s="45"/>
      <c r="I24" s="46"/>
      <c r="J24" s="46" t="s">
        <v>25</v>
      </c>
      <c r="K24" s="52">
        <f>MAX(0,K21-K22-K23)</f>
        <v>0</v>
      </c>
      <c r="L24" s="53"/>
      <c r="M24" s="49"/>
      <c r="N24" s="1"/>
    </row>
    <row r="25" spans="1:14" ht="15" customHeight="1" x14ac:dyDescent="0.3">
      <c r="A25" s="54" t="s">
        <v>26</v>
      </c>
      <c r="B25" s="55"/>
      <c r="C25" s="55"/>
      <c r="D25" s="55"/>
      <c r="E25" s="55"/>
      <c r="F25" s="55"/>
      <c r="G25" s="55"/>
      <c r="H25" s="55"/>
      <c r="I25" s="55"/>
      <c r="J25" s="56"/>
      <c r="K25" s="57">
        <v>5.0000000000000001E-3</v>
      </c>
      <c r="L25" s="58"/>
      <c r="M25" s="49"/>
      <c r="N25" s="1"/>
    </row>
    <row r="26" spans="1:14" ht="15" customHeight="1" x14ac:dyDescent="0.3">
      <c r="A26" s="59" t="s">
        <v>27</v>
      </c>
      <c r="B26" s="60"/>
      <c r="C26" s="60"/>
      <c r="D26" s="60"/>
      <c r="E26" s="60"/>
      <c r="F26" s="60"/>
      <c r="G26" s="60"/>
      <c r="H26" s="60"/>
      <c r="I26" s="60"/>
      <c r="J26" s="60"/>
      <c r="K26" s="61">
        <f>K24*K25</f>
        <v>0</v>
      </c>
      <c r="L26" s="62"/>
      <c r="N26" s="1"/>
    </row>
    <row r="27" spans="1:14" ht="14.25" customHeight="1" x14ac:dyDescent="0.3">
      <c r="A27" s="63" t="s">
        <v>28</v>
      </c>
      <c r="B27" s="64"/>
      <c r="C27" s="64"/>
      <c r="D27" s="64"/>
      <c r="E27" s="64"/>
      <c r="F27" s="64"/>
      <c r="G27" s="64"/>
      <c r="H27" s="64"/>
      <c r="I27" s="64"/>
      <c r="J27" s="65" t="s">
        <v>29</v>
      </c>
      <c r="K27" s="66"/>
      <c r="L27" s="67"/>
      <c r="N27" s="1"/>
    </row>
    <row r="28" spans="1:14" ht="14.25" customHeight="1" x14ac:dyDescent="0.3">
      <c r="A28" s="68"/>
      <c r="B28" s="69"/>
      <c r="C28" s="69"/>
      <c r="D28" s="69"/>
      <c r="E28" s="69"/>
      <c r="F28" s="69"/>
      <c r="G28" s="69"/>
      <c r="H28" s="69"/>
      <c r="I28" s="69"/>
      <c r="J28" s="69"/>
      <c r="K28" s="70"/>
      <c r="L28" s="71"/>
      <c r="N28" s="1"/>
    </row>
    <row r="29" spans="1:14" ht="14.25" customHeight="1" x14ac:dyDescent="0.3">
      <c r="A29" s="44" t="s">
        <v>30</v>
      </c>
      <c r="B29" s="45"/>
      <c r="C29" s="45"/>
      <c r="D29" s="45"/>
      <c r="E29" s="45"/>
      <c r="F29" s="45"/>
      <c r="G29" s="45"/>
      <c r="H29" s="45"/>
      <c r="I29" s="45"/>
      <c r="J29" s="72"/>
      <c r="K29" s="73">
        <f>K26+K27</f>
        <v>0</v>
      </c>
      <c r="L29" s="74"/>
      <c r="M29" s="49"/>
      <c r="N29" s="1"/>
    </row>
    <row r="30" spans="1:14" ht="14.25" customHeight="1" x14ac:dyDescent="0.3">
      <c r="A30" s="59" t="s">
        <v>31</v>
      </c>
      <c r="B30" s="60"/>
      <c r="C30" s="60"/>
      <c r="D30" s="75" t="s">
        <v>32</v>
      </c>
      <c r="E30" s="76"/>
      <c r="F30" s="76"/>
      <c r="G30" s="76"/>
      <c r="H30" s="76"/>
      <c r="I30" s="76"/>
      <c r="J30" s="76"/>
      <c r="K30" s="66"/>
      <c r="L30" s="67"/>
      <c r="N30" s="1"/>
    </row>
    <row r="31" spans="1:14" ht="14.25" customHeight="1" x14ac:dyDescent="0.3">
      <c r="A31" s="68"/>
      <c r="B31" s="69"/>
      <c r="C31" s="69"/>
      <c r="D31" s="77" t="s">
        <v>33</v>
      </c>
      <c r="E31" s="78"/>
      <c r="F31" s="45"/>
      <c r="G31" s="45"/>
      <c r="H31" s="45"/>
      <c r="I31" s="45"/>
      <c r="J31" s="45"/>
      <c r="K31" s="70"/>
      <c r="L31" s="71"/>
      <c r="N31" s="1"/>
    </row>
    <row r="32" spans="1:14" ht="14.25" customHeight="1" x14ac:dyDescent="0.3">
      <c r="A32" s="59" t="s">
        <v>34</v>
      </c>
      <c r="B32" s="60"/>
      <c r="C32" s="75" t="s">
        <v>35</v>
      </c>
      <c r="D32" s="60"/>
      <c r="E32" s="60"/>
      <c r="F32" s="60"/>
      <c r="G32" s="60"/>
      <c r="H32" s="60"/>
      <c r="I32" s="60"/>
      <c r="J32" s="60"/>
      <c r="K32" s="66"/>
      <c r="L32" s="67"/>
      <c r="N32" s="1"/>
    </row>
    <row r="33" spans="1:14" ht="14.25" customHeight="1" x14ac:dyDescent="0.3">
      <c r="A33" s="44"/>
      <c r="B33" s="45"/>
      <c r="C33" s="77" t="s">
        <v>36</v>
      </c>
      <c r="D33" s="45"/>
      <c r="E33" s="45"/>
      <c r="F33" s="45"/>
      <c r="G33" s="45"/>
      <c r="H33" s="45"/>
      <c r="I33" s="45"/>
      <c r="J33" s="45"/>
      <c r="K33" s="70"/>
      <c r="L33" s="71"/>
      <c r="N33" s="1"/>
    </row>
    <row r="34" spans="1:14" ht="15" customHeight="1" x14ac:dyDescent="0.3">
      <c r="A34" s="44" t="s">
        <v>37</v>
      </c>
      <c r="B34" s="45"/>
      <c r="C34" s="45"/>
      <c r="D34" s="45"/>
      <c r="E34" s="45"/>
      <c r="F34" s="45"/>
      <c r="G34" s="45"/>
      <c r="H34" s="45"/>
      <c r="I34" s="45"/>
      <c r="J34" s="46" t="s">
        <v>38</v>
      </c>
      <c r="K34" s="79">
        <f>SUM(K29:K33)</f>
        <v>0</v>
      </c>
      <c r="L34" s="80"/>
      <c r="M34" s="49"/>
      <c r="N34" s="1"/>
    </row>
    <row r="35" spans="1:14" ht="15" customHeight="1" x14ac:dyDescent="0.3">
      <c r="N35" s="1"/>
    </row>
    <row r="36" spans="1:14" ht="14.25" customHeight="1" x14ac:dyDescent="0.3">
      <c r="A36" s="165" t="s">
        <v>39</v>
      </c>
      <c r="B36" s="165"/>
      <c r="C36" s="165"/>
      <c r="D36" s="165"/>
      <c r="E36" s="81"/>
      <c r="F36" s="6"/>
      <c r="G36" s="166" t="s">
        <v>40</v>
      </c>
      <c r="H36" s="166"/>
      <c r="I36" s="166"/>
      <c r="J36" s="166"/>
      <c r="K36" s="166"/>
      <c r="L36" s="166"/>
      <c r="N36" s="1"/>
    </row>
    <row r="37" spans="1:14" ht="21.75" customHeight="1" x14ac:dyDescent="0.3">
      <c r="A37" s="165"/>
      <c r="B37" s="165"/>
      <c r="C37" s="165"/>
      <c r="D37" s="165"/>
      <c r="E37" s="6"/>
      <c r="G37" s="166"/>
      <c r="H37" s="166"/>
      <c r="I37" s="166"/>
      <c r="J37" s="166"/>
      <c r="K37" s="166"/>
      <c r="L37" s="166"/>
      <c r="N37" s="1"/>
    </row>
    <row r="38" spans="1:14" ht="23.25" customHeight="1" x14ac:dyDescent="0.3">
      <c r="A38" s="167" t="s">
        <v>41</v>
      </c>
      <c r="B38" s="167"/>
      <c r="C38" s="167"/>
      <c r="D38" s="167"/>
      <c r="E38" s="82"/>
      <c r="F38" s="83"/>
      <c r="G38" s="84" t="s">
        <v>42</v>
      </c>
      <c r="H38" s="85"/>
      <c r="I38" s="85"/>
      <c r="J38" s="85"/>
      <c r="K38" s="85"/>
      <c r="L38" s="86"/>
      <c r="N38" s="1"/>
    </row>
    <row r="39" spans="1:14" ht="14.25" customHeight="1" x14ac:dyDescent="0.3">
      <c r="A39" s="167"/>
      <c r="B39" s="167"/>
      <c r="C39" s="167"/>
      <c r="D39" s="167"/>
      <c r="G39" s="87" t="s">
        <v>43</v>
      </c>
      <c r="H39" s="88"/>
      <c r="I39" s="88"/>
      <c r="J39" s="88"/>
      <c r="K39" s="88"/>
      <c r="L39" s="89"/>
      <c r="N39" s="1"/>
    </row>
    <row r="40" spans="1:14" ht="14.25" customHeight="1" x14ac:dyDescent="0.3">
      <c r="A40" s="168" t="s">
        <v>44</v>
      </c>
      <c r="B40" s="169" t="s">
        <v>45</v>
      </c>
      <c r="C40" s="169"/>
      <c r="D40" s="169"/>
      <c r="E40" s="90"/>
      <c r="F40" s="90"/>
      <c r="G40" s="91" t="s">
        <v>46</v>
      </c>
      <c r="H40" s="92"/>
      <c r="I40" s="92"/>
      <c r="J40" s="92"/>
      <c r="K40" s="92"/>
      <c r="L40" s="93"/>
      <c r="N40" s="1"/>
    </row>
    <row r="41" spans="1:14" ht="14.25" customHeight="1" x14ac:dyDescent="0.3">
      <c r="A41" s="168"/>
      <c r="B41" s="169"/>
      <c r="C41" s="169"/>
      <c r="D41" s="169"/>
      <c r="E41" s="90"/>
      <c r="F41" s="90"/>
      <c r="G41" s="94" t="s">
        <v>47</v>
      </c>
      <c r="H41" s="95"/>
      <c r="I41" s="95"/>
      <c r="J41" s="95"/>
      <c r="K41" s="95"/>
      <c r="L41" s="96"/>
      <c r="N41" s="1"/>
    </row>
    <row r="42" spans="1:14" ht="14.25" customHeight="1" x14ac:dyDescent="0.3">
      <c r="A42" s="168"/>
      <c r="B42" s="169"/>
      <c r="C42" s="169"/>
      <c r="D42" s="169"/>
      <c r="E42" s="90"/>
      <c r="F42" s="90"/>
      <c r="G42" s="97" t="s">
        <v>48</v>
      </c>
      <c r="H42" s="92"/>
      <c r="I42" s="92"/>
      <c r="J42" s="92"/>
      <c r="K42" s="92"/>
      <c r="L42" s="93"/>
      <c r="N42" s="1"/>
    </row>
    <row r="43" spans="1:14" ht="14.25" customHeight="1" x14ac:dyDescent="0.3">
      <c r="A43" s="168"/>
      <c r="B43" s="169"/>
      <c r="C43" s="169"/>
      <c r="D43" s="169"/>
      <c r="E43" s="90"/>
      <c r="F43" s="90"/>
      <c r="G43" s="98"/>
      <c r="H43" s="95"/>
      <c r="I43" s="95"/>
      <c r="J43" s="95"/>
      <c r="K43" s="95"/>
      <c r="L43" s="96"/>
      <c r="N43" s="1"/>
    </row>
    <row r="44" spans="1:14" ht="14.25" customHeight="1" x14ac:dyDescent="0.3">
      <c r="A44" s="168"/>
      <c r="B44" s="169"/>
      <c r="C44" s="169"/>
      <c r="D44" s="169"/>
      <c r="E44" s="90"/>
      <c r="F44" s="90"/>
      <c r="G44" s="91" t="s">
        <v>49</v>
      </c>
      <c r="H44" s="92"/>
      <c r="I44" s="92"/>
      <c r="J44" s="93"/>
      <c r="K44" s="91" t="s">
        <v>50</v>
      </c>
      <c r="L44" s="99"/>
      <c r="N44" s="1"/>
    </row>
    <row r="45" spans="1:14" ht="14.25" customHeight="1" x14ac:dyDescent="0.3">
      <c r="A45" s="168"/>
      <c r="B45" s="169"/>
      <c r="C45" s="169"/>
      <c r="D45" s="169"/>
      <c r="E45" s="90"/>
      <c r="F45" s="90"/>
      <c r="G45" s="94" t="s">
        <v>51</v>
      </c>
      <c r="H45" s="95"/>
      <c r="I45" s="95"/>
      <c r="J45" s="96"/>
      <c r="K45" s="100"/>
      <c r="L45" s="101"/>
      <c r="N45" s="1"/>
    </row>
    <row r="46" spans="1:14" ht="14.25" customHeight="1" x14ac:dyDescent="0.3">
      <c r="G46" s="102" t="s">
        <v>52</v>
      </c>
      <c r="H46" s="103"/>
      <c r="I46" s="103"/>
      <c r="J46" s="103"/>
      <c r="K46" s="103"/>
      <c r="L46" s="104"/>
      <c r="N46" s="1"/>
    </row>
    <row r="47" spans="1:14" ht="14.25" customHeight="1" x14ac:dyDescent="0.3">
      <c r="N47" s="1"/>
    </row>
    <row r="48" spans="1:14" ht="14.25" customHeight="1" x14ac:dyDescent="0.3">
      <c r="B48" s="163" t="s">
        <v>53</v>
      </c>
      <c r="C48" s="163"/>
      <c r="D48" s="163"/>
      <c r="E48" s="163"/>
      <c r="F48" s="163"/>
      <c r="G48" s="163"/>
      <c r="H48" s="163"/>
      <c r="I48" s="163"/>
      <c r="J48" s="163"/>
      <c r="K48" s="163"/>
      <c r="N48" s="1"/>
    </row>
    <row r="49" spans="2:14" ht="14.25" customHeight="1" x14ac:dyDescent="0.3">
      <c r="B49" s="163" t="s">
        <v>54</v>
      </c>
      <c r="C49" s="163"/>
      <c r="D49" s="163"/>
      <c r="E49" s="163"/>
      <c r="F49" s="163"/>
      <c r="G49" s="163"/>
      <c r="H49" s="163"/>
      <c r="I49" s="163"/>
      <c r="J49" s="163"/>
      <c r="L49" s="105" t="s">
        <v>55</v>
      </c>
      <c r="N49" s="1"/>
    </row>
    <row r="50" spans="2:14" ht="14.25" customHeight="1" x14ac:dyDescent="0.3">
      <c r="L50" s="106" t="s">
        <v>56</v>
      </c>
      <c r="N50" s="1"/>
    </row>
    <row r="51" spans="2:14" ht="14.25" customHeight="1" x14ac:dyDescent="0.3">
      <c r="L51" s="106"/>
      <c r="N51" s="1"/>
    </row>
    <row r="52" spans="2:14" ht="14.25" customHeight="1" x14ac:dyDescent="0.3">
      <c r="N52" s="1"/>
    </row>
    <row r="53" spans="2:14" ht="14.25" customHeight="1" x14ac:dyDescent="0.3">
      <c r="N53" s="1"/>
    </row>
    <row r="54" spans="2:14" ht="14.25" customHeight="1" x14ac:dyDescent="0.3">
      <c r="N54" s="1"/>
    </row>
    <row r="55" spans="2:14" ht="14.25" customHeight="1" x14ac:dyDescent="0.3">
      <c r="N55" s="1"/>
    </row>
    <row r="56" spans="2:14" ht="14.25" customHeight="1" x14ac:dyDescent="0.3">
      <c r="N56" s="1"/>
    </row>
    <row r="57" spans="2:14" ht="14.25" customHeight="1" x14ac:dyDescent="0.3">
      <c r="N57" s="1"/>
    </row>
    <row r="58" spans="2:14" ht="14.25" customHeight="1" x14ac:dyDescent="0.3">
      <c r="N58" s="1"/>
    </row>
    <row r="59" spans="2:14" ht="14.25" customHeight="1" x14ac:dyDescent="0.3">
      <c r="N59" s="1"/>
    </row>
    <row r="60" spans="2:14" ht="14.25" customHeight="1" x14ac:dyDescent="0.3">
      <c r="N60" s="1"/>
    </row>
    <row r="61" spans="2:14" ht="14.25" customHeight="1" x14ac:dyDescent="0.3">
      <c r="N61" s="1"/>
    </row>
    <row r="62" spans="2:14" ht="14.25" customHeight="1" x14ac:dyDescent="0.3">
      <c r="N62" s="1"/>
    </row>
    <row r="63" spans="2:14" ht="14.25" customHeight="1" x14ac:dyDescent="0.3">
      <c r="N63" s="1"/>
    </row>
    <row r="64" spans="2:14" ht="14.25" customHeight="1" x14ac:dyDescent="0.3">
      <c r="N64" s="1"/>
    </row>
    <row r="65" spans="14:14" ht="14.25" customHeight="1" x14ac:dyDescent="0.3">
      <c r="N65" s="1"/>
    </row>
    <row r="66" spans="14:14" ht="14.25" customHeight="1" x14ac:dyDescent="0.3">
      <c r="N66" s="1"/>
    </row>
    <row r="67" spans="14:14" ht="14.25" customHeight="1" x14ac:dyDescent="0.3">
      <c r="N67" s="1"/>
    </row>
    <row r="68" spans="14:14" ht="14.25" customHeight="1" x14ac:dyDescent="0.3">
      <c r="N68" s="1"/>
    </row>
    <row r="69" spans="14:14" ht="14.25" customHeight="1" x14ac:dyDescent="0.3">
      <c r="N69" s="1"/>
    </row>
    <row r="70" spans="14:14" ht="14.25" customHeight="1" x14ac:dyDescent="0.3">
      <c r="N70" s="1"/>
    </row>
    <row r="71" spans="14:14" ht="14.25" customHeight="1" x14ac:dyDescent="0.3">
      <c r="N71" s="1"/>
    </row>
    <row r="72" spans="14:14" ht="14.25" customHeight="1" x14ac:dyDescent="0.3">
      <c r="N72" s="1"/>
    </row>
    <row r="73" spans="14:14" ht="14.25" customHeight="1" x14ac:dyDescent="0.3">
      <c r="N73" s="1"/>
    </row>
    <row r="74" spans="14:14" ht="14.25" customHeight="1" x14ac:dyDescent="0.3">
      <c r="N74" s="1"/>
    </row>
    <row r="75" spans="14:14" ht="14.25" customHeight="1" x14ac:dyDescent="0.3">
      <c r="N75" s="1"/>
    </row>
    <row r="76" spans="14:14" ht="14.25" customHeight="1" x14ac:dyDescent="0.3">
      <c r="N76" s="1"/>
    </row>
    <row r="77" spans="14:14" ht="14.25" customHeight="1" x14ac:dyDescent="0.3">
      <c r="N77" s="1"/>
    </row>
    <row r="78" spans="14:14" ht="14.25" customHeight="1" x14ac:dyDescent="0.3">
      <c r="N78" s="1"/>
    </row>
    <row r="79" spans="14:14" ht="14.25" customHeight="1" x14ac:dyDescent="0.3">
      <c r="N79" s="1"/>
    </row>
    <row r="80" spans="14:14" ht="14.25" customHeight="1" x14ac:dyDescent="0.3">
      <c r="N80" s="1"/>
    </row>
    <row r="81" spans="14:14" ht="14.25" customHeight="1" x14ac:dyDescent="0.3">
      <c r="N81" s="1"/>
    </row>
    <row r="82" spans="14:14" ht="14.25" customHeight="1" x14ac:dyDescent="0.3">
      <c r="N82" s="1"/>
    </row>
    <row r="83" spans="14:14" ht="14.25" customHeight="1" x14ac:dyDescent="0.3">
      <c r="N83" s="1"/>
    </row>
    <row r="84" spans="14:14" ht="14.25" customHeight="1" x14ac:dyDescent="0.3">
      <c r="N84" s="1"/>
    </row>
    <row r="85" spans="14:14" ht="14.25" customHeight="1" x14ac:dyDescent="0.3">
      <c r="N85" s="1"/>
    </row>
    <row r="86" spans="14:14" ht="14.25" customHeight="1" x14ac:dyDescent="0.3">
      <c r="N86" s="1"/>
    </row>
    <row r="87" spans="14:14" ht="14.25" customHeight="1" x14ac:dyDescent="0.3">
      <c r="N87" s="1"/>
    </row>
    <row r="88" spans="14:14" ht="14.25" customHeight="1" x14ac:dyDescent="0.3">
      <c r="N88" s="1"/>
    </row>
    <row r="89" spans="14:14" ht="14.25" customHeight="1" x14ac:dyDescent="0.3">
      <c r="N89" s="1"/>
    </row>
    <row r="90" spans="14:14" ht="14.25" customHeight="1" x14ac:dyDescent="0.3">
      <c r="N90" s="1"/>
    </row>
    <row r="91" spans="14:14" ht="14.25" customHeight="1" x14ac:dyDescent="0.3">
      <c r="N91" s="1"/>
    </row>
    <row r="92" spans="14:14" ht="14.25" customHeight="1" x14ac:dyDescent="0.3">
      <c r="N92" s="1"/>
    </row>
    <row r="93" spans="14:14" ht="14.25" customHeight="1" x14ac:dyDescent="0.3">
      <c r="N93" s="1"/>
    </row>
    <row r="94" spans="14:14" ht="14.25" customHeight="1" x14ac:dyDescent="0.3">
      <c r="N94" s="1"/>
    </row>
    <row r="95" spans="14:14" ht="14.25" customHeight="1" x14ac:dyDescent="0.3">
      <c r="N95" s="1"/>
    </row>
    <row r="96" spans="14:14" ht="14.25" customHeight="1" x14ac:dyDescent="0.3">
      <c r="N96" s="1"/>
    </row>
    <row r="97" spans="14:14" ht="14.25" customHeight="1" x14ac:dyDescent="0.3">
      <c r="N97" s="1"/>
    </row>
    <row r="98" spans="14:14" ht="14.25" customHeight="1" x14ac:dyDescent="0.3">
      <c r="N98" s="1"/>
    </row>
    <row r="99" spans="14:14" ht="14.25" customHeight="1" x14ac:dyDescent="0.3">
      <c r="N99" s="1"/>
    </row>
    <row r="100" spans="14:14" ht="14.25" customHeight="1" x14ac:dyDescent="0.3">
      <c r="N100" s="1"/>
    </row>
  </sheetData>
  <sheetProtection algorithmName="SHA-512" hashValue="pLD33CvTZRY6A6iyx0z2JYg2Fwq23kWWtNRPUE2tNG7WVySkihGLS59u2jGyvsJW58wj5/VbudPyf8gDkxVRNQ==" saltValue="yIoyqpke4Boxo1O0wvh6Cw==" spinCount="100000" sheet="1" objects="1" scenarios="1"/>
  <mergeCells count="18">
    <mergeCell ref="A1:G1"/>
    <mergeCell ref="I1:L1"/>
    <mergeCell ref="A2:G2"/>
    <mergeCell ref="A3:G3"/>
    <mergeCell ref="J8:L8"/>
    <mergeCell ref="J9:L9"/>
    <mergeCell ref="J12:L12"/>
    <mergeCell ref="A13:G13"/>
    <mergeCell ref="J13:L13"/>
    <mergeCell ref="J15:L15"/>
    <mergeCell ref="B48:K48"/>
    <mergeCell ref="B49:J49"/>
    <mergeCell ref="J16:L16"/>
    <mergeCell ref="A36:D37"/>
    <mergeCell ref="G36:L37"/>
    <mergeCell ref="A38:D39"/>
    <mergeCell ref="A40:A45"/>
    <mergeCell ref="B40:D45"/>
  </mergeCells>
  <dataValidations count="2">
    <dataValidation type="list" allowBlank="1" showInputMessage="1" showErrorMessage="1" promptTitle="Change of address" prompt="Select ☒ if there is a change of address or representative." sqref="A15" xr:uid="{00000000-0002-0000-0000-000000000000}">
      <formula1>"☐,☒"</formula1>
      <formula2>0</formula2>
    </dataValidation>
    <dataValidation type="custom" errorStyle="warning" allowBlank="1" showInputMessage="1" showErrorMessage="1" errorTitle="Check Org. ID#" error="This looks like a P5 number (6 or more digits). Please enter Org. ID, not P5 number. Continue anyway?" promptTitle="Org. ID#" prompt="Please enter Org. ID, not P5 number." sqref="G9" xr:uid="{00000000-0002-0000-0000-000001000000}">
      <formula1>LEN(G9)&lt;=5</formula1>
      <formula2>0</formula2>
    </dataValidation>
  </dataValidations>
  <hyperlinks>
    <hyperlink ref="B40" r:id="rId1" xr:uid="{00000000-0004-0000-0000-000000000000}"/>
  </hyperlinks>
  <pageMargins left="0.5" right="0.25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5"/>
  <sheetViews>
    <sheetView tabSelected="1" topLeftCell="A54" zoomScale="90" zoomScaleNormal="90" workbookViewId="0">
      <selection activeCell="A65" sqref="A65"/>
    </sheetView>
  </sheetViews>
  <sheetFormatPr defaultColWidth="8.6640625" defaultRowHeight="14.4" x14ac:dyDescent="0.3"/>
  <cols>
    <col min="1" max="1" width="10.88671875" style="1" customWidth="1"/>
    <col min="2" max="2" width="64.109375" style="1" customWidth="1"/>
    <col min="3" max="4" width="19.5546875" style="1" customWidth="1"/>
    <col min="5" max="5" width="27.5546875" style="1" customWidth="1"/>
    <col min="7" max="7" width="21.109375" style="1" customWidth="1"/>
    <col min="8" max="16384" width="8.6640625" style="1"/>
  </cols>
  <sheetData>
    <row r="1" spans="1:6" ht="27.75" customHeight="1" x14ac:dyDescent="0.3">
      <c r="A1" s="177" t="s">
        <v>57</v>
      </c>
      <c r="B1" s="177"/>
      <c r="C1" s="107"/>
      <c r="D1" s="107"/>
      <c r="E1" s="108"/>
    </row>
    <row r="2" spans="1:6" ht="27.75" customHeight="1" x14ac:dyDescent="0.3">
      <c r="A2" s="109"/>
      <c r="B2" s="110"/>
      <c r="C2" s="183" t="s">
        <v>58</v>
      </c>
      <c r="D2" s="184" t="s">
        <v>59</v>
      </c>
      <c r="E2" s="185" t="s">
        <v>60</v>
      </c>
    </row>
    <row r="3" spans="1:6" ht="15" customHeight="1" x14ac:dyDescent="0.3">
      <c r="A3" s="186" t="s">
        <v>61</v>
      </c>
      <c r="B3" s="186"/>
      <c r="C3" s="183"/>
      <c r="D3" s="184"/>
      <c r="E3" s="185"/>
    </row>
    <row r="4" spans="1:6" ht="15" customHeight="1" x14ac:dyDescent="0.3">
      <c r="A4" s="112" t="s">
        <v>62</v>
      </c>
      <c r="B4" s="113" t="s">
        <v>63</v>
      </c>
      <c r="C4" s="114"/>
      <c r="D4" s="115"/>
      <c r="E4" s="116"/>
    </row>
    <row r="5" spans="1:6" ht="15" customHeight="1" x14ac:dyDescent="0.3">
      <c r="A5" s="117">
        <v>480</v>
      </c>
      <c r="B5" s="118" t="s">
        <v>64</v>
      </c>
      <c r="C5" s="119"/>
      <c r="D5" s="120"/>
      <c r="E5" s="121"/>
      <c r="F5" t="str">
        <f t="shared" ref="F5:F12" si="0">IF(AND(C5="",OR(D5&lt;&gt;"",E5&lt;&gt;"")),"Must enter Unit of Measure","")</f>
        <v/>
      </c>
    </row>
    <row r="6" spans="1:6" ht="15" customHeight="1" x14ac:dyDescent="0.3">
      <c r="A6" s="117">
        <v>481</v>
      </c>
      <c r="B6" s="118" t="s">
        <v>65</v>
      </c>
      <c r="C6" s="119"/>
      <c r="D6" s="120"/>
      <c r="E6" s="122"/>
      <c r="F6" t="str">
        <f t="shared" si="0"/>
        <v/>
      </c>
    </row>
    <row r="7" spans="1:6" ht="15" customHeight="1" x14ac:dyDescent="0.3">
      <c r="A7" s="117">
        <v>482</v>
      </c>
      <c r="B7" s="118" t="s">
        <v>66</v>
      </c>
      <c r="C7" s="119"/>
      <c r="D7" s="120"/>
      <c r="E7" s="122"/>
      <c r="F7" t="str">
        <f t="shared" si="0"/>
        <v/>
      </c>
    </row>
    <row r="8" spans="1:6" ht="15" customHeight="1" x14ac:dyDescent="0.3">
      <c r="A8" s="117">
        <v>483</v>
      </c>
      <c r="B8" s="118" t="s">
        <v>67</v>
      </c>
      <c r="C8" s="119"/>
      <c r="D8" s="120"/>
      <c r="E8" s="122"/>
      <c r="F8" t="str">
        <f t="shared" si="0"/>
        <v/>
      </c>
    </row>
    <row r="9" spans="1:6" ht="15" customHeight="1" x14ac:dyDescent="0.3">
      <c r="A9" s="117">
        <v>489.1</v>
      </c>
      <c r="B9" s="118" t="s">
        <v>68</v>
      </c>
      <c r="C9" s="119"/>
      <c r="D9" s="120"/>
      <c r="E9" s="122"/>
      <c r="F9" t="str">
        <f t="shared" si="0"/>
        <v/>
      </c>
    </row>
    <row r="10" spans="1:6" ht="15" customHeight="1" x14ac:dyDescent="0.3">
      <c r="A10" s="117">
        <v>489.2</v>
      </c>
      <c r="B10" s="118" t="s">
        <v>69</v>
      </c>
      <c r="C10" s="119"/>
      <c r="D10" s="120"/>
      <c r="E10" s="122"/>
      <c r="F10" t="str">
        <f t="shared" si="0"/>
        <v/>
      </c>
    </row>
    <row r="11" spans="1:6" ht="15" customHeight="1" x14ac:dyDescent="0.3">
      <c r="A11" s="117">
        <v>489.3</v>
      </c>
      <c r="B11" s="118" t="s">
        <v>70</v>
      </c>
      <c r="C11" s="119"/>
      <c r="D11" s="120"/>
      <c r="E11" s="122"/>
      <c r="F11" t="str">
        <f t="shared" si="0"/>
        <v/>
      </c>
    </row>
    <row r="12" spans="1:6" ht="15" customHeight="1" x14ac:dyDescent="0.3">
      <c r="A12" s="117">
        <v>489.4</v>
      </c>
      <c r="B12" s="118" t="s">
        <v>71</v>
      </c>
      <c r="C12" s="119"/>
      <c r="D12" s="120"/>
      <c r="E12" s="122"/>
      <c r="F12" t="str">
        <f t="shared" si="0"/>
        <v/>
      </c>
    </row>
    <row r="13" spans="1:6" ht="24" customHeight="1" x14ac:dyDescent="0.3">
      <c r="A13" s="117">
        <v>495</v>
      </c>
      <c r="B13" s="123" t="s">
        <v>72</v>
      </c>
      <c r="C13" s="124"/>
      <c r="D13" s="125"/>
      <c r="E13" s="126"/>
    </row>
    <row r="14" spans="1:6" ht="22.5" customHeight="1" x14ac:dyDescent="0.3">
      <c r="A14" s="127"/>
      <c r="B14" s="128" t="s">
        <v>73</v>
      </c>
      <c r="C14" s="115"/>
      <c r="D14" s="129">
        <f>SUMPRODUCT(ROUND(D5:D13,0))</f>
        <v>0</v>
      </c>
      <c r="E14" s="130">
        <f>ROUND(SUM(E5:E13),0)</f>
        <v>0</v>
      </c>
      <c r="F14" s="131"/>
    </row>
    <row r="15" spans="1:6" ht="14.25" customHeight="1" x14ac:dyDescent="0.3"/>
    <row r="16" spans="1:6" ht="27.75" customHeight="1" x14ac:dyDescent="0.3">
      <c r="A16" s="177" t="s">
        <v>74</v>
      </c>
      <c r="B16" s="177"/>
      <c r="C16" s="132"/>
      <c r="D16" s="132"/>
      <c r="E16" s="108"/>
    </row>
    <row r="17" spans="1:6" ht="27.75" customHeight="1" x14ac:dyDescent="0.3">
      <c r="A17" s="109"/>
      <c r="B17" s="110"/>
      <c r="C17" s="178" t="s">
        <v>58</v>
      </c>
      <c r="D17" s="179" t="s">
        <v>59</v>
      </c>
      <c r="E17" s="180" t="s">
        <v>60</v>
      </c>
    </row>
    <row r="18" spans="1:6" ht="42" customHeight="1" x14ac:dyDescent="0.3">
      <c r="A18" s="182" t="s">
        <v>75</v>
      </c>
      <c r="B18" s="182"/>
      <c r="C18" s="178"/>
      <c r="D18" s="179"/>
      <c r="E18" s="180"/>
    </row>
    <row r="19" spans="1:6" ht="15" customHeight="1" x14ac:dyDescent="0.3">
      <c r="A19" s="112" t="s">
        <v>62</v>
      </c>
      <c r="B19" s="133" t="s">
        <v>63</v>
      </c>
      <c r="C19" s="134"/>
      <c r="D19" s="135"/>
      <c r="E19" s="136"/>
    </row>
    <row r="20" spans="1:6" ht="15" customHeight="1" x14ac:dyDescent="0.3">
      <c r="A20" s="117">
        <v>480</v>
      </c>
      <c r="B20" s="118" t="s">
        <v>64</v>
      </c>
      <c r="C20" s="137"/>
      <c r="D20" s="138"/>
      <c r="E20" s="121"/>
      <c r="F20" t="str">
        <f t="shared" ref="F20:F27" si="1">IF(AND(C20="",OR(D20&lt;&gt;"",E20&lt;&gt;"")),"Must enter Unit of Measure","")</f>
        <v/>
      </c>
    </row>
    <row r="21" spans="1:6" ht="15" customHeight="1" x14ac:dyDescent="0.3">
      <c r="A21" s="117">
        <v>481</v>
      </c>
      <c r="B21" s="118" t="s">
        <v>65</v>
      </c>
      <c r="C21" s="114"/>
      <c r="D21" s="139"/>
      <c r="E21" s="140"/>
      <c r="F21" t="str">
        <f t="shared" si="1"/>
        <v/>
      </c>
    </row>
    <row r="22" spans="1:6" ht="15" customHeight="1" x14ac:dyDescent="0.3">
      <c r="A22" s="117">
        <v>482</v>
      </c>
      <c r="B22" s="118" t="s">
        <v>66</v>
      </c>
      <c r="C22" s="119"/>
      <c r="D22" s="120"/>
      <c r="E22" s="122"/>
      <c r="F22" t="str">
        <f t="shared" si="1"/>
        <v/>
      </c>
    </row>
    <row r="23" spans="1:6" ht="15" customHeight="1" x14ac:dyDescent="0.3">
      <c r="A23" s="117">
        <v>483</v>
      </c>
      <c r="B23" s="118" t="s">
        <v>67</v>
      </c>
      <c r="C23" s="119"/>
      <c r="D23" s="120"/>
      <c r="E23" s="122"/>
      <c r="F23" t="str">
        <f t="shared" si="1"/>
        <v/>
      </c>
    </row>
    <row r="24" spans="1:6" ht="15" customHeight="1" x14ac:dyDescent="0.3">
      <c r="A24" s="117">
        <v>489.1</v>
      </c>
      <c r="B24" s="118" t="s">
        <v>68</v>
      </c>
      <c r="C24" s="119"/>
      <c r="D24" s="120"/>
      <c r="E24" s="122"/>
      <c r="F24" t="str">
        <f t="shared" si="1"/>
        <v/>
      </c>
    </row>
    <row r="25" spans="1:6" ht="15" customHeight="1" x14ac:dyDescent="0.3">
      <c r="A25" s="117">
        <v>489.2</v>
      </c>
      <c r="B25" s="118" t="s">
        <v>69</v>
      </c>
      <c r="C25" s="119"/>
      <c r="D25" s="120"/>
      <c r="E25" s="122"/>
      <c r="F25" t="str">
        <f t="shared" si="1"/>
        <v/>
      </c>
    </row>
    <row r="26" spans="1:6" ht="15" customHeight="1" x14ac:dyDescent="0.3">
      <c r="A26" s="117">
        <v>489.3</v>
      </c>
      <c r="B26" s="118" t="s">
        <v>70</v>
      </c>
      <c r="C26" s="119"/>
      <c r="D26" s="120"/>
      <c r="E26" s="122"/>
      <c r="F26" t="str">
        <f t="shared" si="1"/>
        <v/>
      </c>
    </row>
    <row r="27" spans="1:6" ht="15" customHeight="1" x14ac:dyDescent="0.3">
      <c r="A27" s="117">
        <v>489.4</v>
      </c>
      <c r="B27" s="118" t="s">
        <v>71</v>
      </c>
      <c r="C27" s="119"/>
      <c r="D27" s="120"/>
      <c r="E27" s="122"/>
      <c r="F27" t="str">
        <f t="shared" si="1"/>
        <v/>
      </c>
    </row>
    <row r="28" spans="1:6" ht="24" customHeight="1" x14ac:dyDescent="0.3">
      <c r="A28" s="117">
        <v>495</v>
      </c>
      <c r="B28" s="123" t="s">
        <v>76</v>
      </c>
      <c r="C28" s="124"/>
      <c r="D28" s="125"/>
      <c r="E28" s="126"/>
      <c r="F28" t="str">
        <f>IF(AND(E28&lt;&gt;0,E72=0),"Provide reason in Company Notes","")</f>
        <v/>
      </c>
    </row>
    <row r="29" spans="1:6" ht="21.75" customHeight="1" x14ac:dyDescent="0.3">
      <c r="A29" s="141"/>
      <c r="B29" s="142" t="s">
        <v>77</v>
      </c>
      <c r="C29" s="143"/>
      <c r="D29" s="144">
        <f>SUMPRODUCT(ROUND(D20:D28,0))</f>
        <v>0</v>
      </c>
      <c r="E29" s="145">
        <f>ROUND(SUM(E20:E28),0)</f>
        <v>0</v>
      </c>
      <c r="F29" s="131"/>
    </row>
    <row r="30" spans="1:6" ht="14.25" customHeight="1" x14ac:dyDescent="0.3"/>
    <row r="31" spans="1:6" ht="27.75" customHeight="1" x14ac:dyDescent="0.3">
      <c r="A31" s="177" t="s">
        <v>78</v>
      </c>
      <c r="B31" s="177"/>
      <c r="C31" s="107"/>
      <c r="D31" s="107"/>
      <c r="E31" s="108"/>
    </row>
    <row r="32" spans="1:6" ht="27.75" customHeight="1" x14ac:dyDescent="0.3">
      <c r="A32" s="109"/>
      <c r="B32" s="110"/>
      <c r="C32" s="178" t="s">
        <v>58</v>
      </c>
      <c r="D32" s="179" t="s">
        <v>59</v>
      </c>
      <c r="E32" s="180" t="s">
        <v>60</v>
      </c>
    </row>
    <row r="33" spans="1:6" ht="15" customHeight="1" x14ac:dyDescent="0.3">
      <c r="A33" s="181" t="s">
        <v>79</v>
      </c>
      <c r="B33" s="181"/>
      <c r="C33" s="178"/>
      <c r="D33" s="179"/>
      <c r="E33" s="180"/>
    </row>
    <row r="34" spans="1:6" ht="15" customHeight="1" x14ac:dyDescent="0.3">
      <c r="A34" s="112" t="s">
        <v>62</v>
      </c>
      <c r="B34" s="133" t="s">
        <v>63</v>
      </c>
      <c r="C34" s="146"/>
      <c r="D34" s="147"/>
      <c r="E34" s="148"/>
    </row>
    <row r="35" spans="1:6" ht="15" customHeight="1" x14ac:dyDescent="0.3">
      <c r="A35" s="117">
        <v>800</v>
      </c>
      <c r="B35" s="118" t="s">
        <v>80</v>
      </c>
      <c r="C35" s="114"/>
      <c r="D35" s="139"/>
      <c r="E35" s="140"/>
      <c r="F35" t="str">
        <f t="shared" ref="F35:F44" si="2">IF(AND(C35="",OR(D35&lt;&gt;"",E35&lt;&gt;"")),"Must enter Unit of Measure","")</f>
        <v/>
      </c>
    </row>
    <row r="36" spans="1:6" ht="15" customHeight="1" x14ac:dyDescent="0.3">
      <c r="A36" s="117">
        <v>801</v>
      </c>
      <c r="B36" s="118" t="s">
        <v>81</v>
      </c>
      <c r="C36" s="119"/>
      <c r="D36" s="120"/>
      <c r="E36" s="122"/>
      <c r="F36" t="str">
        <f t="shared" si="2"/>
        <v/>
      </c>
    </row>
    <row r="37" spans="1:6" ht="15" customHeight="1" x14ac:dyDescent="0.3">
      <c r="A37" s="117">
        <v>802</v>
      </c>
      <c r="B37" s="118" t="s">
        <v>82</v>
      </c>
      <c r="C37" s="119"/>
      <c r="D37" s="120"/>
      <c r="E37" s="122"/>
      <c r="F37" t="str">
        <f t="shared" si="2"/>
        <v/>
      </c>
    </row>
    <row r="38" spans="1:6" ht="15" customHeight="1" x14ac:dyDescent="0.3">
      <c r="A38" s="117">
        <v>803</v>
      </c>
      <c r="B38" s="118" t="s">
        <v>83</v>
      </c>
      <c r="C38" s="119"/>
      <c r="D38" s="120"/>
      <c r="E38" s="122"/>
      <c r="F38" t="str">
        <f t="shared" si="2"/>
        <v/>
      </c>
    </row>
    <row r="39" spans="1:6" ht="15" customHeight="1" x14ac:dyDescent="0.3">
      <c r="A39" s="117">
        <v>804</v>
      </c>
      <c r="B39" s="118" t="s">
        <v>84</v>
      </c>
      <c r="C39" s="119"/>
      <c r="D39" s="120"/>
      <c r="E39" s="122"/>
      <c r="F39" t="str">
        <f t="shared" si="2"/>
        <v/>
      </c>
    </row>
    <row r="40" spans="1:6" ht="15" customHeight="1" x14ac:dyDescent="0.3">
      <c r="A40" s="141">
        <v>806</v>
      </c>
      <c r="B40" s="149" t="s">
        <v>85</v>
      </c>
      <c r="C40" s="119"/>
      <c r="D40" s="120"/>
      <c r="E40" s="122"/>
      <c r="F40" t="str">
        <f t="shared" si="2"/>
        <v/>
      </c>
    </row>
    <row r="41" spans="1:6" ht="15" customHeight="1" x14ac:dyDescent="0.3">
      <c r="A41" s="141">
        <v>807</v>
      </c>
      <c r="B41" s="149" t="s">
        <v>86</v>
      </c>
      <c r="C41" s="119"/>
      <c r="D41" s="120"/>
      <c r="E41" s="122"/>
      <c r="F41" t="str">
        <f t="shared" si="2"/>
        <v/>
      </c>
    </row>
    <row r="42" spans="1:6" ht="15" customHeight="1" x14ac:dyDescent="0.3">
      <c r="A42" s="141" t="s">
        <v>87</v>
      </c>
      <c r="B42" s="150" t="s">
        <v>88</v>
      </c>
      <c r="C42" s="119"/>
      <c r="D42" s="120"/>
      <c r="E42" s="122"/>
      <c r="F42" t="str">
        <f t="shared" si="2"/>
        <v/>
      </c>
    </row>
    <row r="43" spans="1:6" ht="15" customHeight="1" x14ac:dyDescent="0.3">
      <c r="A43" s="141">
        <v>813</v>
      </c>
      <c r="B43" s="149" t="s">
        <v>89</v>
      </c>
      <c r="C43" s="119"/>
      <c r="D43" s="120"/>
      <c r="E43" s="122"/>
      <c r="F43" t="str">
        <f t="shared" si="2"/>
        <v/>
      </c>
    </row>
    <row r="44" spans="1:6" ht="15" customHeight="1" x14ac:dyDescent="0.3">
      <c r="A44" s="141">
        <v>858</v>
      </c>
      <c r="B44" s="149" t="s">
        <v>90</v>
      </c>
      <c r="C44" s="124"/>
      <c r="D44" s="125"/>
      <c r="E44" s="126"/>
      <c r="F44" t="str">
        <f t="shared" si="2"/>
        <v/>
      </c>
    </row>
    <row r="45" spans="1:6" ht="24.75" customHeight="1" x14ac:dyDescent="0.3">
      <c r="A45" s="143"/>
      <c r="B45" s="142" t="s">
        <v>91</v>
      </c>
      <c r="C45" s="143"/>
      <c r="D45" s="144">
        <f>SUMPRODUCT(ROUND(D35:D44,0))</f>
        <v>0</v>
      </c>
      <c r="E45" s="145">
        <f>ROUND(SUM(E35:E44),0)</f>
        <v>0</v>
      </c>
      <c r="F45" s="131"/>
    </row>
    <row r="46" spans="1:6" ht="15" customHeight="1" x14ac:dyDescent="0.3">
      <c r="A46" s="3"/>
      <c r="B46" s="151" t="s">
        <v>92</v>
      </c>
      <c r="C46" s="152"/>
      <c r="D46" s="152"/>
      <c r="E46" s="152"/>
    </row>
    <row r="47" spans="1:6" ht="15" customHeight="1" x14ac:dyDescent="0.3">
      <c r="A47" s="3"/>
      <c r="B47" s="153" t="s">
        <v>93</v>
      </c>
    </row>
    <row r="48" spans="1:6" ht="15" customHeight="1" x14ac:dyDescent="0.3">
      <c r="A48" s="154" t="s">
        <v>94</v>
      </c>
      <c r="B48" s="155"/>
    </row>
    <row r="49" spans="1:6" ht="15" customHeight="1" x14ac:dyDescent="0.3">
      <c r="A49" s="156" t="s">
        <v>95</v>
      </c>
    </row>
    <row r="50" spans="1:6" ht="30" customHeight="1" x14ac:dyDescent="0.3">
      <c r="A50" s="157" t="s">
        <v>96</v>
      </c>
      <c r="B50" s="157" t="s">
        <v>97</v>
      </c>
      <c r="C50" s="111" t="s">
        <v>98</v>
      </c>
      <c r="D50" s="157" t="s">
        <v>59</v>
      </c>
      <c r="E50" s="158" t="s">
        <v>60</v>
      </c>
    </row>
    <row r="51" spans="1:6" ht="15.75" customHeight="1" x14ac:dyDescent="0.3">
      <c r="A51" s="159"/>
      <c r="B51" s="160"/>
      <c r="C51" s="119"/>
      <c r="D51" s="120"/>
      <c r="E51" s="121"/>
      <c r="F51" t="str">
        <f t="shared" ref="F51:F61" si="3">IF(AND(C51="",D51&lt;&gt;""),"Must enter Unit of Measure","")</f>
        <v/>
      </c>
    </row>
    <row r="52" spans="1:6" ht="15.75" customHeight="1" x14ac:dyDescent="0.3">
      <c r="A52" s="159"/>
      <c r="B52" s="160"/>
      <c r="C52" s="119"/>
      <c r="D52" s="120"/>
      <c r="E52" s="121"/>
      <c r="F52" t="str">
        <f t="shared" si="3"/>
        <v/>
      </c>
    </row>
    <row r="53" spans="1:6" ht="15.75" customHeight="1" x14ac:dyDescent="0.3">
      <c r="A53" s="159"/>
      <c r="B53" s="160"/>
      <c r="C53" s="119"/>
      <c r="D53" s="120"/>
      <c r="E53" s="121"/>
      <c r="F53" t="str">
        <f t="shared" si="3"/>
        <v/>
      </c>
    </row>
    <row r="54" spans="1:6" ht="15.75" customHeight="1" x14ac:dyDescent="0.3">
      <c r="A54" s="159"/>
      <c r="B54" s="160"/>
      <c r="C54" s="119"/>
      <c r="D54" s="120"/>
      <c r="E54" s="121"/>
      <c r="F54" t="str">
        <f t="shared" si="3"/>
        <v/>
      </c>
    </row>
    <row r="55" spans="1:6" ht="15.75" customHeight="1" x14ac:dyDescent="0.3">
      <c r="A55" s="159"/>
      <c r="B55" s="160"/>
      <c r="C55" s="119"/>
      <c r="D55" s="120"/>
      <c r="E55" s="121"/>
      <c r="F55" t="str">
        <f t="shared" si="3"/>
        <v/>
      </c>
    </row>
    <row r="56" spans="1:6" ht="15.75" customHeight="1" x14ac:dyDescent="0.3">
      <c r="A56" s="159"/>
      <c r="B56" s="160"/>
      <c r="C56" s="119"/>
      <c r="D56" s="120"/>
      <c r="E56" s="121"/>
      <c r="F56" t="str">
        <f t="shared" si="3"/>
        <v/>
      </c>
    </row>
    <row r="57" spans="1:6" ht="15.75" customHeight="1" x14ac:dyDescent="0.3">
      <c r="A57" s="159"/>
      <c r="B57" s="160"/>
      <c r="C57" s="119"/>
      <c r="D57" s="120"/>
      <c r="E57" s="121"/>
      <c r="F57" t="str">
        <f t="shared" si="3"/>
        <v/>
      </c>
    </row>
    <row r="58" spans="1:6" ht="15.75" customHeight="1" x14ac:dyDescent="0.3">
      <c r="A58" s="159"/>
      <c r="B58" s="160"/>
      <c r="C58" s="119"/>
      <c r="D58" s="120"/>
      <c r="E58" s="121"/>
      <c r="F58" t="str">
        <f t="shared" si="3"/>
        <v/>
      </c>
    </row>
    <row r="59" spans="1:6" ht="15.75" customHeight="1" x14ac:dyDescent="0.3">
      <c r="A59" s="159"/>
      <c r="B59" s="160"/>
      <c r="C59" s="119"/>
      <c r="D59" s="120"/>
      <c r="E59" s="121"/>
      <c r="F59" t="str">
        <f t="shared" si="3"/>
        <v/>
      </c>
    </row>
    <row r="60" spans="1:6" ht="15.75" customHeight="1" x14ac:dyDescent="0.3">
      <c r="A60" s="159"/>
      <c r="B60" s="160"/>
      <c r="C60" s="119"/>
      <c r="D60" s="120"/>
      <c r="E60" s="121"/>
      <c r="F60" t="str">
        <f t="shared" si="3"/>
        <v/>
      </c>
    </row>
    <row r="61" spans="1:6" ht="15.75" customHeight="1" x14ac:dyDescent="0.3">
      <c r="A61" s="159"/>
      <c r="B61" s="160"/>
      <c r="C61" s="119"/>
      <c r="D61" s="120"/>
      <c r="E61" s="121"/>
      <c r="F61" t="str">
        <f t="shared" si="3"/>
        <v/>
      </c>
    </row>
    <row r="62" spans="1:6" ht="15.75" customHeight="1" x14ac:dyDescent="0.3">
      <c r="A62" s="127"/>
      <c r="B62" s="128" t="s">
        <v>99</v>
      </c>
      <c r="C62" s="115"/>
      <c r="D62" s="129">
        <f>SUMPRODUCT(ROUND(D51:D61,0))</f>
        <v>0</v>
      </c>
      <c r="E62" s="130">
        <f>ROUND(SUM(E51:E61),0)</f>
        <v>0</v>
      </c>
      <c r="F62" t="str">
        <f>IF(E62&lt;&gt;E13,"Does not equal account 495 in Gross Receipts above ("&amp;TEXT(E13,"$#,##0")&amp;")","")</f>
        <v/>
      </c>
    </row>
    <row r="63" spans="1:6" ht="15.75" customHeight="1" x14ac:dyDescent="0.3">
      <c r="A63" s="161" t="s">
        <v>100</v>
      </c>
    </row>
    <row r="64" spans="1:6" ht="15.75" customHeight="1" x14ac:dyDescent="0.3">
      <c r="A64" s="162" t="s">
        <v>103</v>
      </c>
    </row>
    <row r="65" spans="1:6" ht="30" customHeight="1" x14ac:dyDescent="0.3">
      <c r="A65" s="157" t="s">
        <v>96</v>
      </c>
      <c r="B65" s="157" t="s">
        <v>101</v>
      </c>
      <c r="C65" s="111" t="s">
        <v>98</v>
      </c>
      <c r="D65" s="157" t="s">
        <v>59</v>
      </c>
      <c r="E65" s="158" t="s">
        <v>60</v>
      </c>
    </row>
    <row r="66" spans="1:6" ht="15.75" customHeight="1" x14ac:dyDescent="0.3">
      <c r="A66" s="159"/>
      <c r="B66" s="160"/>
      <c r="C66" s="119"/>
      <c r="D66" s="120"/>
      <c r="E66" s="121"/>
      <c r="F66" t="str">
        <f t="shared" ref="F66:F71" si="4">IF(AND(C66="",D66&lt;&gt;""),"Must enter Unit of Measure","")</f>
        <v/>
      </c>
    </row>
    <row r="67" spans="1:6" ht="15.75" customHeight="1" x14ac:dyDescent="0.3">
      <c r="A67" s="159"/>
      <c r="B67" s="160"/>
      <c r="C67" s="119"/>
      <c r="D67" s="120"/>
      <c r="E67" s="121"/>
      <c r="F67" t="str">
        <f t="shared" si="4"/>
        <v/>
      </c>
    </row>
    <row r="68" spans="1:6" ht="15.75" customHeight="1" x14ac:dyDescent="0.3">
      <c r="A68" s="159"/>
      <c r="B68" s="160"/>
      <c r="C68" s="119"/>
      <c r="D68" s="120"/>
      <c r="E68" s="121"/>
      <c r="F68" t="str">
        <f t="shared" si="4"/>
        <v/>
      </c>
    </row>
    <row r="69" spans="1:6" ht="15.75" customHeight="1" x14ac:dyDescent="0.3">
      <c r="A69" s="159"/>
      <c r="B69" s="160"/>
      <c r="C69" s="119"/>
      <c r="D69" s="120"/>
      <c r="E69" s="121"/>
      <c r="F69" t="str">
        <f t="shared" si="4"/>
        <v/>
      </c>
    </row>
    <row r="70" spans="1:6" ht="15.75" customHeight="1" x14ac:dyDescent="0.3">
      <c r="A70" s="159"/>
      <c r="B70" s="160"/>
      <c r="C70" s="119"/>
      <c r="D70" s="120"/>
      <c r="E70" s="121"/>
      <c r="F70" t="str">
        <f t="shared" si="4"/>
        <v/>
      </c>
    </row>
    <row r="71" spans="1:6" ht="15.75" customHeight="1" x14ac:dyDescent="0.3">
      <c r="A71" s="159"/>
      <c r="B71" s="160"/>
      <c r="C71" s="119"/>
      <c r="D71" s="120"/>
      <c r="E71" s="121"/>
      <c r="F71" t="str">
        <f t="shared" si="4"/>
        <v/>
      </c>
    </row>
    <row r="72" spans="1:6" ht="15.75" customHeight="1" x14ac:dyDescent="0.3">
      <c r="A72" s="127"/>
      <c r="B72" s="128" t="s">
        <v>102</v>
      </c>
      <c r="C72" s="115"/>
      <c r="D72" s="129">
        <f>SUMPRODUCT(ROUND(D66:D71,0))</f>
        <v>0</v>
      </c>
      <c r="E72" s="130">
        <f>ROUND(SUM(E66:E71),0)</f>
        <v>0</v>
      </c>
      <c r="F72" t="str">
        <f>IF(E72&lt;&gt;E29,"Does not equal Non-Taxable Receipts total above ("&amp;TEXT(E29,"$#,##0")&amp;")","")</f>
        <v/>
      </c>
    </row>
    <row r="73" spans="1:6" ht="15.75" customHeight="1" x14ac:dyDescent="0.3"/>
    <row r="74" spans="1:6" ht="15.75" customHeight="1" x14ac:dyDescent="0.3"/>
    <row r="75" spans="1:6" ht="15.75" customHeight="1" x14ac:dyDescent="0.3"/>
  </sheetData>
  <sheetProtection sheet="1" objects="1" scenarios="1" insertRows="0"/>
  <mergeCells count="15">
    <mergeCell ref="A1:B1"/>
    <mergeCell ref="C2:C3"/>
    <mergeCell ref="D2:D3"/>
    <mergeCell ref="E2:E3"/>
    <mergeCell ref="A3:B3"/>
    <mergeCell ref="A16:B16"/>
    <mergeCell ref="C17:C18"/>
    <mergeCell ref="D17:D18"/>
    <mergeCell ref="E17:E18"/>
    <mergeCell ref="A18:B18"/>
    <mergeCell ref="A31:B31"/>
    <mergeCell ref="C32:C33"/>
    <mergeCell ref="D32:D33"/>
    <mergeCell ref="E32:E33"/>
    <mergeCell ref="A33:B33"/>
  </mergeCells>
  <conditionalFormatting sqref="F5:F13">
    <cfRule type="expression" dxfId="4" priority="2">
      <formula>F5&lt;&gt;""</formula>
    </cfRule>
  </conditionalFormatting>
  <conditionalFormatting sqref="F20:F28">
    <cfRule type="expression" dxfId="3" priority="3">
      <formula>F20&lt;&gt;""</formula>
    </cfRule>
  </conditionalFormatting>
  <conditionalFormatting sqref="F35:F44">
    <cfRule type="expression" dxfId="2" priority="4">
      <formula>F35&lt;&gt;""</formula>
    </cfRule>
  </conditionalFormatting>
  <conditionalFormatting sqref="F51:F62">
    <cfRule type="expression" dxfId="1" priority="5">
      <formula>F51&lt;&gt;""</formula>
    </cfRule>
  </conditionalFormatting>
  <conditionalFormatting sqref="F66:F72">
    <cfRule type="expression" dxfId="0" priority="6">
      <formula>F66&lt;&gt;""</formula>
    </cfRule>
  </conditionalFormatting>
  <dataValidations count="3">
    <dataValidation type="decimal" operator="greaterThanOrEqual" allowBlank="1" showInputMessage="1" showErrorMessage="1" errorTitle="Invalid Entry" error="Value must be numeric" sqref="D5:D13 D20:D28 D35:D44 D51:D61 D66:D71" xr:uid="{00000000-0002-0000-0100-000000000000}">
      <formula1>-999999999999</formula1>
      <formula2>0</formula2>
    </dataValidation>
    <dataValidation type="list" allowBlank="1" showInputMessage="1" showErrorMessage="1" errorTitle="Invalid unit" error="Select either MMBtu or Mcf." promptTitle="Unit of measure" prompt="Select MMBtu or Mcf." sqref="C5:C13 C20:C28 C35:C44 C51:C61 C66:C71" xr:uid="{00000000-0002-0000-0100-000001000000}">
      <formula1>"MMBtu,Mcf"</formula1>
      <formula2>0</formula2>
    </dataValidation>
    <dataValidation type="whole" operator="greaterThanOrEqual" allowBlank="1" showInputMessage="1" showErrorMessage="1" errorTitle="Whole dollars only" error="Enter a whole number (no cents). Amounts must be rounded to the nearest dollar." promptTitle="Amount" prompt="Enter a whole dollar amount (no cents)." sqref="E5:E13 E20:E28 E35:E44 E51:E61 E66:E71" xr:uid="{00000000-0002-0000-0100-000002000000}">
      <formula1>-999999999999</formula1>
      <formula2>0</formula2>
    </dataValidation>
  </dataValidations>
  <pageMargins left="0.5" right="0.25" top="0.75" bottom="0.75" header="0.511811023622047" footer="0.511811023622047"/>
  <pageSetup fitToHeight="0" orientation="portrait" horizontalDpi="300" verticalDpi="300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Page_1</vt:lpstr>
      <vt:lpstr>Page_2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Stephen Cooper</dc:creator>
  <dc:description/>
  <cp:lastModifiedBy>Yvonne Jackson</cp:lastModifiedBy>
  <cp:revision>0</cp:revision>
  <cp:lastPrinted>2025-04-22T17:42:24Z</cp:lastPrinted>
  <dcterms:created xsi:type="dcterms:W3CDTF">2017-03-20T20:39:56Z</dcterms:created>
  <dcterms:modified xsi:type="dcterms:W3CDTF">2026-10-09T13:42:34Z</dcterms:modified>
  <dc:language>en-US</dc:language>
</cp:coreProperties>
</file>